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namedSheetViews/namedSheetView2.xml" ContentType="application/vnd.ms-excel.namedsheetviews+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C:\Users\SamuelOnuoha\John Holland Group\CYP-Digital Engineering - Working Folder\dev\data\"/>
    </mc:Choice>
  </mc:AlternateContent>
  <xr:revisionPtr revIDLastSave="0" documentId="8_{376DC869-C053-42C4-80D2-7A71ABAE114B}" xr6:coauthVersionLast="47" xr6:coauthVersionMax="47" xr10:uidLastSave="{00000000-0000-0000-0000-000000000000}"/>
  <bookViews>
    <workbookView xWindow="-165" yWindow="-18120" windowWidth="29040" windowHeight="17025" tabRatio="948" activeTab="4" xr2:uid="{00000000-000D-0000-FFFF-FFFF00000000}"/>
  </bookViews>
  <sheets>
    <sheet name="Intro" sheetId="9" r:id="rId1"/>
    <sheet name="RSHP ARC Data Requirement" sheetId="7" r:id="rId2"/>
    <sheet name="HWW AUD Data Requirement" sheetId="2" r:id="rId3"/>
    <sheet name="HWW ARC Data Requirement" sheetId="1" r:id="rId4"/>
    <sheet name="MEP Data Requirement" sheetId="11" r:id="rId5"/>
    <sheet name="Civil Data Requirements" sheetId="27" r:id="rId6"/>
    <sheet name="Linear Data Requirements TBC" sheetId="26" r:id="rId7"/>
    <sheet name="MEP Systems" sheetId="24" r:id="rId8"/>
    <sheet name="ARC &amp; AUD Systems" sheetId="14" r:id="rId9"/>
    <sheet name="Non-MEP Codes" sheetId="25" r:id="rId10"/>
    <sheet name="SBS Codes From AMR" sheetId="21" r:id="rId11"/>
    <sheet name="SS'D ARC Codes 211026" sheetId="3" r:id="rId12"/>
    <sheet name="SS'D AUD Codes 211026" sheetId="4" r:id="rId13"/>
  </sheets>
  <externalReferences>
    <externalReference r:id="rId14"/>
  </externalReferences>
  <definedNames>
    <definedName name="_xlnm._FilterDatabase" localSheetId="5" hidden="1">'Linear Data Requirements TBC'!$A$1:$X$70</definedName>
    <definedName name="_xlnm._FilterDatabase" localSheetId="3" hidden="1">'HWW ARC Data Requirement'!$A$3:$AA$1222</definedName>
    <definedName name="_xlnm._FilterDatabase" localSheetId="2" hidden="1">'HWW AUD Data Requirement'!$K$3:$AH$264</definedName>
    <definedName name="_xlnm._FilterDatabase" localSheetId="6" hidden="1">'Linear Data Requirements TBC'!$A$1:$X$70</definedName>
    <definedName name="_xlnm._FilterDatabase" localSheetId="4" hidden="1">'MEP Data Requirement'!$C$1:$J$1</definedName>
    <definedName name="_xlnm._FilterDatabase" localSheetId="7" hidden="1">'MEP Systems'!$B$2:$J$109</definedName>
    <definedName name="_xlnm._FilterDatabase" localSheetId="9" hidden="1">'Non-MEP Codes'!$A$1:$X$24</definedName>
    <definedName name="_xlnm._FilterDatabase" localSheetId="1" hidden="1">'RSHP ARC Data Requirement'!$J$3:$AE$220</definedName>
    <definedName name="_xlnm._FilterDatabase" localSheetId="11" hidden="1">'SS''D ARC Codes 211026'!$A$2:$J$934</definedName>
    <definedName name="ARCTAGS">'SS''D ARC Codes 211026'!$A$3:$E$934</definedName>
    <definedName name="Asset_Tag_List">[1]Lists!$B$3:$C$550</definedName>
    <definedName name="AUDTAGS">'SS''D AUD Codes 211026'!$A$1:$H$59</definedName>
    <definedName name="codes">#REF!</definedName>
    <definedName name="HWWTAGS">'HWW ARC Data Requirement'!$A$4:$B$1222</definedName>
    <definedName name="TYP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32" i="11" l="1"/>
  <c r="V832" i="11"/>
  <c r="W832" i="11"/>
  <c r="V129" i="11"/>
  <c r="W129" i="11"/>
  <c r="J24" i="7"/>
  <c r="W787" i="11"/>
  <c r="V787" i="11"/>
  <c r="U787" i="11"/>
  <c r="T65" i="26"/>
  <c r="S65" i="26"/>
  <c r="R65" i="26"/>
  <c r="W277" i="11" l="1"/>
  <c r="V277" i="11"/>
  <c r="U277" i="11"/>
  <c r="W477" i="11"/>
  <c r="V477" i="11"/>
  <c r="U477" i="11"/>
  <c r="W567" i="11"/>
  <c r="V567" i="11"/>
  <c r="U567" i="11"/>
  <c r="W1222" i="1"/>
  <c r="V1222" i="1"/>
  <c r="W1221" i="1"/>
  <c r="V1221" i="1"/>
  <c r="W1220" i="1"/>
  <c r="V1220" i="1"/>
  <c r="W1219" i="1"/>
  <c r="V1219" i="1"/>
  <c r="W1218" i="1"/>
  <c r="V1218" i="1"/>
  <c r="W1216" i="1"/>
  <c r="V1216" i="1"/>
  <c r="W1215" i="1"/>
  <c r="V1215" i="1"/>
  <c r="W1213" i="1"/>
  <c r="V1213" i="1"/>
  <c r="W1212" i="1"/>
  <c r="V1212" i="1"/>
  <c r="W1211" i="1"/>
  <c r="V1211" i="1"/>
  <c r="W1210" i="1"/>
  <c r="V1210" i="1"/>
  <c r="W1209" i="1"/>
  <c r="V1209" i="1"/>
  <c r="W1208" i="1"/>
  <c r="V1208" i="1"/>
  <c r="W1205" i="1"/>
  <c r="V1205" i="1"/>
  <c r="W1203" i="1"/>
  <c r="V1203" i="1"/>
  <c r="W1201" i="1"/>
  <c r="V1201" i="1"/>
  <c r="W1200" i="1"/>
  <c r="V1200" i="1"/>
  <c r="W1199" i="1"/>
  <c r="V1199" i="1"/>
  <c r="W1197" i="1"/>
  <c r="V1197" i="1"/>
  <c r="W1196" i="1"/>
  <c r="V1196" i="1"/>
  <c r="W1195" i="1"/>
  <c r="V1195" i="1"/>
  <c r="W1194" i="1"/>
  <c r="V1194" i="1"/>
  <c r="W1193" i="1"/>
  <c r="V1193" i="1"/>
  <c r="W1191" i="1"/>
  <c r="V1191" i="1"/>
  <c r="W1190" i="1"/>
  <c r="V1190" i="1"/>
  <c r="W1187" i="1"/>
  <c r="V1187" i="1"/>
  <c r="W1186" i="1"/>
  <c r="V1186" i="1"/>
  <c r="W1185" i="1"/>
  <c r="V1185" i="1"/>
  <c r="W1183" i="1"/>
  <c r="V1183" i="1"/>
  <c r="W1182" i="1"/>
  <c r="V1182" i="1"/>
  <c r="W1181" i="1"/>
  <c r="V1181" i="1"/>
  <c r="W1180" i="1"/>
  <c r="V1180" i="1"/>
  <c r="W1178" i="1"/>
  <c r="V1178" i="1"/>
  <c r="W1177" i="1"/>
  <c r="V1177" i="1"/>
  <c r="W1176" i="1"/>
  <c r="V1176" i="1"/>
  <c r="W1174" i="1"/>
  <c r="V1174" i="1"/>
  <c r="W1173" i="1"/>
  <c r="V1173" i="1"/>
  <c r="W1172" i="1"/>
  <c r="V1172" i="1"/>
  <c r="W1171" i="1"/>
  <c r="V1171" i="1"/>
  <c r="W1170" i="1"/>
  <c r="V1170" i="1"/>
  <c r="W1169" i="1"/>
  <c r="V1169" i="1"/>
  <c r="W1168" i="1"/>
  <c r="V1168" i="1"/>
  <c r="W1167" i="1"/>
  <c r="V1167" i="1"/>
  <c r="W1165" i="1"/>
  <c r="V1165" i="1"/>
  <c r="W1164" i="1"/>
  <c r="V1164" i="1"/>
  <c r="W1162" i="1"/>
  <c r="V1162" i="1"/>
  <c r="W1161" i="1"/>
  <c r="V1161" i="1"/>
  <c r="W1160" i="1"/>
  <c r="V1160" i="1"/>
  <c r="W1159" i="1"/>
  <c r="V1159" i="1"/>
  <c r="W1157" i="1"/>
  <c r="V1157" i="1"/>
  <c r="W1155" i="1"/>
  <c r="V1155" i="1"/>
  <c r="W1154" i="1"/>
  <c r="V1154" i="1"/>
  <c r="W1153" i="1"/>
  <c r="V1153" i="1"/>
  <c r="W1152" i="1"/>
  <c r="V1152" i="1"/>
  <c r="W1151" i="1"/>
  <c r="V1151" i="1"/>
  <c r="W1148" i="1"/>
  <c r="V1148" i="1"/>
  <c r="W1147" i="1"/>
  <c r="V1147" i="1"/>
  <c r="W1146" i="1"/>
  <c r="V1146" i="1"/>
  <c r="W1145" i="1"/>
  <c r="V1145" i="1"/>
  <c r="W1144" i="1"/>
  <c r="V1144" i="1"/>
  <c r="W1142" i="1"/>
  <c r="V1142" i="1"/>
  <c r="W1141" i="1"/>
  <c r="V1141" i="1"/>
  <c r="W1140" i="1"/>
  <c r="V1140" i="1"/>
  <c r="W1137" i="1"/>
  <c r="V1137" i="1"/>
  <c r="W1135" i="1"/>
  <c r="V1135" i="1"/>
  <c r="W1134" i="1"/>
  <c r="V1134" i="1"/>
  <c r="W1133" i="1"/>
  <c r="V1133" i="1"/>
  <c r="W1131" i="1"/>
  <c r="V1131" i="1"/>
  <c r="W1130" i="1"/>
  <c r="V1130" i="1"/>
  <c r="W1128" i="1"/>
  <c r="V1128" i="1"/>
  <c r="W1125" i="1"/>
  <c r="V1125" i="1"/>
  <c r="W1124" i="1"/>
  <c r="V1124" i="1"/>
  <c r="W1123" i="1"/>
  <c r="V1123" i="1"/>
  <c r="W1122" i="1"/>
  <c r="V1122" i="1"/>
  <c r="W1120" i="1"/>
  <c r="V1120" i="1"/>
  <c r="W1119" i="1"/>
  <c r="V1119" i="1"/>
  <c r="W1118" i="1"/>
  <c r="V1118" i="1"/>
  <c r="W1117" i="1"/>
  <c r="V1117" i="1"/>
  <c r="W1116" i="1"/>
  <c r="V1116" i="1"/>
  <c r="W1115" i="1"/>
  <c r="V1115" i="1"/>
  <c r="W1114" i="1"/>
  <c r="V1114" i="1"/>
  <c r="W1113" i="1"/>
  <c r="V1113" i="1"/>
  <c r="W1112" i="1"/>
  <c r="V1112" i="1"/>
  <c r="W1111" i="1"/>
  <c r="V1111" i="1"/>
  <c r="W1110" i="1"/>
  <c r="V1110" i="1"/>
  <c r="W1109" i="1"/>
  <c r="V1109" i="1"/>
  <c r="W1108" i="1"/>
  <c r="V1108" i="1"/>
  <c r="W1105" i="1"/>
  <c r="V1105" i="1"/>
  <c r="W1104" i="1"/>
  <c r="V1104" i="1"/>
  <c r="W1103" i="1"/>
  <c r="V1103" i="1"/>
  <c r="W1102" i="1"/>
  <c r="V1102" i="1"/>
  <c r="W1101" i="1"/>
  <c r="V1101" i="1"/>
  <c r="W1100" i="1"/>
  <c r="V1100" i="1"/>
  <c r="W1099" i="1"/>
  <c r="V1099" i="1"/>
  <c r="W1098" i="1"/>
  <c r="V1098" i="1"/>
  <c r="W1097" i="1"/>
  <c r="V1097" i="1"/>
  <c r="W1096" i="1"/>
  <c r="V1096" i="1"/>
  <c r="W1095" i="1"/>
  <c r="V1095" i="1"/>
  <c r="W1094" i="1"/>
  <c r="V1094" i="1"/>
  <c r="W1092" i="1"/>
  <c r="V1092" i="1"/>
  <c r="W1091" i="1"/>
  <c r="V1091" i="1"/>
  <c r="W1089" i="1"/>
  <c r="V1089" i="1"/>
  <c r="W1088" i="1"/>
  <c r="V1088" i="1"/>
  <c r="W1087" i="1"/>
  <c r="V1087" i="1"/>
  <c r="W1086" i="1"/>
  <c r="V1086" i="1"/>
  <c r="W1084" i="1"/>
  <c r="V1084" i="1"/>
  <c r="W1083" i="1"/>
  <c r="V1083" i="1"/>
  <c r="W1082" i="1"/>
  <c r="V1082" i="1"/>
  <c r="W1081" i="1"/>
  <c r="V1081" i="1"/>
  <c r="W1079" i="1"/>
  <c r="V1079" i="1"/>
  <c r="W1078" i="1"/>
  <c r="V1078" i="1"/>
  <c r="W1077" i="1"/>
  <c r="V1077" i="1"/>
  <c r="W1075" i="1"/>
  <c r="V1075" i="1"/>
  <c r="W1074" i="1"/>
  <c r="V1074" i="1"/>
  <c r="W1073" i="1"/>
  <c r="V1073" i="1"/>
  <c r="W1072" i="1"/>
  <c r="V1072" i="1"/>
  <c r="W1071" i="1"/>
  <c r="V1071" i="1"/>
  <c r="W1069" i="1"/>
  <c r="V1069" i="1"/>
  <c r="W1067" i="1"/>
  <c r="V1067" i="1"/>
  <c r="W1066" i="1"/>
  <c r="V1066" i="1"/>
  <c r="W1065" i="1"/>
  <c r="V1065" i="1"/>
  <c r="W1063" i="1"/>
  <c r="V1063" i="1"/>
  <c r="W1062" i="1"/>
  <c r="V1062" i="1"/>
  <c r="W1061" i="1"/>
  <c r="V1061" i="1"/>
  <c r="W1060" i="1"/>
  <c r="V1060" i="1"/>
  <c r="W1059" i="1"/>
  <c r="V1059" i="1"/>
  <c r="W1056" i="1"/>
  <c r="V1056" i="1"/>
  <c r="W1055" i="1"/>
  <c r="V1055" i="1"/>
  <c r="W1054" i="1"/>
  <c r="V1054" i="1"/>
  <c r="W1053" i="1"/>
  <c r="V1053" i="1"/>
  <c r="W1051" i="1"/>
  <c r="V1051" i="1"/>
  <c r="W1050" i="1"/>
  <c r="V1050" i="1"/>
  <c r="W1049" i="1"/>
  <c r="V1049" i="1"/>
  <c r="W1046" i="1"/>
  <c r="V1046" i="1"/>
  <c r="W1045" i="1"/>
  <c r="V1045" i="1"/>
  <c r="W1044" i="1"/>
  <c r="V1044" i="1"/>
  <c r="W1043" i="1"/>
  <c r="V1043" i="1"/>
  <c r="W1042" i="1"/>
  <c r="V1042" i="1"/>
  <c r="W1041" i="1"/>
  <c r="V1041" i="1"/>
  <c r="W1040" i="1"/>
  <c r="V1040" i="1"/>
  <c r="W1039" i="1"/>
  <c r="V1039" i="1"/>
  <c r="W1038" i="1"/>
  <c r="V1038" i="1"/>
  <c r="W1037" i="1"/>
  <c r="V1037" i="1"/>
  <c r="W1036" i="1"/>
  <c r="V1036" i="1"/>
  <c r="W1035" i="1"/>
  <c r="V1035" i="1"/>
  <c r="W1034" i="1"/>
  <c r="V1034" i="1"/>
  <c r="W1033" i="1"/>
  <c r="V1033" i="1"/>
  <c r="W1032" i="1"/>
  <c r="V1032" i="1"/>
  <c r="W1031" i="1"/>
  <c r="V1031" i="1"/>
  <c r="W1030" i="1"/>
  <c r="V1030" i="1"/>
  <c r="W1029" i="1"/>
  <c r="V1029" i="1"/>
  <c r="W1028" i="1"/>
  <c r="V1028" i="1"/>
  <c r="W1027" i="1"/>
  <c r="V1027" i="1"/>
  <c r="W1026" i="1"/>
  <c r="V1026" i="1"/>
  <c r="W1025" i="1"/>
  <c r="V1025" i="1"/>
  <c r="W1024" i="1"/>
  <c r="V1024" i="1"/>
  <c r="W1023" i="1"/>
  <c r="V1023" i="1"/>
  <c r="W1022" i="1"/>
  <c r="V1022" i="1"/>
  <c r="W1021" i="1"/>
  <c r="V1021" i="1"/>
  <c r="W1020" i="1"/>
  <c r="V1020" i="1"/>
  <c r="W1019" i="1"/>
  <c r="V1019" i="1"/>
  <c r="W1018" i="1"/>
  <c r="V1018" i="1"/>
  <c r="W1017" i="1"/>
  <c r="V1017" i="1"/>
  <c r="W1016" i="1"/>
  <c r="V1016" i="1"/>
  <c r="W1015" i="1"/>
  <c r="V1015" i="1"/>
  <c r="W1014" i="1"/>
  <c r="V1014" i="1"/>
  <c r="W1013" i="1"/>
  <c r="V1013" i="1"/>
  <c r="W1012" i="1"/>
  <c r="V1012" i="1"/>
  <c r="W1011" i="1"/>
  <c r="V1011" i="1"/>
  <c r="W1009" i="1"/>
  <c r="V1009" i="1"/>
  <c r="W1008" i="1"/>
  <c r="V1008" i="1"/>
  <c r="W1007" i="1"/>
  <c r="V1007" i="1"/>
  <c r="W1006" i="1"/>
  <c r="V1006" i="1"/>
  <c r="W1005" i="1"/>
  <c r="V1005" i="1"/>
  <c r="W1004" i="1"/>
  <c r="V1004" i="1"/>
  <c r="W1002" i="1"/>
  <c r="V1002" i="1"/>
  <c r="W1001" i="1"/>
  <c r="V1001" i="1"/>
  <c r="W1000" i="1"/>
  <c r="V1000" i="1"/>
  <c r="W999" i="1"/>
  <c r="V999" i="1"/>
  <c r="W998" i="1"/>
  <c r="V998" i="1"/>
  <c r="W997" i="1"/>
  <c r="V997" i="1"/>
  <c r="W996" i="1"/>
  <c r="V996" i="1"/>
  <c r="W995" i="1"/>
  <c r="V995" i="1"/>
  <c r="W994" i="1"/>
  <c r="V994" i="1"/>
  <c r="W992" i="1"/>
  <c r="V992" i="1"/>
  <c r="W991" i="1"/>
  <c r="V991" i="1"/>
  <c r="W990" i="1"/>
  <c r="V990" i="1"/>
  <c r="W988" i="1"/>
  <c r="V988" i="1"/>
  <c r="W987" i="1"/>
  <c r="V987" i="1"/>
  <c r="W986" i="1"/>
  <c r="V986" i="1"/>
  <c r="W985" i="1"/>
  <c r="V985" i="1"/>
  <c r="W984" i="1"/>
  <c r="V984" i="1"/>
  <c r="W983" i="1"/>
  <c r="V983" i="1"/>
  <c r="W982" i="1"/>
  <c r="V982" i="1"/>
  <c r="W981" i="1"/>
  <c r="V981" i="1"/>
  <c r="W980" i="1"/>
  <c r="V980" i="1"/>
  <c r="W978" i="1"/>
  <c r="V978" i="1"/>
  <c r="W977" i="1"/>
  <c r="V977" i="1"/>
  <c r="W976" i="1"/>
  <c r="V976" i="1"/>
  <c r="W975" i="1"/>
  <c r="V975" i="1"/>
  <c r="W974" i="1"/>
  <c r="V974" i="1"/>
  <c r="W973" i="1"/>
  <c r="V973" i="1"/>
  <c r="W972" i="1"/>
  <c r="V972" i="1"/>
  <c r="W971" i="1"/>
  <c r="V971" i="1"/>
  <c r="W970" i="1"/>
  <c r="V970" i="1"/>
  <c r="W969" i="1"/>
  <c r="V969" i="1"/>
  <c r="W966" i="1"/>
  <c r="V966" i="1"/>
  <c r="W965" i="1"/>
  <c r="V965" i="1"/>
  <c r="W964" i="1"/>
  <c r="V964" i="1"/>
  <c r="W963" i="1"/>
  <c r="V963" i="1"/>
  <c r="W961" i="1"/>
  <c r="V961" i="1"/>
  <c r="W960" i="1"/>
  <c r="V960" i="1"/>
  <c r="W959" i="1"/>
  <c r="V959" i="1"/>
  <c r="W958" i="1"/>
  <c r="V958" i="1"/>
  <c r="W957" i="1"/>
  <c r="V957" i="1"/>
  <c r="W956" i="1"/>
  <c r="V956" i="1"/>
  <c r="W954" i="1"/>
  <c r="V954" i="1"/>
  <c r="W951" i="1"/>
  <c r="V951" i="1"/>
  <c r="W949" i="1"/>
  <c r="V949" i="1"/>
  <c r="W948" i="1"/>
  <c r="V948" i="1"/>
  <c r="W946" i="1"/>
  <c r="V946" i="1"/>
  <c r="W943" i="1"/>
  <c r="V943" i="1"/>
  <c r="W941" i="1"/>
  <c r="V941" i="1"/>
  <c r="W937" i="1"/>
  <c r="V937" i="1"/>
  <c r="W936" i="1"/>
  <c r="V936" i="1"/>
  <c r="W934" i="1"/>
  <c r="V934" i="1"/>
  <c r="W932" i="1"/>
  <c r="V932" i="1"/>
  <c r="W931" i="1"/>
  <c r="V931" i="1"/>
  <c r="W930" i="1"/>
  <c r="V930" i="1"/>
  <c r="W929" i="1"/>
  <c r="V929" i="1"/>
  <c r="W927" i="1"/>
  <c r="V927" i="1"/>
  <c r="W926" i="1"/>
  <c r="V926" i="1"/>
  <c r="W925" i="1"/>
  <c r="V925" i="1"/>
  <c r="W924" i="1"/>
  <c r="V924" i="1"/>
  <c r="W923" i="1"/>
  <c r="V923" i="1"/>
  <c r="W922" i="1"/>
  <c r="V922" i="1"/>
  <c r="W920" i="1"/>
  <c r="V920" i="1"/>
  <c r="W919" i="1"/>
  <c r="V919" i="1"/>
  <c r="W918" i="1"/>
  <c r="V918" i="1"/>
  <c r="W917" i="1"/>
  <c r="V917" i="1"/>
  <c r="W916" i="1"/>
  <c r="V916" i="1"/>
  <c r="W915" i="1"/>
  <c r="V915" i="1"/>
  <c r="W914" i="1"/>
  <c r="V914" i="1"/>
  <c r="W913" i="1"/>
  <c r="V913" i="1"/>
  <c r="W911" i="1"/>
  <c r="V911" i="1"/>
  <c r="W908" i="1"/>
  <c r="V908" i="1"/>
  <c r="W907" i="1"/>
  <c r="V907" i="1"/>
  <c r="W906" i="1"/>
  <c r="V906" i="1"/>
  <c r="W905" i="1"/>
  <c r="V905" i="1"/>
  <c r="W904" i="1"/>
  <c r="V904" i="1"/>
  <c r="W902" i="1"/>
  <c r="V902" i="1"/>
  <c r="W901" i="1"/>
  <c r="V901" i="1"/>
  <c r="W900" i="1"/>
  <c r="V900" i="1"/>
  <c r="W899" i="1"/>
  <c r="V899" i="1"/>
  <c r="W898" i="1"/>
  <c r="V898" i="1"/>
  <c r="W897" i="1"/>
  <c r="V897" i="1"/>
  <c r="W895" i="1"/>
  <c r="V895" i="1"/>
  <c r="W894" i="1"/>
  <c r="V894" i="1"/>
  <c r="W893" i="1"/>
  <c r="V893" i="1"/>
  <c r="W892" i="1"/>
  <c r="V892" i="1"/>
  <c r="W891" i="1"/>
  <c r="V891" i="1"/>
  <c r="W890" i="1"/>
  <c r="V890" i="1"/>
  <c r="W889" i="1"/>
  <c r="V889" i="1"/>
  <c r="W888" i="1"/>
  <c r="V888" i="1"/>
  <c r="W886" i="1"/>
  <c r="V886" i="1"/>
  <c r="W885" i="1"/>
  <c r="V885" i="1"/>
  <c r="W884" i="1"/>
  <c r="V884" i="1"/>
  <c r="W883" i="1"/>
  <c r="V883" i="1"/>
  <c r="W882" i="1"/>
  <c r="V882" i="1"/>
  <c r="W881" i="1"/>
  <c r="V881" i="1"/>
  <c r="W880" i="1"/>
  <c r="V880" i="1"/>
  <c r="W879" i="1"/>
  <c r="V879" i="1"/>
  <c r="W877" i="1"/>
  <c r="V877" i="1"/>
  <c r="W876" i="1"/>
  <c r="V876" i="1"/>
  <c r="W875" i="1"/>
  <c r="V875" i="1"/>
  <c r="W874" i="1"/>
  <c r="V874" i="1"/>
  <c r="W873" i="1"/>
  <c r="V873" i="1"/>
  <c r="W872" i="1"/>
  <c r="V872" i="1"/>
  <c r="W871" i="1"/>
  <c r="V871" i="1"/>
  <c r="W870" i="1"/>
  <c r="V870" i="1"/>
  <c r="W869" i="1"/>
  <c r="V869" i="1"/>
  <c r="W868" i="1"/>
  <c r="V868" i="1"/>
  <c r="W866" i="1"/>
  <c r="V866" i="1"/>
  <c r="W865" i="1"/>
  <c r="V865" i="1"/>
  <c r="W864" i="1"/>
  <c r="V864" i="1"/>
  <c r="W863" i="1"/>
  <c r="V863" i="1"/>
  <c r="W861" i="1"/>
  <c r="V861" i="1"/>
  <c r="W860" i="1"/>
  <c r="V860" i="1"/>
  <c r="W859" i="1"/>
  <c r="V859" i="1"/>
  <c r="W858" i="1"/>
  <c r="V858" i="1"/>
  <c r="W857" i="1"/>
  <c r="V857" i="1"/>
  <c r="W856" i="1"/>
  <c r="V856" i="1"/>
  <c r="W854" i="1"/>
  <c r="V854" i="1"/>
  <c r="W853" i="1"/>
  <c r="V853" i="1"/>
  <c r="W852" i="1"/>
  <c r="V852" i="1"/>
  <c r="W851" i="1"/>
  <c r="V851" i="1"/>
  <c r="W850" i="1"/>
  <c r="V850" i="1"/>
  <c r="W849" i="1"/>
  <c r="V849" i="1"/>
  <c r="W848" i="1"/>
  <c r="V848" i="1"/>
  <c r="W847" i="1"/>
  <c r="V847" i="1"/>
  <c r="W846" i="1"/>
  <c r="V846" i="1"/>
  <c r="W845" i="1"/>
  <c r="V845" i="1"/>
  <c r="W844" i="1"/>
  <c r="V844" i="1"/>
  <c r="W843" i="1"/>
  <c r="V843" i="1"/>
  <c r="W842" i="1"/>
  <c r="V842" i="1"/>
  <c r="W840" i="1"/>
  <c r="V840" i="1"/>
  <c r="W839" i="1"/>
  <c r="V839" i="1"/>
  <c r="W837" i="1"/>
  <c r="V837" i="1"/>
  <c r="W836" i="1"/>
  <c r="V836" i="1"/>
  <c r="W834" i="1"/>
  <c r="V834" i="1"/>
  <c r="W833" i="1"/>
  <c r="V833" i="1"/>
  <c r="W832" i="1"/>
  <c r="V832" i="1"/>
  <c r="W831" i="1"/>
  <c r="V831" i="1"/>
  <c r="W830" i="1"/>
  <c r="V830" i="1"/>
  <c r="W829" i="1"/>
  <c r="V829" i="1"/>
  <c r="W828" i="1"/>
  <c r="V828" i="1"/>
  <c r="W827" i="1"/>
  <c r="V827" i="1"/>
  <c r="W826" i="1"/>
  <c r="V826" i="1"/>
  <c r="W825" i="1"/>
  <c r="V825" i="1"/>
  <c r="W824" i="1"/>
  <c r="V824" i="1"/>
  <c r="W823" i="1"/>
  <c r="V823" i="1"/>
  <c r="W822" i="1"/>
  <c r="V822" i="1"/>
  <c r="W821" i="1"/>
  <c r="V821" i="1"/>
  <c r="W820" i="1"/>
  <c r="V820" i="1"/>
  <c r="W819" i="1"/>
  <c r="V819" i="1"/>
  <c r="W818" i="1"/>
  <c r="V818" i="1"/>
  <c r="W817" i="1"/>
  <c r="V817" i="1"/>
  <c r="W816" i="1"/>
  <c r="V816" i="1"/>
  <c r="W815" i="1"/>
  <c r="V815" i="1"/>
  <c r="W814" i="1"/>
  <c r="V814" i="1"/>
  <c r="W813" i="1"/>
  <c r="V813" i="1"/>
  <c r="W812" i="1"/>
  <c r="V812" i="1"/>
  <c r="W811" i="1"/>
  <c r="V811" i="1"/>
  <c r="W809" i="1"/>
  <c r="V809" i="1"/>
  <c r="W808" i="1"/>
  <c r="V808" i="1"/>
  <c r="W807" i="1"/>
  <c r="V807" i="1"/>
  <c r="W806" i="1"/>
  <c r="V806" i="1"/>
  <c r="W805" i="1"/>
  <c r="V805" i="1"/>
  <c r="W804" i="1"/>
  <c r="V804" i="1"/>
  <c r="W802" i="1"/>
  <c r="V802" i="1"/>
  <c r="W801" i="1"/>
  <c r="V801" i="1"/>
  <c r="W800" i="1"/>
  <c r="V800" i="1"/>
  <c r="W799" i="1"/>
  <c r="V799" i="1"/>
  <c r="W798" i="1"/>
  <c r="V798" i="1"/>
  <c r="W797" i="1"/>
  <c r="V797" i="1"/>
  <c r="W794" i="1"/>
  <c r="V794" i="1"/>
  <c r="W793" i="1"/>
  <c r="V793" i="1"/>
  <c r="W791" i="1"/>
  <c r="V791" i="1"/>
  <c r="W790" i="1"/>
  <c r="V790" i="1"/>
  <c r="W789" i="1"/>
  <c r="V789" i="1"/>
  <c r="W786" i="1"/>
  <c r="V786" i="1"/>
  <c r="W785" i="1"/>
  <c r="V785" i="1"/>
  <c r="W784" i="1"/>
  <c r="V784" i="1"/>
  <c r="W783" i="1"/>
  <c r="V783" i="1"/>
  <c r="W782" i="1"/>
  <c r="V782" i="1"/>
  <c r="W780" i="1"/>
  <c r="V780" i="1"/>
  <c r="W779" i="1"/>
  <c r="V779" i="1"/>
  <c r="W777" i="1"/>
  <c r="V777" i="1"/>
  <c r="W776" i="1"/>
  <c r="V776" i="1"/>
  <c r="W775" i="1"/>
  <c r="V775" i="1"/>
  <c r="W774" i="1"/>
  <c r="V774" i="1"/>
  <c r="W773" i="1"/>
  <c r="V773" i="1"/>
  <c r="W772" i="1"/>
  <c r="V772" i="1"/>
  <c r="W770" i="1"/>
  <c r="V770" i="1"/>
  <c r="W769" i="1"/>
  <c r="V769" i="1"/>
  <c r="W768" i="1"/>
  <c r="V768" i="1"/>
  <c r="W766" i="1"/>
  <c r="V766" i="1"/>
  <c r="W762" i="1"/>
  <c r="V762" i="1"/>
  <c r="W761" i="1"/>
  <c r="V761" i="1"/>
  <c r="W760" i="1"/>
  <c r="V760" i="1"/>
  <c r="W759" i="1"/>
  <c r="V759" i="1"/>
  <c r="W758" i="1"/>
  <c r="V758" i="1"/>
  <c r="W757" i="1"/>
  <c r="V757" i="1"/>
  <c r="W754" i="1"/>
  <c r="V754" i="1"/>
  <c r="W753" i="1"/>
  <c r="V753" i="1"/>
  <c r="W752" i="1"/>
  <c r="V752" i="1"/>
  <c r="W751" i="1"/>
  <c r="V751" i="1"/>
  <c r="W750" i="1"/>
  <c r="V750" i="1"/>
  <c r="W749" i="1"/>
  <c r="V749" i="1"/>
  <c r="W748" i="1"/>
  <c r="V748" i="1"/>
  <c r="W747" i="1"/>
  <c r="V747" i="1"/>
  <c r="W745" i="1"/>
  <c r="V745" i="1"/>
  <c r="W744" i="1"/>
  <c r="V744" i="1"/>
  <c r="W743" i="1"/>
  <c r="V743" i="1"/>
  <c r="W742" i="1"/>
  <c r="V742" i="1"/>
  <c r="W741" i="1"/>
  <c r="V741" i="1"/>
  <c r="W739" i="1"/>
  <c r="V739" i="1"/>
  <c r="W738" i="1"/>
  <c r="V738" i="1"/>
  <c r="W737" i="1"/>
  <c r="V737" i="1"/>
  <c r="W735" i="1"/>
  <c r="V735" i="1"/>
  <c r="W734" i="1"/>
  <c r="V734" i="1"/>
  <c r="W733" i="1"/>
  <c r="V733" i="1"/>
  <c r="W732" i="1"/>
  <c r="V732" i="1"/>
  <c r="W731" i="1"/>
  <c r="V731" i="1"/>
  <c r="W730" i="1"/>
  <c r="V730" i="1"/>
  <c r="W729" i="1"/>
  <c r="V729" i="1"/>
  <c r="W728" i="1"/>
  <c r="V728" i="1"/>
  <c r="W727" i="1"/>
  <c r="V727" i="1"/>
  <c r="W726" i="1"/>
  <c r="V726" i="1"/>
  <c r="W725" i="1"/>
  <c r="V725" i="1"/>
  <c r="W724" i="1"/>
  <c r="V724" i="1"/>
  <c r="W723" i="1"/>
  <c r="V723" i="1"/>
  <c r="W722" i="1"/>
  <c r="V722" i="1"/>
  <c r="W721" i="1"/>
  <c r="V721" i="1"/>
  <c r="W720" i="1"/>
  <c r="V720" i="1"/>
  <c r="W719" i="1"/>
  <c r="V719" i="1"/>
  <c r="W718" i="1"/>
  <c r="V718" i="1"/>
  <c r="W717" i="1"/>
  <c r="V717" i="1"/>
  <c r="W716" i="1"/>
  <c r="V716" i="1"/>
  <c r="W715" i="1"/>
  <c r="V715" i="1"/>
  <c r="W714" i="1"/>
  <c r="V714" i="1"/>
  <c r="W713" i="1"/>
  <c r="V713" i="1"/>
  <c r="W712" i="1"/>
  <c r="V712" i="1"/>
  <c r="W710" i="1"/>
  <c r="V710" i="1"/>
  <c r="W709" i="1"/>
  <c r="V709" i="1"/>
  <c r="W708" i="1"/>
  <c r="V708" i="1"/>
  <c r="W707" i="1"/>
  <c r="V707" i="1"/>
  <c r="W706" i="1"/>
  <c r="V706" i="1"/>
  <c r="W705" i="1"/>
  <c r="V705" i="1"/>
  <c r="W704" i="1"/>
  <c r="V704" i="1"/>
  <c r="W703" i="1"/>
  <c r="V703" i="1"/>
  <c r="W700" i="1"/>
  <c r="V700" i="1"/>
  <c r="W699" i="1"/>
  <c r="V699" i="1"/>
  <c r="W698" i="1"/>
  <c r="V698" i="1"/>
  <c r="W697" i="1"/>
  <c r="V697" i="1"/>
  <c r="W696" i="1"/>
  <c r="V696" i="1"/>
  <c r="W695" i="1"/>
  <c r="V695" i="1"/>
  <c r="W694" i="1"/>
  <c r="V694" i="1"/>
  <c r="W693" i="1"/>
  <c r="V693" i="1"/>
  <c r="W692" i="1"/>
  <c r="V692" i="1"/>
  <c r="W691" i="1"/>
  <c r="V691" i="1"/>
  <c r="W690" i="1"/>
  <c r="V690" i="1"/>
  <c r="W689" i="1"/>
  <c r="V689" i="1"/>
  <c r="W688" i="1"/>
  <c r="V688" i="1"/>
  <c r="W687" i="1"/>
  <c r="V687" i="1"/>
  <c r="W684" i="1"/>
  <c r="V684" i="1"/>
  <c r="W683" i="1"/>
  <c r="V683" i="1"/>
  <c r="W681" i="1"/>
  <c r="V681" i="1"/>
  <c r="W679" i="1"/>
  <c r="V679" i="1"/>
  <c r="W678" i="1"/>
  <c r="V678" i="1"/>
  <c r="W677" i="1"/>
  <c r="V677" i="1"/>
  <c r="W676" i="1"/>
  <c r="V676" i="1"/>
  <c r="W675" i="1"/>
  <c r="V675" i="1"/>
  <c r="W674" i="1"/>
  <c r="V674" i="1"/>
  <c r="W671" i="1"/>
  <c r="V671" i="1"/>
  <c r="W669" i="1"/>
  <c r="V669" i="1"/>
  <c r="W667" i="1"/>
  <c r="V667" i="1"/>
  <c r="W665" i="1"/>
  <c r="V665" i="1"/>
  <c r="W663" i="1"/>
  <c r="V663" i="1"/>
  <c r="W662" i="1"/>
  <c r="V662" i="1"/>
  <c r="W661" i="1"/>
  <c r="V661" i="1"/>
  <c r="W660" i="1"/>
  <c r="V660" i="1"/>
  <c r="W658" i="1"/>
  <c r="V658" i="1"/>
  <c r="W656" i="1"/>
  <c r="V656" i="1"/>
  <c r="W655" i="1"/>
  <c r="V655" i="1"/>
  <c r="W654" i="1"/>
  <c r="V654" i="1"/>
  <c r="W651" i="1"/>
  <c r="V651" i="1"/>
  <c r="W649" i="1"/>
  <c r="V649" i="1"/>
  <c r="W647" i="1"/>
  <c r="V647" i="1"/>
  <c r="W646" i="1"/>
  <c r="V646" i="1"/>
  <c r="W642" i="1"/>
  <c r="V642" i="1"/>
  <c r="W641" i="1"/>
  <c r="V641" i="1"/>
  <c r="W640" i="1"/>
  <c r="V640" i="1"/>
  <c r="W638" i="1"/>
  <c r="V638" i="1"/>
  <c r="W636" i="1"/>
  <c r="V636" i="1"/>
  <c r="W634" i="1"/>
  <c r="V634" i="1"/>
  <c r="W633" i="1"/>
  <c r="V633" i="1"/>
  <c r="W632" i="1"/>
  <c r="V632" i="1"/>
  <c r="W631" i="1"/>
  <c r="V631" i="1"/>
  <c r="W629" i="1"/>
  <c r="V629" i="1"/>
  <c r="W628" i="1"/>
  <c r="V628" i="1"/>
  <c r="W627" i="1"/>
  <c r="V627" i="1"/>
  <c r="W626" i="1"/>
  <c r="V626" i="1"/>
  <c r="W625" i="1"/>
  <c r="V625" i="1"/>
  <c r="W623" i="1"/>
  <c r="V623" i="1"/>
  <c r="W622" i="1"/>
  <c r="V622" i="1"/>
  <c r="W620" i="1"/>
  <c r="V620" i="1"/>
  <c r="W619" i="1"/>
  <c r="V619" i="1"/>
  <c r="W618" i="1"/>
  <c r="V618" i="1"/>
  <c r="W617" i="1"/>
  <c r="V617" i="1"/>
  <c r="W616" i="1"/>
  <c r="V616" i="1"/>
  <c r="W615" i="1"/>
  <c r="V615" i="1"/>
  <c r="W614" i="1"/>
  <c r="V614" i="1"/>
  <c r="W613" i="1"/>
  <c r="V613" i="1"/>
  <c r="W612" i="1"/>
  <c r="V612" i="1"/>
  <c r="W611" i="1"/>
  <c r="V611" i="1"/>
  <c r="W610" i="1"/>
  <c r="V610" i="1"/>
  <c r="W609" i="1"/>
  <c r="V609" i="1"/>
  <c r="W608" i="1"/>
  <c r="V608" i="1"/>
  <c r="W607" i="1"/>
  <c r="V607" i="1"/>
  <c r="W606" i="1"/>
  <c r="V606" i="1"/>
  <c r="W605" i="1"/>
  <c r="V605" i="1"/>
  <c r="W602" i="1"/>
  <c r="V602" i="1"/>
  <c r="W601" i="1"/>
  <c r="V601" i="1"/>
  <c r="W599" i="1"/>
  <c r="V599" i="1"/>
  <c r="W598" i="1"/>
  <c r="V598" i="1"/>
  <c r="W597" i="1"/>
  <c r="V597" i="1"/>
  <c r="W596" i="1"/>
  <c r="V596" i="1"/>
  <c r="W595" i="1"/>
  <c r="V595" i="1"/>
  <c r="W594" i="1"/>
  <c r="V594" i="1"/>
  <c r="W591" i="1"/>
  <c r="V591" i="1"/>
  <c r="W590" i="1"/>
  <c r="V590" i="1"/>
  <c r="W589" i="1"/>
  <c r="V589" i="1"/>
  <c r="W587" i="1"/>
  <c r="V587" i="1"/>
  <c r="W586" i="1"/>
  <c r="V586" i="1"/>
  <c r="W585" i="1"/>
  <c r="V585" i="1"/>
  <c r="W584" i="1"/>
  <c r="V584" i="1"/>
  <c r="W582" i="1"/>
  <c r="V582" i="1"/>
  <c r="W581" i="1"/>
  <c r="V581" i="1"/>
  <c r="W580" i="1"/>
  <c r="V580" i="1"/>
  <c r="W579" i="1"/>
  <c r="V579" i="1"/>
  <c r="W578" i="1"/>
  <c r="V578" i="1"/>
  <c r="W576" i="1"/>
  <c r="V576" i="1"/>
  <c r="W575" i="1"/>
  <c r="V575" i="1"/>
  <c r="W573" i="1"/>
  <c r="V573" i="1"/>
  <c r="W572" i="1"/>
  <c r="V572" i="1"/>
  <c r="W571" i="1"/>
  <c r="V571" i="1"/>
  <c r="W569" i="1"/>
  <c r="V569" i="1"/>
  <c r="W567" i="1"/>
  <c r="V567" i="1"/>
  <c r="W566" i="1"/>
  <c r="V566" i="1"/>
  <c r="W565" i="1"/>
  <c r="V565" i="1"/>
  <c r="W564" i="1"/>
  <c r="V564" i="1"/>
  <c r="W563" i="1"/>
  <c r="V563" i="1"/>
  <c r="W562" i="1"/>
  <c r="V562" i="1"/>
  <c r="W560" i="1"/>
  <c r="V560" i="1"/>
  <c r="W559" i="1"/>
  <c r="V559" i="1"/>
  <c r="W558" i="1"/>
  <c r="V558" i="1"/>
  <c r="W557" i="1"/>
  <c r="V557" i="1"/>
  <c r="W556" i="1"/>
  <c r="V556" i="1"/>
  <c r="W555" i="1"/>
  <c r="V555" i="1"/>
  <c r="W553" i="1"/>
  <c r="V553" i="1"/>
  <c r="W552" i="1"/>
  <c r="V552" i="1"/>
  <c r="W551" i="1"/>
  <c r="V551" i="1"/>
  <c r="W550" i="1"/>
  <c r="V550" i="1"/>
  <c r="W549" i="1"/>
  <c r="V549" i="1"/>
  <c r="W548" i="1"/>
  <c r="V548" i="1"/>
  <c r="W547" i="1"/>
  <c r="V547" i="1"/>
  <c r="W546" i="1"/>
  <c r="V546" i="1"/>
  <c r="W545" i="1"/>
  <c r="V545" i="1"/>
  <c r="W544" i="1"/>
  <c r="V544" i="1"/>
  <c r="W543" i="1"/>
  <c r="V543" i="1"/>
  <c r="W542" i="1"/>
  <c r="V542" i="1"/>
  <c r="W541" i="1"/>
  <c r="V541" i="1"/>
  <c r="W540" i="1"/>
  <c r="V540" i="1"/>
  <c r="W539" i="1"/>
  <c r="V539" i="1"/>
  <c r="W538" i="1"/>
  <c r="V538" i="1"/>
  <c r="W537" i="1"/>
  <c r="V537" i="1"/>
  <c r="W536" i="1"/>
  <c r="V536" i="1"/>
  <c r="W535" i="1"/>
  <c r="V535" i="1"/>
  <c r="W534" i="1"/>
  <c r="V534" i="1"/>
  <c r="W533" i="1"/>
  <c r="V533" i="1"/>
  <c r="W532" i="1"/>
  <c r="V532" i="1"/>
  <c r="W531" i="1"/>
  <c r="V531" i="1"/>
  <c r="W530" i="1"/>
  <c r="V530" i="1"/>
  <c r="W529" i="1"/>
  <c r="V529" i="1"/>
  <c r="W528" i="1"/>
  <c r="V528" i="1"/>
  <c r="W527" i="1"/>
  <c r="V527" i="1"/>
  <c r="W525" i="1"/>
  <c r="V525" i="1"/>
  <c r="W524" i="1"/>
  <c r="V524" i="1"/>
  <c r="W523" i="1"/>
  <c r="V523" i="1"/>
  <c r="W522" i="1"/>
  <c r="V522" i="1"/>
  <c r="W521" i="1"/>
  <c r="V521" i="1"/>
  <c r="W520" i="1"/>
  <c r="V520" i="1"/>
  <c r="W519" i="1"/>
  <c r="V519" i="1"/>
  <c r="W518" i="1"/>
  <c r="V518" i="1"/>
  <c r="W517" i="1"/>
  <c r="V517" i="1"/>
  <c r="W516" i="1"/>
  <c r="V516" i="1"/>
  <c r="W515" i="1"/>
  <c r="V515" i="1"/>
  <c r="W514" i="1"/>
  <c r="V514" i="1"/>
  <c r="W513" i="1"/>
  <c r="V513" i="1"/>
  <c r="W512" i="1"/>
  <c r="V512" i="1"/>
  <c r="W511" i="1"/>
  <c r="V511" i="1"/>
  <c r="W510" i="1"/>
  <c r="V510" i="1"/>
  <c r="W509" i="1"/>
  <c r="V509" i="1"/>
  <c r="W508" i="1"/>
  <c r="V508" i="1"/>
  <c r="W507" i="1"/>
  <c r="V507" i="1"/>
  <c r="W506" i="1"/>
  <c r="V506" i="1"/>
  <c r="W505" i="1"/>
  <c r="V505" i="1"/>
  <c r="W504" i="1"/>
  <c r="V504" i="1"/>
  <c r="W503" i="1"/>
  <c r="V503" i="1"/>
  <c r="W502" i="1"/>
  <c r="V502" i="1"/>
  <c r="W501" i="1"/>
  <c r="V501" i="1"/>
  <c r="W500" i="1"/>
  <c r="V500" i="1"/>
  <c r="W499" i="1"/>
  <c r="V499" i="1"/>
  <c r="W498" i="1"/>
  <c r="V498" i="1"/>
  <c r="W497" i="1"/>
  <c r="V497" i="1"/>
  <c r="W496" i="1"/>
  <c r="V496" i="1"/>
  <c r="W495" i="1"/>
  <c r="V495" i="1"/>
  <c r="W494" i="1"/>
  <c r="V494" i="1"/>
  <c r="W493" i="1"/>
  <c r="V493" i="1"/>
  <c r="W492" i="1"/>
  <c r="V492" i="1"/>
  <c r="W491" i="1"/>
  <c r="V491" i="1"/>
  <c r="W490" i="1"/>
  <c r="V490" i="1"/>
  <c r="W489" i="1"/>
  <c r="V489" i="1"/>
  <c r="W488" i="1"/>
  <c r="V488" i="1"/>
  <c r="W487" i="1"/>
  <c r="V487" i="1"/>
  <c r="W486" i="1"/>
  <c r="V486" i="1"/>
  <c r="W485" i="1"/>
  <c r="V485" i="1"/>
  <c r="W484" i="1"/>
  <c r="V484" i="1"/>
  <c r="W483" i="1"/>
  <c r="V483" i="1"/>
  <c r="W482" i="1"/>
  <c r="V482" i="1"/>
  <c r="W481" i="1"/>
  <c r="V481" i="1"/>
  <c r="W480" i="1"/>
  <c r="V480" i="1"/>
  <c r="W479" i="1"/>
  <c r="V479" i="1"/>
  <c r="W478" i="1"/>
  <c r="V478" i="1"/>
  <c r="W477" i="1"/>
  <c r="V477" i="1"/>
  <c r="W476" i="1"/>
  <c r="V476" i="1"/>
  <c r="W475" i="1"/>
  <c r="V475" i="1"/>
  <c r="W474" i="1"/>
  <c r="V474" i="1"/>
  <c r="W473" i="1"/>
  <c r="V473" i="1"/>
  <c r="W471" i="1"/>
  <c r="V471" i="1"/>
  <c r="W470" i="1"/>
  <c r="V470" i="1"/>
  <c r="W469" i="1"/>
  <c r="V469" i="1"/>
  <c r="W468" i="1"/>
  <c r="V468" i="1"/>
  <c r="W467" i="1"/>
  <c r="V467" i="1"/>
  <c r="W466" i="1"/>
  <c r="V466" i="1"/>
  <c r="W465" i="1"/>
  <c r="V465" i="1"/>
  <c r="W461" i="1"/>
  <c r="V461" i="1"/>
  <c r="W459" i="1"/>
  <c r="V459" i="1"/>
  <c r="W457" i="1"/>
  <c r="V457" i="1"/>
  <c r="W455" i="1"/>
  <c r="V455" i="1"/>
  <c r="W452" i="1"/>
  <c r="V452" i="1"/>
  <c r="W451" i="1"/>
  <c r="V451" i="1"/>
  <c r="W450" i="1"/>
  <c r="V450" i="1"/>
  <c r="W448" i="1"/>
  <c r="V448" i="1"/>
  <c r="W447" i="1"/>
  <c r="V447" i="1"/>
  <c r="W446" i="1"/>
  <c r="V446" i="1"/>
  <c r="W445" i="1"/>
  <c r="V445" i="1"/>
  <c r="W444" i="1"/>
  <c r="V444" i="1"/>
  <c r="W443" i="1"/>
  <c r="V443" i="1"/>
  <c r="W442" i="1"/>
  <c r="V442" i="1"/>
  <c r="W441" i="1"/>
  <c r="V441" i="1"/>
  <c r="W440" i="1"/>
  <c r="V440" i="1"/>
  <c r="W439" i="1"/>
  <c r="V439" i="1"/>
  <c r="W438" i="1"/>
  <c r="V438" i="1"/>
  <c r="W437" i="1"/>
  <c r="V437" i="1"/>
  <c r="W436" i="1"/>
  <c r="V436" i="1"/>
  <c r="W434" i="1"/>
  <c r="V434" i="1"/>
  <c r="W433" i="1"/>
  <c r="V433" i="1"/>
  <c r="W432" i="1"/>
  <c r="V432" i="1"/>
  <c r="W431" i="1"/>
  <c r="V431" i="1"/>
  <c r="W430" i="1"/>
  <c r="V430" i="1"/>
  <c r="W429" i="1"/>
  <c r="V429" i="1"/>
  <c r="W428" i="1"/>
  <c r="V428" i="1"/>
  <c r="W427" i="1"/>
  <c r="V427" i="1"/>
  <c r="W426" i="1"/>
  <c r="V426" i="1"/>
  <c r="W425" i="1"/>
  <c r="V425" i="1"/>
  <c r="W424" i="1"/>
  <c r="V424" i="1"/>
  <c r="W423" i="1"/>
  <c r="V423" i="1"/>
  <c r="W422" i="1"/>
  <c r="V422" i="1"/>
  <c r="W421" i="1"/>
  <c r="V421" i="1"/>
  <c r="W420" i="1"/>
  <c r="V420" i="1"/>
  <c r="W419" i="1"/>
  <c r="V419" i="1"/>
  <c r="W418" i="1"/>
  <c r="V418" i="1"/>
  <c r="W417" i="1"/>
  <c r="V417" i="1"/>
  <c r="W415" i="1"/>
  <c r="V415" i="1"/>
  <c r="W414" i="1"/>
  <c r="V414" i="1"/>
  <c r="W413" i="1"/>
  <c r="V413" i="1"/>
  <c r="W412" i="1"/>
  <c r="V412" i="1"/>
  <c r="W410" i="1"/>
  <c r="V410" i="1"/>
  <c r="W409" i="1"/>
  <c r="V409" i="1"/>
  <c r="W408" i="1"/>
  <c r="V408" i="1"/>
  <c r="W407" i="1"/>
  <c r="V407" i="1"/>
  <c r="W406" i="1"/>
  <c r="V406" i="1"/>
  <c r="W404" i="1"/>
  <c r="V404" i="1"/>
  <c r="W403" i="1"/>
  <c r="V403" i="1"/>
  <c r="W402" i="1"/>
  <c r="V402" i="1"/>
  <c r="W401" i="1"/>
  <c r="V401" i="1"/>
  <c r="W400" i="1"/>
  <c r="V400" i="1"/>
  <c r="W399" i="1"/>
  <c r="V399" i="1"/>
  <c r="W398" i="1"/>
  <c r="V398" i="1"/>
  <c r="W397" i="1"/>
  <c r="V397" i="1"/>
  <c r="W396" i="1"/>
  <c r="V396" i="1"/>
  <c r="W395" i="1"/>
  <c r="V395" i="1"/>
  <c r="W394" i="1"/>
  <c r="V394" i="1"/>
  <c r="W393" i="1"/>
  <c r="V393" i="1"/>
  <c r="W391" i="1"/>
  <c r="V391" i="1"/>
  <c r="W390" i="1"/>
  <c r="V390" i="1"/>
  <c r="W388" i="1"/>
  <c r="V388" i="1"/>
  <c r="W387" i="1"/>
  <c r="V387" i="1"/>
  <c r="W386" i="1"/>
  <c r="V386" i="1"/>
  <c r="W385" i="1"/>
  <c r="V385" i="1"/>
  <c r="W384" i="1"/>
  <c r="V384" i="1"/>
  <c r="W383" i="1"/>
  <c r="V383" i="1"/>
  <c r="W382" i="1"/>
  <c r="V382" i="1"/>
  <c r="W381" i="1"/>
  <c r="V381" i="1"/>
  <c r="W380" i="1"/>
  <c r="V380" i="1"/>
  <c r="W379" i="1"/>
  <c r="V379" i="1"/>
  <c r="W378" i="1"/>
  <c r="V378" i="1"/>
  <c r="W377" i="1"/>
  <c r="V377" i="1"/>
  <c r="W376" i="1"/>
  <c r="V376" i="1"/>
  <c r="W375" i="1"/>
  <c r="V375" i="1"/>
  <c r="W374" i="1"/>
  <c r="V374" i="1"/>
  <c r="W373" i="1"/>
  <c r="V373" i="1"/>
  <c r="W372" i="1"/>
  <c r="V372" i="1"/>
  <c r="W371" i="1"/>
  <c r="V371" i="1"/>
  <c r="W370" i="1"/>
  <c r="V370" i="1"/>
  <c r="W369" i="1"/>
  <c r="V369" i="1"/>
  <c r="W368" i="1"/>
  <c r="V368" i="1"/>
  <c r="W367" i="1"/>
  <c r="V367" i="1"/>
  <c r="W366" i="1"/>
  <c r="V366" i="1"/>
  <c r="W365" i="1"/>
  <c r="V365" i="1"/>
  <c r="W364" i="1"/>
  <c r="V364" i="1"/>
  <c r="W363" i="1"/>
  <c r="V363" i="1"/>
  <c r="W362" i="1"/>
  <c r="V362" i="1"/>
  <c r="W361" i="1"/>
  <c r="V361" i="1"/>
  <c r="W360" i="1"/>
  <c r="V360" i="1"/>
  <c r="W359" i="1"/>
  <c r="V359" i="1"/>
  <c r="W358" i="1"/>
  <c r="V358" i="1"/>
  <c r="W357" i="1"/>
  <c r="V357" i="1"/>
  <c r="W356" i="1"/>
  <c r="V356" i="1"/>
  <c r="W354" i="1"/>
  <c r="V354" i="1"/>
  <c r="W353" i="1"/>
  <c r="V353" i="1"/>
  <c r="W352" i="1"/>
  <c r="V352" i="1"/>
  <c r="W350" i="1"/>
  <c r="V350" i="1"/>
  <c r="W349" i="1"/>
  <c r="V349" i="1"/>
  <c r="W348" i="1"/>
  <c r="V348" i="1"/>
  <c r="W347" i="1"/>
  <c r="V347" i="1"/>
  <c r="W346" i="1"/>
  <c r="V346" i="1"/>
  <c r="W345" i="1"/>
  <c r="V345" i="1"/>
  <c r="W344" i="1"/>
  <c r="V344" i="1"/>
  <c r="W343" i="1"/>
  <c r="V343" i="1"/>
  <c r="W342" i="1"/>
  <c r="V342" i="1"/>
  <c r="W341" i="1"/>
  <c r="V341" i="1"/>
  <c r="W340" i="1"/>
  <c r="V340" i="1"/>
  <c r="W339" i="1"/>
  <c r="V339" i="1"/>
  <c r="W338" i="1"/>
  <c r="V338" i="1"/>
  <c r="W337" i="1"/>
  <c r="V337" i="1"/>
  <c r="W334" i="1"/>
  <c r="V334" i="1"/>
  <c r="W332" i="1"/>
  <c r="V332" i="1"/>
  <c r="W331" i="1"/>
  <c r="V331" i="1"/>
  <c r="W330" i="1"/>
  <c r="V330" i="1"/>
  <c r="W329" i="1"/>
  <c r="V329" i="1"/>
  <c r="W328" i="1"/>
  <c r="V328" i="1"/>
  <c r="W327" i="1"/>
  <c r="V327" i="1"/>
  <c r="W326" i="1"/>
  <c r="V326" i="1"/>
  <c r="W325" i="1"/>
  <c r="V325" i="1"/>
  <c r="W324" i="1"/>
  <c r="V324" i="1"/>
  <c r="W323" i="1"/>
  <c r="V323" i="1"/>
  <c r="W322" i="1"/>
  <c r="V322" i="1"/>
  <c r="W321" i="1"/>
  <c r="V321" i="1"/>
  <c r="W320" i="1"/>
  <c r="V320" i="1"/>
  <c r="W319" i="1"/>
  <c r="V319" i="1"/>
  <c r="W318" i="1"/>
  <c r="V318" i="1"/>
  <c r="W317" i="1"/>
  <c r="V317" i="1"/>
  <c r="W315" i="1"/>
  <c r="V315" i="1"/>
  <c r="W313" i="1"/>
  <c r="V313" i="1"/>
  <c r="W312" i="1"/>
  <c r="V312" i="1"/>
  <c r="W311" i="1"/>
  <c r="V311" i="1"/>
  <c r="W310" i="1"/>
  <c r="V310" i="1"/>
  <c r="W309" i="1"/>
  <c r="V309" i="1"/>
  <c r="W308" i="1"/>
  <c r="V308" i="1"/>
  <c r="W307" i="1"/>
  <c r="V307" i="1"/>
  <c r="W305" i="1"/>
  <c r="V305" i="1"/>
  <c r="W304" i="1"/>
  <c r="V304" i="1"/>
  <c r="W303" i="1"/>
  <c r="V303" i="1"/>
  <c r="W302" i="1"/>
  <c r="V302" i="1"/>
  <c r="W301" i="1"/>
  <c r="V301" i="1"/>
  <c r="W300" i="1"/>
  <c r="V300" i="1"/>
  <c r="W299" i="1"/>
  <c r="V299" i="1"/>
  <c r="W298" i="1"/>
  <c r="V298" i="1"/>
  <c r="W297" i="1"/>
  <c r="V297" i="1"/>
  <c r="W296" i="1"/>
  <c r="V296" i="1"/>
  <c r="W295" i="1"/>
  <c r="V295" i="1"/>
  <c r="W294" i="1"/>
  <c r="V294" i="1"/>
  <c r="W293" i="1"/>
  <c r="V293" i="1"/>
  <c r="W292" i="1"/>
  <c r="V292" i="1"/>
  <c r="W291" i="1"/>
  <c r="V291" i="1"/>
  <c r="W290" i="1"/>
  <c r="V290" i="1"/>
  <c r="W288" i="1"/>
  <c r="V288" i="1"/>
  <c r="W287" i="1"/>
  <c r="V287" i="1"/>
  <c r="W286" i="1"/>
  <c r="V286" i="1"/>
  <c r="W284" i="1"/>
  <c r="V284" i="1"/>
  <c r="W283" i="1"/>
  <c r="V283" i="1"/>
  <c r="W282" i="1"/>
  <c r="V282" i="1"/>
  <c r="W281" i="1"/>
  <c r="V281" i="1"/>
  <c r="W280" i="1"/>
  <c r="V280" i="1"/>
  <c r="W279" i="1"/>
  <c r="V279" i="1"/>
  <c r="W278" i="1"/>
  <c r="V278" i="1"/>
  <c r="W275" i="1"/>
  <c r="V275" i="1"/>
  <c r="W274" i="1"/>
  <c r="V274" i="1"/>
  <c r="W273" i="1"/>
  <c r="V273" i="1"/>
  <c r="W271" i="1"/>
  <c r="V271" i="1"/>
  <c r="W270" i="1"/>
  <c r="V270" i="1"/>
  <c r="W268" i="1"/>
  <c r="V268" i="1"/>
  <c r="W267" i="1"/>
  <c r="V267" i="1"/>
  <c r="W266" i="1"/>
  <c r="V266" i="1"/>
  <c r="W265" i="1"/>
  <c r="V265" i="1"/>
  <c r="W264" i="1"/>
  <c r="V264" i="1"/>
  <c r="W263" i="1"/>
  <c r="V263" i="1"/>
  <c r="W262" i="1"/>
  <c r="V262" i="1"/>
  <c r="W261" i="1"/>
  <c r="V261" i="1"/>
  <c r="W260" i="1"/>
  <c r="V260" i="1"/>
  <c r="W259" i="1"/>
  <c r="V259" i="1"/>
  <c r="W258" i="1"/>
  <c r="V258" i="1"/>
  <c r="W257" i="1"/>
  <c r="V257" i="1"/>
  <c r="W256" i="1"/>
  <c r="V256" i="1"/>
  <c r="W255" i="1"/>
  <c r="V255" i="1"/>
  <c r="W254" i="1"/>
  <c r="V254" i="1"/>
  <c r="W252" i="1"/>
  <c r="V252" i="1"/>
  <c r="W251" i="1"/>
  <c r="V251" i="1"/>
  <c r="W250" i="1"/>
  <c r="V250" i="1"/>
  <c r="W249" i="1"/>
  <c r="V249" i="1"/>
  <c r="W248" i="1"/>
  <c r="V248" i="1"/>
  <c r="W247" i="1"/>
  <c r="V247" i="1"/>
  <c r="W246" i="1"/>
  <c r="V246" i="1"/>
  <c r="W244" i="1"/>
  <c r="V244" i="1"/>
  <c r="W243" i="1"/>
  <c r="V243" i="1"/>
  <c r="W241" i="1"/>
  <c r="V241" i="1"/>
  <c r="W240" i="1"/>
  <c r="V240" i="1"/>
  <c r="W239" i="1"/>
  <c r="V239" i="1"/>
  <c r="W238" i="1"/>
  <c r="V238" i="1"/>
  <c r="W237" i="1"/>
  <c r="V237" i="1"/>
  <c r="W236" i="1"/>
  <c r="V236" i="1"/>
  <c r="W235" i="1"/>
  <c r="V235" i="1"/>
  <c r="W234" i="1"/>
  <c r="V234" i="1"/>
  <c r="W233" i="1"/>
  <c r="V233" i="1"/>
  <c r="W231" i="1"/>
  <c r="V231" i="1"/>
  <c r="W230" i="1"/>
  <c r="V230" i="1"/>
  <c r="W229" i="1"/>
  <c r="V229" i="1"/>
  <c r="W228" i="1"/>
  <c r="V228" i="1"/>
  <c r="W225" i="1"/>
  <c r="V225" i="1"/>
  <c r="W224" i="1"/>
  <c r="V224" i="1"/>
  <c r="W221" i="1"/>
  <c r="V221" i="1"/>
  <c r="W220" i="1"/>
  <c r="V220" i="1"/>
  <c r="W219" i="1"/>
  <c r="V219" i="1"/>
  <c r="W216" i="1"/>
  <c r="V216" i="1"/>
  <c r="W215" i="1"/>
  <c r="V215" i="1"/>
  <c r="W214" i="1"/>
  <c r="V214" i="1"/>
  <c r="W213" i="1"/>
  <c r="V213" i="1"/>
  <c r="W212" i="1"/>
  <c r="V212" i="1"/>
  <c r="W209" i="1"/>
  <c r="V209" i="1"/>
  <c r="W207" i="1"/>
  <c r="V207" i="1"/>
  <c r="W206" i="1"/>
  <c r="V206" i="1"/>
  <c r="W205" i="1"/>
  <c r="V205" i="1"/>
  <c r="W202" i="1"/>
  <c r="V202" i="1"/>
  <c r="W200" i="1"/>
  <c r="V200" i="1"/>
  <c r="W199" i="1"/>
  <c r="V199" i="1"/>
  <c r="W198" i="1"/>
  <c r="V198" i="1"/>
  <c r="W195" i="1"/>
  <c r="V195" i="1"/>
  <c r="W193" i="1"/>
  <c r="V193" i="1"/>
  <c r="W192" i="1"/>
  <c r="V192" i="1"/>
  <c r="W191" i="1"/>
  <c r="V191" i="1"/>
  <c r="W190" i="1"/>
  <c r="V190" i="1"/>
  <c r="W189" i="1"/>
  <c r="V189" i="1"/>
  <c r="W188" i="1"/>
  <c r="V188" i="1"/>
  <c r="W187" i="1"/>
  <c r="V187" i="1"/>
  <c r="W186" i="1"/>
  <c r="V186" i="1"/>
  <c r="W185" i="1"/>
  <c r="V185" i="1"/>
  <c r="W183" i="1"/>
  <c r="V183" i="1"/>
  <c r="W182" i="1"/>
  <c r="V182" i="1"/>
  <c r="W181" i="1"/>
  <c r="V181" i="1"/>
  <c r="W180" i="1"/>
  <c r="V180" i="1"/>
  <c r="W179" i="1"/>
  <c r="V179" i="1"/>
  <c r="W178" i="1"/>
  <c r="V178" i="1"/>
  <c r="W177" i="1"/>
  <c r="V177" i="1"/>
  <c r="W175" i="1"/>
  <c r="V175" i="1"/>
  <c r="W174" i="1"/>
  <c r="V174" i="1"/>
  <c r="W173" i="1"/>
  <c r="V173" i="1"/>
  <c r="W172" i="1"/>
  <c r="V172" i="1"/>
  <c r="W169" i="1"/>
  <c r="V169" i="1"/>
  <c r="W168" i="1"/>
  <c r="V168" i="1"/>
  <c r="W167" i="1"/>
  <c r="V167" i="1"/>
  <c r="W165" i="1"/>
  <c r="V165" i="1"/>
  <c r="W164" i="1"/>
  <c r="V164" i="1"/>
  <c r="W163" i="1"/>
  <c r="V163" i="1"/>
  <c r="W162" i="1"/>
  <c r="V162" i="1"/>
  <c r="W161" i="1"/>
  <c r="V161" i="1"/>
  <c r="W160" i="1"/>
  <c r="V160" i="1"/>
  <c r="W159" i="1"/>
  <c r="V159" i="1"/>
  <c r="W158" i="1"/>
  <c r="V158" i="1"/>
  <c r="W157" i="1"/>
  <c r="V157" i="1"/>
  <c r="W156" i="1"/>
  <c r="V156" i="1"/>
  <c r="W153" i="1"/>
  <c r="V153" i="1"/>
  <c r="W151" i="1"/>
  <c r="V151" i="1"/>
  <c r="W150" i="1"/>
  <c r="V150" i="1"/>
  <c r="W148" i="1"/>
  <c r="V148" i="1"/>
  <c r="W147" i="1"/>
  <c r="V147" i="1"/>
  <c r="W145" i="1"/>
  <c r="V145" i="1"/>
  <c r="W144" i="1"/>
  <c r="V144" i="1"/>
  <c r="W143" i="1"/>
  <c r="V143" i="1"/>
  <c r="W142" i="1"/>
  <c r="V142" i="1"/>
  <c r="W141" i="1"/>
  <c r="V141" i="1"/>
  <c r="W139" i="1"/>
  <c r="V139" i="1"/>
  <c r="W138" i="1"/>
  <c r="V138" i="1"/>
  <c r="W136" i="1"/>
  <c r="V136" i="1"/>
  <c r="W135" i="1"/>
  <c r="V135" i="1"/>
  <c r="W132" i="1"/>
  <c r="V132" i="1"/>
  <c r="W131" i="1"/>
  <c r="V131" i="1"/>
  <c r="W130" i="1"/>
  <c r="V130" i="1"/>
  <c r="W129" i="1"/>
  <c r="V129" i="1"/>
  <c r="W128" i="1"/>
  <c r="V128" i="1"/>
  <c r="W127" i="1"/>
  <c r="V127" i="1"/>
  <c r="W126" i="1"/>
  <c r="V126" i="1"/>
  <c r="W125" i="1"/>
  <c r="V125" i="1"/>
  <c r="W124" i="1"/>
  <c r="V124" i="1"/>
  <c r="W123" i="1"/>
  <c r="V123" i="1"/>
  <c r="W122" i="1"/>
  <c r="V122" i="1"/>
  <c r="W121" i="1"/>
  <c r="V121" i="1"/>
  <c r="W120" i="1"/>
  <c r="V120" i="1"/>
  <c r="W119" i="1"/>
  <c r="V119" i="1"/>
  <c r="W118" i="1"/>
  <c r="V118" i="1"/>
  <c r="W117" i="1"/>
  <c r="V117" i="1"/>
  <c r="W116" i="1"/>
  <c r="V116" i="1"/>
  <c r="W115" i="1"/>
  <c r="V115" i="1"/>
  <c r="W114" i="1"/>
  <c r="V114" i="1"/>
  <c r="W113" i="1"/>
  <c r="V113" i="1"/>
  <c r="W112" i="1"/>
  <c r="V112" i="1"/>
  <c r="W111" i="1"/>
  <c r="V111" i="1"/>
  <c r="W110" i="1"/>
  <c r="V110" i="1"/>
  <c r="W109" i="1"/>
  <c r="V109" i="1"/>
  <c r="W108" i="1"/>
  <c r="V108" i="1"/>
  <c r="W106" i="1"/>
  <c r="V106" i="1"/>
  <c r="W105" i="1"/>
  <c r="V105" i="1"/>
  <c r="W104" i="1"/>
  <c r="V104" i="1"/>
  <c r="W103" i="1"/>
  <c r="V103" i="1"/>
  <c r="W102" i="1"/>
  <c r="V102" i="1"/>
  <c r="W101" i="1"/>
  <c r="V101" i="1"/>
  <c r="W100" i="1"/>
  <c r="V100" i="1"/>
  <c r="W99" i="1"/>
  <c r="V99" i="1"/>
  <c r="W98" i="1"/>
  <c r="V98" i="1"/>
  <c r="W97" i="1"/>
  <c r="V97" i="1"/>
  <c r="W96" i="1"/>
  <c r="V96" i="1"/>
  <c r="W95" i="1"/>
  <c r="V95" i="1"/>
  <c r="W94" i="1"/>
  <c r="V94" i="1"/>
  <c r="W93" i="1"/>
  <c r="V93" i="1"/>
  <c r="W92" i="1"/>
  <c r="V92" i="1"/>
  <c r="W91" i="1"/>
  <c r="V91" i="1"/>
  <c r="W90" i="1"/>
  <c r="V90" i="1"/>
  <c r="W89" i="1"/>
  <c r="V89" i="1"/>
  <c r="W88" i="1"/>
  <c r="V88" i="1"/>
  <c r="W86" i="1"/>
  <c r="V86" i="1"/>
  <c r="W85" i="1"/>
  <c r="V85" i="1"/>
  <c r="W84" i="1"/>
  <c r="V84" i="1"/>
  <c r="W83" i="1"/>
  <c r="V83" i="1"/>
  <c r="W82" i="1"/>
  <c r="V82" i="1"/>
  <c r="W81" i="1"/>
  <c r="V81" i="1"/>
  <c r="W80" i="1"/>
  <c r="V80" i="1"/>
  <c r="W79" i="1"/>
  <c r="V79" i="1"/>
  <c r="W78" i="1"/>
  <c r="V78" i="1"/>
  <c r="W77" i="1"/>
  <c r="V77" i="1"/>
  <c r="W76" i="1"/>
  <c r="V76" i="1"/>
  <c r="W75" i="1"/>
  <c r="V75" i="1"/>
  <c r="W74" i="1"/>
  <c r="V74" i="1"/>
  <c r="W73" i="1"/>
  <c r="V73" i="1"/>
  <c r="W72" i="1"/>
  <c r="V72" i="1"/>
  <c r="W70" i="1"/>
  <c r="V70" i="1"/>
  <c r="W68" i="1"/>
  <c r="V68" i="1"/>
  <c r="W67" i="1"/>
  <c r="V67" i="1"/>
  <c r="W66" i="1"/>
  <c r="V66" i="1"/>
  <c r="W65" i="1"/>
  <c r="V65" i="1"/>
  <c r="W64" i="1"/>
  <c r="V64" i="1"/>
  <c r="W63" i="1"/>
  <c r="V63" i="1"/>
  <c r="W62" i="1"/>
  <c r="V62" i="1"/>
  <c r="W60" i="1"/>
  <c r="V60" i="1"/>
  <c r="W58" i="1"/>
  <c r="V58" i="1"/>
  <c r="W57" i="1"/>
  <c r="V57" i="1"/>
  <c r="W56" i="1"/>
  <c r="V56" i="1"/>
  <c r="W55" i="1"/>
  <c r="V55" i="1"/>
  <c r="W54" i="1"/>
  <c r="V54" i="1"/>
  <c r="W53" i="1"/>
  <c r="V53" i="1"/>
  <c r="W52" i="1"/>
  <c r="V52" i="1"/>
  <c r="W51" i="1"/>
  <c r="V51" i="1"/>
  <c r="W50" i="1"/>
  <c r="V50" i="1"/>
  <c r="W49" i="1"/>
  <c r="V49" i="1"/>
  <c r="W47" i="1"/>
  <c r="V47" i="1"/>
  <c r="W46" i="1"/>
  <c r="V46" i="1"/>
  <c r="W43" i="1"/>
  <c r="V43" i="1"/>
  <c r="W42" i="1"/>
  <c r="V42" i="1"/>
  <c r="W40" i="1"/>
  <c r="V40" i="1"/>
  <c r="W38" i="1"/>
  <c r="V38" i="1"/>
  <c r="W37" i="1"/>
  <c r="V37" i="1"/>
  <c r="W36" i="1"/>
  <c r="V36" i="1"/>
  <c r="W35" i="1"/>
  <c r="V35" i="1"/>
  <c r="W34" i="1"/>
  <c r="V34" i="1"/>
  <c r="W32" i="1"/>
  <c r="V32" i="1"/>
  <c r="W31" i="1"/>
  <c r="V31" i="1"/>
  <c r="W29" i="1"/>
  <c r="V29" i="1"/>
  <c r="W27" i="1"/>
  <c r="V27" i="1"/>
  <c r="W24" i="1"/>
  <c r="V24" i="1"/>
  <c r="W23" i="1"/>
  <c r="V23" i="1"/>
  <c r="W21" i="1"/>
  <c r="V21" i="1"/>
  <c r="W20" i="1"/>
  <c r="V20" i="1"/>
  <c r="W18" i="1"/>
  <c r="V18" i="1"/>
  <c r="W17" i="1"/>
  <c r="V17" i="1"/>
  <c r="W16" i="1"/>
  <c r="V16" i="1"/>
  <c r="W14" i="1"/>
  <c r="V14" i="1"/>
  <c r="W13" i="1"/>
  <c r="V13" i="1"/>
  <c r="W12" i="1"/>
  <c r="V12" i="1"/>
  <c r="W11" i="1"/>
  <c r="V11" i="1"/>
  <c r="W10" i="1"/>
  <c r="V10" i="1"/>
  <c r="W8" i="1"/>
  <c r="V8" i="1"/>
  <c r="W7" i="1"/>
  <c r="V7" i="1"/>
  <c r="W6" i="1"/>
  <c r="V6" i="1"/>
  <c r="Y194" i="7" l="1"/>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AB163" i="2"/>
  <c r="AB93" i="2"/>
  <c r="AB264" i="2"/>
  <c r="AB263" i="2"/>
  <c r="AB262" i="2"/>
  <c r="AB261" i="2"/>
  <c r="AB260" i="2"/>
  <c r="AB259" i="2"/>
  <c r="AB258" i="2"/>
  <c r="AB257" i="2"/>
  <c r="AB256" i="2"/>
  <c r="AB255" i="2"/>
  <c r="AB254" i="2"/>
  <c r="AB253" i="2"/>
  <c r="AB252" i="2"/>
  <c r="AB251" i="2"/>
  <c r="AB250" i="2"/>
  <c r="AB249" i="2"/>
  <c r="W380" i="11"/>
  <c r="V380" i="11"/>
  <c r="U380" i="11"/>
  <c r="W123" i="11"/>
  <c r="V123" i="11"/>
  <c r="U123" i="11"/>
  <c r="W147" i="11"/>
  <c r="V147" i="11"/>
  <c r="U147" i="11"/>
  <c r="W151" i="11"/>
  <c r="V151" i="11"/>
  <c r="U151" i="11"/>
  <c r="W150" i="11"/>
  <c r="V150" i="11"/>
  <c r="U150" i="11"/>
  <c r="U212" i="11"/>
  <c r="V212" i="11"/>
  <c r="W212" i="11"/>
  <c r="U293" i="11"/>
  <c r="V293" i="11"/>
  <c r="W293" i="11"/>
  <c r="U280" i="11"/>
  <c r="V280" i="11"/>
  <c r="W280" i="11"/>
  <c r="U371" i="11"/>
  <c r="V371" i="11"/>
  <c r="W371" i="11"/>
  <c r="U422" i="11"/>
  <c r="V422" i="11"/>
  <c r="W422" i="11"/>
  <c r="U400" i="11"/>
  <c r="V400" i="11"/>
  <c r="W400" i="11"/>
  <c r="V386" i="11"/>
  <c r="W386" i="11"/>
  <c r="U452" i="11"/>
  <c r="V452" i="11"/>
  <c r="W452" i="11"/>
  <c r="U702" i="11"/>
  <c r="V702" i="11"/>
  <c r="W702" i="11"/>
  <c r="U704" i="11"/>
  <c r="V704" i="11"/>
  <c r="W704" i="11"/>
  <c r="U708" i="11"/>
  <c r="V708" i="11"/>
  <c r="W708" i="11"/>
  <c r="U537" i="11"/>
  <c r="V537" i="11"/>
  <c r="W537" i="11"/>
  <c r="V566" i="11"/>
  <c r="W566" i="11"/>
  <c r="U566" i="11"/>
  <c r="V539" i="11"/>
  <c r="W539" i="11"/>
  <c r="U539" i="11"/>
  <c r="AB167" i="2" l="1"/>
  <c r="AB166" i="2"/>
  <c r="AB165" i="2"/>
  <c r="AB164" i="2"/>
  <c r="AB162" i="2"/>
  <c r="AB161" i="2"/>
  <c r="AB160" i="2"/>
  <c r="AB159" i="2"/>
  <c r="AB158" i="2"/>
  <c r="AB157" i="2"/>
  <c r="AB156" i="2"/>
  <c r="AB155" i="2"/>
  <c r="AB154" i="2"/>
  <c r="AB153" i="2"/>
  <c r="AB131" i="2"/>
  <c r="AB123" i="2"/>
  <c r="AB124" i="2"/>
  <c r="AB125" i="2"/>
  <c r="AB126" i="2"/>
  <c r="AB127" i="2"/>
  <c r="AB128" i="2"/>
  <c r="AB129" i="2"/>
  <c r="AB121" i="2"/>
  <c r="AB73" i="2"/>
  <c r="AB74" i="2"/>
  <c r="AB75" i="2"/>
  <c r="AB76" i="2"/>
  <c r="AB77" i="2"/>
  <c r="AB78" i="2"/>
  <c r="AB79" i="2"/>
  <c r="AB80" i="2"/>
  <c r="AB81" i="2"/>
  <c r="AB82" i="2"/>
  <c r="AB248" i="2"/>
  <c r="AB247" i="2"/>
  <c r="AB245" i="2"/>
  <c r="AB243" i="2"/>
  <c r="AB241" i="2"/>
  <c r="AB240" i="2"/>
  <c r="AB239" i="2"/>
  <c r="AB238" i="2"/>
  <c r="AB237" i="2"/>
  <c r="AB236" i="2"/>
  <c r="AB235" i="2"/>
  <c r="AB234" i="2"/>
  <c r="AB233" i="2"/>
  <c r="AB232" i="2"/>
  <c r="AB231" i="2"/>
  <c r="AB230" i="2"/>
  <c r="AB229" i="2"/>
  <c r="AB226" i="2"/>
  <c r="AB225" i="2"/>
  <c r="AB223" i="2"/>
  <c r="AB222" i="2"/>
  <c r="AB221" i="2"/>
  <c r="AB220" i="2"/>
  <c r="AB219" i="2"/>
  <c r="AB218" i="2"/>
  <c r="AB215" i="2"/>
  <c r="AB213" i="2"/>
  <c r="AB212" i="2"/>
  <c r="AB211" i="2"/>
  <c r="AB210" i="2"/>
  <c r="AB209" i="2"/>
  <c r="AB208" i="2"/>
  <c r="AB207" i="2"/>
  <c r="AB206" i="2"/>
  <c r="AB205" i="2"/>
  <c r="AB202" i="2"/>
  <c r="AB201" i="2"/>
  <c r="AB199" i="2"/>
  <c r="AB197" i="2"/>
  <c r="AB196" i="2"/>
  <c r="AB194" i="2"/>
  <c r="AB193" i="2"/>
  <c r="AB192" i="2"/>
  <c r="AB191" i="2"/>
  <c r="AB190" i="2"/>
  <c r="AB189" i="2"/>
  <c r="AB187" i="2"/>
  <c r="AB186" i="2"/>
  <c r="AB185" i="2"/>
  <c r="AB184" i="2"/>
  <c r="AB183" i="2"/>
  <c r="AB182" i="2"/>
  <c r="AB181" i="2"/>
  <c r="AB180" i="2"/>
  <c r="AB179" i="2"/>
  <c r="AB178" i="2"/>
  <c r="AB177" i="2"/>
  <c r="AB176" i="2"/>
  <c r="AB175" i="2"/>
  <c r="AB174" i="2"/>
  <c r="AB173" i="2"/>
  <c r="AB172" i="2"/>
  <c r="AB171" i="2"/>
  <c r="AB170" i="2"/>
  <c r="AB150" i="2"/>
  <c r="AB148" i="2"/>
  <c r="AB146" i="2"/>
  <c r="AB145" i="2"/>
  <c r="AB143" i="2"/>
  <c r="AB142" i="2"/>
  <c r="AB141" i="2"/>
  <c r="AB140" i="2"/>
  <c r="AB138" i="2"/>
  <c r="AB137" i="2"/>
  <c r="AB136" i="2"/>
  <c r="AB135" i="2"/>
  <c r="AB134" i="2"/>
  <c r="AB120" i="2"/>
  <c r="AB119" i="2"/>
  <c r="AB118" i="2"/>
  <c r="AB117" i="2"/>
  <c r="AB116" i="2"/>
  <c r="AB115" i="2"/>
  <c r="AB114" i="2"/>
  <c r="AB113" i="2"/>
  <c r="AB112" i="2"/>
  <c r="AB111" i="2"/>
  <c r="AB110" i="2"/>
  <c r="AB109" i="2"/>
  <c r="AB107" i="2"/>
  <c r="AB106" i="2"/>
  <c r="AB105" i="2"/>
  <c r="AB104" i="2"/>
  <c r="AB103" i="2"/>
  <c r="AB102" i="2"/>
  <c r="AB101" i="2"/>
  <c r="AB100" i="2"/>
  <c r="AB97" i="2"/>
  <c r="AB96" i="2"/>
  <c r="AB95" i="2"/>
  <c r="AB94" i="2"/>
  <c r="AB91" i="2"/>
  <c r="AB90" i="2"/>
  <c r="AB89" i="2"/>
  <c r="AB88" i="2"/>
  <c r="AB87" i="2"/>
  <c r="AB86" i="2"/>
  <c r="AB84" i="2"/>
  <c r="AB72" i="2"/>
  <c r="AB71" i="2"/>
  <c r="AB70" i="2"/>
  <c r="AB69" i="2"/>
  <c r="AB68" i="2"/>
  <c r="AB67" i="2"/>
  <c r="AB66" i="2"/>
  <c r="AB65" i="2"/>
  <c r="AB64" i="2"/>
  <c r="AB63" i="2"/>
  <c r="AB62" i="2"/>
  <c r="AB59" i="2"/>
  <c r="AB57" i="2"/>
  <c r="AB56" i="2"/>
  <c r="AB54" i="2"/>
  <c r="AB53" i="2"/>
  <c r="AB52" i="2"/>
  <c r="AB51" i="2"/>
  <c r="AB49" i="2"/>
  <c r="AB48" i="2"/>
  <c r="AB47" i="2"/>
  <c r="AB46" i="2"/>
  <c r="AB45" i="2"/>
  <c r="AB44" i="2"/>
  <c r="AB42" i="2"/>
  <c r="AB41" i="2"/>
  <c r="AB40" i="2"/>
  <c r="AB39" i="2"/>
  <c r="AB38" i="2"/>
  <c r="AB37" i="2"/>
  <c r="AB36"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6" i="2"/>
  <c r="Y144" i="7"/>
  <c r="Y143" i="7"/>
  <c r="Y141" i="7"/>
  <c r="Y99" i="7"/>
  <c r="Y98" i="7"/>
  <c r="Y96" i="7"/>
  <c r="Y95" i="7"/>
  <c r="Y94" i="7"/>
  <c r="Y93" i="7"/>
  <c r="Y92" i="7"/>
  <c r="Y91" i="7"/>
  <c r="Y90" i="7"/>
  <c r="Y89" i="7"/>
  <c r="Y88" i="7"/>
  <c r="Y87" i="7"/>
  <c r="Y86" i="7"/>
  <c r="Y83" i="7"/>
  <c r="Y80" i="7"/>
  <c r="Y78" i="7"/>
  <c r="Y76" i="7"/>
  <c r="Y73" i="7"/>
  <c r="Y72" i="7"/>
  <c r="Y71" i="7"/>
  <c r="Y70" i="7"/>
  <c r="Y69" i="7"/>
  <c r="Y68" i="7"/>
  <c r="Y67" i="7"/>
  <c r="Y65" i="7"/>
  <c r="Y64" i="7"/>
  <c r="Y63" i="7"/>
  <c r="Y62" i="7"/>
  <c r="Y61" i="7"/>
  <c r="Y60" i="7"/>
  <c r="Y59" i="7"/>
  <c r="Y58" i="7"/>
  <c r="Y57" i="7"/>
  <c r="Y56" i="7"/>
  <c r="Y55" i="7"/>
  <c r="Y54" i="7"/>
  <c r="Y53" i="7"/>
  <c r="Y52" i="7"/>
  <c r="Y51" i="7"/>
  <c r="Y50" i="7"/>
  <c r="Y49" i="7"/>
  <c r="Y48" i="7"/>
  <c r="Y47" i="7"/>
  <c r="Y46" i="7"/>
  <c r="Y45" i="7"/>
  <c r="Y44" i="7"/>
  <c r="Y43" i="7"/>
  <c r="Y42" i="7"/>
  <c r="Y41" i="7"/>
  <c r="Y39" i="7"/>
  <c r="Y38" i="7"/>
  <c r="Y37" i="7"/>
  <c r="Y36" i="7"/>
  <c r="Y35" i="7"/>
  <c r="Y34" i="7"/>
  <c r="Y33" i="7"/>
  <c r="Y32" i="7"/>
  <c r="Y30" i="7"/>
  <c r="Y29" i="7"/>
  <c r="Y28" i="7"/>
  <c r="Y27" i="7"/>
  <c r="Y26" i="7"/>
  <c r="Y24" i="7"/>
  <c r="Y23" i="7"/>
  <c r="Y22" i="7"/>
  <c r="Y20" i="7"/>
  <c r="Y18" i="7"/>
  <c r="Y17" i="7"/>
  <c r="Y16" i="7"/>
  <c r="Y15" i="7"/>
  <c r="Y14" i="7"/>
  <c r="Y13" i="7"/>
  <c r="Y12" i="7"/>
  <c r="Y11" i="7"/>
  <c r="Y9" i="7"/>
  <c r="Y8" i="7"/>
  <c r="Y7" i="7"/>
  <c r="Y6" i="7"/>
  <c r="Y31" i="7"/>
  <c r="Y193" i="7"/>
  <c r="Y192" i="7"/>
  <c r="Y191" i="7"/>
  <c r="Y190" i="7"/>
  <c r="Y189" i="7"/>
  <c r="Y188" i="7"/>
  <c r="Y187" i="7"/>
  <c r="Y186" i="7"/>
  <c r="Y183" i="7"/>
  <c r="Y182" i="7"/>
  <c r="Y181" i="7"/>
  <c r="Y180" i="7"/>
  <c r="Y178" i="7"/>
  <c r="Y177" i="7"/>
  <c r="Y175" i="7"/>
  <c r="Y174" i="7"/>
  <c r="Y173" i="7"/>
  <c r="Y172" i="7"/>
  <c r="Y171" i="7"/>
  <c r="Y169" i="7"/>
  <c r="Y167" i="7"/>
  <c r="Y165" i="7"/>
  <c r="Y164" i="7"/>
  <c r="Y163" i="7"/>
  <c r="Y162" i="7"/>
  <c r="Y159" i="7"/>
  <c r="Y156" i="7"/>
  <c r="Y153" i="7"/>
  <c r="Y152" i="7"/>
  <c r="Y151" i="7"/>
  <c r="Y150" i="7"/>
  <c r="Y148" i="7"/>
  <c r="Y147" i="7"/>
  <c r="Y138" i="7"/>
  <c r="Y136" i="7"/>
  <c r="Y135" i="7"/>
  <c r="Y133" i="7"/>
  <c r="Y132" i="7"/>
  <c r="Y131" i="7"/>
  <c r="Y130" i="7"/>
  <c r="Y129" i="7"/>
  <c r="Y128" i="7"/>
  <c r="Y127" i="7"/>
  <c r="Y126" i="7"/>
  <c r="Y125" i="7"/>
  <c r="Y124" i="7"/>
  <c r="Y123" i="7"/>
  <c r="Y120" i="7"/>
  <c r="Y118" i="7"/>
  <c r="Y117" i="7"/>
  <c r="Y116" i="7"/>
  <c r="Y115" i="7"/>
  <c r="Y114" i="7"/>
  <c r="Y111" i="7"/>
  <c r="Y107" i="7"/>
  <c r="Y105" i="7"/>
  <c r="Y103" i="7"/>
  <c r="Y102" i="7"/>
  <c r="U12" i="1"/>
  <c r="U1222" i="1"/>
  <c r="U1221" i="1"/>
  <c r="U1220" i="1"/>
  <c r="U1219" i="1"/>
  <c r="U1218" i="1"/>
  <c r="U1216" i="1"/>
  <c r="U1215" i="1"/>
  <c r="U1213" i="1"/>
  <c r="U1212" i="1"/>
  <c r="U1211" i="1"/>
  <c r="U1210" i="1"/>
  <c r="U1209" i="1"/>
  <c r="U1208" i="1"/>
  <c r="U1205" i="1"/>
  <c r="U1203" i="1"/>
  <c r="U1201" i="1"/>
  <c r="U1200" i="1"/>
  <c r="U1199" i="1"/>
  <c r="U1197" i="1"/>
  <c r="U1196" i="1"/>
  <c r="U1195" i="1"/>
  <c r="U1194" i="1"/>
  <c r="U1193" i="1"/>
  <c r="U1191" i="1"/>
  <c r="U1190" i="1"/>
  <c r="U1187" i="1"/>
  <c r="U1186" i="1"/>
  <c r="U1185" i="1"/>
  <c r="U1183" i="1"/>
  <c r="U1182" i="1"/>
  <c r="U1181" i="1"/>
  <c r="U1180" i="1"/>
  <c r="U1178" i="1"/>
  <c r="U1177" i="1"/>
  <c r="U1176" i="1"/>
  <c r="U1174" i="1"/>
  <c r="U1173" i="1"/>
  <c r="U1172" i="1"/>
  <c r="U1171" i="1"/>
  <c r="U1170" i="1"/>
  <c r="U1169" i="1"/>
  <c r="U1168" i="1"/>
  <c r="U1167" i="1"/>
  <c r="U1165" i="1"/>
  <c r="U1164" i="1"/>
  <c r="U1162" i="1"/>
  <c r="U1161" i="1"/>
  <c r="U1160" i="1"/>
  <c r="U1159" i="1"/>
  <c r="U1157" i="1"/>
  <c r="U1155" i="1"/>
  <c r="U1154" i="1"/>
  <c r="U1153" i="1"/>
  <c r="U1152" i="1"/>
  <c r="U1151" i="1"/>
  <c r="U1148" i="1"/>
  <c r="U1147" i="1"/>
  <c r="U1146" i="1"/>
  <c r="U1145" i="1"/>
  <c r="U1144" i="1"/>
  <c r="U1142" i="1"/>
  <c r="U1141" i="1"/>
  <c r="U1140" i="1"/>
  <c r="U1137" i="1"/>
  <c r="U1135" i="1"/>
  <c r="U1134" i="1"/>
  <c r="U1133" i="1"/>
  <c r="U1131" i="1"/>
  <c r="U1130" i="1"/>
  <c r="U1128" i="1"/>
  <c r="U1125" i="1"/>
  <c r="U1124" i="1"/>
  <c r="U1123" i="1"/>
  <c r="U1122" i="1"/>
  <c r="U1120" i="1"/>
  <c r="U1119" i="1"/>
  <c r="U1118" i="1"/>
  <c r="U1117" i="1"/>
  <c r="U1116" i="1"/>
  <c r="U1115" i="1"/>
  <c r="U1114" i="1"/>
  <c r="U1113" i="1"/>
  <c r="U1112" i="1"/>
  <c r="U1111" i="1"/>
  <c r="U1110" i="1"/>
  <c r="U1109" i="1"/>
  <c r="U1108" i="1"/>
  <c r="U1105" i="1"/>
  <c r="U1104" i="1"/>
  <c r="U1103" i="1"/>
  <c r="U1102" i="1"/>
  <c r="U1101" i="1"/>
  <c r="U1100" i="1"/>
  <c r="U1099" i="1"/>
  <c r="U1098" i="1"/>
  <c r="U1097" i="1"/>
  <c r="U1096" i="1"/>
  <c r="U1095" i="1"/>
  <c r="U1094" i="1"/>
  <c r="U1092" i="1"/>
  <c r="U1091" i="1"/>
  <c r="U1089" i="1"/>
  <c r="U1088" i="1"/>
  <c r="U1087" i="1"/>
  <c r="U1086" i="1"/>
  <c r="U1084" i="1"/>
  <c r="U1083" i="1"/>
  <c r="U1082" i="1"/>
  <c r="U1081" i="1"/>
  <c r="U1079" i="1"/>
  <c r="U1078" i="1"/>
  <c r="U1077" i="1"/>
  <c r="U1075" i="1"/>
  <c r="U1074" i="1"/>
  <c r="U1073" i="1"/>
  <c r="U1072" i="1"/>
  <c r="U1071" i="1"/>
  <c r="U1069" i="1"/>
  <c r="U1067" i="1"/>
  <c r="U1066" i="1"/>
  <c r="U1065" i="1"/>
  <c r="U1063" i="1"/>
  <c r="U1062" i="1"/>
  <c r="U1061" i="1"/>
  <c r="U1060" i="1"/>
  <c r="U1059" i="1"/>
  <c r="U1056" i="1"/>
  <c r="U1055" i="1"/>
  <c r="U1054" i="1"/>
  <c r="U1053" i="1"/>
  <c r="U1051" i="1"/>
  <c r="U1050" i="1"/>
  <c r="U1049"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3" i="1"/>
  <c r="U1012" i="1"/>
  <c r="U1011" i="1"/>
  <c r="U1009" i="1"/>
  <c r="U1008" i="1"/>
  <c r="U1007" i="1"/>
  <c r="U1006" i="1"/>
  <c r="U1005" i="1"/>
  <c r="U1004" i="1"/>
  <c r="U1002" i="1"/>
  <c r="U1001" i="1"/>
  <c r="U1000" i="1"/>
  <c r="U999" i="1"/>
  <c r="U998" i="1"/>
  <c r="U997" i="1"/>
  <c r="U996" i="1"/>
  <c r="U995" i="1"/>
  <c r="U994" i="1"/>
  <c r="U992" i="1"/>
  <c r="U991" i="1"/>
  <c r="U990" i="1"/>
  <c r="U988" i="1"/>
  <c r="U987" i="1"/>
  <c r="U986" i="1"/>
  <c r="U985" i="1"/>
  <c r="U984" i="1"/>
  <c r="U983" i="1"/>
  <c r="U982" i="1"/>
  <c r="U981" i="1"/>
  <c r="U980" i="1"/>
  <c r="U976" i="1"/>
  <c r="U975" i="1"/>
  <c r="U974" i="1"/>
  <c r="U973" i="1"/>
  <c r="U972" i="1"/>
  <c r="U971" i="1"/>
  <c r="U970" i="1"/>
  <c r="U969" i="1"/>
  <c r="U966" i="1"/>
  <c r="U965" i="1"/>
  <c r="U964" i="1"/>
  <c r="U963" i="1"/>
  <c r="U961" i="1"/>
  <c r="U960" i="1"/>
  <c r="U959" i="1"/>
  <c r="U958" i="1"/>
  <c r="U957" i="1"/>
  <c r="U956" i="1"/>
  <c r="U954" i="1"/>
  <c r="U951" i="1"/>
  <c r="U949" i="1"/>
  <c r="U948" i="1"/>
  <c r="U946" i="1"/>
  <c r="U943" i="1"/>
  <c r="U941" i="1"/>
  <c r="U937" i="1"/>
  <c r="U936" i="1"/>
  <c r="U934" i="1"/>
  <c r="U932" i="1"/>
  <c r="U931" i="1"/>
  <c r="U930" i="1"/>
  <c r="U929" i="1"/>
  <c r="U927" i="1"/>
  <c r="U926" i="1"/>
  <c r="U925" i="1"/>
  <c r="U924" i="1"/>
  <c r="U923" i="1"/>
  <c r="U922" i="1"/>
  <c r="U920" i="1"/>
  <c r="U919" i="1"/>
  <c r="U918" i="1"/>
  <c r="U917" i="1"/>
  <c r="U916" i="1"/>
  <c r="U915" i="1"/>
  <c r="U914" i="1"/>
  <c r="U913" i="1"/>
  <c r="U911" i="1"/>
  <c r="U908" i="1"/>
  <c r="U907" i="1"/>
  <c r="U906" i="1"/>
  <c r="U905" i="1"/>
  <c r="U904" i="1"/>
  <c r="U902" i="1"/>
  <c r="U901" i="1"/>
  <c r="U900" i="1"/>
  <c r="U899" i="1"/>
  <c r="U898" i="1"/>
  <c r="U897" i="1"/>
  <c r="U895" i="1"/>
  <c r="U894" i="1"/>
  <c r="U893" i="1"/>
  <c r="U892" i="1"/>
  <c r="U891" i="1"/>
  <c r="U890" i="1"/>
  <c r="U889" i="1"/>
  <c r="U888" i="1"/>
  <c r="U886" i="1"/>
  <c r="U885" i="1"/>
  <c r="U884" i="1"/>
  <c r="U883" i="1"/>
  <c r="U882" i="1"/>
  <c r="U881" i="1"/>
  <c r="U880" i="1"/>
  <c r="U879" i="1"/>
  <c r="U877" i="1"/>
  <c r="U876" i="1"/>
  <c r="U875" i="1"/>
  <c r="U874" i="1"/>
  <c r="U873" i="1"/>
  <c r="U872" i="1"/>
  <c r="U871" i="1"/>
  <c r="U870" i="1"/>
  <c r="U869" i="1"/>
  <c r="U868" i="1"/>
  <c r="U866" i="1"/>
  <c r="U865" i="1"/>
  <c r="U864" i="1"/>
  <c r="U863" i="1"/>
  <c r="U861" i="1"/>
  <c r="U860" i="1"/>
  <c r="U859" i="1"/>
  <c r="U858" i="1"/>
  <c r="U857" i="1"/>
  <c r="U856" i="1"/>
  <c r="U854" i="1"/>
  <c r="U853" i="1"/>
  <c r="U852" i="1"/>
  <c r="U851" i="1"/>
  <c r="U850" i="1"/>
  <c r="U849" i="1"/>
  <c r="U848" i="1"/>
  <c r="U847" i="1"/>
  <c r="U846" i="1"/>
  <c r="U845" i="1"/>
  <c r="U844" i="1"/>
  <c r="U843" i="1"/>
  <c r="U842" i="1"/>
  <c r="U840" i="1"/>
  <c r="U839" i="1"/>
  <c r="U837" i="1"/>
  <c r="U836" i="1"/>
  <c r="U834" i="1"/>
  <c r="U833" i="1"/>
  <c r="U832" i="1"/>
  <c r="U831" i="1"/>
  <c r="U830" i="1"/>
  <c r="U829" i="1"/>
  <c r="U828" i="1"/>
  <c r="U827" i="1"/>
  <c r="U826" i="1"/>
  <c r="U825" i="1"/>
  <c r="U824" i="1"/>
  <c r="U823" i="1"/>
  <c r="U822" i="1"/>
  <c r="U821" i="1"/>
  <c r="U820" i="1"/>
  <c r="U819" i="1"/>
  <c r="U818" i="1"/>
  <c r="U817" i="1"/>
  <c r="U816" i="1"/>
  <c r="U815" i="1"/>
  <c r="U814" i="1"/>
  <c r="U813" i="1"/>
  <c r="U812" i="1"/>
  <c r="U811" i="1"/>
  <c r="U809" i="1"/>
  <c r="U808" i="1"/>
  <c r="U807" i="1"/>
  <c r="U806" i="1"/>
  <c r="U805" i="1"/>
  <c r="U804" i="1"/>
  <c r="U802" i="1"/>
  <c r="U801" i="1"/>
  <c r="U800" i="1"/>
  <c r="U799" i="1"/>
  <c r="U798" i="1"/>
  <c r="U797" i="1"/>
  <c r="U794" i="1"/>
  <c r="U793" i="1"/>
  <c r="U791" i="1"/>
  <c r="U790" i="1"/>
  <c r="U789" i="1"/>
  <c r="U786" i="1"/>
  <c r="U785" i="1"/>
  <c r="U784" i="1"/>
  <c r="U783" i="1"/>
  <c r="U782" i="1"/>
  <c r="U780" i="1"/>
  <c r="U779" i="1"/>
  <c r="U777" i="1"/>
  <c r="U776" i="1"/>
  <c r="U775" i="1"/>
  <c r="U774" i="1"/>
  <c r="U773" i="1"/>
  <c r="U772" i="1"/>
  <c r="U770" i="1"/>
  <c r="U769" i="1"/>
  <c r="U768" i="1"/>
  <c r="U766" i="1"/>
  <c r="U762" i="1"/>
  <c r="U761" i="1"/>
  <c r="U760" i="1"/>
  <c r="U759" i="1"/>
  <c r="U758" i="1"/>
  <c r="U757" i="1"/>
  <c r="U754" i="1"/>
  <c r="U753" i="1"/>
  <c r="U752" i="1"/>
  <c r="U751" i="1"/>
  <c r="U750" i="1"/>
  <c r="U749" i="1"/>
  <c r="U748" i="1"/>
  <c r="U747" i="1"/>
  <c r="U745" i="1"/>
  <c r="U744" i="1"/>
  <c r="U743" i="1"/>
  <c r="U742" i="1"/>
  <c r="U741" i="1"/>
  <c r="U739" i="1"/>
  <c r="U738" i="1"/>
  <c r="U737" i="1"/>
  <c r="U735" i="1"/>
  <c r="U734" i="1"/>
  <c r="U733" i="1"/>
  <c r="U732" i="1"/>
  <c r="U731" i="1"/>
  <c r="U730" i="1"/>
  <c r="U729" i="1"/>
  <c r="U728" i="1"/>
  <c r="U727" i="1"/>
  <c r="U726" i="1"/>
  <c r="U725" i="1"/>
  <c r="U724" i="1"/>
  <c r="U723" i="1"/>
  <c r="U722" i="1"/>
  <c r="U721" i="1"/>
  <c r="U720" i="1"/>
  <c r="U719" i="1"/>
  <c r="U718" i="1"/>
  <c r="U717" i="1"/>
  <c r="U716" i="1"/>
  <c r="U715" i="1"/>
  <c r="U714" i="1"/>
  <c r="U713" i="1"/>
  <c r="U712" i="1"/>
  <c r="U710" i="1"/>
  <c r="U709" i="1"/>
  <c r="U708" i="1"/>
  <c r="U707" i="1"/>
  <c r="U706" i="1"/>
  <c r="U705" i="1"/>
  <c r="U704" i="1"/>
  <c r="U703" i="1"/>
  <c r="U700" i="1"/>
  <c r="U699" i="1"/>
  <c r="U698" i="1"/>
  <c r="U697" i="1"/>
  <c r="U696" i="1"/>
  <c r="U695" i="1"/>
  <c r="U694" i="1"/>
  <c r="U693" i="1"/>
  <c r="U692" i="1"/>
  <c r="U691" i="1"/>
  <c r="U690" i="1"/>
  <c r="U689" i="1"/>
  <c r="U688" i="1"/>
  <c r="U687" i="1"/>
  <c r="U684" i="1"/>
  <c r="U683" i="1"/>
  <c r="U681" i="1"/>
  <c r="U679" i="1"/>
  <c r="U678" i="1"/>
  <c r="U677" i="1"/>
  <c r="U676" i="1"/>
  <c r="U675" i="1"/>
  <c r="U674" i="1"/>
  <c r="U671" i="1"/>
  <c r="U669" i="1"/>
  <c r="U667" i="1"/>
  <c r="U665" i="1"/>
  <c r="U663" i="1"/>
  <c r="U662" i="1"/>
  <c r="U661" i="1"/>
  <c r="U660" i="1"/>
  <c r="U658" i="1"/>
  <c r="U656" i="1"/>
  <c r="U655" i="1"/>
  <c r="U654" i="1"/>
  <c r="U651" i="1"/>
  <c r="U649" i="1"/>
  <c r="U647" i="1"/>
  <c r="U646" i="1"/>
  <c r="U642" i="1"/>
  <c r="U641" i="1"/>
  <c r="U640" i="1"/>
  <c r="U638" i="1"/>
  <c r="U636" i="1"/>
  <c r="U634" i="1"/>
  <c r="U633" i="1"/>
  <c r="U632" i="1"/>
  <c r="U631" i="1"/>
  <c r="U629" i="1"/>
  <c r="U628" i="1"/>
  <c r="U627" i="1"/>
  <c r="U626" i="1"/>
  <c r="U625" i="1"/>
  <c r="U623" i="1"/>
  <c r="U622" i="1"/>
  <c r="U620" i="1"/>
  <c r="U619" i="1"/>
  <c r="U618" i="1"/>
  <c r="U617" i="1"/>
  <c r="U616" i="1"/>
  <c r="U615" i="1"/>
  <c r="U614" i="1"/>
  <c r="U613" i="1"/>
  <c r="U612" i="1"/>
  <c r="U611" i="1"/>
  <c r="U610" i="1"/>
  <c r="U609" i="1"/>
  <c r="U608" i="1"/>
  <c r="U607" i="1"/>
  <c r="U606" i="1"/>
  <c r="U605" i="1"/>
  <c r="U602" i="1"/>
  <c r="U601" i="1"/>
  <c r="U599" i="1"/>
  <c r="U598" i="1"/>
  <c r="U597" i="1"/>
  <c r="U596" i="1"/>
  <c r="U595" i="1"/>
  <c r="U594" i="1"/>
  <c r="U591" i="1"/>
  <c r="U590" i="1"/>
  <c r="U589" i="1"/>
  <c r="U587" i="1"/>
  <c r="U586" i="1"/>
  <c r="U585" i="1"/>
  <c r="U584" i="1"/>
  <c r="U582" i="1"/>
  <c r="U581" i="1"/>
  <c r="U580" i="1"/>
  <c r="U579" i="1"/>
  <c r="U578" i="1"/>
  <c r="U576" i="1"/>
  <c r="U575" i="1"/>
  <c r="U573" i="1"/>
  <c r="U572" i="1"/>
  <c r="U571" i="1"/>
  <c r="U569" i="1"/>
  <c r="U567" i="1"/>
  <c r="U566" i="1"/>
  <c r="U565" i="1"/>
  <c r="U564" i="1"/>
  <c r="U563" i="1"/>
  <c r="U562" i="1"/>
  <c r="U560" i="1"/>
  <c r="U559" i="1"/>
  <c r="U558" i="1"/>
  <c r="U557" i="1"/>
  <c r="U556" i="1"/>
  <c r="U555"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1" i="1"/>
  <c r="U470" i="1"/>
  <c r="U469" i="1"/>
  <c r="U468" i="1"/>
  <c r="U467" i="1"/>
  <c r="U466" i="1"/>
  <c r="U465" i="1"/>
  <c r="U461" i="1"/>
  <c r="U459" i="1"/>
  <c r="U457" i="1"/>
  <c r="U455" i="1"/>
  <c r="U452" i="1"/>
  <c r="U451" i="1"/>
  <c r="U450" i="1"/>
  <c r="U448" i="1"/>
  <c r="U447" i="1"/>
  <c r="U446" i="1"/>
  <c r="U445" i="1"/>
  <c r="U444" i="1"/>
  <c r="U443" i="1"/>
  <c r="U442" i="1"/>
  <c r="U441" i="1"/>
  <c r="U440" i="1"/>
  <c r="U439" i="1"/>
  <c r="U438" i="1"/>
  <c r="U437" i="1"/>
  <c r="U436" i="1"/>
  <c r="U434" i="1"/>
  <c r="U433" i="1"/>
  <c r="U432" i="1"/>
  <c r="U431" i="1"/>
  <c r="U430" i="1"/>
  <c r="U429" i="1"/>
  <c r="U428" i="1"/>
  <c r="U427" i="1"/>
  <c r="U426" i="1"/>
  <c r="U425" i="1"/>
  <c r="U424" i="1"/>
  <c r="U423" i="1"/>
  <c r="U422" i="1"/>
  <c r="U421" i="1"/>
  <c r="U420" i="1"/>
  <c r="U419" i="1"/>
  <c r="U418" i="1"/>
  <c r="U417" i="1"/>
  <c r="U415" i="1"/>
  <c r="U414" i="1"/>
  <c r="U413" i="1"/>
  <c r="U412" i="1"/>
  <c r="U410" i="1"/>
  <c r="U409" i="1"/>
  <c r="U408" i="1"/>
  <c r="U407" i="1"/>
  <c r="U406" i="1"/>
  <c r="U404" i="1"/>
  <c r="U403" i="1"/>
  <c r="U402" i="1"/>
  <c r="U401" i="1"/>
  <c r="U400" i="1"/>
  <c r="U399" i="1"/>
  <c r="U398" i="1"/>
  <c r="U397" i="1"/>
  <c r="U396" i="1"/>
  <c r="U395" i="1"/>
  <c r="U394" i="1"/>
  <c r="U393" i="1"/>
  <c r="U391" i="1"/>
  <c r="U390"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4" i="1"/>
  <c r="U353" i="1"/>
  <c r="U352" i="1"/>
  <c r="U350" i="1"/>
  <c r="U349" i="1"/>
  <c r="U348" i="1"/>
  <c r="U347" i="1"/>
  <c r="U346" i="1"/>
  <c r="U345" i="1"/>
  <c r="U344" i="1"/>
  <c r="U343" i="1"/>
  <c r="U342" i="1"/>
  <c r="U341" i="1"/>
  <c r="U340" i="1"/>
  <c r="U339" i="1"/>
  <c r="U338" i="1"/>
  <c r="U337" i="1"/>
  <c r="U334" i="1"/>
  <c r="U332" i="1"/>
  <c r="U331" i="1"/>
  <c r="U330" i="1"/>
  <c r="U329" i="1"/>
  <c r="U328" i="1"/>
  <c r="U327" i="1"/>
  <c r="U326" i="1"/>
  <c r="U325" i="1"/>
  <c r="U324" i="1"/>
  <c r="U323" i="1"/>
  <c r="U322" i="1"/>
  <c r="U321" i="1"/>
  <c r="U320" i="1"/>
  <c r="U319" i="1"/>
  <c r="U318" i="1"/>
  <c r="U317" i="1"/>
  <c r="U315" i="1"/>
  <c r="U313" i="1"/>
  <c r="U312" i="1"/>
  <c r="U311" i="1"/>
  <c r="U310" i="1"/>
  <c r="U309" i="1"/>
  <c r="U308" i="1"/>
  <c r="U307" i="1"/>
  <c r="U305" i="1"/>
  <c r="U304" i="1"/>
  <c r="U303" i="1"/>
  <c r="U302" i="1"/>
  <c r="U301" i="1"/>
  <c r="U300" i="1"/>
  <c r="U299" i="1"/>
  <c r="U298" i="1"/>
  <c r="U297" i="1"/>
  <c r="U296" i="1"/>
  <c r="U295" i="1"/>
  <c r="U294" i="1"/>
  <c r="U293" i="1"/>
  <c r="U292" i="1"/>
  <c r="U291" i="1"/>
  <c r="U290" i="1"/>
  <c r="U288" i="1"/>
  <c r="U287" i="1"/>
  <c r="U286" i="1"/>
  <c r="U284" i="1"/>
  <c r="U283" i="1"/>
  <c r="U282" i="1"/>
  <c r="U281" i="1"/>
  <c r="U280" i="1"/>
  <c r="U279" i="1"/>
  <c r="U278" i="1"/>
  <c r="U271" i="1"/>
  <c r="U270" i="1"/>
  <c r="U268" i="1"/>
  <c r="U267" i="1"/>
  <c r="U266" i="1"/>
  <c r="U265" i="1"/>
  <c r="U264" i="1"/>
  <c r="U263" i="1"/>
  <c r="U262" i="1"/>
  <c r="U261" i="1"/>
  <c r="U260" i="1"/>
  <c r="U259" i="1"/>
  <c r="U258" i="1"/>
  <c r="U257" i="1"/>
  <c r="U256" i="1"/>
  <c r="U255" i="1"/>
  <c r="U254" i="1"/>
  <c r="U252" i="1"/>
  <c r="U251" i="1"/>
  <c r="U250" i="1"/>
  <c r="U249" i="1"/>
  <c r="U248" i="1"/>
  <c r="U247" i="1"/>
  <c r="U246" i="1"/>
  <c r="U244" i="1"/>
  <c r="U243" i="1"/>
  <c r="U241" i="1"/>
  <c r="U240" i="1"/>
  <c r="U239" i="1"/>
  <c r="U238" i="1"/>
  <c r="U237" i="1"/>
  <c r="U236" i="1"/>
  <c r="U235" i="1"/>
  <c r="U234" i="1"/>
  <c r="U233" i="1"/>
  <c r="U231" i="1"/>
  <c r="U230" i="1"/>
  <c r="U229" i="1"/>
  <c r="U228" i="1"/>
  <c r="U225" i="1"/>
  <c r="U224" i="1"/>
  <c r="U221" i="1"/>
  <c r="U220" i="1"/>
  <c r="U219" i="1"/>
  <c r="U216" i="1"/>
  <c r="U215" i="1"/>
  <c r="U214" i="1"/>
  <c r="U213" i="1"/>
  <c r="U212" i="1"/>
  <c r="U209" i="1"/>
  <c r="U207" i="1"/>
  <c r="U206" i="1"/>
  <c r="U205" i="1"/>
  <c r="U202" i="1"/>
  <c r="U200" i="1"/>
  <c r="U199" i="1"/>
  <c r="U198" i="1"/>
  <c r="U195" i="1"/>
  <c r="U193" i="1"/>
  <c r="U192" i="1"/>
  <c r="U191" i="1"/>
  <c r="U190" i="1"/>
  <c r="U189" i="1"/>
  <c r="U188" i="1"/>
  <c r="U187" i="1"/>
  <c r="U186" i="1"/>
  <c r="U185" i="1"/>
  <c r="U183" i="1"/>
  <c r="U182" i="1"/>
  <c r="U181" i="1"/>
  <c r="U180" i="1"/>
  <c r="U179" i="1"/>
  <c r="U178" i="1"/>
  <c r="U177" i="1"/>
  <c r="U175" i="1"/>
  <c r="U174" i="1"/>
  <c r="U173" i="1"/>
  <c r="U172" i="1"/>
  <c r="U169" i="1"/>
  <c r="U168" i="1"/>
  <c r="U167" i="1"/>
  <c r="U165" i="1"/>
  <c r="U164" i="1"/>
  <c r="U163" i="1"/>
  <c r="U162" i="1"/>
  <c r="U161" i="1"/>
  <c r="U160" i="1"/>
  <c r="U159" i="1"/>
  <c r="U158" i="1"/>
  <c r="U157" i="1"/>
  <c r="U156" i="1"/>
  <c r="U153" i="1"/>
  <c r="U151" i="1"/>
  <c r="U150" i="1"/>
  <c r="U148" i="1"/>
  <c r="U147" i="1"/>
  <c r="U145" i="1"/>
  <c r="U144" i="1"/>
  <c r="U143" i="1"/>
  <c r="U142" i="1"/>
  <c r="U141" i="1"/>
  <c r="U139" i="1"/>
  <c r="U138" i="1"/>
  <c r="U136" i="1"/>
  <c r="U135"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6" i="1"/>
  <c r="U105" i="1"/>
  <c r="U104" i="1"/>
  <c r="U103" i="1"/>
  <c r="U102" i="1"/>
  <c r="U101" i="1"/>
  <c r="U100" i="1"/>
  <c r="U99" i="1"/>
  <c r="U98" i="1"/>
  <c r="U97" i="1"/>
  <c r="U96" i="1"/>
  <c r="U95" i="1"/>
  <c r="U94" i="1"/>
  <c r="U93" i="1"/>
  <c r="U92" i="1"/>
  <c r="U91" i="1"/>
  <c r="U90" i="1"/>
  <c r="U89" i="1"/>
  <c r="U88" i="1"/>
  <c r="U86" i="1"/>
  <c r="U85" i="1"/>
  <c r="U84" i="1"/>
  <c r="U83" i="1"/>
  <c r="U82" i="1"/>
  <c r="U81" i="1"/>
  <c r="U80" i="1"/>
  <c r="U79" i="1"/>
  <c r="U78" i="1"/>
  <c r="U77" i="1"/>
  <c r="U76" i="1"/>
  <c r="U75" i="1"/>
  <c r="U74" i="1"/>
  <c r="U73" i="1"/>
  <c r="U72" i="1"/>
  <c r="U70" i="1"/>
  <c r="U68" i="1"/>
  <c r="U67" i="1"/>
  <c r="U66" i="1"/>
  <c r="U65" i="1"/>
  <c r="U64" i="1"/>
  <c r="U63" i="1"/>
  <c r="U62" i="1"/>
  <c r="U60" i="1"/>
  <c r="U58" i="1"/>
  <c r="U57" i="1"/>
  <c r="U56" i="1"/>
  <c r="U55" i="1"/>
  <c r="U54" i="1"/>
  <c r="U53" i="1"/>
  <c r="U52" i="1"/>
  <c r="U51" i="1"/>
  <c r="U50" i="1"/>
  <c r="U49" i="1"/>
  <c r="U47" i="1"/>
  <c r="U46" i="1"/>
  <c r="U43" i="1"/>
  <c r="U42" i="1"/>
  <c r="U40" i="1"/>
  <c r="U38" i="1"/>
  <c r="U37" i="1"/>
  <c r="U36" i="1"/>
  <c r="U35" i="1"/>
  <c r="U34" i="1"/>
  <c r="U32" i="1"/>
  <c r="U31" i="1"/>
  <c r="U29" i="1"/>
  <c r="U27" i="1"/>
  <c r="U24" i="1"/>
  <c r="U23" i="1"/>
  <c r="U21" i="1"/>
  <c r="U20" i="1"/>
  <c r="U18" i="1"/>
  <c r="U17" i="1"/>
  <c r="U16" i="1"/>
  <c r="U14" i="1"/>
  <c r="U13" i="1"/>
  <c r="U11" i="1"/>
  <c r="U10" i="1"/>
  <c r="U8" i="1"/>
  <c r="U7" i="1"/>
  <c r="U6" i="1"/>
  <c r="W345" i="11" l="1"/>
  <c r="V345" i="11"/>
  <c r="U345" i="11"/>
  <c r="V211" i="11"/>
  <c r="U211" i="11"/>
  <c r="W523" i="11"/>
  <c r="V523" i="11"/>
  <c r="U523" i="11"/>
  <c r="U586" i="11" l="1"/>
  <c r="V586" i="11"/>
  <c r="W586" i="11"/>
  <c r="V487" i="11" l="1"/>
  <c r="W487" i="11"/>
  <c r="V290" i="11"/>
  <c r="W290" i="11"/>
  <c r="V110" i="11"/>
  <c r="W110" i="11"/>
  <c r="U110" i="11"/>
  <c r="U290" i="11"/>
  <c r="U487" i="11"/>
  <c r="U637" i="11"/>
  <c r="U13" i="11"/>
  <c r="U15" i="11"/>
  <c r="U16" i="11"/>
  <c r="U18" i="11"/>
  <c r="U19" i="11"/>
  <c r="U23" i="11"/>
  <c r="U51" i="11"/>
  <c r="U56" i="11"/>
  <c r="U62" i="11"/>
  <c r="U63" i="11"/>
  <c r="U64" i="11"/>
  <c r="U71" i="11"/>
  <c r="U74" i="11"/>
  <c r="U81" i="11"/>
  <c r="U82" i="11"/>
  <c r="U85" i="11"/>
  <c r="U86" i="11"/>
  <c r="U105" i="11"/>
  <c r="U117" i="11"/>
  <c r="U119" i="11"/>
  <c r="U121" i="11"/>
  <c r="U125" i="11"/>
  <c r="U129" i="11"/>
  <c r="U135" i="11"/>
  <c r="U136" i="11"/>
  <c r="U137" i="11"/>
  <c r="U138" i="11"/>
  <c r="U139" i="11"/>
  <c r="U141" i="11"/>
  <c r="U152" i="11"/>
  <c r="U154" i="11"/>
  <c r="U164" i="11"/>
  <c r="U165" i="11"/>
  <c r="U175" i="11"/>
  <c r="U179" i="11"/>
  <c r="U181" i="11"/>
  <c r="U182" i="11"/>
  <c r="U183" i="11"/>
  <c r="U189" i="11"/>
  <c r="U205" i="11"/>
  <c r="U206" i="11"/>
  <c r="U207" i="11"/>
  <c r="U214" i="11"/>
  <c r="U223" i="11"/>
  <c r="U224" i="11"/>
  <c r="U230" i="11"/>
  <c r="U233" i="11"/>
  <c r="U238" i="11"/>
  <c r="U239" i="11"/>
  <c r="U255" i="11"/>
  <c r="U257" i="11"/>
  <c r="U273" i="11"/>
  <c r="U281" i="11"/>
  <c r="U282" i="11"/>
  <c r="U285" i="11"/>
  <c r="U286" i="11"/>
  <c r="U289" i="11"/>
  <c r="U302" i="11"/>
  <c r="U310" i="11"/>
  <c r="U311" i="11"/>
  <c r="U313" i="11"/>
  <c r="U317" i="11"/>
  <c r="U325" i="11"/>
  <c r="U334" i="11"/>
  <c r="U346" i="11"/>
  <c r="U352" i="11"/>
  <c r="U360" i="11"/>
  <c r="U370" i="11"/>
  <c r="U392" i="11"/>
  <c r="U394" i="11"/>
  <c r="U399" i="11"/>
  <c r="U410" i="11"/>
  <c r="U431" i="11"/>
  <c r="U432" i="11"/>
  <c r="U434" i="11"/>
  <c r="U448" i="11"/>
  <c r="U449" i="11"/>
  <c r="U451" i="11"/>
  <c r="U453" i="11"/>
  <c r="U464" i="11"/>
  <c r="U495" i="11"/>
  <c r="U505" i="11"/>
  <c r="U514" i="11"/>
  <c r="U516" i="11"/>
  <c r="U517" i="11"/>
  <c r="U534" i="11"/>
  <c r="U540" i="11"/>
  <c r="U541" i="11"/>
  <c r="U542" i="11"/>
  <c r="U544" i="11"/>
  <c r="U559" i="11"/>
  <c r="U571" i="11"/>
  <c r="U587" i="11"/>
  <c r="U594" i="11"/>
  <c r="U597" i="11"/>
  <c r="U602" i="11"/>
  <c r="U604" i="11"/>
  <c r="U605" i="11"/>
  <c r="U608" i="11"/>
  <c r="U609" i="11"/>
  <c r="U610" i="11"/>
  <c r="U612" i="11"/>
  <c r="U621" i="11"/>
  <c r="U624" i="11"/>
  <c r="U628" i="11"/>
  <c r="U629" i="11"/>
  <c r="U634" i="11"/>
  <c r="U636" i="11"/>
  <c r="U640" i="11"/>
  <c r="U655" i="11"/>
  <c r="U667" i="11"/>
  <c r="U669" i="11"/>
  <c r="U670" i="11"/>
  <c r="U671" i="11"/>
  <c r="U676" i="11"/>
  <c r="U679" i="11"/>
  <c r="U683" i="11"/>
  <c r="U689" i="11"/>
  <c r="U693" i="11"/>
  <c r="U697" i="11"/>
  <c r="U700" i="11"/>
  <c r="U703" i="11"/>
  <c r="U633" i="11"/>
  <c r="U109" i="11"/>
  <c r="U455" i="11"/>
  <c r="U264" i="11"/>
  <c r="U423" i="11"/>
  <c r="U435" i="11"/>
  <c r="U513" i="11"/>
  <c r="U674" i="11"/>
  <c r="U29" i="11"/>
  <c r="U31" i="11"/>
  <c r="U50" i="11"/>
  <c r="U94" i="11"/>
  <c r="U103" i="11"/>
  <c r="U143" i="11"/>
  <c r="U320" i="11"/>
  <c r="U337" i="11"/>
  <c r="U357" i="11"/>
  <c r="U404" i="11"/>
  <c r="U405" i="11"/>
  <c r="U454" i="11"/>
  <c r="U462" i="11"/>
  <c r="U480" i="11"/>
  <c r="U488" i="11"/>
  <c r="U626" i="11"/>
  <c r="U646" i="11"/>
  <c r="U28" i="11"/>
  <c r="U639" i="11"/>
  <c r="U3" i="11"/>
  <c r="U4" i="11"/>
  <c r="U5" i="11"/>
  <c r="U6" i="11"/>
  <c r="U7" i="11"/>
  <c r="U8" i="11"/>
  <c r="U9" i="11"/>
  <c r="U10" i="11"/>
  <c r="U11" i="11"/>
  <c r="U12" i="11"/>
  <c r="U14" i="11"/>
  <c r="U17" i="11"/>
  <c r="U20" i="11"/>
  <c r="U21" i="11"/>
  <c r="U22" i="11"/>
  <c r="U24" i="11"/>
  <c r="U25" i="11"/>
  <c r="U26" i="11"/>
  <c r="U27" i="11"/>
  <c r="U30" i="11"/>
  <c r="U32" i="11"/>
  <c r="U33" i="11"/>
  <c r="U34" i="11"/>
  <c r="U35" i="11"/>
  <c r="U36" i="11"/>
  <c r="U37" i="11"/>
  <c r="U38" i="11"/>
  <c r="U39" i="11"/>
  <c r="U40" i="11"/>
  <c r="U41" i="11"/>
  <c r="U42" i="11"/>
  <c r="U43" i="11"/>
  <c r="U44" i="11"/>
  <c r="U45" i="11"/>
  <c r="U46" i="11"/>
  <c r="U47" i="11"/>
  <c r="U48" i="11"/>
  <c r="U49" i="11"/>
  <c r="U52" i="11"/>
  <c r="U53" i="11"/>
  <c r="U54" i="11"/>
  <c r="U55" i="11"/>
  <c r="U57" i="11"/>
  <c r="U58" i="11"/>
  <c r="U59" i="11"/>
  <c r="U60" i="11"/>
  <c r="U61" i="11"/>
  <c r="U65" i="11"/>
  <c r="U66" i="11"/>
  <c r="U67" i="11"/>
  <c r="U68" i="11"/>
  <c r="U69" i="11"/>
  <c r="U70" i="11"/>
  <c r="U72" i="11"/>
  <c r="U73" i="11"/>
  <c r="U75" i="11"/>
  <c r="U76" i="11"/>
  <c r="U77" i="11"/>
  <c r="U78" i="11"/>
  <c r="U79" i="11"/>
  <c r="U93" i="11"/>
  <c r="U80" i="11"/>
  <c r="U83" i="11"/>
  <c r="U84" i="11"/>
  <c r="U87" i="11"/>
  <c r="U88" i="11"/>
  <c r="U89" i="11"/>
  <c r="U90" i="11"/>
  <c r="U91" i="11"/>
  <c r="U92" i="11"/>
  <c r="U95" i="11"/>
  <c r="U96" i="11"/>
  <c r="U97" i="11"/>
  <c r="U98" i="11"/>
  <c r="U99" i="11"/>
  <c r="U100" i="11"/>
  <c r="U101" i="11"/>
  <c r="U102" i="11"/>
  <c r="U104" i="11"/>
  <c r="U106" i="11"/>
  <c r="U107" i="11"/>
  <c r="U108" i="11"/>
  <c r="U111" i="11"/>
  <c r="U112" i="11"/>
  <c r="U113" i="11"/>
  <c r="U114" i="11"/>
  <c r="U115" i="11"/>
  <c r="U116" i="11"/>
  <c r="U118" i="11"/>
  <c r="U120" i="11"/>
  <c r="U122" i="11"/>
  <c r="U124" i="11"/>
  <c r="U126" i="11"/>
  <c r="U127" i="11"/>
  <c r="U128" i="11"/>
  <c r="U130" i="11"/>
  <c r="U131" i="11"/>
  <c r="U132" i="11"/>
  <c r="U133" i="11"/>
  <c r="U134" i="11"/>
  <c r="U140" i="11"/>
  <c r="U142" i="11"/>
  <c r="U145" i="11"/>
  <c r="U144" i="11"/>
  <c r="U146" i="11"/>
  <c r="U148" i="11"/>
  <c r="U149" i="11"/>
  <c r="U153" i="11"/>
  <c r="U155" i="11"/>
  <c r="U156" i="11"/>
  <c r="U157" i="11"/>
  <c r="U158" i="11"/>
  <c r="U159" i="11"/>
  <c r="U160" i="11"/>
  <c r="U161" i="11"/>
  <c r="U162" i="11"/>
  <c r="U163" i="11"/>
  <c r="U166" i="11"/>
  <c r="U167" i="11"/>
  <c r="U168" i="11"/>
  <c r="U169" i="11"/>
  <c r="U170" i="11"/>
  <c r="U171" i="11"/>
  <c r="U172" i="11"/>
  <c r="U173" i="11"/>
  <c r="U174" i="11"/>
  <c r="U195" i="11"/>
  <c r="U176" i="11"/>
  <c r="U177" i="11"/>
  <c r="U178" i="11"/>
  <c r="U180" i="11"/>
  <c r="U184" i="11"/>
  <c r="U185" i="11"/>
  <c r="U186" i="11"/>
  <c r="U187" i="11"/>
  <c r="U188" i="11"/>
  <c r="U190" i="11"/>
  <c r="U191" i="11"/>
  <c r="U192" i="11"/>
  <c r="U193" i="11"/>
  <c r="U194" i="11"/>
  <c r="U196" i="11"/>
  <c r="U197" i="11"/>
  <c r="U198" i="11"/>
  <c r="U199" i="11"/>
  <c r="U200" i="11"/>
  <c r="U201" i="11"/>
  <c r="U202" i="11"/>
  <c r="U203" i="11"/>
  <c r="U204" i="11"/>
  <c r="U208" i="11"/>
  <c r="U209" i="11"/>
  <c r="U210" i="11"/>
  <c r="U213" i="11"/>
  <c r="U215" i="11"/>
  <c r="U216" i="11"/>
  <c r="U217" i="11"/>
  <c r="U218" i="11"/>
  <c r="U219" i="11"/>
  <c r="U220" i="11"/>
  <c r="U221" i="11"/>
  <c r="U222" i="11"/>
  <c r="U225" i="11"/>
  <c r="U226" i="11"/>
  <c r="U227" i="11"/>
  <c r="U228" i="11"/>
  <c r="U229" i="11"/>
  <c r="U231" i="11"/>
  <c r="U232" i="11"/>
  <c r="U234" i="11"/>
  <c r="U235" i="11"/>
  <c r="U236" i="11"/>
  <c r="U237" i="11"/>
  <c r="U240" i="11"/>
  <c r="U241" i="11"/>
  <c r="U242" i="11"/>
  <c r="U243" i="11"/>
  <c r="U244" i="11"/>
  <c r="U245" i="11"/>
  <c r="U246" i="11"/>
  <c r="U247" i="11"/>
  <c r="U248" i="11"/>
  <c r="U249" i="11"/>
  <c r="U250" i="11"/>
  <c r="U251" i="11"/>
  <c r="U252" i="11"/>
  <c r="U253" i="11"/>
  <c r="U254" i="11"/>
  <c r="U256" i="11"/>
  <c r="U258" i="11"/>
  <c r="U259" i="11"/>
  <c r="U260" i="11"/>
  <c r="U261" i="11"/>
  <c r="U262" i="11"/>
  <c r="U263" i="11"/>
  <c r="U265" i="11"/>
  <c r="U266" i="11"/>
  <c r="U267" i="11"/>
  <c r="U268" i="11"/>
  <c r="U269" i="11"/>
  <c r="U270" i="11"/>
  <c r="U271" i="11"/>
  <c r="U272" i="11"/>
  <c r="U274" i="11"/>
  <c r="U275" i="11"/>
  <c r="U276" i="11"/>
  <c r="U278" i="11"/>
  <c r="U279" i="11"/>
  <c r="U283" i="11"/>
  <c r="U284" i="11"/>
  <c r="U287" i="11"/>
  <c r="U288" i="11"/>
  <c r="U291" i="11"/>
  <c r="U292" i="11"/>
  <c r="U294" i="11"/>
  <c r="U295" i="11"/>
  <c r="U296" i="11"/>
  <c r="U297" i="11"/>
  <c r="U298" i="11"/>
  <c r="U299" i="11"/>
  <c r="U300" i="11"/>
  <c r="U301" i="11"/>
  <c r="U303" i="11"/>
  <c r="U304" i="11"/>
  <c r="U305" i="11"/>
  <c r="U306" i="11"/>
  <c r="U307" i="11"/>
  <c r="U308" i="11"/>
  <c r="U309" i="11"/>
  <c r="U312" i="11"/>
  <c r="U314" i="11"/>
  <c r="U315" i="11"/>
  <c r="U316" i="11"/>
  <c r="U318" i="11"/>
  <c r="U319" i="11"/>
  <c r="U321" i="11"/>
  <c r="U322" i="11"/>
  <c r="U323" i="11"/>
  <c r="U324" i="11"/>
  <c r="U326" i="11"/>
  <c r="U327" i="11"/>
  <c r="U328" i="11"/>
  <c r="U329" i="11"/>
  <c r="U330" i="11"/>
  <c r="U331" i="11"/>
  <c r="U332" i="11"/>
  <c r="U333" i="11"/>
  <c r="U335" i="11"/>
  <c r="U336" i="11"/>
  <c r="U338" i="11"/>
  <c r="U339" i="11"/>
  <c r="U340" i="11"/>
  <c r="U341" i="11"/>
  <c r="U342" i="11"/>
  <c r="U343" i="11"/>
  <c r="U344" i="11"/>
  <c r="U347" i="11"/>
  <c r="U348" i="11"/>
  <c r="U349" i="11"/>
  <c r="U350" i="11"/>
  <c r="U351" i="11"/>
  <c r="U353" i="11"/>
  <c r="U354" i="11"/>
  <c r="U355" i="11"/>
  <c r="U356" i="11"/>
  <c r="U358" i="11"/>
  <c r="U359" i="11"/>
  <c r="U361" i="11"/>
  <c r="U362" i="11"/>
  <c r="U363" i="11"/>
  <c r="U364" i="11"/>
  <c r="U365" i="11"/>
  <c r="U366" i="11"/>
  <c r="U367" i="11"/>
  <c r="U368" i="11"/>
  <c r="U369" i="11"/>
  <c r="U372" i="11"/>
  <c r="U373" i="11"/>
  <c r="U374" i="11"/>
  <c r="U375" i="11"/>
  <c r="U376" i="11"/>
  <c r="U377" i="11"/>
  <c r="U378" i="11"/>
  <c r="U379" i="11"/>
  <c r="U381" i="11"/>
  <c r="U382" i="11"/>
  <c r="U383" i="11"/>
  <c r="U384" i="11"/>
  <c r="U385" i="11"/>
  <c r="U387" i="11"/>
  <c r="U388" i="11"/>
  <c r="U389" i="11"/>
  <c r="U390" i="11"/>
  <c r="U391" i="11"/>
  <c r="U393" i="11"/>
  <c r="U395" i="11"/>
  <c r="U396" i="11"/>
  <c r="U397" i="11"/>
  <c r="U398" i="11"/>
  <c r="U401" i="11"/>
  <c r="U402" i="11"/>
  <c r="U403" i="11"/>
  <c r="U406" i="11"/>
  <c r="U407" i="11"/>
  <c r="U408" i="11"/>
  <c r="U409" i="11"/>
  <c r="U411" i="11"/>
  <c r="U412" i="11"/>
  <c r="U413" i="11"/>
  <c r="U414" i="11"/>
  <c r="U415" i="11"/>
  <c r="U416" i="11"/>
  <c r="U417" i="11"/>
  <c r="U418" i="11"/>
  <c r="U419" i="11"/>
  <c r="U420" i="11"/>
  <c r="U421" i="11"/>
  <c r="U424" i="11"/>
  <c r="U425" i="11"/>
  <c r="U426" i="11"/>
  <c r="U427" i="11"/>
  <c r="U428" i="11"/>
  <c r="U429" i="11"/>
  <c r="U430" i="11"/>
  <c r="U433" i="11"/>
  <c r="U436" i="11"/>
  <c r="U437" i="11"/>
  <c r="U438" i="11"/>
  <c r="U439" i="11"/>
  <c r="U440" i="11"/>
  <c r="U441" i="11"/>
  <c r="U442" i="11"/>
  <c r="U443" i="11"/>
  <c r="U444" i="11"/>
  <c r="U445" i="11"/>
  <c r="U446" i="11"/>
  <c r="U447" i="11"/>
  <c r="U450" i="11"/>
  <c r="U456" i="11"/>
  <c r="U457" i="11"/>
  <c r="U458" i="11"/>
  <c r="U460" i="11"/>
  <c r="U461" i="11"/>
  <c r="U463" i="11"/>
  <c r="U465" i="11"/>
  <c r="U466" i="11"/>
  <c r="U467" i="11"/>
  <c r="U468" i="11"/>
  <c r="U469" i="11"/>
  <c r="U470" i="11"/>
  <c r="U471" i="11"/>
  <c r="U472" i="11"/>
  <c r="U473" i="11"/>
  <c r="U474" i="11"/>
  <c r="U475" i="11"/>
  <c r="U476" i="11"/>
  <c r="U478" i="11"/>
  <c r="U479" i="11"/>
  <c r="U481" i="11"/>
  <c r="U482" i="11"/>
  <c r="U483" i="11"/>
  <c r="U484" i="11"/>
  <c r="U485" i="11"/>
  <c r="U486" i="11"/>
  <c r="U489" i="11"/>
  <c r="U490" i="11"/>
  <c r="U491" i="11"/>
  <c r="U493" i="11"/>
  <c r="U494" i="11"/>
  <c r="U496" i="11"/>
  <c r="U497" i="11"/>
  <c r="U498" i="11"/>
  <c r="U499" i="11"/>
  <c r="U500" i="11"/>
  <c r="U501" i="11"/>
  <c r="U502" i="11"/>
  <c r="U503" i="11"/>
  <c r="U504" i="11"/>
  <c r="U506" i="11"/>
  <c r="U507" i="11"/>
  <c r="U508" i="11"/>
  <c r="U509" i="11"/>
  <c r="U510" i="11"/>
  <c r="U511" i="11"/>
  <c r="U512" i="11"/>
  <c r="U515" i="11"/>
  <c r="U518" i="11"/>
  <c r="U519" i="11"/>
  <c r="U520" i="11"/>
  <c r="U521" i="11"/>
  <c r="U522" i="11"/>
  <c r="U524" i="11"/>
  <c r="U525" i="11"/>
  <c r="U527" i="11"/>
  <c r="U528" i="11"/>
  <c r="U529" i="11"/>
  <c r="U530" i="11"/>
  <c r="U531" i="11"/>
  <c r="U532" i="11"/>
  <c r="U533" i="11"/>
  <c r="U535" i="11"/>
  <c r="U536" i="11"/>
  <c r="U538" i="11"/>
  <c r="U543" i="11"/>
  <c r="U545" i="11"/>
  <c r="U546" i="11"/>
  <c r="U547" i="11"/>
  <c r="U548" i="11"/>
  <c r="U549" i="11"/>
  <c r="U550" i="11"/>
  <c r="U551" i="11"/>
  <c r="U552" i="11"/>
  <c r="U553" i="11"/>
  <c r="U554" i="11"/>
  <c r="U555" i="11"/>
  <c r="U556" i="11"/>
  <c r="U557" i="11"/>
  <c r="U558" i="11"/>
  <c r="U560" i="11"/>
  <c r="U561" i="11"/>
  <c r="U562" i="11"/>
  <c r="U563" i="11"/>
  <c r="U564" i="11"/>
  <c r="U565" i="11"/>
  <c r="U568" i="11"/>
  <c r="U569" i="11"/>
  <c r="U570" i="11"/>
  <c r="U572" i="11"/>
  <c r="U573" i="11"/>
  <c r="U574" i="11"/>
  <c r="U575" i="11"/>
  <c r="U576" i="11"/>
  <c r="U577" i="11"/>
  <c r="U578" i="11"/>
  <c r="U579" i="11"/>
  <c r="U580" i="11"/>
  <c r="U581" i="11"/>
  <c r="U582" i="11"/>
  <c r="U583" i="11"/>
  <c r="U584" i="11"/>
  <c r="U585" i="11"/>
  <c r="U588" i="11"/>
  <c r="U589" i="11"/>
  <c r="U590" i="11"/>
  <c r="U591" i="11"/>
  <c r="U592" i="11"/>
  <c r="U593" i="11"/>
  <c r="U595" i="11"/>
  <c r="U596" i="11"/>
  <c r="U598" i="11"/>
  <c r="U599" i="11"/>
  <c r="U600" i="11"/>
  <c r="U601" i="11"/>
  <c r="U603" i="11"/>
  <c r="U606" i="11"/>
  <c r="U607" i="11"/>
  <c r="U611" i="11"/>
  <c r="U613" i="11"/>
  <c r="U614" i="11"/>
  <c r="U615" i="11"/>
  <c r="U616" i="11"/>
  <c r="U617" i="11"/>
  <c r="U618" i="11"/>
  <c r="U619" i="11"/>
  <c r="U620" i="11"/>
  <c r="U622" i="11"/>
  <c r="U623" i="11"/>
  <c r="U625" i="11"/>
  <c r="U627" i="11"/>
  <c r="U630" i="11"/>
  <c r="U631" i="11"/>
  <c r="U632" i="11"/>
  <c r="U635" i="11"/>
  <c r="U638" i="11"/>
  <c r="U641" i="11"/>
  <c r="U642" i="11"/>
  <c r="U643" i="11"/>
  <c r="U644" i="11"/>
  <c r="U645" i="11"/>
  <c r="U647" i="11"/>
  <c r="U648" i="11"/>
  <c r="U649" i="11"/>
  <c r="U650" i="11"/>
  <c r="U651" i="11"/>
  <c r="U652" i="11"/>
  <c r="U653" i="11"/>
  <c r="U654" i="11"/>
  <c r="U656" i="11"/>
  <c r="U657" i="11"/>
  <c r="U658" i="11"/>
  <c r="U659" i="11"/>
  <c r="U660" i="11"/>
  <c r="U661" i="11"/>
  <c r="U662" i="11"/>
  <c r="U663" i="11"/>
  <c r="U664" i="11"/>
  <c r="U665" i="11"/>
  <c r="U666" i="11"/>
  <c r="U668" i="11"/>
  <c r="U672" i="11"/>
  <c r="U673" i="11"/>
  <c r="U675" i="11"/>
  <c r="U677" i="11"/>
  <c r="U678" i="11"/>
  <c r="U680" i="11"/>
  <c r="U681" i="11"/>
  <c r="U682" i="11"/>
  <c r="U684" i="11"/>
  <c r="U685" i="11"/>
  <c r="U686" i="11"/>
  <c r="U687" i="11"/>
  <c r="U688" i="11"/>
  <c r="U690" i="11"/>
  <c r="U691" i="11"/>
  <c r="U692" i="11"/>
  <c r="U694" i="11"/>
  <c r="U695" i="11"/>
  <c r="U696" i="11"/>
  <c r="U698" i="11"/>
  <c r="U699" i="11"/>
  <c r="U701" i="11"/>
  <c r="U705" i="11"/>
  <c r="U706" i="11"/>
  <c r="U707" i="11"/>
  <c r="U709" i="11"/>
  <c r="U710" i="11"/>
  <c r="U711" i="11"/>
  <c r="U712" i="11"/>
  <c r="U713" i="11"/>
  <c r="U714" i="11"/>
  <c r="U715" i="11"/>
  <c r="U716" i="11"/>
  <c r="U717" i="11"/>
  <c r="U718" i="11"/>
  <c r="U719" i="11"/>
  <c r="U720" i="11"/>
  <c r="U721" i="11"/>
  <c r="U722" i="11"/>
  <c r="U723" i="11"/>
  <c r="W13" i="11"/>
  <c r="V13" i="11"/>
  <c r="W721" i="11" l="1"/>
  <c r="V721" i="11"/>
  <c r="W722" i="11"/>
  <c r="V722" i="11"/>
  <c r="W723" i="11"/>
  <c r="V723" i="11"/>
  <c r="V719" i="11"/>
  <c r="W719" i="11"/>
  <c r="V718" i="11"/>
  <c r="W718" i="11"/>
  <c r="V717" i="11"/>
  <c r="W717" i="11"/>
  <c r="V716" i="11"/>
  <c r="W716" i="11"/>
  <c r="V715" i="11"/>
  <c r="W715" i="11"/>
  <c r="V714" i="11"/>
  <c r="W714" i="11"/>
  <c r="V713" i="11"/>
  <c r="W713" i="11"/>
  <c r="V712" i="11"/>
  <c r="W712" i="11"/>
  <c r="V711" i="11"/>
  <c r="W711" i="11"/>
  <c r="V710" i="11"/>
  <c r="W710" i="11"/>
  <c r="V709" i="11"/>
  <c r="W709" i="11"/>
  <c r="V707" i="11"/>
  <c r="W707" i="11"/>
  <c r="V706" i="11"/>
  <c r="W706" i="11"/>
  <c r="V705" i="11"/>
  <c r="W705" i="11"/>
  <c r="V701" i="11"/>
  <c r="W701" i="11"/>
  <c r="V699" i="11"/>
  <c r="W699" i="11"/>
  <c r="V698" i="11"/>
  <c r="W698" i="11"/>
  <c r="V696" i="11"/>
  <c r="W696" i="11"/>
  <c r="V695" i="11"/>
  <c r="W695" i="11"/>
  <c r="V694" i="11"/>
  <c r="W694" i="11"/>
  <c r="V692" i="11"/>
  <c r="W692" i="11"/>
  <c r="V691" i="11"/>
  <c r="W691" i="11"/>
  <c r="V690" i="11"/>
  <c r="W690" i="11"/>
  <c r="V688" i="11"/>
  <c r="W688" i="11"/>
  <c r="V687" i="11"/>
  <c r="W687" i="11"/>
  <c r="V686" i="11"/>
  <c r="W686" i="11"/>
  <c r="V685" i="11"/>
  <c r="W685" i="11"/>
  <c r="V684" i="11"/>
  <c r="W684" i="11"/>
  <c r="V682" i="11"/>
  <c r="W682" i="11"/>
  <c r="V681" i="11"/>
  <c r="W681" i="11"/>
  <c r="V680" i="11"/>
  <c r="W680" i="11"/>
  <c r="V678" i="11"/>
  <c r="W678" i="11"/>
  <c r="V677" i="11"/>
  <c r="W677" i="11"/>
  <c r="V675" i="11"/>
  <c r="W675" i="11"/>
  <c r="V673" i="11"/>
  <c r="W673" i="11"/>
  <c r="V672" i="11"/>
  <c r="W672" i="11"/>
  <c r="V668" i="11"/>
  <c r="W668" i="11"/>
  <c r="V666" i="11"/>
  <c r="W666" i="11"/>
  <c r="V665" i="11"/>
  <c r="W665" i="11"/>
  <c r="V664" i="11"/>
  <c r="W664" i="11"/>
  <c r="V663" i="11"/>
  <c r="W663" i="11"/>
  <c r="V662" i="11"/>
  <c r="W662" i="11"/>
  <c r="V661" i="11"/>
  <c r="W661" i="11"/>
  <c r="V660" i="11"/>
  <c r="W660" i="11"/>
  <c r="V659" i="11"/>
  <c r="W659" i="11"/>
  <c r="V658" i="11"/>
  <c r="W658" i="11"/>
  <c r="V657" i="11"/>
  <c r="W657" i="11"/>
  <c r="V656" i="11"/>
  <c r="W656" i="11"/>
  <c r="V654" i="11"/>
  <c r="W654" i="11"/>
  <c r="V653" i="11"/>
  <c r="W653" i="11"/>
  <c r="V652" i="11"/>
  <c r="W652" i="11"/>
  <c r="V651" i="11"/>
  <c r="W651" i="11"/>
  <c r="V650" i="11"/>
  <c r="W650" i="11"/>
  <c r="V649" i="11"/>
  <c r="W649" i="11"/>
  <c r="V648" i="11"/>
  <c r="W648" i="11"/>
  <c r="V647" i="11"/>
  <c r="W647" i="11"/>
  <c r="V645" i="11"/>
  <c r="W645" i="11"/>
  <c r="V644" i="11"/>
  <c r="W644" i="11"/>
  <c r="V643" i="11"/>
  <c r="W643" i="11"/>
  <c r="V642" i="11"/>
  <c r="W642" i="11"/>
  <c r="V641" i="11"/>
  <c r="W641" i="11"/>
  <c r="V638" i="11"/>
  <c r="W638" i="11"/>
  <c r="V635" i="11"/>
  <c r="W635" i="11"/>
  <c r="V632" i="11"/>
  <c r="W632" i="11"/>
  <c r="V631" i="11"/>
  <c r="W631" i="11"/>
  <c r="V630" i="11"/>
  <c r="W630" i="11"/>
  <c r="V627" i="11"/>
  <c r="W627" i="11"/>
  <c r="V625" i="11"/>
  <c r="W625" i="11"/>
  <c r="V623" i="11"/>
  <c r="W623" i="11"/>
  <c r="V622" i="11"/>
  <c r="W622" i="11"/>
  <c r="V620" i="11"/>
  <c r="W620" i="11"/>
  <c r="V619" i="11"/>
  <c r="W619" i="11"/>
  <c r="V618" i="11"/>
  <c r="W618" i="11"/>
  <c r="V617" i="11"/>
  <c r="W617" i="11"/>
  <c r="V616" i="11"/>
  <c r="W616" i="11"/>
  <c r="V615" i="11"/>
  <c r="W615" i="11"/>
  <c r="V614" i="11"/>
  <c r="W614" i="11"/>
  <c r="V613" i="11"/>
  <c r="W613" i="11"/>
  <c r="V611" i="11"/>
  <c r="W611" i="11"/>
  <c r="V607" i="11"/>
  <c r="W607" i="11"/>
  <c r="V606" i="11"/>
  <c r="W606" i="11"/>
  <c r="V603" i="11"/>
  <c r="W603" i="11"/>
  <c r="V601" i="11"/>
  <c r="W601" i="11"/>
  <c r="V600" i="11"/>
  <c r="W600" i="11"/>
  <c r="V599" i="11"/>
  <c r="W599" i="11"/>
  <c r="V598" i="11"/>
  <c r="W598" i="11"/>
  <c r="V596" i="11"/>
  <c r="W596" i="11"/>
  <c r="V595" i="11"/>
  <c r="W595" i="11"/>
  <c r="V593" i="11"/>
  <c r="W593" i="11"/>
  <c r="V592" i="11"/>
  <c r="W592" i="11"/>
  <c r="V591" i="11"/>
  <c r="W591" i="11"/>
  <c r="V590" i="11"/>
  <c r="W590" i="11"/>
  <c r="V589" i="11"/>
  <c r="W589" i="11"/>
  <c r="V588" i="11"/>
  <c r="W588" i="11"/>
  <c r="V585" i="11"/>
  <c r="W585" i="11"/>
  <c r="V584" i="11"/>
  <c r="W584" i="11"/>
  <c r="V583" i="11"/>
  <c r="W583" i="11"/>
  <c r="V582" i="11"/>
  <c r="W582" i="11"/>
  <c r="V581" i="11"/>
  <c r="W581" i="11"/>
  <c r="V580" i="11"/>
  <c r="W580" i="11"/>
  <c r="V579" i="11"/>
  <c r="W579" i="11"/>
  <c r="V578" i="11"/>
  <c r="W578" i="11"/>
  <c r="V577" i="11"/>
  <c r="W577" i="11"/>
  <c r="V576" i="11"/>
  <c r="W576" i="11"/>
  <c r="V575" i="11"/>
  <c r="W575" i="11"/>
  <c r="V574" i="11"/>
  <c r="W574" i="11"/>
  <c r="V573" i="11"/>
  <c r="W573" i="11"/>
  <c r="V572" i="11"/>
  <c r="W572" i="11"/>
  <c r="V570" i="11"/>
  <c r="W570" i="11"/>
  <c r="V569" i="11"/>
  <c r="W569" i="11"/>
  <c r="V568" i="11"/>
  <c r="W568" i="11"/>
  <c r="V565" i="11"/>
  <c r="W565" i="11"/>
  <c r="V564" i="11"/>
  <c r="W564" i="11"/>
  <c r="V563" i="11"/>
  <c r="W563" i="11"/>
  <c r="V562" i="11"/>
  <c r="W562" i="11"/>
  <c r="V561" i="11"/>
  <c r="W561" i="11"/>
  <c r="V560" i="11"/>
  <c r="W560" i="11"/>
  <c r="V558" i="11"/>
  <c r="W558" i="11"/>
  <c r="V557" i="11"/>
  <c r="W557" i="11"/>
  <c r="V556" i="11"/>
  <c r="W556" i="11"/>
  <c r="V555" i="11"/>
  <c r="W555" i="11"/>
  <c r="V554" i="11"/>
  <c r="W554" i="11"/>
  <c r="V553" i="11"/>
  <c r="W553" i="11"/>
  <c r="V552" i="11"/>
  <c r="W552" i="11"/>
  <c r="V551" i="11"/>
  <c r="W551" i="11"/>
  <c r="V550" i="11"/>
  <c r="W550" i="11"/>
  <c r="V549" i="11"/>
  <c r="W549" i="11"/>
  <c r="V548" i="11"/>
  <c r="W548" i="11"/>
  <c r="V547" i="11"/>
  <c r="W547" i="11"/>
  <c r="V546" i="11"/>
  <c r="W546" i="11"/>
  <c r="V545" i="11"/>
  <c r="W545" i="11"/>
  <c r="V543" i="11"/>
  <c r="W543" i="11"/>
  <c r="V538" i="11"/>
  <c r="W538" i="11"/>
  <c r="V536" i="11"/>
  <c r="W536" i="11"/>
  <c r="V535" i="11"/>
  <c r="W535" i="11"/>
  <c r="V533" i="11"/>
  <c r="W533" i="11"/>
  <c r="V532" i="11"/>
  <c r="W532" i="11"/>
  <c r="V531" i="11"/>
  <c r="W531" i="11"/>
  <c r="V530" i="11"/>
  <c r="W530" i="11"/>
  <c r="V529" i="11"/>
  <c r="W529" i="11"/>
  <c r="V528" i="11"/>
  <c r="W528" i="11"/>
  <c r="V527" i="11"/>
  <c r="W527" i="11"/>
  <c r="V525" i="11"/>
  <c r="W525" i="11"/>
  <c r="V524" i="11"/>
  <c r="W524" i="11"/>
  <c r="V522" i="11"/>
  <c r="W522" i="11"/>
  <c r="V521" i="11"/>
  <c r="W521" i="11"/>
  <c r="V520" i="11"/>
  <c r="W520" i="11"/>
  <c r="V519" i="11"/>
  <c r="W519" i="11"/>
  <c r="V518" i="11"/>
  <c r="W518" i="11"/>
  <c r="V515" i="11"/>
  <c r="W515" i="11"/>
  <c r="V512" i="11"/>
  <c r="W512" i="11"/>
  <c r="V511" i="11"/>
  <c r="W511" i="11"/>
  <c r="V510" i="11"/>
  <c r="W510" i="11"/>
  <c r="V509" i="11"/>
  <c r="W509" i="11"/>
  <c r="V508" i="11"/>
  <c r="W508" i="11"/>
  <c r="V507" i="11"/>
  <c r="W507" i="11"/>
  <c r="V506" i="11"/>
  <c r="W506" i="11"/>
  <c r="V504" i="11"/>
  <c r="W504" i="11"/>
  <c r="V503" i="11"/>
  <c r="W503" i="11"/>
  <c r="V502" i="11"/>
  <c r="W502" i="11"/>
  <c r="V501" i="11"/>
  <c r="W501" i="11"/>
  <c r="V500" i="11"/>
  <c r="W500" i="11"/>
  <c r="V499" i="11"/>
  <c r="W499" i="11"/>
  <c r="V498" i="11"/>
  <c r="W498" i="11"/>
  <c r="V497" i="11"/>
  <c r="W497" i="11"/>
  <c r="V496" i="11"/>
  <c r="W496" i="11"/>
  <c r="V494" i="11"/>
  <c r="W494" i="11"/>
  <c r="V493" i="11"/>
  <c r="W493" i="11"/>
  <c r="V491" i="11"/>
  <c r="W491" i="11"/>
  <c r="V490" i="11"/>
  <c r="W490" i="11"/>
  <c r="V489" i="11"/>
  <c r="W489" i="11"/>
  <c r="V486" i="11"/>
  <c r="W486" i="11"/>
  <c r="V485" i="11"/>
  <c r="W485" i="11"/>
  <c r="V484" i="11"/>
  <c r="W484" i="11"/>
  <c r="V483" i="11"/>
  <c r="W483" i="11"/>
  <c r="V482" i="11"/>
  <c r="W482" i="11"/>
  <c r="V481" i="11"/>
  <c r="W481" i="11"/>
  <c r="V479" i="11"/>
  <c r="W479" i="11"/>
  <c r="V478" i="11"/>
  <c r="W478" i="11"/>
  <c r="V476" i="11"/>
  <c r="W476" i="11"/>
  <c r="V475" i="11"/>
  <c r="W475" i="11"/>
  <c r="V474" i="11"/>
  <c r="W474" i="11"/>
  <c r="V473" i="11"/>
  <c r="W473" i="11"/>
  <c r="V472" i="11"/>
  <c r="W472" i="11"/>
  <c r="V471" i="11"/>
  <c r="W471" i="11"/>
  <c r="V470" i="11"/>
  <c r="W470" i="11"/>
  <c r="V469" i="11"/>
  <c r="W469" i="11"/>
  <c r="V468" i="11"/>
  <c r="W468" i="11"/>
  <c r="V467" i="11"/>
  <c r="W467" i="11"/>
  <c r="V466" i="11"/>
  <c r="W466" i="11"/>
  <c r="V465" i="11"/>
  <c r="W465" i="11"/>
  <c r="V463" i="11"/>
  <c r="W463" i="11"/>
  <c r="V461" i="11"/>
  <c r="W461" i="11"/>
  <c r="V460" i="11"/>
  <c r="W460" i="11"/>
  <c r="V458" i="11"/>
  <c r="W458" i="11"/>
  <c r="V457" i="11"/>
  <c r="W457" i="11"/>
  <c r="V456" i="11"/>
  <c r="W456" i="11"/>
  <c r="V450" i="11"/>
  <c r="W450" i="11"/>
  <c r="V447" i="11"/>
  <c r="W447" i="11"/>
  <c r="V446" i="11"/>
  <c r="W446" i="11"/>
  <c r="V445" i="11"/>
  <c r="W445" i="11"/>
  <c r="V444" i="11"/>
  <c r="W444" i="11"/>
  <c r="V443" i="11"/>
  <c r="W443" i="11"/>
  <c r="V442" i="11"/>
  <c r="W442" i="11"/>
  <c r="V441" i="11"/>
  <c r="W441" i="11"/>
  <c r="V440" i="11"/>
  <c r="W440" i="11"/>
  <c r="V439" i="11"/>
  <c r="W439" i="11"/>
  <c r="V438" i="11"/>
  <c r="W438" i="11"/>
  <c r="V437" i="11"/>
  <c r="W437" i="11"/>
  <c r="V436" i="11"/>
  <c r="W436" i="11"/>
  <c r="V433" i="11"/>
  <c r="W433" i="11"/>
  <c r="V430" i="11"/>
  <c r="W430" i="11"/>
  <c r="V429" i="11"/>
  <c r="W429" i="11"/>
  <c r="V428" i="11"/>
  <c r="W428" i="11"/>
  <c r="V427" i="11"/>
  <c r="W427" i="11"/>
  <c r="V426" i="11"/>
  <c r="W426" i="11"/>
  <c r="V425" i="11"/>
  <c r="W425" i="11"/>
  <c r="V424" i="11"/>
  <c r="W424" i="11"/>
  <c r="V421" i="11"/>
  <c r="W421" i="11"/>
  <c r="V420" i="11"/>
  <c r="W420" i="11"/>
  <c r="V419" i="11"/>
  <c r="W419" i="11"/>
  <c r="V418" i="11"/>
  <c r="W418" i="11"/>
  <c r="V417" i="11"/>
  <c r="W417" i="11"/>
  <c r="V416" i="11"/>
  <c r="W416" i="11"/>
  <c r="V415" i="11"/>
  <c r="W415" i="11"/>
  <c r="V414" i="11"/>
  <c r="W414" i="11"/>
  <c r="V413" i="11"/>
  <c r="W413" i="11"/>
  <c r="V412" i="11"/>
  <c r="W412" i="11"/>
  <c r="V411" i="11"/>
  <c r="W411" i="11"/>
  <c r="V409" i="11"/>
  <c r="W409" i="11"/>
  <c r="V408" i="11"/>
  <c r="W408" i="11"/>
  <c r="V407" i="11"/>
  <c r="W407" i="11"/>
  <c r="V406" i="11"/>
  <c r="W406" i="11"/>
  <c r="V403" i="11"/>
  <c r="W403" i="11"/>
  <c r="V402" i="11"/>
  <c r="W402" i="11"/>
  <c r="V401" i="11"/>
  <c r="W401" i="11"/>
  <c r="V398" i="11"/>
  <c r="W398" i="11"/>
  <c r="V397" i="11"/>
  <c r="W397" i="11"/>
  <c r="V396" i="11"/>
  <c r="W396" i="11"/>
  <c r="V395" i="11"/>
  <c r="W395" i="11"/>
  <c r="V393" i="11"/>
  <c r="W393" i="11"/>
  <c r="V391" i="11"/>
  <c r="W391" i="11"/>
  <c r="V390" i="11"/>
  <c r="W390" i="11"/>
  <c r="V389" i="11"/>
  <c r="W389" i="11"/>
  <c r="V388" i="11"/>
  <c r="W388" i="11"/>
  <c r="V387" i="11"/>
  <c r="W387" i="11"/>
  <c r="V385" i="11"/>
  <c r="W385" i="11"/>
  <c r="V384" i="11"/>
  <c r="W384" i="11"/>
  <c r="V383" i="11"/>
  <c r="W383" i="11"/>
  <c r="V382" i="11"/>
  <c r="W382" i="11"/>
  <c r="V381" i="11"/>
  <c r="W381" i="11"/>
  <c r="V379" i="11"/>
  <c r="W379" i="11"/>
  <c r="V378" i="11"/>
  <c r="W378" i="11"/>
  <c r="V377" i="11"/>
  <c r="W377" i="11"/>
  <c r="V376" i="11"/>
  <c r="W376" i="11"/>
  <c r="V375" i="11"/>
  <c r="W375" i="11"/>
  <c r="V374" i="11"/>
  <c r="W374" i="11"/>
  <c r="V373" i="11"/>
  <c r="W373" i="11"/>
  <c r="V372" i="11"/>
  <c r="W372" i="11"/>
  <c r="V369" i="11"/>
  <c r="W369" i="11"/>
  <c r="V368" i="11"/>
  <c r="W368" i="11"/>
  <c r="V367" i="11"/>
  <c r="W367" i="11"/>
  <c r="V366" i="11"/>
  <c r="W366" i="11"/>
  <c r="V365" i="11"/>
  <c r="W365" i="11"/>
  <c r="V364" i="11"/>
  <c r="W364" i="11"/>
  <c r="V363" i="11"/>
  <c r="W363" i="11"/>
  <c r="V362" i="11"/>
  <c r="W362" i="11"/>
  <c r="V361" i="11"/>
  <c r="W361" i="11"/>
  <c r="V359" i="11"/>
  <c r="W359" i="11"/>
  <c r="V358" i="11"/>
  <c r="W358" i="11"/>
  <c r="V356" i="11"/>
  <c r="W356" i="11"/>
  <c r="V355" i="11"/>
  <c r="W355" i="11"/>
  <c r="V354" i="11"/>
  <c r="W354" i="11"/>
  <c r="V353" i="11"/>
  <c r="W353" i="11"/>
  <c r="V351" i="11"/>
  <c r="W351" i="11"/>
  <c r="V350" i="11"/>
  <c r="W350" i="11"/>
  <c r="V349" i="11"/>
  <c r="W349" i="11"/>
  <c r="V348" i="11"/>
  <c r="W348" i="11"/>
  <c r="V347" i="11"/>
  <c r="W347" i="11"/>
  <c r="V344" i="11"/>
  <c r="W344" i="11"/>
  <c r="V343" i="11"/>
  <c r="W343" i="11"/>
  <c r="V342" i="11"/>
  <c r="W342" i="11"/>
  <c r="V341" i="11"/>
  <c r="W341" i="11"/>
  <c r="V340" i="11"/>
  <c r="W340" i="11"/>
  <c r="V339" i="11"/>
  <c r="W339" i="11"/>
  <c r="V338" i="11"/>
  <c r="W338" i="11"/>
  <c r="V336" i="11"/>
  <c r="W336" i="11"/>
  <c r="V335" i="11"/>
  <c r="W335" i="11"/>
  <c r="V333" i="11"/>
  <c r="W333" i="11"/>
  <c r="V332" i="11"/>
  <c r="W332" i="11"/>
  <c r="V331" i="11"/>
  <c r="W331" i="11"/>
  <c r="V330" i="11"/>
  <c r="W330" i="11"/>
  <c r="V329" i="11"/>
  <c r="W329" i="11"/>
  <c r="V328" i="11"/>
  <c r="W328" i="11"/>
  <c r="V327" i="11"/>
  <c r="W327" i="11"/>
  <c r="V326" i="11"/>
  <c r="W326" i="11"/>
  <c r="V324" i="11"/>
  <c r="W324" i="11"/>
  <c r="V323" i="11"/>
  <c r="W323" i="11"/>
  <c r="V322" i="11"/>
  <c r="W322" i="11"/>
  <c r="V321" i="11"/>
  <c r="W321" i="11"/>
  <c r="V319" i="11"/>
  <c r="W319" i="11"/>
  <c r="V318" i="11"/>
  <c r="W318" i="11"/>
  <c r="V316" i="11"/>
  <c r="W316" i="11"/>
  <c r="V315" i="11"/>
  <c r="W315" i="11"/>
  <c r="V314" i="11"/>
  <c r="W314" i="11"/>
  <c r="V312" i="11"/>
  <c r="W312" i="11"/>
  <c r="V309" i="11"/>
  <c r="W309" i="11"/>
  <c r="V308" i="11"/>
  <c r="W308" i="11"/>
  <c r="V307" i="11"/>
  <c r="W307" i="11"/>
  <c r="V306" i="11"/>
  <c r="W306" i="11"/>
  <c r="V305" i="11"/>
  <c r="W305" i="11"/>
  <c r="V304" i="11"/>
  <c r="W304" i="11"/>
  <c r="V303" i="11"/>
  <c r="W303" i="11"/>
  <c r="V301" i="11"/>
  <c r="W301" i="11"/>
  <c r="V300" i="11"/>
  <c r="W300" i="11"/>
  <c r="V299" i="11"/>
  <c r="W299" i="11"/>
  <c r="V298" i="11"/>
  <c r="W298" i="11"/>
  <c r="V297" i="11"/>
  <c r="W297" i="11"/>
  <c r="V296" i="11"/>
  <c r="W296" i="11"/>
  <c r="V295" i="11"/>
  <c r="W295" i="11"/>
  <c r="V294" i="11"/>
  <c r="W294" i="11"/>
  <c r="V292" i="11"/>
  <c r="W292" i="11"/>
  <c r="V291" i="11"/>
  <c r="W291" i="11"/>
  <c r="V288" i="11"/>
  <c r="W288" i="11"/>
  <c r="V287" i="11"/>
  <c r="W287" i="11"/>
  <c r="V284" i="11"/>
  <c r="W284" i="11"/>
  <c r="V283" i="11"/>
  <c r="W283" i="11"/>
  <c r="V279" i="11"/>
  <c r="W279" i="11"/>
  <c r="V278" i="11"/>
  <c r="W278" i="11"/>
  <c r="V276" i="11"/>
  <c r="W276" i="11"/>
  <c r="V275" i="11"/>
  <c r="W275" i="11"/>
  <c r="V274" i="11"/>
  <c r="W274" i="11"/>
  <c r="V272" i="11"/>
  <c r="W272" i="11"/>
  <c r="V271" i="11"/>
  <c r="W271" i="11"/>
  <c r="V270" i="11"/>
  <c r="W270" i="11"/>
  <c r="V269" i="11"/>
  <c r="W269" i="11"/>
  <c r="V268" i="11"/>
  <c r="W268" i="11"/>
  <c r="V267" i="11"/>
  <c r="W267" i="11"/>
  <c r="V266" i="11"/>
  <c r="W266" i="11"/>
  <c r="V265" i="11"/>
  <c r="W265" i="11"/>
  <c r="V263" i="11"/>
  <c r="W263" i="11"/>
  <c r="V262" i="11"/>
  <c r="W262" i="11"/>
  <c r="V261" i="11"/>
  <c r="W261" i="11"/>
  <c r="V260" i="11"/>
  <c r="W260" i="11"/>
  <c r="V259" i="11"/>
  <c r="W259" i="11"/>
  <c r="V258" i="11"/>
  <c r="W258" i="11"/>
  <c r="V256" i="11"/>
  <c r="W256" i="11"/>
  <c r="V254" i="11"/>
  <c r="W254" i="11"/>
  <c r="V253" i="11"/>
  <c r="W253" i="11"/>
  <c r="V252" i="11"/>
  <c r="W252" i="11"/>
  <c r="V251" i="11"/>
  <c r="W251" i="11"/>
  <c r="V250" i="11"/>
  <c r="W250" i="11"/>
  <c r="V249" i="11"/>
  <c r="W249" i="11"/>
  <c r="V248" i="11"/>
  <c r="W248" i="11"/>
  <c r="V247" i="11"/>
  <c r="W247" i="11"/>
  <c r="V246" i="11"/>
  <c r="W246" i="11"/>
  <c r="V245" i="11"/>
  <c r="W245" i="11"/>
  <c r="V244" i="11"/>
  <c r="W244" i="11"/>
  <c r="V243" i="11"/>
  <c r="W243" i="11"/>
  <c r="V242" i="11"/>
  <c r="W242" i="11"/>
  <c r="V241" i="11"/>
  <c r="W241" i="11"/>
  <c r="V240" i="11"/>
  <c r="W240" i="11"/>
  <c r="V237" i="11"/>
  <c r="W237" i="11"/>
  <c r="V236" i="11"/>
  <c r="W236" i="11"/>
  <c r="V235" i="11"/>
  <c r="W235" i="11"/>
  <c r="V234" i="11"/>
  <c r="W234" i="11"/>
  <c r="V232" i="11"/>
  <c r="W232" i="11"/>
  <c r="V231" i="11"/>
  <c r="W231" i="11"/>
  <c r="V229" i="11"/>
  <c r="W229" i="11"/>
  <c r="V228" i="11"/>
  <c r="W228" i="11"/>
  <c r="V227" i="11"/>
  <c r="W227" i="11"/>
  <c r="V226" i="11"/>
  <c r="W226" i="11"/>
  <c r="V225" i="11"/>
  <c r="W225" i="11"/>
  <c r="V222" i="11"/>
  <c r="W222" i="11"/>
  <c r="V221" i="11"/>
  <c r="W221" i="11"/>
  <c r="V220" i="11"/>
  <c r="W220" i="11"/>
  <c r="V219" i="11"/>
  <c r="W219" i="11"/>
  <c r="V218" i="11"/>
  <c r="W218" i="11"/>
  <c r="V217" i="11"/>
  <c r="W217" i="11"/>
  <c r="V216" i="11"/>
  <c r="W216" i="11"/>
  <c r="V215" i="11"/>
  <c r="W215" i="11"/>
  <c r="V213" i="11"/>
  <c r="W213" i="11"/>
  <c r="V210" i="11"/>
  <c r="W210" i="11"/>
  <c r="V209" i="11"/>
  <c r="W209" i="11"/>
  <c r="V208" i="11"/>
  <c r="W208" i="11"/>
  <c r="V204" i="11"/>
  <c r="W204" i="11"/>
  <c r="V203" i="11"/>
  <c r="W203" i="11"/>
  <c r="V202" i="11"/>
  <c r="W202" i="11"/>
  <c r="V201" i="11"/>
  <c r="W201" i="11"/>
  <c r="V200" i="11"/>
  <c r="W200" i="11"/>
  <c r="V199" i="11"/>
  <c r="W199" i="11"/>
  <c r="V198" i="11"/>
  <c r="W198" i="11"/>
  <c r="V197" i="11"/>
  <c r="W197" i="11"/>
  <c r="V196" i="11"/>
  <c r="W196" i="11"/>
  <c r="V194" i="11"/>
  <c r="W194" i="11"/>
  <c r="V193" i="11"/>
  <c r="W193" i="11"/>
  <c r="V192" i="11"/>
  <c r="W192" i="11"/>
  <c r="V191" i="11"/>
  <c r="W191" i="11"/>
  <c r="V190" i="11"/>
  <c r="W190" i="11"/>
  <c r="V188" i="11"/>
  <c r="W188" i="11"/>
  <c r="V187" i="11"/>
  <c r="W187" i="11"/>
  <c r="V186" i="11"/>
  <c r="W186" i="11"/>
  <c r="V185" i="11"/>
  <c r="W185" i="11"/>
  <c r="V184" i="11"/>
  <c r="W184" i="11"/>
  <c r="V180" i="11"/>
  <c r="W180" i="11"/>
  <c r="V178" i="11"/>
  <c r="W178" i="11"/>
  <c r="V177" i="11"/>
  <c r="W177" i="11"/>
  <c r="V176" i="11"/>
  <c r="W176" i="11"/>
  <c r="V195" i="11"/>
  <c r="W195" i="11"/>
  <c r="V174" i="11"/>
  <c r="W174" i="11"/>
  <c r="V173" i="11"/>
  <c r="W173" i="11"/>
  <c r="V172" i="11"/>
  <c r="W172" i="11"/>
  <c r="V171" i="11"/>
  <c r="W171" i="11"/>
  <c r="V170" i="11"/>
  <c r="W170" i="11"/>
  <c r="V169" i="11"/>
  <c r="W169" i="11"/>
  <c r="V168" i="11"/>
  <c r="W168" i="11"/>
  <c r="V167" i="11"/>
  <c r="W167" i="11"/>
  <c r="V166" i="11"/>
  <c r="W166" i="11"/>
  <c r="V163" i="11"/>
  <c r="W163" i="11"/>
  <c r="V162" i="11"/>
  <c r="W162" i="11"/>
  <c r="V161" i="11"/>
  <c r="W161" i="11"/>
  <c r="V160" i="11"/>
  <c r="W160" i="11"/>
  <c r="V159" i="11"/>
  <c r="W159" i="11"/>
  <c r="V158" i="11"/>
  <c r="W158" i="11"/>
  <c r="V157" i="11"/>
  <c r="W157" i="11"/>
  <c r="V156" i="11"/>
  <c r="W156" i="11"/>
  <c r="V155" i="11"/>
  <c r="W155" i="11"/>
  <c r="V153" i="11"/>
  <c r="W153" i="11"/>
  <c r="V149" i="11"/>
  <c r="W149" i="11"/>
  <c r="V148" i="11"/>
  <c r="W148" i="11"/>
  <c r="V146" i="11"/>
  <c r="W146" i="11"/>
  <c r="V144" i="11"/>
  <c r="W144" i="11"/>
  <c r="V145" i="11"/>
  <c r="W145" i="11"/>
  <c r="V142" i="11"/>
  <c r="W142" i="11"/>
  <c r="V140" i="11"/>
  <c r="W140" i="11"/>
  <c r="V134" i="11"/>
  <c r="W134" i="11"/>
  <c r="V133" i="11"/>
  <c r="W133" i="11"/>
  <c r="V132" i="11"/>
  <c r="W132" i="11"/>
  <c r="V131" i="11"/>
  <c r="W131" i="11"/>
  <c r="V130" i="11"/>
  <c r="W130" i="11"/>
  <c r="V128" i="11"/>
  <c r="W128" i="11"/>
  <c r="V127" i="11"/>
  <c r="W127" i="11"/>
  <c r="V126" i="11"/>
  <c r="W126" i="11"/>
  <c r="V124" i="11"/>
  <c r="W124" i="11"/>
  <c r="V122" i="11"/>
  <c r="W122" i="11"/>
  <c r="V120" i="11"/>
  <c r="W120" i="11"/>
  <c r="V118" i="11"/>
  <c r="W118" i="11"/>
  <c r="V116" i="11"/>
  <c r="W116" i="11"/>
  <c r="V115" i="11"/>
  <c r="W115" i="11"/>
  <c r="V114" i="11"/>
  <c r="W114" i="11"/>
  <c r="V113" i="11"/>
  <c r="W113" i="11"/>
  <c r="V112" i="11"/>
  <c r="W112" i="11"/>
  <c r="V111" i="11"/>
  <c r="W111" i="11"/>
  <c r="V108" i="11"/>
  <c r="W108" i="11"/>
  <c r="V107" i="11"/>
  <c r="W107" i="11"/>
  <c r="V106" i="11"/>
  <c r="W106" i="11"/>
  <c r="V104" i="11"/>
  <c r="W104" i="11"/>
  <c r="V102" i="11"/>
  <c r="W102" i="11"/>
  <c r="V101" i="11"/>
  <c r="W101" i="11"/>
  <c r="V100" i="11"/>
  <c r="W100" i="11"/>
  <c r="V99" i="11"/>
  <c r="W99" i="11"/>
  <c r="V98" i="11"/>
  <c r="W98" i="11"/>
  <c r="V97" i="11"/>
  <c r="W97" i="11"/>
  <c r="V96" i="11"/>
  <c r="W96" i="11"/>
  <c r="V95" i="11"/>
  <c r="W95" i="11"/>
  <c r="V92" i="11"/>
  <c r="W92" i="11"/>
  <c r="V91" i="11"/>
  <c r="W91" i="11"/>
  <c r="V90" i="11"/>
  <c r="W90" i="11"/>
  <c r="V89" i="11"/>
  <c r="W89" i="11"/>
  <c r="V88" i="11"/>
  <c r="W88" i="11"/>
  <c r="V87" i="11"/>
  <c r="W87" i="11"/>
  <c r="V84" i="11"/>
  <c r="W84" i="11"/>
  <c r="V83" i="11"/>
  <c r="W83" i="11"/>
  <c r="V80" i="11"/>
  <c r="W80" i="11"/>
  <c r="V93" i="11"/>
  <c r="W93" i="11"/>
  <c r="V79" i="11"/>
  <c r="W79" i="11"/>
  <c r="V78" i="11"/>
  <c r="W78" i="11"/>
  <c r="V77" i="11"/>
  <c r="W77" i="11"/>
  <c r="V76" i="11"/>
  <c r="W76" i="11"/>
  <c r="V75" i="11"/>
  <c r="W75" i="11"/>
  <c r="V73" i="11"/>
  <c r="W73" i="11"/>
  <c r="V72" i="11"/>
  <c r="W72" i="11"/>
  <c r="V70" i="11"/>
  <c r="W70" i="11"/>
  <c r="V69" i="11"/>
  <c r="W69" i="11"/>
  <c r="V68" i="11"/>
  <c r="W68" i="11"/>
  <c r="V67" i="11"/>
  <c r="W67" i="11"/>
  <c r="V66" i="11"/>
  <c r="W66" i="11"/>
  <c r="V65" i="11"/>
  <c r="W65" i="11"/>
  <c r="V61" i="11"/>
  <c r="W61" i="11"/>
  <c r="V60" i="11"/>
  <c r="W60" i="11"/>
  <c r="V59" i="11"/>
  <c r="W59" i="11"/>
  <c r="V58" i="11"/>
  <c r="W58" i="11"/>
  <c r="V57" i="11"/>
  <c r="W57" i="11"/>
  <c r="V55" i="11"/>
  <c r="W55" i="11"/>
  <c r="V54" i="11"/>
  <c r="W54" i="11"/>
  <c r="V53" i="11"/>
  <c r="W53" i="11"/>
  <c r="V52" i="11"/>
  <c r="W52" i="11"/>
  <c r="V49" i="11"/>
  <c r="W49" i="11"/>
  <c r="V48" i="11"/>
  <c r="W48" i="11"/>
  <c r="V47" i="11"/>
  <c r="W47" i="11"/>
  <c r="V46" i="11"/>
  <c r="W46" i="11"/>
  <c r="V45" i="11"/>
  <c r="W45" i="11"/>
  <c r="V44" i="11"/>
  <c r="W44" i="11"/>
  <c r="V43" i="11"/>
  <c r="W43" i="11"/>
  <c r="V42" i="11"/>
  <c r="W42" i="11"/>
  <c r="V41" i="11"/>
  <c r="W41" i="11"/>
  <c r="V40" i="11"/>
  <c r="W40" i="11"/>
  <c r="V39" i="11"/>
  <c r="W39" i="11"/>
  <c r="V38" i="11"/>
  <c r="W38" i="11"/>
  <c r="V37" i="11"/>
  <c r="W37" i="11"/>
  <c r="V36" i="11"/>
  <c r="W36" i="11"/>
  <c r="V35" i="11"/>
  <c r="W35" i="11"/>
  <c r="V34" i="11"/>
  <c r="W34" i="11"/>
  <c r="V33" i="11"/>
  <c r="W33" i="11"/>
  <c r="V32" i="11"/>
  <c r="W32" i="11"/>
  <c r="V30" i="11"/>
  <c r="W30" i="11"/>
  <c r="V27" i="11"/>
  <c r="W27" i="11"/>
  <c r="V26" i="11"/>
  <c r="W26" i="11"/>
  <c r="V25" i="11"/>
  <c r="W25" i="11"/>
  <c r="V24" i="11"/>
  <c r="W24" i="11"/>
  <c r="V22" i="11"/>
  <c r="W22" i="11"/>
  <c r="V21" i="11"/>
  <c r="W21" i="11"/>
  <c r="V20" i="11"/>
  <c r="W20" i="11"/>
  <c r="V17" i="11"/>
  <c r="W17" i="11"/>
  <c r="V14" i="11"/>
  <c r="W14" i="11"/>
  <c r="V12" i="11"/>
  <c r="W12" i="11"/>
  <c r="V11" i="11"/>
  <c r="W11" i="11"/>
  <c r="V10" i="11"/>
  <c r="W10" i="11"/>
  <c r="V9" i="11"/>
  <c r="W9" i="11"/>
  <c r="V8" i="11"/>
  <c r="W8" i="11"/>
  <c r="V7" i="11"/>
  <c r="W7" i="11"/>
  <c r="V6" i="11"/>
  <c r="W6" i="11"/>
  <c r="V5" i="11"/>
  <c r="W5" i="11"/>
  <c r="V4" i="11"/>
  <c r="W4" i="11"/>
  <c r="V3" i="11"/>
  <c r="W3" i="11"/>
  <c r="V639" i="11"/>
  <c r="W639" i="11"/>
  <c r="V28" i="11"/>
  <c r="W28" i="11"/>
  <c r="V646" i="11"/>
  <c r="W646" i="11"/>
  <c r="V626" i="11"/>
  <c r="W626" i="11"/>
  <c r="V488" i="11"/>
  <c r="W488" i="11"/>
  <c r="V480" i="11"/>
  <c r="W480" i="11"/>
  <c r="V462" i="11"/>
  <c r="W462" i="11"/>
  <c r="V454" i="11"/>
  <c r="W454" i="11"/>
  <c r="V405" i="11"/>
  <c r="W405" i="11"/>
  <c r="V404" i="11"/>
  <c r="W404" i="11"/>
  <c r="V357" i="11"/>
  <c r="W357" i="11"/>
  <c r="V337" i="11"/>
  <c r="W337" i="11"/>
  <c r="V320" i="11"/>
  <c r="W320" i="11"/>
  <c r="V143" i="11"/>
  <c r="W143" i="11"/>
  <c r="V103" i="11"/>
  <c r="W103" i="11"/>
  <c r="V94" i="11"/>
  <c r="W94" i="11"/>
  <c r="V50" i="11"/>
  <c r="W50" i="11"/>
  <c r="V31" i="11"/>
  <c r="W31" i="11"/>
  <c r="V29" i="11"/>
  <c r="W29" i="11"/>
  <c r="V674" i="11"/>
  <c r="W674" i="11"/>
  <c r="V513" i="11"/>
  <c r="W513" i="11"/>
  <c r="V435" i="11"/>
  <c r="W435" i="11"/>
  <c r="V423" i="11"/>
  <c r="W423" i="11"/>
  <c r="V264" i="11"/>
  <c r="W264" i="11"/>
  <c r="V455" i="11"/>
  <c r="W455" i="11"/>
  <c r="V109" i="11"/>
  <c r="W109" i="11"/>
  <c r="V633" i="11"/>
  <c r="W633" i="11"/>
  <c r="V703" i="11"/>
  <c r="W703" i="11"/>
  <c r="V700" i="11"/>
  <c r="W700" i="11"/>
  <c r="V697" i="11"/>
  <c r="W697" i="11"/>
  <c r="V693" i="11"/>
  <c r="W693" i="11"/>
  <c r="V689" i="11"/>
  <c r="W689" i="11"/>
  <c r="V683" i="11"/>
  <c r="W683" i="11"/>
  <c r="V679" i="11"/>
  <c r="W679" i="11"/>
  <c r="V676" i="11"/>
  <c r="W676" i="11"/>
  <c r="V671" i="11"/>
  <c r="W671" i="11"/>
  <c r="V670" i="11"/>
  <c r="W670" i="11"/>
  <c r="V669" i="11"/>
  <c r="W669" i="11"/>
  <c r="V667" i="11"/>
  <c r="W667" i="11"/>
  <c r="V655" i="11"/>
  <c r="W655" i="11"/>
  <c r="V640" i="11"/>
  <c r="W640" i="11"/>
  <c r="V636" i="11"/>
  <c r="W636" i="11"/>
  <c r="V634" i="11"/>
  <c r="W634" i="11"/>
  <c r="V629" i="11"/>
  <c r="W629" i="11"/>
  <c r="V628" i="11"/>
  <c r="W628" i="11"/>
  <c r="V624" i="11"/>
  <c r="W624" i="11"/>
  <c r="V621" i="11"/>
  <c r="W621" i="11"/>
  <c r="V612" i="11"/>
  <c r="W612" i="11"/>
  <c r="V610" i="11"/>
  <c r="W610" i="11"/>
  <c r="V609" i="11"/>
  <c r="W609" i="11"/>
  <c r="V608" i="11"/>
  <c r="W608" i="11"/>
  <c r="V605" i="11"/>
  <c r="W605" i="11"/>
  <c r="V604" i="11"/>
  <c r="W604" i="11"/>
  <c r="V602" i="11"/>
  <c r="W602" i="11"/>
  <c r="V597" i="11"/>
  <c r="W597" i="11"/>
  <c r="V594" i="11"/>
  <c r="W594" i="11"/>
  <c r="V587" i="11"/>
  <c r="W587" i="11"/>
  <c r="V571" i="11"/>
  <c r="W571" i="11"/>
  <c r="V559" i="11"/>
  <c r="W559" i="11"/>
  <c r="V544" i="11"/>
  <c r="W544" i="11"/>
  <c r="V542" i="11"/>
  <c r="W542" i="11"/>
  <c r="V541" i="11"/>
  <c r="W541" i="11"/>
  <c r="V540" i="11"/>
  <c r="W540" i="11"/>
  <c r="V534" i="11"/>
  <c r="W534" i="11"/>
  <c r="V517" i="11"/>
  <c r="W517" i="11"/>
  <c r="V516" i="11"/>
  <c r="W516" i="11"/>
  <c r="V514" i="11"/>
  <c r="W514" i="11"/>
  <c r="V505" i="11"/>
  <c r="W505" i="11"/>
  <c r="V495" i="11"/>
  <c r="W495" i="11"/>
  <c r="V464" i="11"/>
  <c r="W464" i="11"/>
  <c r="V453" i="11"/>
  <c r="W453" i="11"/>
  <c r="V451" i="11"/>
  <c r="W451" i="11"/>
  <c r="V449" i="11"/>
  <c r="W449" i="11"/>
  <c r="V448" i="11"/>
  <c r="W448" i="11"/>
  <c r="V434" i="11"/>
  <c r="W434" i="11"/>
  <c r="V432" i="11"/>
  <c r="W432" i="11"/>
  <c r="V431" i="11"/>
  <c r="W431" i="11"/>
  <c r="V410" i="11"/>
  <c r="W410" i="11"/>
  <c r="V399" i="11"/>
  <c r="W399" i="11"/>
  <c r="V394" i="11"/>
  <c r="W394" i="11"/>
  <c r="V392" i="11"/>
  <c r="W392" i="11"/>
  <c r="V370" i="11"/>
  <c r="W370" i="11"/>
  <c r="V360" i="11"/>
  <c r="W360" i="11"/>
  <c r="V352" i="11"/>
  <c r="W352" i="11"/>
  <c r="V346" i="11"/>
  <c r="W346" i="11"/>
  <c r="V334" i="11"/>
  <c r="W334" i="11"/>
  <c r="V325" i="11"/>
  <c r="W325" i="11"/>
  <c r="V317" i="11"/>
  <c r="W317" i="11"/>
  <c r="V313" i="11"/>
  <c r="W313" i="11"/>
  <c r="V311" i="11"/>
  <c r="W311" i="11"/>
  <c r="V310" i="11"/>
  <c r="W310" i="11"/>
  <c r="V302" i="11"/>
  <c r="W302" i="11"/>
  <c r="V289" i="11"/>
  <c r="W289" i="11"/>
  <c r="V286" i="11"/>
  <c r="W286" i="11"/>
  <c r="V285" i="11"/>
  <c r="W285" i="11"/>
  <c r="V282" i="11"/>
  <c r="W282" i="11"/>
  <c r="V281" i="11"/>
  <c r="W281" i="11"/>
  <c r="V273" i="11"/>
  <c r="W273" i="11"/>
  <c r="V257" i="11"/>
  <c r="W257" i="11"/>
  <c r="V255" i="11"/>
  <c r="W255" i="11"/>
  <c r="V239" i="11"/>
  <c r="W239" i="11"/>
  <c r="V238" i="11"/>
  <c r="W238" i="11"/>
  <c r="V233" i="11"/>
  <c r="W233" i="11"/>
  <c r="V230" i="11"/>
  <c r="W230" i="11"/>
  <c r="V224" i="11"/>
  <c r="W224" i="11"/>
  <c r="V223" i="11"/>
  <c r="W223" i="11"/>
  <c r="V214" i="11"/>
  <c r="W214" i="11"/>
  <c r="V207" i="11"/>
  <c r="W207" i="11"/>
  <c r="V206" i="11"/>
  <c r="W206" i="11"/>
  <c r="V205" i="11"/>
  <c r="W205" i="11"/>
  <c r="V189" i="11"/>
  <c r="W189" i="11"/>
  <c r="V183" i="11"/>
  <c r="W183" i="11"/>
  <c r="V182" i="11"/>
  <c r="W182" i="11"/>
  <c r="V181" i="11"/>
  <c r="W181" i="11"/>
  <c r="V179" i="11"/>
  <c r="W179" i="11"/>
  <c r="V175" i="11"/>
  <c r="W175" i="11"/>
  <c r="V165" i="11"/>
  <c r="W165" i="11"/>
  <c r="V164" i="11"/>
  <c r="W164" i="11"/>
  <c r="V154" i="11"/>
  <c r="W154" i="11"/>
  <c r="V152" i="11"/>
  <c r="W152" i="11"/>
  <c r="V141" i="11"/>
  <c r="W141" i="11"/>
  <c r="V139" i="11"/>
  <c r="W139" i="11"/>
  <c r="V138" i="11"/>
  <c r="W138" i="11"/>
  <c r="V137" i="11"/>
  <c r="W137" i="11"/>
  <c r="V136" i="11"/>
  <c r="W136" i="11"/>
  <c r="V135" i="11"/>
  <c r="W135" i="11"/>
  <c r="V125" i="11"/>
  <c r="W125" i="11"/>
  <c r="V121" i="11"/>
  <c r="W121" i="11"/>
  <c r="V119" i="11"/>
  <c r="W119" i="11"/>
  <c r="V117" i="11"/>
  <c r="W117" i="11"/>
  <c r="V105" i="11"/>
  <c r="W105" i="11"/>
  <c r="V86" i="11"/>
  <c r="W86" i="11"/>
  <c r="V85" i="11"/>
  <c r="W85" i="11"/>
  <c r="V82" i="11"/>
  <c r="W82" i="11"/>
  <c r="V81" i="11"/>
  <c r="W81" i="11"/>
  <c r="V74" i="11"/>
  <c r="W74" i="11"/>
  <c r="V71" i="11"/>
  <c r="W71" i="11"/>
  <c r="V64" i="11"/>
  <c r="W64" i="11"/>
  <c r="V63" i="11"/>
  <c r="W63" i="11"/>
  <c r="V62" i="11"/>
  <c r="W62" i="11"/>
  <c r="V56" i="11"/>
  <c r="W56" i="11"/>
  <c r="V51" i="11"/>
  <c r="W51" i="11"/>
  <c r="V23" i="11"/>
  <c r="W23" i="11"/>
  <c r="V19" i="11"/>
  <c r="W19" i="11"/>
  <c r="V18" i="11"/>
  <c r="W18" i="11"/>
  <c r="V16" i="11"/>
  <c r="W16" i="11"/>
  <c r="V15" i="11"/>
  <c r="W15" i="11"/>
  <c r="V637" i="11"/>
  <c r="W637" i="11"/>
  <c r="W720" i="11"/>
  <c r="V720" i="11"/>
  <c r="J6" i="7" l="1"/>
  <c r="L248" i="2"/>
  <c r="K248" i="2"/>
  <c r="L247" i="2"/>
  <c r="K247" i="2"/>
  <c r="L243" i="2"/>
  <c r="K243" i="2"/>
  <c r="L241" i="2"/>
  <c r="K241" i="2"/>
  <c r="L240" i="2"/>
  <c r="K240" i="2"/>
  <c r="L239" i="2"/>
  <c r="K239" i="2"/>
  <c r="L238" i="2"/>
  <c r="K238" i="2"/>
  <c r="L237" i="2"/>
  <c r="K237" i="2"/>
  <c r="L235" i="2"/>
  <c r="K235" i="2"/>
  <c r="L234" i="2"/>
  <c r="K234" i="2"/>
  <c r="L232" i="2"/>
  <c r="K232" i="2"/>
  <c r="L231" i="2"/>
  <c r="K231" i="2"/>
  <c r="L230" i="2"/>
  <c r="K230" i="2"/>
  <c r="L229" i="2"/>
  <c r="K229" i="2"/>
  <c r="L226" i="2"/>
  <c r="K226" i="2"/>
  <c r="L225" i="2"/>
  <c r="K225" i="2"/>
  <c r="L223" i="2"/>
  <c r="K223" i="2"/>
  <c r="L222" i="2"/>
  <c r="K222" i="2"/>
  <c r="L221" i="2"/>
  <c r="K221" i="2"/>
  <c r="L219" i="2"/>
  <c r="K219" i="2"/>
  <c r="L218" i="2"/>
  <c r="K218" i="2"/>
  <c r="L215" i="2"/>
  <c r="K215" i="2"/>
  <c r="L213" i="2"/>
  <c r="K213" i="2"/>
  <c r="L212" i="2"/>
  <c r="K212" i="2"/>
  <c r="L211" i="2"/>
  <c r="K211" i="2"/>
  <c r="L208" i="2"/>
  <c r="K208" i="2"/>
  <c r="L207" i="2"/>
  <c r="K207" i="2"/>
  <c r="L202" i="2"/>
  <c r="K202" i="2"/>
  <c r="L201" i="2"/>
  <c r="K201" i="2"/>
  <c r="L197" i="2"/>
  <c r="K197" i="2"/>
  <c r="L196" i="2"/>
  <c r="K196" i="2"/>
  <c r="L194" i="2"/>
  <c r="K194" i="2"/>
  <c r="L193" i="2"/>
  <c r="K193" i="2"/>
  <c r="L191" i="2"/>
  <c r="K191" i="2"/>
  <c r="L190" i="2"/>
  <c r="K190" i="2"/>
  <c r="L187" i="2"/>
  <c r="K187" i="2"/>
  <c r="L186" i="2"/>
  <c r="K186" i="2"/>
  <c r="L185" i="2"/>
  <c r="K185" i="2"/>
  <c r="L184" i="2"/>
  <c r="K184" i="2"/>
  <c r="L183" i="2"/>
  <c r="K183" i="2"/>
  <c r="L182" i="2"/>
  <c r="K182" i="2"/>
  <c r="L181" i="2"/>
  <c r="K181" i="2"/>
  <c r="L180" i="2"/>
  <c r="K180" i="2"/>
  <c r="L178" i="2"/>
  <c r="K178" i="2"/>
  <c r="L177" i="2"/>
  <c r="K177" i="2"/>
  <c r="L176" i="2"/>
  <c r="K176" i="2"/>
  <c r="L175" i="2"/>
  <c r="K175" i="2"/>
  <c r="L174" i="2"/>
  <c r="K174" i="2"/>
  <c r="L173" i="2"/>
  <c r="K173" i="2"/>
  <c r="L172" i="2"/>
  <c r="K172" i="2"/>
  <c r="L171" i="2"/>
  <c r="K171" i="2"/>
  <c r="L167" i="2"/>
  <c r="K167" i="2"/>
  <c r="L166" i="2"/>
  <c r="K166" i="2"/>
  <c r="L165" i="2"/>
  <c r="K165" i="2"/>
  <c r="L164" i="2"/>
  <c r="K164" i="2"/>
  <c r="L163" i="2"/>
  <c r="K163" i="2"/>
  <c r="L162" i="2"/>
  <c r="K162" i="2"/>
  <c r="L161" i="2"/>
  <c r="K161" i="2"/>
  <c r="L160" i="2"/>
  <c r="K160" i="2"/>
  <c r="L159" i="2"/>
  <c r="K159" i="2"/>
  <c r="L158" i="2"/>
  <c r="K158" i="2"/>
  <c r="L157" i="2"/>
  <c r="K157" i="2"/>
  <c r="L156" i="2"/>
  <c r="K156" i="2"/>
  <c r="L155" i="2"/>
  <c r="K155" i="2"/>
  <c r="L154" i="2"/>
  <c r="K154" i="2"/>
  <c r="L153" i="2"/>
  <c r="K153" i="2"/>
  <c r="L148" i="2"/>
  <c r="K148" i="2"/>
  <c r="L146" i="2"/>
  <c r="K146" i="2"/>
  <c r="L145" i="2"/>
  <c r="K145" i="2"/>
  <c r="L143" i="2"/>
  <c r="K143" i="2"/>
  <c r="L141" i="2"/>
  <c r="K141" i="2"/>
  <c r="L138" i="2"/>
  <c r="K138" i="2"/>
  <c r="L137" i="2"/>
  <c r="K137" i="2"/>
  <c r="L135" i="2"/>
  <c r="K135" i="2"/>
  <c r="L131" i="2"/>
  <c r="K131" i="2"/>
  <c r="L128" i="2"/>
  <c r="K128" i="2"/>
  <c r="L126" i="2"/>
  <c r="K126" i="2"/>
  <c r="L123" i="2"/>
  <c r="K123" i="2"/>
  <c r="L121" i="2"/>
  <c r="K121" i="2"/>
  <c r="L120" i="2"/>
  <c r="K120" i="2"/>
  <c r="L119" i="2"/>
  <c r="K119" i="2"/>
  <c r="L117" i="2"/>
  <c r="K117" i="2"/>
  <c r="L116" i="2"/>
  <c r="K116" i="2"/>
  <c r="L114" i="2"/>
  <c r="K114" i="2"/>
  <c r="L113" i="2"/>
  <c r="K113" i="2"/>
  <c r="L111" i="2"/>
  <c r="K111" i="2"/>
  <c r="L107" i="2"/>
  <c r="K107" i="2"/>
  <c r="L98" i="2"/>
  <c r="K98" i="2"/>
  <c r="L93" i="2"/>
  <c r="K93" i="2"/>
  <c r="L92" i="2"/>
  <c r="K92" i="2"/>
  <c r="L88" i="2"/>
  <c r="K88" i="2"/>
  <c r="L86" i="2"/>
  <c r="K86" i="2"/>
  <c r="L84" i="2"/>
  <c r="K84" i="2"/>
  <c r="L82" i="2"/>
  <c r="K82" i="2"/>
  <c r="L81" i="2"/>
  <c r="K81" i="2"/>
  <c r="L80" i="2"/>
  <c r="K80" i="2"/>
  <c r="L79" i="2"/>
  <c r="K79" i="2"/>
  <c r="L78" i="2"/>
  <c r="K78" i="2"/>
  <c r="L76" i="2"/>
  <c r="K76" i="2"/>
  <c r="L75" i="2"/>
  <c r="K75" i="2"/>
  <c r="L74" i="2"/>
  <c r="K74" i="2"/>
  <c r="L73" i="2"/>
  <c r="K73" i="2"/>
  <c r="L72" i="2"/>
  <c r="K72" i="2"/>
  <c r="L71" i="2"/>
  <c r="K71" i="2"/>
  <c r="L70" i="2"/>
  <c r="K70" i="2"/>
  <c r="L69" i="2"/>
  <c r="K69" i="2"/>
  <c r="L68" i="2"/>
  <c r="K68" i="2"/>
  <c r="L67" i="2"/>
  <c r="K67" i="2"/>
  <c r="L65" i="2"/>
  <c r="K65" i="2"/>
  <c r="L64" i="2"/>
  <c r="K64" i="2"/>
  <c r="L63" i="2"/>
  <c r="K63" i="2"/>
  <c r="L62" i="2"/>
  <c r="K62" i="2"/>
  <c r="L59" i="2"/>
  <c r="K59" i="2"/>
  <c r="L57" i="2"/>
  <c r="K57" i="2"/>
  <c r="L56" i="2"/>
  <c r="K56" i="2"/>
  <c r="L54" i="2"/>
  <c r="K54" i="2"/>
  <c r="L53" i="2"/>
  <c r="K53" i="2"/>
  <c r="L52" i="2"/>
  <c r="K52" i="2"/>
  <c r="L51" i="2"/>
  <c r="K51" i="2"/>
  <c r="L49" i="2"/>
  <c r="K49" i="2"/>
  <c r="L48" i="2"/>
  <c r="K48" i="2"/>
  <c r="L47" i="2"/>
  <c r="K47" i="2"/>
  <c r="L46" i="2"/>
  <c r="K46" i="2"/>
  <c r="L45" i="2"/>
  <c r="K45" i="2"/>
  <c r="L44" i="2"/>
  <c r="K44" i="2"/>
  <c r="L41" i="2"/>
  <c r="K41" i="2"/>
  <c r="L38" i="2"/>
  <c r="K38" i="2"/>
  <c r="L37" i="2"/>
  <c r="K37" i="2"/>
  <c r="L33" i="2"/>
  <c r="K33" i="2"/>
  <c r="L32" i="2"/>
  <c r="K32" i="2"/>
  <c r="L31" i="2"/>
  <c r="K31" i="2"/>
  <c r="L29" i="2"/>
  <c r="K29" i="2"/>
  <c r="L28" i="2"/>
  <c r="K28" i="2"/>
  <c r="L25" i="2"/>
  <c r="K25" i="2"/>
  <c r="L23" i="2"/>
  <c r="K23" i="2"/>
  <c r="L22" i="2"/>
  <c r="K22" i="2"/>
  <c r="L20" i="2"/>
  <c r="K20" i="2"/>
  <c r="L19" i="2"/>
  <c r="K19" i="2"/>
  <c r="L18" i="2"/>
  <c r="K18" i="2"/>
  <c r="L16" i="2"/>
  <c r="K16" i="2"/>
  <c r="L15" i="2"/>
  <c r="K15" i="2"/>
  <c r="L14" i="2"/>
  <c r="K14" i="2"/>
  <c r="L13" i="2"/>
  <c r="K13" i="2"/>
  <c r="L12" i="2"/>
  <c r="K12" i="2"/>
  <c r="L11" i="2"/>
  <c r="K11" i="2"/>
  <c r="L9" i="2"/>
  <c r="K9" i="2"/>
  <c r="L8" i="2"/>
  <c r="K8" i="2"/>
  <c r="L7" i="2"/>
  <c r="K7" i="2"/>
  <c r="L6" i="2"/>
  <c r="K6" i="2"/>
  <c r="F1148" i="1"/>
  <c r="E1148" i="1"/>
  <c r="F1135" i="1"/>
  <c r="E1135" i="1"/>
  <c r="F1128" i="1"/>
  <c r="E1128" i="1"/>
  <c r="F1105" i="1"/>
  <c r="E1105" i="1"/>
  <c r="F1102" i="1"/>
  <c r="E1102" i="1"/>
  <c r="F972" i="1"/>
  <c r="E972" i="1"/>
  <c r="F877" i="1"/>
  <c r="E877" i="1"/>
  <c r="F876" i="1"/>
  <c r="E876" i="1"/>
  <c r="F870" i="1"/>
  <c r="E870" i="1"/>
  <c r="F786" i="1"/>
  <c r="E786" i="1"/>
  <c r="F777" i="1"/>
  <c r="E777" i="1"/>
  <c r="F773" i="1"/>
  <c r="E773" i="1"/>
  <c r="F751" i="1"/>
  <c r="E751" i="1"/>
  <c r="F743" i="1"/>
  <c r="E743" i="1"/>
  <c r="F741" i="1"/>
  <c r="E741" i="1"/>
  <c r="F735" i="1"/>
  <c r="E735" i="1"/>
  <c r="F732" i="1"/>
  <c r="E732" i="1"/>
  <c r="F727" i="1"/>
  <c r="E727" i="1"/>
  <c r="F721" i="1"/>
  <c r="E721" i="1"/>
  <c r="F718" i="1"/>
  <c r="E718" i="1"/>
  <c r="F710" i="1"/>
  <c r="E710" i="1"/>
  <c r="F709" i="1"/>
  <c r="E709" i="1"/>
  <c r="F679" i="1"/>
  <c r="E679" i="1"/>
  <c r="F642" i="1"/>
  <c r="E642" i="1"/>
  <c r="F638" i="1"/>
  <c r="E638" i="1"/>
  <c r="F629" i="1"/>
  <c r="E629" i="1"/>
  <c r="F620" i="1"/>
  <c r="E620" i="1"/>
  <c r="F599" i="1"/>
  <c r="E599" i="1"/>
  <c r="F598" i="1"/>
  <c r="E598" i="1"/>
  <c r="F586" i="1"/>
  <c r="E586" i="1"/>
  <c r="F569" i="1"/>
  <c r="E569" i="1"/>
  <c r="F552" i="1"/>
  <c r="E552" i="1"/>
  <c r="F448" i="1"/>
  <c r="E448" i="1"/>
  <c r="F440" i="1"/>
  <c r="E440" i="1"/>
  <c r="F434" i="1"/>
  <c r="E434" i="1"/>
  <c r="F424" i="1"/>
  <c r="E424" i="1"/>
  <c r="F415" i="1"/>
  <c r="E415" i="1"/>
  <c r="F404" i="1"/>
  <c r="E404" i="1"/>
  <c r="F385" i="1"/>
  <c r="E385" i="1"/>
  <c r="F354" i="1"/>
  <c r="E354" i="1"/>
  <c r="F332" i="1"/>
  <c r="E332" i="1"/>
  <c r="F323" i="1"/>
  <c r="E323" i="1"/>
  <c r="F310" i="1"/>
  <c r="E310" i="1"/>
  <c r="F294" i="1"/>
  <c r="E294" i="1"/>
  <c r="F189" i="1"/>
  <c r="E189" i="1"/>
  <c r="F183" i="1"/>
  <c r="E183" i="1"/>
  <c r="F165" i="1"/>
  <c r="E165" i="1"/>
  <c r="F160" i="1"/>
  <c r="E160" i="1"/>
  <c r="F151" i="1"/>
  <c r="E151" i="1"/>
  <c r="F145" i="1"/>
  <c r="E145" i="1"/>
  <c r="F131" i="1"/>
  <c r="E131" i="1"/>
  <c r="F118" i="1"/>
  <c r="E118" i="1"/>
  <c r="F114" i="1"/>
  <c r="E114" i="1"/>
  <c r="F111" i="1"/>
  <c r="E111" i="1"/>
  <c r="F105" i="1"/>
  <c r="E105" i="1"/>
  <c r="F101" i="1"/>
  <c r="E101" i="1"/>
  <c r="F100" i="1"/>
  <c r="E100" i="1"/>
  <c r="F99" i="1"/>
  <c r="E99" i="1"/>
  <c r="F98" i="1"/>
  <c r="E98" i="1"/>
  <c r="F97" i="1"/>
  <c r="E97" i="1"/>
  <c r="F24" i="1"/>
  <c r="E24" i="1"/>
  <c r="F23" i="1"/>
  <c r="E23" i="1"/>
  <c r="F14" i="1"/>
  <c r="E14" i="1"/>
  <c r="F12" i="1"/>
  <c r="E12" i="1"/>
  <c r="J144" i="7"/>
  <c r="K144" i="7"/>
  <c r="J148" i="7"/>
  <c r="K148" i="7"/>
  <c r="J151" i="7"/>
  <c r="K151" i="7"/>
  <c r="J152" i="7"/>
  <c r="K152" i="7"/>
  <c r="J153" i="7"/>
  <c r="K153" i="7"/>
  <c r="J163" i="7"/>
  <c r="K163" i="7"/>
  <c r="J164" i="7"/>
  <c r="K164" i="7"/>
  <c r="J165" i="7"/>
  <c r="K165" i="7"/>
  <c r="J172" i="7"/>
  <c r="K172" i="7"/>
  <c r="J173" i="7"/>
  <c r="K173" i="7"/>
  <c r="J174" i="7"/>
  <c r="K174" i="7"/>
  <c r="J175" i="7"/>
  <c r="K175" i="7"/>
  <c r="J178" i="7"/>
  <c r="K178" i="7"/>
  <c r="J181" i="7"/>
  <c r="K181" i="7"/>
  <c r="J182" i="7"/>
  <c r="K182" i="7"/>
  <c r="J183" i="7"/>
  <c r="K183" i="7"/>
  <c r="J187" i="7"/>
  <c r="K187" i="7"/>
  <c r="J188" i="7"/>
  <c r="K188" i="7"/>
  <c r="J189" i="7"/>
  <c r="K189" i="7"/>
  <c r="J190" i="7"/>
  <c r="K190" i="7"/>
  <c r="J191" i="7"/>
  <c r="K191" i="7"/>
  <c r="J192" i="7"/>
  <c r="K192" i="7"/>
  <c r="J193" i="7"/>
  <c r="K193" i="7"/>
  <c r="K186" i="7"/>
  <c r="J186" i="7"/>
  <c r="K180" i="7"/>
  <c r="J180" i="7"/>
  <c r="K177" i="7"/>
  <c r="J177" i="7"/>
  <c r="K171" i="7"/>
  <c r="J171" i="7"/>
  <c r="K169" i="7"/>
  <c r="J169" i="7"/>
  <c r="K167" i="7"/>
  <c r="J167" i="7"/>
  <c r="K162" i="7"/>
  <c r="J162" i="7"/>
  <c r="K159" i="7"/>
  <c r="J159" i="7"/>
  <c r="K156" i="7"/>
  <c r="J156" i="7"/>
  <c r="K150" i="7"/>
  <c r="J150" i="7"/>
  <c r="K147" i="7"/>
  <c r="J147" i="7"/>
  <c r="K143" i="7"/>
  <c r="J143" i="7"/>
  <c r="K141" i="7"/>
  <c r="J141" i="7"/>
  <c r="K138" i="7"/>
  <c r="J138" i="7"/>
  <c r="J136" i="7"/>
  <c r="K136" i="7"/>
  <c r="K135" i="7"/>
  <c r="J135" i="7"/>
  <c r="J124" i="7"/>
  <c r="K124" i="7"/>
  <c r="J125" i="7"/>
  <c r="K125" i="7"/>
  <c r="J126" i="7"/>
  <c r="K126" i="7"/>
  <c r="J127" i="7"/>
  <c r="K127" i="7"/>
  <c r="J128" i="7"/>
  <c r="K128" i="7"/>
  <c r="J129" i="7"/>
  <c r="K129" i="7"/>
  <c r="J130" i="7"/>
  <c r="K130" i="7"/>
  <c r="J131" i="7"/>
  <c r="K131" i="7"/>
  <c r="J132" i="7"/>
  <c r="K132" i="7"/>
  <c r="J133" i="7"/>
  <c r="K133" i="7"/>
  <c r="K123" i="7"/>
  <c r="J123" i="7"/>
  <c r="K120" i="7"/>
  <c r="J120" i="7"/>
  <c r="J115" i="7"/>
  <c r="K115" i="7"/>
  <c r="J116" i="7"/>
  <c r="K116" i="7"/>
  <c r="J117" i="7"/>
  <c r="K117" i="7"/>
  <c r="J118" i="7"/>
  <c r="K118" i="7"/>
  <c r="K114" i="7"/>
  <c r="J114" i="7"/>
  <c r="K111" i="7"/>
  <c r="J111" i="7"/>
  <c r="K107" i="7"/>
  <c r="J107" i="7"/>
  <c r="K105" i="7"/>
  <c r="J105" i="7"/>
  <c r="J103" i="7"/>
  <c r="K103" i="7"/>
  <c r="K102" i="7"/>
  <c r="J102" i="7"/>
  <c r="J99" i="7"/>
  <c r="K99" i="7"/>
  <c r="K98" i="7"/>
  <c r="J98" i="7"/>
  <c r="J87" i="7"/>
  <c r="K87" i="7"/>
  <c r="J88" i="7"/>
  <c r="K88" i="7"/>
  <c r="J89" i="7"/>
  <c r="K89" i="7"/>
  <c r="J90" i="7"/>
  <c r="K90" i="7"/>
  <c r="J91" i="7"/>
  <c r="K91" i="7"/>
  <c r="J92" i="7"/>
  <c r="K92" i="7"/>
  <c r="J93" i="7"/>
  <c r="K93" i="7"/>
  <c r="J94" i="7"/>
  <c r="K94" i="7"/>
  <c r="J95" i="7"/>
  <c r="K95" i="7"/>
  <c r="J96" i="7"/>
  <c r="K96" i="7"/>
  <c r="K86" i="7"/>
  <c r="J86" i="7"/>
  <c r="K83" i="7"/>
  <c r="J83" i="7"/>
  <c r="K80" i="7"/>
  <c r="J80" i="7"/>
  <c r="K78" i="7"/>
  <c r="J78" i="7"/>
  <c r="K76" i="7"/>
  <c r="J76" i="7"/>
  <c r="J73" i="7"/>
  <c r="J68" i="7"/>
  <c r="K68" i="7"/>
  <c r="J69" i="7"/>
  <c r="K69" i="7"/>
  <c r="J70" i="7"/>
  <c r="K70" i="7"/>
  <c r="J71" i="7"/>
  <c r="K71" i="7"/>
  <c r="J72" i="7"/>
  <c r="K72" i="7"/>
  <c r="K73" i="7"/>
  <c r="K67" i="7"/>
  <c r="J67"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K41" i="7"/>
  <c r="J41" i="7"/>
  <c r="K27" i="7"/>
  <c r="K28" i="7"/>
  <c r="K29" i="7"/>
  <c r="K30" i="7"/>
  <c r="K31" i="7"/>
  <c r="K32" i="7"/>
  <c r="K33" i="7"/>
  <c r="K34" i="7"/>
  <c r="K35" i="7"/>
  <c r="K36" i="7"/>
  <c r="K37" i="7"/>
  <c r="K38" i="7"/>
  <c r="K39" i="7"/>
  <c r="K26" i="7"/>
  <c r="K24" i="7"/>
  <c r="K23" i="7"/>
  <c r="K22" i="7"/>
  <c r="K20" i="7"/>
  <c r="K12" i="7"/>
  <c r="K13" i="7"/>
  <c r="K14" i="7"/>
  <c r="K15" i="7"/>
  <c r="K16" i="7"/>
  <c r="K17" i="7"/>
  <c r="K18" i="7"/>
  <c r="K11" i="7"/>
  <c r="K7" i="7"/>
  <c r="K8" i="7"/>
  <c r="K9" i="7"/>
  <c r="K6" i="7"/>
  <c r="J27" i="7"/>
  <c r="J28" i="7"/>
  <c r="J29" i="7"/>
  <c r="J30" i="7"/>
  <c r="J31" i="7"/>
  <c r="J32" i="7"/>
  <c r="J33" i="7"/>
  <c r="J34" i="7"/>
  <c r="J35" i="7"/>
  <c r="J36" i="7"/>
  <c r="J37" i="7"/>
  <c r="J38" i="7"/>
  <c r="J39" i="7"/>
  <c r="J26" i="7"/>
  <c r="J23" i="7"/>
  <c r="J22" i="7"/>
  <c r="J20" i="7"/>
  <c r="J12" i="7"/>
  <c r="J13" i="7"/>
  <c r="J14" i="7"/>
  <c r="J15" i="7"/>
  <c r="J16" i="7"/>
  <c r="J17" i="7"/>
  <c r="J18" i="7"/>
  <c r="J11" i="7"/>
  <c r="J7" i="7"/>
  <c r="J8" i="7"/>
  <c r="J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Onuoha</author>
  </authors>
  <commentList>
    <comment ref="D9" authorId="0" shapeId="0" xr:uid="{C53AB9EB-8B5D-43D5-9584-12468FFF09D4}">
      <text>
        <r>
          <rPr>
            <b/>
            <sz val="9"/>
            <color indexed="81"/>
            <rFont val="Tahoma"/>
            <family val="2"/>
          </rPr>
          <t>Samuel Onuoha:</t>
        </r>
        <r>
          <rPr>
            <sz val="9"/>
            <color indexed="81"/>
            <rFont val="Tahoma"/>
            <family val="2"/>
          </rPr>
          <t xml:space="preserve">
We need to clarify approach for managing Auxillary asset parent child tagging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Karlo Siljeg-CYP</author>
  </authors>
  <commentList>
    <comment ref="C2" authorId="0" shapeId="0" xr:uid="{9BBEE8C9-F13D-49C7-AD69-7C36850C574E}">
      <text>
        <r>
          <rPr>
            <b/>
            <sz val="9"/>
            <color indexed="81"/>
            <rFont val="Tahoma"/>
            <family val="2"/>
          </rPr>
          <t>Karlo Siljeg-CYP:
tagged means that it has a valid CYP AssetID(Asset Tag) allocated to it in the format &lt;site&gt;-&lt;assetype&gt;-&lt;asset number&gt;
or 
&lt;site code&gt;-&lt;asset type&gt;-&lt;asset number&gt;-&lt;aux asset type&gt;-&lt;aux asset number&gt;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tc={4592AFB3-DEE1-45C5-BB2D-A77B2CE49E2D}</author>
  </authors>
  <commentList>
    <comment ref="E2" authorId="0" shapeId="0" xr:uid="{4592AFB3-DEE1-45C5-BB2D-A77B2CE49E2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@Karlo Siljeg-CYP  - are you happy for the subcontractors to use Column B as the 'MM_system' attribute in the model?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C36A0A-2FD3-4CB1-872D-3A27CC783D60}" keepAlive="1" name="Query - CYPTYPES" description="Connection to the 'CYPTYPES' query in the workbook." type="5" refreshedVersion="0" background="1" saveData="1">
    <dbPr connection="Provider=Microsoft.Mashup.OleDb.1;Data Source=$Workbook$;Location=CYPTYPES;Extended Properties=&quot;&quot;" command="SELECT * FROM [CYPTYPES]"/>
  </connection>
</connections>
</file>

<file path=xl/sharedStrings.xml><?xml version="1.0" encoding="utf-8"?>
<sst xmlns="http://schemas.openxmlformats.org/spreadsheetml/2006/main" count="52319" uniqueCount="9014">
  <si>
    <t xml:space="preserve">Model Data requirement </t>
  </si>
  <si>
    <t>Attribute Name</t>
  </si>
  <si>
    <t>Allocation</t>
  </si>
  <si>
    <t>Attribute Explination</t>
  </si>
  <si>
    <t>Example (ARC)</t>
  </si>
  <si>
    <t>Example (MEP)</t>
  </si>
  <si>
    <t xml:space="preserve">Tunnel Comments </t>
  </si>
  <si>
    <t>MM_Discipline</t>
  </si>
  <si>
    <t>All Elements      (LOI 1)</t>
  </si>
  <si>
    <t>Architecture, Landscape Architecture, Mechanical</t>
  </si>
  <si>
    <t>Architecture</t>
  </si>
  <si>
    <t>Mechanical</t>
  </si>
  <si>
    <t xml:space="preserve">Refer to data dictionary (MEP Data Requirements Tab) </t>
  </si>
  <si>
    <t>MM_System</t>
  </si>
  <si>
    <t>TRS Heading</t>
  </si>
  <si>
    <t>ADV - Advertising</t>
  </si>
  <si>
    <t>EXA-Exhaust Air</t>
  </si>
  <si>
    <t xml:space="preserve">Refer to data dictionary (MEP Systems Tab) </t>
  </si>
  <si>
    <t>MM_Type</t>
  </si>
  <si>
    <t xml:space="preserve">TRS Type Code, </t>
  </si>
  <si>
    <t>ADV-101</t>
  </si>
  <si>
    <t>OFD</t>
  </si>
  <si>
    <t>MM_Asset ID</t>
  </si>
  <si>
    <t>Assets      (LOI 2)</t>
  </si>
  <si>
    <t xml:space="preserve">&lt;Location-Code&gt;-&lt;Type Code&gt;-&lt;Number&gt;   or (For Tunnel Assets, refer to strategy from Individual discipline IFC Asset Register) </t>
  </si>
  <si>
    <t>AEN-ADV-101-0001</t>
  </si>
  <si>
    <t>AEN-OFD-0201</t>
  </si>
  <si>
    <t xml:space="preserve">Refer to IFC asset register per discipline (For information regarding the Asset ID’s, follow asset id’s from induvial discipline design packages certified asset schedule and replicate. For additional asset id’s, use same asset id naming conventions as in induvial discipline design packages certified asset schedule) </t>
  </si>
  <si>
    <t>MM_Location</t>
  </si>
  <si>
    <t>&lt;Location-Code&gt;-&lt;Level&gt;-&lt;Space Code&gt;       or      &lt;Location-Code&gt;-&lt;Segment&gt;-&lt;Chainage/CP Ref&gt;       </t>
  </si>
  <si>
    <t>AEN-GF-298-1               </t>
  </si>
  <si>
    <t>AEN-B1-865-2        </t>
  </si>
  <si>
    <t>Refer to Table 01, 02 &amp; 3 on this page</t>
  </si>
  <si>
    <t xml:space="preserve">MM_Coordinates </t>
  </si>
  <si>
    <t>MGA Coordinates for MTM assets (EACR requirement) (Meters with 3 decimal places) (Format is Eastern, Northern)</t>
  </si>
  <si>
    <t>E319892.880,N5812159.980</t>
  </si>
  <si>
    <t>Same Comment as Column C</t>
  </si>
  <si>
    <t>Files per Requirement</t>
  </si>
  <si>
    <t>RSHP ARC Data Requirement</t>
  </si>
  <si>
    <t>TAS-RSH-ARD-ZWD-MOD-ARC-AEN-D0001</t>
  </si>
  <si>
    <t>ARD - WIL - RSHP VE Works</t>
  </si>
  <si>
    <t>TAS-RSH-PKV-ZWD-MOD-ARC-AEN-D0001</t>
  </si>
  <si>
    <t>PKV - WIL - RSHP VE Works</t>
  </si>
  <si>
    <t>TAS-RSH-DOM-ZWD-MOD-ARC-AEN-D0001</t>
  </si>
  <si>
    <t>DOM - WIL - RSHP VE Works</t>
  </si>
  <si>
    <t>TAS-RSH-CBN-ZWD-MOD-ARC-AEN-D0001</t>
  </si>
  <si>
    <t>CBN - WIL - RSHP VE Works</t>
  </si>
  <si>
    <t>Over Track Fan Damper</t>
  </si>
  <si>
    <t>TAS-RSH-CBS-ZWD-MOD-ARC-AEN-D0001</t>
  </si>
  <si>
    <t>CBS - WIL - RSHP VE Works</t>
  </si>
  <si>
    <t>HWW ARC Data Requirement</t>
  </si>
  <si>
    <t>Exhaust Air</t>
  </si>
  <si>
    <t>EXA</t>
  </si>
  <si>
    <t>TAS-HWW-ARD-AIS-MOD-ARC-AEN-A0001</t>
  </si>
  <si>
    <t>ARD - HWW - Architectural - Substation</t>
  </si>
  <si>
    <t>TAS-HWW-ARD-ZWD-MOD-ARC-AEN-A0002</t>
  </si>
  <si>
    <t>ARD - HWW - Architectural</t>
  </si>
  <si>
    <t>TAS-HWW-ARD-ZWD-MOD-ARC-AEN-A0025</t>
  </si>
  <si>
    <t>ARD - HWW - Architectural - Furniture</t>
  </si>
  <si>
    <t>TAS-HWW-ARD-ZWD-MOD-ARC-AEN-A0075</t>
  </si>
  <si>
    <t>ARD - HWW - Architectural_Way Finding Model</t>
  </si>
  <si>
    <t>ACH</t>
  </si>
  <si>
    <t>TAS-HWW-ARD-AIS-MOD-ARC-AEN-A0075</t>
  </si>
  <si>
    <t>ARD - HWW - Architectural_Substation_Way Finding Model</t>
  </si>
  <si>
    <t>TAS-HWW-CBN-NCV-MOD-ARC-TNC-A0002</t>
  </si>
  <si>
    <t>CBN - HWW - Architectural - Tunnels and Adit</t>
  </si>
  <si>
    <t>TAS-HWW-CBN-NFS-MOD-ARC-TNC-A0002</t>
  </si>
  <si>
    <t>CBN - HWW - Architectural -  Franklin St</t>
  </si>
  <si>
    <t>TAS-HWW-CBN-NLS-MOD-ARC-TNC-A0002</t>
  </si>
  <si>
    <t>CBN - HWW - Architectural -  La Trobe St</t>
  </si>
  <si>
    <t>TAS-HWW-CBN-ZWD-MOD-ARC-TNC-A0025</t>
  </si>
  <si>
    <t>CBN - HWW - Furniture</t>
  </si>
  <si>
    <t>TAS-HWW-CBN-ZWD-MOD-ARC-TNC-A0075</t>
  </si>
  <si>
    <t>CBN - HWW - Way Finding - Site wide</t>
  </si>
  <si>
    <t>TAS-HWW-CBN-NLA-MOD-ARC-TNC-A0002</t>
  </si>
  <si>
    <t>CBN - HWW - Architectural -  A'Beckett St</t>
  </si>
  <si>
    <t>TAS-HWW-CBS-SCQ-MOD-ARC-TSC-A0002</t>
  </si>
  <si>
    <t>CBS - HWW - Architectural - City Square</t>
  </si>
  <si>
    <t>TAS-HWW-CBS-SCV-MOD-ARC-TSC-A0002</t>
  </si>
  <si>
    <t>CBS - HWW - Architectural - Tunnels and Adits</t>
  </si>
  <si>
    <t>TAS-HWW-CBS-SFQ-MOD-ARC-TSC-A0002</t>
  </si>
  <si>
    <t>CBS - HWW - Architectural - Federation Square</t>
  </si>
  <si>
    <t>TAS-HWW-CBS-SSS-MOD-ARC-TSC-A0002</t>
  </si>
  <si>
    <t>CBS - HWW - Architectural - Swanston OSD</t>
  </si>
  <si>
    <t>TAS-HWW-CBS-ZWD-MOD-ARC-TSC-A0075</t>
  </si>
  <si>
    <t>CBS - HWW - Way Finding - Site wide</t>
  </si>
  <si>
    <t>TAS-HWW-CBS-ZWD-MOD-ARC-TSC-A0025</t>
  </si>
  <si>
    <t>CBS - HWW - Architectural - Furniture</t>
  </si>
  <si>
    <t>TAS-HWW-CBS-FSS-MOD-ARC-TSC-A0002</t>
  </si>
  <si>
    <t>CBS - HWW - Architectural - Campbell Arcade and Degraves Underpass</t>
  </si>
  <si>
    <t>TAS-HWW-CBS-FSS-MOD-ARC-TSC-A0075</t>
  </si>
  <si>
    <t>CBS - HWW - Way Finding - Campbell Arcade and Degraves underpass</t>
  </si>
  <si>
    <t>TAS-HWW-DOM-ZWD-MOD-ARC-DMA-A0002</t>
  </si>
  <si>
    <t>DOM - HWW - Architectural</t>
  </si>
  <si>
    <t>TAS-HWW-DOM-ZWD-MOD-ARC-DMA-A0075</t>
  </si>
  <si>
    <t>DOM - HWW - Way Finding - Site wide</t>
  </si>
  <si>
    <t>TAS-HWW-DOM-ZWD-MOD-ARC-DMA-A0025</t>
  </si>
  <si>
    <t>DOM - HWW - Furniture</t>
  </si>
  <si>
    <t>TAS-HWW-EPZ-ZWD-MOD-ARC-DMA-A0001</t>
  </si>
  <si>
    <t>EPZ - HWW - Architectural</t>
  </si>
  <si>
    <t>TAS-HWW-EPZ-ZWD-MOD-ARC-DMA-A0075</t>
  </si>
  <si>
    <t>EPZ - HWW - Architectural Wayfinding</t>
  </si>
  <si>
    <t>TAS-HWW-PKV-ZWD-MOD-ARC-PKV-A0002</t>
  </si>
  <si>
    <t>PKV - HWW - Architectural</t>
  </si>
  <si>
    <t>TAS-HWW-PKV-ZWD-MOD-ARC-PKV-A0025</t>
  </si>
  <si>
    <t>PKV - HWW - Architectural_Furniture</t>
  </si>
  <si>
    <t>TAS-HWW-PKV-PUS-MOD-ARC-PKV-A0003</t>
  </si>
  <si>
    <t>PKV - HWW - Architectural_Car Park</t>
  </si>
  <si>
    <t>TAS-HWW-PKV-ZWD-MOD-ARC-PKV-A0075</t>
  </si>
  <si>
    <t>PKV - HWW - Architectural_Way Finding Model</t>
  </si>
  <si>
    <t>TAS-HWW-WPZ-ZWD-MOD-ARC-AEN-A0001</t>
  </si>
  <si>
    <t>WPZ- HWW - Architectural</t>
  </si>
  <si>
    <t>TAS-HWW-WPZ-ZWD-MOD-ARC-AEN-A0075</t>
  </si>
  <si>
    <t>WPZ - HWW - Wayfinding</t>
  </si>
  <si>
    <t>HWW AUD Data Requirement</t>
  </si>
  <si>
    <t>TAS-HWW-ARD-ZWD-MOD-AUD-AEN-A0001</t>
  </si>
  <si>
    <t xml:space="preserve">ARD - HWW - Public Realm </t>
  </si>
  <si>
    <t>TAS-HWW-ARD-AIS-MOD-AUD-AEN-A0001</t>
  </si>
  <si>
    <t>ARD - HWW - Public Realm - Substation</t>
  </si>
  <si>
    <t>TAS-HWW-CBN-ZWD-MOD-AUD-TNC-A0001</t>
  </si>
  <si>
    <t>CBN - HWW - Public Realm</t>
  </si>
  <si>
    <t>TAS-HWW-CBS-ZWD-MOD-AUD-TSC-A0001</t>
  </si>
  <si>
    <t>CBS - HWW - Public Realm</t>
  </si>
  <si>
    <t>TAS-HWW-DOM-ZWD-MOD-AUD-DMA-A0001</t>
  </si>
  <si>
    <t>DOM - HWW - Public Realm</t>
  </si>
  <si>
    <t>TAS-HWW-EPZ-ZWD-MOD-AUD-DMA-A0001</t>
  </si>
  <si>
    <t>EPZ - HWW -  Public Realm</t>
  </si>
  <si>
    <t>TAS-HWW-PKV-ZWD-MOD-AUD-PKV-A0001</t>
  </si>
  <si>
    <t>PKV - HWW - Public Realm</t>
  </si>
  <si>
    <t>MEP Data Requirement</t>
  </si>
  <si>
    <t>TAS-STO-ARD-ZWD-MOD-BES-AEN-B1001</t>
  </si>
  <si>
    <t xml:space="preserve">ARD - STO - Electrical </t>
  </si>
  <si>
    <t>TAS-ELM-ARD-ZWD-MOD-BSH-AEN-B0002</t>
  </si>
  <si>
    <t>ARD - ELM - Fire</t>
  </si>
  <si>
    <t>TAS-DEA-ARD-ZWD-MOD-BMS-AEN-B0001</t>
  </si>
  <si>
    <t xml:space="preserve">ARD - DEA - Mechanical </t>
  </si>
  <si>
    <t>TAS-AXS-ARD-ZWD-MOD-BSH-AEN-B1001</t>
  </si>
  <si>
    <t xml:space="preserve">ARD - AXS - Hydraulic </t>
  </si>
  <si>
    <t>TAS-STO-PKV-ZWD-MOD-BES-PKV-B1001</t>
  </si>
  <si>
    <t>TAS-ELM-ARD-ZWD-MOD-BSH-PKV-B0002</t>
  </si>
  <si>
    <t>TAS-DEA-ARD-ZWD-MOD-BMS-PKV-B0001</t>
  </si>
  <si>
    <t>TAS-AXS-ARD-ZWD-MOD-BSH-PKV-B1001</t>
  </si>
  <si>
    <t>TAS-STO-DOM-ZWD-MOD-BES-DMA-B1001</t>
  </si>
  <si>
    <t xml:space="preserve">DOM - STO - Electrical </t>
  </si>
  <si>
    <t>TAS-ELM-DOM-ZWD-MOD-BSH-DMA-B0002</t>
  </si>
  <si>
    <t>DOM - ELM - Fire</t>
  </si>
  <si>
    <t>TAS-DEA-DOM-ZWD-MOD-BMS-DMA-B0001</t>
  </si>
  <si>
    <t xml:space="preserve">DOM - DEA - Mechanical </t>
  </si>
  <si>
    <t>TAS-AXS-DOM-ZWD-MOD-BSH-DMA-B1001</t>
  </si>
  <si>
    <t xml:space="preserve">DOM - AXS - Hydraulic </t>
  </si>
  <si>
    <t>TAS-ELA-CBN-NCV-MOD-BMS-TNC-B1001</t>
  </si>
  <si>
    <t>CBN - Caverns - ELA - Mechanical</t>
  </si>
  <si>
    <t>TAS-ELA-CBN-NEF-MOD-BMS-TNC-B1001</t>
  </si>
  <si>
    <t>CBN - Franklin East - ELA - Mechanical</t>
  </si>
  <si>
    <t>TAS-ELA-CBN-NWF-MOD-BMS-TNC-B1001</t>
  </si>
  <si>
    <t>CBN - Franklin West - ELA - Mechanical</t>
  </si>
  <si>
    <t>TAS-ELA-CBN-NLL-MOD-BMS-TNC-B1001</t>
  </si>
  <si>
    <t>CBN - Little La Trobe - ELA - Mechanical</t>
  </si>
  <si>
    <t>TAS-ELA-CBN-NLS-MOD-BMS-TNC-B1001</t>
  </si>
  <si>
    <t>CBN - La Trobe - ELA - Mechanical</t>
  </si>
  <si>
    <t>TAS-ELA-CBN-NAS-MOD-BMS-TNC-B1001</t>
  </si>
  <si>
    <t>CBN - A'Beckett - ELA - Mechanical</t>
  </si>
  <si>
    <t>TAS-ELM-CBN-NCV-MOD-BSH-TNC-B2001</t>
  </si>
  <si>
    <t>CBN - Caverns - ELM - Fire</t>
  </si>
  <si>
    <t>TAS-ELM-CBN-NEF-MOD-BSH-TNC-B2001</t>
  </si>
  <si>
    <t>CBN - Franklin East - ELM - Fire</t>
  </si>
  <si>
    <t>TAS-ELM-CBN-NWF-MOD-BSH-TNC-B2001</t>
  </si>
  <si>
    <t>CBN - Franklin West - ELM - Fire</t>
  </si>
  <si>
    <t>TAS-ELM-CBN-NLL-MOD-BSH-TNC-B1001</t>
  </si>
  <si>
    <t>CBN - Little La Trobe - ELM - Fire</t>
  </si>
  <si>
    <t>TAS-ELM-CBN-NLS-MOD-BSH-TNC-B1001</t>
  </si>
  <si>
    <t>CBN - La Trobe - ELM - Fire</t>
  </si>
  <si>
    <t>TAS-ELM-CBN-NAS-MOD-BSH-TNC-B1001</t>
  </si>
  <si>
    <t>CBN - A'Beckett - ELM - Fire</t>
  </si>
  <si>
    <t>TAS-CDC-CBN-NAS-MOD-BSH-TNC-B1001</t>
  </si>
  <si>
    <t>CBN - A'Beckett - CDC - Hydraulics</t>
  </si>
  <si>
    <t>TAS-CDC-CBN-NCV-MOD-BSH-TNC-B1001</t>
  </si>
  <si>
    <t>CBN - Caverns - CDC - Hydraulics</t>
  </si>
  <si>
    <t>TAS-CDC-CBN-NEF-MOD-BSH-TNC-B1001</t>
  </si>
  <si>
    <t>CBN - Franklin East - CDC - Hydraulics</t>
  </si>
  <si>
    <t>TAS-CDC-CBN-NLL-MOD-BSH-TNC-B1001</t>
  </si>
  <si>
    <t>CBN - Little La Trobe - CDC - Hydraulics</t>
  </si>
  <si>
    <t>TAS-CDC-CBN-NLS-MOD-BSH-TNC-B1001</t>
  </si>
  <si>
    <t>CBN - La Trobe - CDC - Hydraulics</t>
  </si>
  <si>
    <t>TAS-CDC-CBN-NWF-MOD-BSH-TNC-B1001</t>
  </si>
  <si>
    <t>CBN - Franklin West - CDC - Hydraulics</t>
  </si>
  <si>
    <t>TAS-NIL-CBN-NCV-MOD-BES-TNC-B1001</t>
  </si>
  <si>
    <t>CBN - Caverns - NIL - Electrical</t>
  </si>
  <si>
    <t>TAS-NIL-CBN-NEF-MOD-BES-TNC-B1001</t>
  </si>
  <si>
    <t>CBN - Franklin East - NIL - Electrical</t>
  </si>
  <si>
    <t>TAS-NIL-CBN-NWF-MOD-BES-TNC-B1001</t>
  </si>
  <si>
    <t>CBN - Franklin West - NIL - Electrical</t>
  </si>
  <si>
    <t>TAS-NIL-CBN-NLL-MOD-BES-TNC-B1001</t>
  </si>
  <si>
    <t>CBN - Little La Trobe - NIL - Electrical</t>
  </si>
  <si>
    <t>TAS-NIL-CBN-NLS-MOD-BES-TNC-B1001</t>
  </si>
  <si>
    <t>CBN - La Trobe - NIL - Electrical</t>
  </si>
  <si>
    <t>TAS-NIL-CBN-NAS-MOD-BES-TNC-B1001</t>
  </si>
  <si>
    <t>CBN - A'Beckett - NIL - Electrical</t>
  </si>
  <si>
    <t>CBS  TBC</t>
  </si>
  <si>
    <t>HWW TUNNEL Data Requirement</t>
  </si>
  <si>
    <t>TBC</t>
  </si>
  <si>
    <t>NA</t>
  </si>
  <si>
    <t>MEP TUNNEL Data Requirement</t>
  </si>
  <si>
    <t>TAS-GFS-TUN-ZWD-MOD-BSG-SDU-B0000</t>
  </si>
  <si>
    <t>Fire Services Model - Tunnels - Segment 0 (Western Portal)</t>
  </si>
  <si>
    <t>MM_TAS\02 Vendor Delivery\TUN\MEP\GFS-Geelong Fire\Exports\01_IFC</t>
  </si>
  <si>
    <t>TAS-GFS-TUN-ZWD-MOD-BSG-SDU-B0001</t>
  </si>
  <si>
    <t>Fire Services Model - Tunnel - Segment 01</t>
  </si>
  <si>
    <t>TAS-GFS-TUN-ZWD-MOD-BSG-SDU-B0002</t>
  </si>
  <si>
    <t>Fire Services Model - Tunnel - Segment 02</t>
  </si>
  <si>
    <t>TAS-GFS-TUN-ZWD-MOD-BSG-SDU-B0003</t>
  </si>
  <si>
    <t>Fire Services Model - Tunnel - Segment 03</t>
  </si>
  <si>
    <t>TAS-GFS-TUN-ZWD-MOD-BSG-SDU-B0004</t>
  </si>
  <si>
    <t>Fire Services Model - Tunnel - Segment 04</t>
  </si>
  <si>
    <t>TAS-GFS-TUN-ZWD-MOD-BSG-SDU-B0005</t>
  </si>
  <si>
    <t>Fire Services Model - Tunnel - Segment 05</t>
  </si>
  <si>
    <t>TAS-GFS-TUN-ZWD-MOD-BSG-SDU-B0006</t>
  </si>
  <si>
    <t>Fire Services Model - Tunnel - Segment 06</t>
  </si>
  <si>
    <t>TAS-GFS-TUN-ZWD-MOD-BSH-SDU-B0001</t>
  </si>
  <si>
    <t>Richstone Segment 1 Drainage Model</t>
  </si>
  <si>
    <t>MM_TAS\02 Vendor Delivery\TUN\MEP\RSE - RichStone\Exports\01_IFC</t>
  </si>
  <si>
    <t>TAS-GFS-TUN-ZWD-MOD-BSH-SDU-B0002</t>
  </si>
  <si>
    <t>Richstone Segment 2 Drainage Model</t>
  </si>
  <si>
    <t>TAS-GFS-TUN-ZWD-MOD-BSH-SDU-B0003</t>
  </si>
  <si>
    <t>Richstone Segment 3 Drainage Model</t>
  </si>
  <si>
    <t>TAS-GFS-TUN-ZWD-MOD-BSH-SDU-B0004</t>
  </si>
  <si>
    <t>Richstone Segment 4 Drainage Model</t>
  </si>
  <si>
    <t>TAS-GFS-TUN-ZWD-MOD-BSH-SDU-B0005</t>
  </si>
  <si>
    <t>Richstone Segment 5 Drainage Model</t>
  </si>
  <si>
    <t>TAS-GFS-TUN-ZWD-MOD-BSH-SDU-B0006</t>
  </si>
  <si>
    <t>Richstone Segment 6 Drainage Model</t>
  </si>
  <si>
    <t>TAS-DEA-TUN-ZWD-MOD-BMS-SDU-B1001</t>
  </si>
  <si>
    <t>Cross Passages Segment 01 BMS Model</t>
  </si>
  <si>
    <t>MM_TAS\02 Vendor Delivery\TUN\MEP\DEA\Exports\01_IFC</t>
  </si>
  <si>
    <t>TAS-DEA-TUN-ZWD-MOD-BMS-SDU-B1002</t>
  </si>
  <si>
    <t>Cross Passages Segment 02 BMS Model</t>
  </si>
  <si>
    <t>TAS-DEA-TUN-ZWD-MOD-BMS-SDU-B1003</t>
  </si>
  <si>
    <t>Cross Passages Segment 03 BMS Model</t>
  </si>
  <si>
    <t>TAS-DEA-TUN-ZWD-MOD-BMS-SDU-B1004</t>
  </si>
  <si>
    <t>Cross Passages Segment 04 BMS Model</t>
  </si>
  <si>
    <t>TAS-DEA-TUN-ZWD-MOD-BMS-SDU-B1005</t>
  </si>
  <si>
    <t>Cross Passages Segment 05 BMS Model</t>
  </si>
  <si>
    <t>TAS-DEA-TUN-ZWD-MOD-BMS-SDU-B1006</t>
  </si>
  <si>
    <t>Cross Passages Segment 06BMS Model</t>
  </si>
  <si>
    <t>TAS-MXM-TUN-ZWD-MOD-BES-SDU-B1000</t>
  </si>
  <si>
    <t>Cut &amp; Cover &amp; Decline West End – LV – Electrical Sub-contractor Model</t>
  </si>
  <si>
    <t>MM_TAS\02 Vendor Delivery\TUN\MEP\Maxim\Exports\01_IFC</t>
  </si>
  <si>
    <t>TAS-MXM-TUN-ZWD-MOD-BES-SDU-B1001</t>
  </si>
  <si>
    <t>Cross Passage Electrical LV Model - Segment 01</t>
  </si>
  <si>
    <t>TAS-MXM-TUN-ZWD-MOD-BES-SDU-B1002</t>
  </si>
  <si>
    <t>Cross Passage Electrical LV Model - Segment 02</t>
  </si>
  <si>
    <t>TAS-MXM-TUN-ZWD-MOD-BES-SDU-B1003</t>
  </si>
  <si>
    <t>Cross Passage Electrical LV Model - Segment 03</t>
  </si>
  <si>
    <t>TAS-MXM-TUN-ZWD-MOD-BES-SDU-B1005</t>
  </si>
  <si>
    <t>Cross Passage Electrical LV Model - Segment 05</t>
  </si>
  <si>
    <t>TAS-MXM-TUN-ZWD-MOD-BES-SDU-B1006</t>
  </si>
  <si>
    <t>Cross Passage Electrical LV Model - Segment 06</t>
  </si>
  <si>
    <t>TAS-MXM-TUN-ZWD-MOD-BES-SDU-B1007</t>
  </si>
  <si>
    <t>TAS-ELM-TUN-ZWD-MOD-BES-SDU-B1000</t>
  </si>
  <si>
    <t>Dry Fire Services Model - Tunnel - Segment 00</t>
  </si>
  <si>
    <t>MM_TAS\02 Vendor Delivery\TUN\MEP\ELM\Exports\01_IFC</t>
  </si>
  <si>
    <t>TAS-ELM-TUN-ZWD-MOD-BES-SDU-B1001</t>
  </si>
  <si>
    <t>Dry Fire Services Model - Tunnel - Segment 01</t>
  </si>
  <si>
    <t>TAS-ELM-TUN-ZWD-MOD-BES-SDU-B1002</t>
  </si>
  <si>
    <t>Dry Fire Services Model - Tunnel - Segment 02</t>
  </si>
  <si>
    <t>TAS-ELM-TUN-ZWD-MOD-BES-SDU-B1003</t>
  </si>
  <si>
    <t>Dry Fire Services Model - Tunnel - Segment 03</t>
  </si>
  <si>
    <t>TAS-ELM-TUN-ZWD-MOD-BES-SDU-B1004</t>
  </si>
  <si>
    <t>Dry Fire Services Model - Tunnel - Segment 04</t>
  </si>
  <si>
    <t>TAS-ELM-TUN-ZWD-MOD-BES-SDU-B1005</t>
  </si>
  <si>
    <t>Dry Fire Services Model - Tunnel - Segment 05</t>
  </si>
  <si>
    <t>TAS-ELM-TUN-ZWD-MOD-BES-SDU-B1006</t>
  </si>
  <si>
    <t>Dry Fire Services Model - Tunnel - Segment 06</t>
  </si>
  <si>
    <t>TAS-ELM-TUN-ZWD-MOD-BES-SDU-B1007</t>
  </si>
  <si>
    <t>Dry Fire Services Model - Tunnel - Segment 07</t>
  </si>
  <si>
    <t>TAS-SBE-TUN-ZWD-MOD- BES -SDU-B0101</t>
  </si>
  <si>
    <t>Updated LV Brackets &amp; Containment- Package 285 Update (Ferule 27) - Segment 01</t>
  </si>
  <si>
    <t>MM_TAS\02 Vendor Delivery\TUN\MEP\SBE\Exports\01_IFC</t>
  </si>
  <si>
    <t>TAS-SBE-TUN-ZWD-MOD- BES -SDU-B0102</t>
  </si>
  <si>
    <t>Updated LV Brackets &amp; Containment- Package 285 Update (Ferule 27) - Segment 02</t>
  </si>
  <si>
    <t>TAS-SBE-TUN-ZWD-MOD- BES -SDU-B0103</t>
  </si>
  <si>
    <t>Updated LV Brackets &amp; Containment- Package 285 Update (Ferule 27) - Segment 03</t>
  </si>
  <si>
    <t>TAS-SBE-TUN-ZWD-MOD- BES -SDU-B0104</t>
  </si>
  <si>
    <t>Updated LV Brackets &amp; Containment- Package 285 Update (Ferule 27) - Segment 04</t>
  </si>
  <si>
    <t>TAS-SBE-TUN-ZWD-MOD- BES -SDU-B0105</t>
  </si>
  <si>
    <t>Updated LV Brackets &amp; Containment- Package 285 Update (Ferule 27) - Segment 05</t>
  </si>
  <si>
    <t>TAS-SBE-TUN-ZWD-MOD- BES -SDU-B0106</t>
  </si>
  <si>
    <t>Updated LV Brackets &amp; Containment- Package 285 Update (Ferule 27) - Segment 06</t>
  </si>
  <si>
    <t>TAS-SBE-TUN-ZWD-MOD-BES-SDU-B0201</t>
  </si>
  <si>
    <t> High level electrical Brackets &amp; Containment- Package 285 Update - Segment 01</t>
  </si>
  <si>
    <t>TAS-SBE-TUN-ZWD-MOD-BES-SDU-B0202</t>
  </si>
  <si>
    <t> High level electrical Brackets &amp; Containment- Package 285 Update - Segment 02</t>
  </si>
  <si>
    <t>TAS-SBE-TUN-ZWD-MOD-BES-SDU-B0203</t>
  </si>
  <si>
    <t> High level electrical Brackets &amp; Containment- Package 285 Update - Segment 03</t>
  </si>
  <si>
    <t>TAS-SBE-TUN-ZWD-MOD-BES-SDU-B0204</t>
  </si>
  <si>
    <t> High level electrical Brackets &amp; Containment- Package 285 Update - Segment 04</t>
  </si>
  <si>
    <t>TAS-SBE-TUN-ZWD-MOD-BES-SDU-B0205</t>
  </si>
  <si>
    <t> High level electrical Brackets &amp; Containment- Package 285 Update - Segment 05</t>
  </si>
  <si>
    <t>TAS-SBE-TUN-ZWD-MOD-BES-SDU-B0206</t>
  </si>
  <si>
    <t> High level electrical Brackets &amp; Containment- Package 285 Update - Segment 06</t>
  </si>
  <si>
    <t>CIV TUNNEL Data Requirement</t>
  </si>
  <si>
    <t>TAS-CYP-SDU-ZWD-MOD-CCP-MMN-D0101.nwc</t>
  </si>
  <si>
    <t>As-Built - TUNNEL CROSS PASSAGES - INTERNAL LINING - CP01 TO CP04</t>
  </si>
  <si>
    <t>TAS-CYP-SDU-ZWD-MOD-CCP-MMN-D0102.nwc</t>
  </si>
  <si>
    <t>As-Built - TUNNEL CROSS PASSAGES - INTERNAL LINING - CP05 TO CP09</t>
  </si>
  <si>
    <t>TAS-CYP-SDU-ZWD-MOD-CCP-MMN-D0103.nwc</t>
  </si>
  <si>
    <t>As-Built - TUNNEL CROSS PASSAGES - INTERNAL LINING - CP10 TO CP12</t>
  </si>
  <si>
    <t>TAS-CYP-SDU-ZWD-MOD-CCP-MMN-D0104.nwc</t>
  </si>
  <si>
    <t>As-Built - TUNNEL CROSS PASSAGES - INTERNAL LINING - CP13 TO CP14</t>
  </si>
  <si>
    <t>TAS-CYP-SDU-ZWD-MOD-CCP-MMN-D0105.nwc</t>
  </si>
  <si>
    <t>As-Built - TUNNEL CROSS PASSAGES - INTERNAL LINING - CP15 TO CP20</t>
  </si>
  <si>
    <t>TAS-CYP-SDU-ZWD-MOD-CCP-MMN-D0106.nwc</t>
  </si>
  <si>
    <t>As-Built - TUNNEL CROSS PASSAGES - INTERNAL LINING - CP21 TO CP26</t>
  </si>
  <si>
    <t>TAS-CYP-SDU-ZWD-MOD-CDR-MMN-D2002.nwc</t>
  </si>
  <si>
    <t>As-Built - TUNNEL CROSS PASSAGES - DRAINAGE - CP01 TO CP04</t>
  </si>
  <si>
    <t>TAS-CYP-SDU-ZWD-MOD-CDR-MMN-D2007.nwc</t>
  </si>
  <si>
    <t>As-Built - TUNNEL CROSS PASSAGES - DRAINAGE - CP15 TO CP20</t>
  </si>
  <si>
    <t>TAS-CYP-SDU-ZWD-MOD-CDR-MMN-D2009.nwc</t>
  </si>
  <si>
    <t>As-Built - TUNNEL CROSS PASSAGES - DRAINAGE - CP21 TO CP26</t>
  </si>
  <si>
    <t>TAS-CYP-SDU-ZWD-MOD-CDR-MMN-D2011.nwc</t>
  </si>
  <si>
    <t>As-Built - TUNNEL CROSS PASSAGES - DRAINAGE - CP05 TO CP09</t>
  </si>
  <si>
    <t>TAS-CYP-SDU-ZWD-MOD-CDR-MMN-D2012.nwc</t>
  </si>
  <si>
    <t>As-Built - TUNNEL CROSS PASSAGES - DRAINAGE - CP10 TO CP12</t>
  </si>
  <si>
    <t>TAS-CYP-SDU-ZWD-MOD-CDR-MMN-D2013.nwc</t>
  </si>
  <si>
    <t>As-Built - TUNNEL CROSS PASSAGES - DRAINAGE - CP13 TO CP14</t>
  </si>
  <si>
    <t>TAS-CYP-SDU-ZWD-MOD-CCP-MMN-D0001.nwc</t>
  </si>
  <si>
    <t>As-Built - TUNNEL CROSS PASSAGES - PERMANENT LINING - CP01 TO CP04</t>
  </si>
  <si>
    <t>TAS-CYP-SDU-ZWD-MOD-CCP-MMN-D0002.nwc</t>
  </si>
  <si>
    <t>As-Built - TUNNEL CROSS PASSAGES - PERMANENT LINING - CP05 TO CP09</t>
  </si>
  <si>
    <t>TAS-CYP-SDU-ZWD-MOD-CCP-MMN-D0003.nwc</t>
  </si>
  <si>
    <t>As-Built - TUNNEL CROSS PASSAGES - PERMANENT LINING - CP10 TO CP12</t>
  </si>
  <si>
    <t>TAS-CYP-SDU-ZWD-MOD-CCP-MMN-D0004.nwc</t>
  </si>
  <si>
    <t>As-Built - TUNNEL CROSS PASSAGES - PERMANENT LINING - CP13 TO CP14</t>
  </si>
  <si>
    <t>TAS-CYP-SDU-ZWD-MOD-CCP-MMN-D0005.nwc</t>
  </si>
  <si>
    <t>As-Built - TUNNEL CROSS PASSAGES - PERMANENT LINING - CP15 TO CP20</t>
  </si>
  <si>
    <t>TAS-CYP-SDU-ZWD-MOD-CCP-MMN-D0006.nwc</t>
  </si>
  <si>
    <t>As-Built - TUNNEL CROSS PASSAGES - PERMANENT LINING - CP21 TO CP26</t>
  </si>
  <si>
    <t>TAS-SBE-SDU-ZWD-MOD-CIS-MMN-C0001.nwc</t>
  </si>
  <si>
    <t> Updated Trackside Handrail - Package 285 Update- Segment 01</t>
  </si>
  <si>
    <t>TAS-SBE-SDU-ZWD-MOD-CIS-MMN-C0002.nwc</t>
  </si>
  <si>
    <t> Updated Trackside Handrail - Package 285 Update- Segment 02</t>
  </si>
  <si>
    <t>TAS-SBE-SDU-ZWD-MOD-CIS-MMN-C0003.nwc</t>
  </si>
  <si>
    <t> Updated Trackside Handrail - Package 285 Update- Segment 03</t>
  </si>
  <si>
    <t>TAS-SBE-SDU-ZWD-MOD-CIS-MMN-C0004.nwc</t>
  </si>
  <si>
    <t> Updated Trackside Handrail - Package 285 Update- Segment 04</t>
  </si>
  <si>
    <t>TAS-SBE-SDU-ZWD-MOD-CIS-MMN-C0005.nwc</t>
  </si>
  <si>
    <t> Updated Trackside Handrail - Package 285 Update- Segment 05</t>
  </si>
  <si>
    <t>TAS-SBE-SDU-ZWD-MOD-CIS-MMN-C0006.nwc</t>
  </si>
  <si>
    <t> Updated Trackside Handrail - Package 285 Update- Segment 06</t>
  </si>
  <si>
    <t>TAS-SBE-SDU-ZWD-MOD-CIS-MMN-C0101.nwc</t>
  </si>
  <si>
    <t>Steel Walkway model (Ferrule 29) Segment 01</t>
  </si>
  <si>
    <t>TAS-SBE-SDU-ZWD-MOD-CIS-MMN-C0102.nwc</t>
  </si>
  <si>
    <t>Steel Walkway model (Ferrule 29) Segment 02</t>
  </si>
  <si>
    <t>TAS-SBE-SDU-ZWD-MOD-CIS-MMN-C0103.nwc</t>
  </si>
  <si>
    <t>Steel Walkway model (Ferrule 29) Segment 03</t>
  </si>
  <si>
    <t>TAS-SBE-SDU-ZWD-MOD-CIS-MMN-C0104.nwc</t>
  </si>
  <si>
    <t>Steel Walkway model (Ferrule 29) Segment 04</t>
  </si>
  <si>
    <t>TAS-SBE-SDU-ZWD-MOD-CIS-MMN-C0105.nwc</t>
  </si>
  <si>
    <t>Steel Walkway model (Ferrule 29) Segment 05</t>
  </si>
  <si>
    <t>TAS-SBE-SDU-ZWD-MOD-CIS-MMN-C0106.nwc</t>
  </si>
  <si>
    <t>Steel Walkway model (Ferrule 29) Segment 06</t>
  </si>
  <si>
    <t>TAS-SBE-SDU-ZWD-MOD-CTF-MMN-C1001.nwc</t>
  </si>
  <si>
    <t xml:space="preserve">Trackform - SUBCONTRACTOR - Model 1 - SEGMENT 01  </t>
  </si>
  <si>
    <t>TAS-SBE-SDU-ZWD-MOD-CTF-MMN-C1002.nwc</t>
  </si>
  <si>
    <t>Trackform - SUBCONTRACTOR - Model 1 - SEGMENT 02</t>
  </si>
  <si>
    <t>TAS-SBE-SDU-ZWD-MOD-CTF-MMN-C1003.nwc</t>
  </si>
  <si>
    <t>Trackform - SUBCONTRACTOR - Model 1 - SEGMENT 03</t>
  </si>
  <si>
    <t>TAS-SBE-SDU-ZWD-MOD-CTF-MMN-C1004.nwc</t>
  </si>
  <si>
    <t>Trackform - SUBCONTRACTOR - Model 1 - SEGMENT 04</t>
  </si>
  <si>
    <t>TAS-SBE-SDU-ZWD-MOD-CTF-MMN-C1005.nwc</t>
  </si>
  <si>
    <t>Trackform - SUBCONTRACTOR - Model 1 - SEGMENT 05</t>
  </si>
  <si>
    <t>TAS-SBE-SDU-ZWD-MOD-CTF-MMN-C1006.nwc</t>
  </si>
  <si>
    <t>Trackform - SUBCONTRACTOR - Model 1 - SEGMENT 06</t>
  </si>
  <si>
    <t>TAS-SBE-SDU-ZWD-MOD-CTF-MMN-C2001.nwc</t>
  </si>
  <si>
    <t xml:space="preserve">Trackform - SUBCONTRACTOR - Model 2 - SEGMENT 01  </t>
  </si>
  <si>
    <t>TAS-SBE-SDU-ZWD-MOD-CTF-MMN-C2002.nwc</t>
  </si>
  <si>
    <t>Trackform - SUBCONTRACTOR - Model 2 - SEGMENT 02</t>
  </si>
  <si>
    <t>TAS-SBE-SDU-ZWD-MOD-CTF-MMN-C2003.nwc</t>
  </si>
  <si>
    <t>Trackform - SUBCONTRACTOR - Model 2 - SEGMENT 03</t>
  </si>
  <si>
    <t>TAS-SBE-SDU-ZWD-MOD-CTF-MMN-C2004.nwc</t>
  </si>
  <si>
    <t>Trackform - SUBCONTRACTOR - Model 2 - SEGMENT 04</t>
  </si>
  <si>
    <t>TAS-SBE-SDU-ZWD-MOD-CTF-MMN-C2005.nwc</t>
  </si>
  <si>
    <t>Trackform - SUBCONTRACTOR - Model 2 - SEGMENT 05</t>
  </si>
  <si>
    <t>TAS-SBE-SDU-ZWD-MOD-CTF-MMN-C2006.nwc</t>
  </si>
  <si>
    <t>Trackform - SUBCONTRACTOR - Model 2 - SEGMENT 06</t>
  </si>
  <si>
    <t>TAS-SBE-SDU-ZWD-MOD-CTF-MMN-C3001.nwc</t>
  </si>
  <si>
    <t xml:space="preserve">Trackform - SUBCONTRACTOR - Model 3 - SEGMENT 01  </t>
  </si>
  <si>
    <t>TAS-SBE-SDU-ZWD-MOD-CTF-MMN-C3002.nwc</t>
  </si>
  <si>
    <t>Trackform - SUBCONTRACTOR - Model 3 - SEGMENT 02</t>
  </si>
  <si>
    <t>TAS-SBE-SDU-ZWD-MOD-CTF-MMN-C3003.nwc</t>
  </si>
  <si>
    <t>Trackform - SUBCONTRACTOR - Model 3 - SEGMENT 03</t>
  </si>
  <si>
    <t>TAS-SBE-SDU-ZWD-MOD-CTF-MMN-C3004.nwc</t>
  </si>
  <si>
    <t>Trackform - SUBCONTRACTOR - Model 3 - SEGMENT 04</t>
  </si>
  <si>
    <t>TAS-SBE-SDU-ZWD-MOD-CTF-MMN-C3006.nwc</t>
  </si>
  <si>
    <t>Trackform - SUBCONTRACTOR - Model 3 - SEGMENT 06</t>
  </si>
  <si>
    <t>TAS-CYP-SDU-ZWD-MOD-CPL-MMN-D0001.nwc</t>
  </si>
  <si>
    <t>As-Built - TBM TUNNELS - PERMANENT LINING - WESTERN PORTAL TO ARDEN</t>
  </si>
  <si>
    <t>TAS-CYP-SDU-ZWD-MOD-CPL-MMN-D0002.nwc</t>
  </si>
  <si>
    <t>As-Built - TBM TUNNELS - PERMANENT LINING - ARDEN TO PARKVILLE</t>
  </si>
  <si>
    <t>TAS-CYP-SDU-ZWD-MOD-CPL-MMN-D0003.nwc</t>
  </si>
  <si>
    <t>As-Built - TBM TUNNELS - PERMANENT LINING - PARKVILLE TO CBD NORTH</t>
  </si>
  <si>
    <t>TAS-CYP-SDU-ZWD-MOD-CPL-MMN-D0004.nwc</t>
  </si>
  <si>
    <t>As-Built - TUNNEL TBM PERMANENT LINING - CBD NORTH TO CBD SOUTH</t>
  </si>
  <si>
    <t>TAS-CYP-SDU-ZWD-MOD-CPL-MMN-D0005.nwc</t>
  </si>
  <si>
    <t>As-Built - TUNNEL TBM PERMANENT LINING - CBD SOUTH TO DOMAIN</t>
  </si>
  <si>
    <t>TAS-CYP-SDU-ZWD-MOD-CPL-MMN-D0006.nwc</t>
  </si>
  <si>
    <t>As-Built - TBM TUNNELS - PERMANENT LINING - DOMAIN TO EASTERN PORTAL</t>
  </si>
  <si>
    <r>
      <rPr>
        <sz val="6"/>
        <color rgb="FFFFFFFF"/>
        <rFont val="Arial"/>
        <family val="2"/>
      </rPr>
      <t xml:space="preserve">Canopy CBDS Canopy DOM Canopy PKV
</t>
    </r>
    <r>
      <rPr>
        <sz val="6"/>
        <color rgb="FFFFFFFF"/>
        <rFont val="Arial"/>
        <family val="2"/>
      </rPr>
      <t>Linewide</t>
    </r>
  </si>
  <si>
    <r>
      <rPr>
        <sz val="7"/>
        <rFont val="Arial"/>
        <family val="2"/>
      </rPr>
      <t xml:space="preserve">This T Sheet identifies systems, components and products as referenced in the Specification and
</t>
    </r>
    <r>
      <rPr>
        <sz val="7"/>
        <rFont val="Arial"/>
        <family val="2"/>
      </rPr>
      <t xml:space="preserve">indicated on the Design Drawings.
</t>
    </r>
    <r>
      <rPr>
        <sz val="7"/>
        <rFont val="Arial"/>
        <family val="2"/>
      </rPr>
      <t>The T Sheet is a point of cross-referencing descriptions and notations for the works.</t>
    </r>
  </si>
  <si>
    <t>RSHP Architectural tagging requirement</t>
  </si>
  <si>
    <t>Source: RSHP_MMP_T-Sheet_current Excel_10-10-2022</t>
  </si>
  <si>
    <t>Code</t>
  </si>
  <si>
    <t>Previous Code</t>
  </si>
  <si>
    <t>Description</t>
  </si>
  <si>
    <t>Spec</t>
  </si>
  <si>
    <t>Code (MM_Type)</t>
  </si>
  <si>
    <t xml:space="preserve">Type Description </t>
  </si>
  <si>
    <t>System (MM_System)</t>
  </si>
  <si>
    <t>Discipline (MM_Discipline)</t>
  </si>
  <si>
    <t xml:space="preserve">Scheduled Asset </t>
  </si>
  <si>
    <t>Type Code In Model (LOI 1)</t>
  </si>
  <si>
    <t>Asset Tag in Model (LOI 1 and 2)</t>
  </si>
  <si>
    <t>Asset Tag on drawings</t>
  </si>
  <si>
    <t>Type Code Status</t>
  </si>
  <si>
    <t>Comments</t>
  </si>
  <si>
    <t>blank</t>
  </si>
  <si>
    <t>Master Asset List</t>
  </si>
  <si>
    <t>Parent/Child</t>
  </si>
  <si>
    <t>Ellipse Equipment Class</t>
  </si>
  <si>
    <t>SBS Number</t>
  </si>
  <si>
    <t>SBS Name</t>
  </si>
  <si>
    <t>Asset Maintainer</t>
  </si>
  <si>
    <t>Asset Operator</t>
  </si>
  <si>
    <t>Uniclass Section</t>
  </si>
  <si>
    <t>Uniclass SectionDescription</t>
  </si>
  <si>
    <t>Uniclass Object Code</t>
  </si>
  <si>
    <t>Uniclass Object Description</t>
  </si>
  <si>
    <r>
      <rPr>
        <sz val="6.5"/>
        <rFont val="Arial"/>
        <family val="2"/>
      </rPr>
      <t>AMW</t>
    </r>
  </si>
  <si>
    <r>
      <rPr>
        <sz val="6.5"/>
        <rFont val="Arial"/>
        <family val="2"/>
      </rPr>
      <t>ARCHITECTURAL METALWORK</t>
    </r>
  </si>
  <si>
    <t>N/A</t>
  </si>
  <si>
    <t>Heading only</t>
  </si>
  <si>
    <r>
      <rPr>
        <sz val="6.5"/>
        <rFont val="Arial"/>
        <family val="2"/>
      </rPr>
      <t>AMW-100</t>
    </r>
  </si>
  <si>
    <r>
      <rPr>
        <sz val="6.5"/>
        <rFont val="Arial"/>
        <family val="2"/>
      </rPr>
      <t>FEATURE LIGHT HOUSING / BRACKETRY</t>
    </r>
  </si>
  <si>
    <r>
      <rPr>
        <sz val="6.5"/>
        <rFont val="Arial"/>
        <family val="2"/>
      </rPr>
      <t>AMW-101</t>
    </r>
  </si>
  <si>
    <r>
      <rPr>
        <sz val="6.5"/>
        <rFont val="Arial"/>
        <family val="2"/>
      </rPr>
      <t>AMW-101 / AMW-102</t>
    </r>
  </si>
  <si>
    <r>
      <rPr>
        <sz val="6.5"/>
        <rFont val="Arial"/>
        <family val="2"/>
      </rPr>
      <t>Drum Light</t>
    </r>
  </si>
  <si>
    <t>AMW - ARCHITECTURAL METALWORK</t>
  </si>
  <si>
    <t>Architectural Design</t>
  </si>
  <si>
    <t>No</t>
  </si>
  <si>
    <t>Yes</t>
  </si>
  <si>
    <t>ACTIVE</t>
  </si>
  <si>
    <t>Identified as not required by Karlo 15/02/2022</t>
  </si>
  <si>
    <t>Parent</t>
  </si>
  <si>
    <t>1.4.1.1</t>
  </si>
  <si>
    <r>
      <rPr>
        <sz val="6.5"/>
        <rFont val="Arial"/>
        <family val="2"/>
      </rPr>
      <t>AMW-110</t>
    </r>
  </si>
  <si>
    <r>
      <rPr>
        <sz val="6.5"/>
        <rFont val="Arial"/>
        <family val="2"/>
      </rPr>
      <t>Pendant Light - Type 01 - CBD Trinoc Pendant</t>
    </r>
  </si>
  <si>
    <r>
      <rPr>
        <sz val="6.5"/>
        <rFont val="Arial"/>
        <family val="2"/>
      </rPr>
      <t>AMW-111</t>
    </r>
  </si>
  <si>
    <r>
      <rPr>
        <sz val="6.5"/>
        <rFont val="Arial"/>
        <family val="2"/>
      </rPr>
      <t>FFE-901</t>
    </r>
  </si>
  <si>
    <r>
      <rPr>
        <sz val="6.5"/>
        <rFont val="Arial"/>
        <family val="2"/>
      </rPr>
      <t>Arden Street Lamp - Floor Mounted (light fittings only, not lamp post) - Emu Light</t>
    </r>
  </si>
  <si>
    <t>Identified by Karlo 15/02/2022</t>
  </si>
  <si>
    <r>
      <rPr>
        <sz val="6.5"/>
        <rFont val="Arial"/>
        <family val="2"/>
      </rPr>
      <t>AMW-160</t>
    </r>
  </si>
  <si>
    <r>
      <rPr>
        <sz val="6.5"/>
        <rFont val="Arial"/>
        <family val="2"/>
      </rPr>
      <t>n/a</t>
    </r>
  </si>
  <si>
    <r>
      <rPr>
        <sz val="6.5"/>
        <rFont val="Arial"/>
        <family val="2"/>
      </rPr>
      <t>BMU/ Lighting/ Services Bracket - Entrance Canopy Parkville</t>
    </r>
  </si>
  <si>
    <r>
      <rPr>
        <sz val="6.5"/>
        <rFont val="Arial"/>
        <family val="2"/>
      </rPr>
      <t>Parkville Entrance Canopy</t>
    </r>
  </si>
  <si>
    <r>
      <rPr>
        <sz val="6.5"/>
        <rFont val="Arial"/>
        <family val="2"/>
      </rPr>
      <t>AMW-500</t>
    </r>
  </si>
  <si>
    <r>
      <rPr>
        <sz val="6.5"/>
        <rFont val="Arial"/>
        <family val="2"/>
      </rPr>
      <t>SIGNAGE BRACKETRY &amp; SURROUND</t>
    </r>
  </si>
  <si>
    <r>
      <rPr>
        <sz val="6.5"/>
        <rFont val="Arial"/>
        <family val="2"/>
      </rPr>
      <t>AMW-510</t>
    </r>
  </si>
  <si>
    <r>
      <rPr>
        <sz val="6.5"/>
        <rFont val="Arial"/>
        <family val="2"/>
      </rPr>
      <t>Signage Bracket Tabbed from CMS Zone (Box Stations)</t>
    </r>
  </si>
  <si>
    <r>
      <rPr>
        <sz val="6.5"/>
        <rFont val="Arial"/>
        <family val="2"/>
      </rPr>
      <t>Box Stations</t>
    </r>
  </si>
  <si>
    <t>Child</t>
  </si>
  <si>
    <r>
      <rPr>
        <sz val="6.5"/>
        <rFont val="Arial"/>
        <family val="2"/>
      </rPr>
      <t>AMW-510A</t>
    </r>
  </si>
  <si>
    <r>
      <rPr>
        <sz val="6.5"/>
        <rFont val="Arial"/>
        <family val="2"/>
      </rPr>
      <t>Signage Bracket Tabbed from CMS Zone (CBD Stations)</t>
    </r>
  </si>
  <si>
    <r>
      <rPr>
        <sz val="6.5"/>
        <rFont val="Arial"/>
        <family val="2"/>
      </rPr>
      <t>CBD Stations</t>
    </r>
  </si>
  <si>
    <r>
      <rPr>
        <sz val="6.5"/>
        <rFont val="Arial"/>
        <family val="2"/>
      </rPr>
      <t>AMW-511</t>
    </r>
  </si>
  <si>
    <r>
      <rPr>
        <sz val="6.5"/>
        <rFont val="Arial"/>
        <family val="2"/>
      </rPr>
      <t>Suspended Signage Bracket - Single</t>
    </r>
  </si>
  <si>
    <r>
      <rPr>
        <sz val="6.5"/>
        <rFont val="Arial"/>
        <family val="2"/>
      </rPr>
      <t>AMW-511A</t>
    </r>
  </si>
  <si>
    <r>
      <rPr>
        <sz val="6.5"/>
        <rFont val="Arial"/>
        <family val="2"/>
      </rPr>
      <t>Suspended Signage Bracket - Double</t>
    </r>
  </si>
  <si>
    <r>
      <rPr>
        <sz val="6.5"/>
        <rFont val="Arial"/>
        <family val="2"/>
      </rPr>
      <t>AMW-511B</t>
    </r>
  </si>
  <si>
    <r>
      <rPr>
        <sz val="6.5"/>
        <rFont val="Arial"/>
        <family val="2"/>
      </rPr>
      <t>Suspended Signage - Large Directional Sign</t>
    </r>
  </si>
  <si>
    <r>
      <rPr>
        <sz val="6.5"/>
        <rFont val="Arial"/>
        <family val="2"/>
      </rPr>
      <t>AMW-511C</t>
    </r>
  </si>
  <si>
    <r>
      <rPr>
        <sz val="6.5"/>
        <rFont val="Arial"/>
        <family val="2"/>
      </rPr>
      <t>Suspended Signage - Double Rib Canoe (CBD Stations)</t>
    </r>
  </si>
  <si>
    <r>
      <rPr>
        <sz val="6.5"/>
        <rFont val="Arial"/>
        <family val="2"/>
      </rPr>
      <t>AMW-512</t>
    </r>
  </si>
  <si>
    <r>
      <rPr>
        <sz val="6.5"/>
        <rFont val="Arial"/>
        <family val="2"/>
      </rPr>
      <t>Suspended Advertising (CBD Station)</t>
    </r>
  </si>
  <si>
    <r>
      <rPr>
        <sz val="6.5"/>
        <rFont val="Arial"/>
        <family val="2"/>
      </rPr>
      <t>AMW-515</t>
    </r>
  </si>
  <si>
    <r>
      <rPr>
        <sz val="6.5"/>
        <rFont val="Arial"/>
        <family val="2"/>
      </rPr>
      <t>Floor Mounted Signage Portal integrating RSA Devices</t>
    </r>
  </si>
  <si>
    <r>
      <rPr>
        <sz val="6.5"/>
        <rFont val="Arial"/>
        <family val="2"/>
      </rPr>
      <t>AMW-600</t>
    </r>
  </si>
  <si>
    <r>
      <rPr>
        <sz val="6.5"/>
        <rFont val="Arial"/>
        <family val="2"/>
      </rPr>
      <t>MEP BRACKETRY/ HOUSING</t>
    </r>
  </si>
  <si>
    <r>
      <rPr>
        <sz val="6.5"/>
        <rFont val="Arial"/>
        <family val="2"/>
      </rPr>
      <t>AMW-670</t>
    </r>
  </si>
  <si>
    <r>
      <rPr>
        <sz val="6.5"/>
        <rFont val="Arial"/>
        <family val="2"/>
      </rPr>
      <t>Services Transfer Housing</t>
    </r>
  </si>
  <si>
    <r>
      <rPr>
        <sz val="6.5"/>
        <rFont val="Arial"/>
        <family val="2"/>
      </rPr>
      <t>AMW-900</t>
    </r>
  </si>
  <si>
    <r>
      <rPr>
        <sz val="6.5"/>
        <rFont val="Arial"/>
        <family val="2"/>
      </rPr>
      <t>MISCELANEOUS METALWORK</t>
    </r>
  </si>
  <si>
    <r>
      <rPr>
        <sz val="6.5"/>
        <rFont val="Arial"/>
        <family val="2"/>
      </rPr>
      <t>AMW-930</t>
    </r>
  </si>
  <si>
    <r>
      <rPr>
        <sz val="6.5"/>
        <rFont val="Arial"/>
        <family val="2"/>
      </rPr>
      <t>Canopy Rainwater Gutter, Hopper and Downpipe Assembly</t>
    </r>
  </si>
  <si>
    <r>
      <rPr>
        <sz val="6.5"/>
        <rFont val="Arial"/>
        <family val="2"/>
      </rPr>
      <t>AMW-931</t>
    </r>
  </si>
  <si>
    <r>
      <rPr>
        <sz val="6.5"/>
        <rFont val="Arial"/>
        <family val="2"/>
      </rPr>
      <t>Canopy Rainwater and Overflow Pipework - Stainless Steel</t>
    </r>
  </si>
  <si>
    <r>
      <rPr>
        <sz val="6.5"/>
        <rFont val="Arial"/>
        <family val="2"/>
      </rPr>
      <t>AMW-936</t>
    </r>
  </si>
  <si>
    <r>
      <rPr>
        <sz val="6.5"/>
        <rFont val="Arial"/>
        <family val="2"/>
      </rPr>
      <t>AMW-1000</t>
    </r>
  </si>
  <si>
    <r>
      <rPr>
        <sz val="6.5"/>
        <rFont val="Arial"/>
        <family val="2"/>
      </rPr>
      <t>OUTLINE BRACKETS FOR LIGHTS IN BOX STATIONS</t>
    </r>
  </si>
  <si>
    <r>
      <rPr>
        <sz val="6.5"/>
        <rFont val="Arial"/>
        <family val="2"/>
      </rPr>
      <t>AMW-1001</t>
    </r>
  </si>
  <si>
    <r>
      <rPr>
        <sz val="6.5"/>
        <rFont val="Arial"/>
        <family val="2"/>
      </rPr>
      <t>Escalator In-Between Handrail Lighting Secondary Portals and Adits - (subject to mock-up)</t>
    </r>
  </si>
  <si>
    <r>
      <rPr>
        <sz val="6.5"/>
        <rFont val="Arial"/>
        <family val="2"/>
      </rPr>
      <t>AMW-1002</t>
    </r>
  </si>
  <si>
    <r>
      <rPr>
        <sz val="6.5"/>
        <rFont val="Arial"/>
        <family val="2"/>
      </rPr>
      <t>Single Dropper Light Bracket – Soffit Mounted - For Cannister Light Fitting located in Shark's Teeth Ceiling CLG-106</t>
    </r>
  </si>
  <si>
    <r>
      <rPr>
        <sz val="6.5"/>
        <rFont val="Arial"/>
        <family val="2"/>
      </rPr>
      <t>AMW-1002A</t>
    </r>
  </si>
  <si>
    <r>
      <rPr>
        <sz val="6.5"/>
        <rFont val="Arial"/>
        <family val="2"/>
      </rPr>
      <t xml:space="preserve">Single Dropper Light Bracket – Mounted from Secondary Steel Frame
</t>
    </r>
    <r>
      <rPr>
        <sz val="6.5"/>
        <rFont val="Arial"/>
        <family val="2"/>
      </rPr>
      <t>- For Cannister Light Fitting located in Shark's Teeth Ceiling CLG-106</t>
    </r>
  </si>
  <si>
    <r>
      <rPr>
        <sz val="6.5"/>
        <rFont val="Arial"/>
        <family val="2"/>
      </rPr>
      <t>AMW-1004</t>
    </r>
  </si>
  <si>
    <r>
      <rPr>
        <sz val="6.5"/>
        <rFont val="Arial"/>
        <family val="2"/>
      </rPr>
      <t>AMW-120</t>
    </r>
  </si>
  <si>
    <r>
      <rPr>
        <sz val="6.5"/>
        <rFont val="Arial"/>
        <family val="2"/>
      </rPr>
      <t>'Dog Bone' Light Bracket – Mounted from Baffles - For Cannister Light Fitting located in Rib &amp; Baffle Ceiling CLG-101</t>
    </r>
  </si>
  <si>
    <r>
      <rPr>
        <sz val="6.5"/>
        <rFont val="Arial"/>
        <family val="2"/>
      </rPr>
      <t>AMW-1005</t>
    </r>
  </si>
  <si>
    <r>
      <rPr>
        <sz val="6.5"/>
        <rFont val="Arial"/>
        <family val="2"/>
      </rPr>
      <t>AMW-865</t>
    </r>
  </si>
  <si>
    <r>
      <rPr>
        <sz val="6.5"/>
        <rFont val="Arial"/>
        <family val="2"/>
      </rPr>
      <t>Cockatoo (ARD rotary suspended) - Down Light Fitting and Up Light Projector Soffit Bracket - for light fittings in the ARDEN Concourse Skylight</t>
    </r>
  </si>
  <si>
    <r>
      <rPr>
        <sz val="6.5"/>
        <rFont val="Arial"/>
        <family val="2"/>
      </rPr>
      <t>AMW-1005A</t>
    </r>
  </si>
  <si>
    <r>
      <rPr>
        <sz val="6.5"/>
        <rFont val="Arial"/>
        <family val="2"/>
      </rPr>
      <t>Cockatoo (PKV wall mounted) - Down Light Fitting and Up Light Projector Wall Bracket - for light fittings in the PARKVILLE Concourse Skylight</t>
    </r>
  </si>
  <si>
    <r>
      <rPr>
        <sz val="6.5"/>
        <rFont val="Arial"/>
        <family val="2"/>
      </rPr>
      <t>AMW-1005B</t>
    </r>
  </si>
  <si>
    <r>
      <rPr>
        <sz val="6.5"/>
        <rFont val="Arial"/>
        <family val="2"/>
      </rPr>
      <t>Cockatoo (PKV suspended) - Down Light Fitting and Up Light Projector Ceiling Bracket - for light fittings in the PARKVILLE Concourse Skylight</t>
    </r>
  </si>
  <si>
    <r>
      <rPr>
        <sz val="6.5"/>
        <rFont val="Arial"/>
        <family val="2"/>
      </rPr>
      <t>AMW-1005C</t>
    </r>
  </si>
  <si>
    <r>
      <rPr>
        <sz val="6.5"/>
        <rFont val="Arial"/>
        <family val="2"/>
      </rPr>
      <t>Cockatoo (ARD arches) - Down Light Fitting and Up Light Projector Wall Bracket - for light fittings in the ARDEN Arches Ground Floor Entrance</t>
    </r>
  </si>
  <si>
    <r>
      <rPr>
        <sz val="6.5"/>
        <rFont val="Arial"/>
        <family val="2"/>
      </rPr>
      <t>AMW-1005D</t>
    </r>
  </si>
  <si>
    <r>
      <rPr>
        <sz val="6.5"/>
        <rFont val="Arial"/>
        <family val="2"/>
      </rPr>
      <t>Cockatoo (DOM concourse) - Down Light Fitting Bracket - for light fittings in the DOMAIN Concourse</t>
    </r>
  </si>
  <si>
    <t>AMW-1007</t>
  </si>
  <si>
    <t>n/a</t>
  </si>
  <si>
    <t>Projector Lighting Bracket - Entrance Canopy PKV</t>
  </si>
  <si>
    <t>RETIRED</t>
  </si>
  <si>
    <t>Type No longer in ARC TRS 10/10/2022</t>
  </si>
  <si>
    <r>
      <rPr>
        <sz val="6.5"/>
        <rFont val="Arial"/>
        <family val="2"/>
      </rPr>
      <t>AMW-1008</t>
    </r>
  </si>
  <si>
    <r>
      <rPr>
        <sz val="6.5"/>
        <rFont val="Arial"/>
        <family val="2"/>
      </rPr>
      <t>AMW-867</t>
    </r>
  </si>
  <si>
    <r>
      <rPr>
        <sz val="6.5"/>
        <rFont val="Arial"/>
        <family val="2"/>
      </rPr>
      <t>Cockatoo (DOM screen) - Down and Up Light Bracket - for light fittings in the DOMAIN Entrance Canopy Weather Screen</t>
    </r>
  </si>
  <si>
    <r>
      <rPr>
        <sz val="6.5"/>
        <rFont val="Arial"/>
        <family val="2"/>
      </rPr>
      <t>AMW-1009</t>
    </r>
  </si>
  <si>
    <r>
      <rPr>
        <sz val="6.5"/>
        <rFont val="Arial"/>
        <family val="2"/>
      </rPr>
      <t>AMW-870</t>
    </r>
  </si>
  <si>
    <r>
      <rPr>
        <sz val="6.5"/>
        <rFont val="Arial"/>
        <family val="2"/>
      </rPr>
      <t>Recessed LED Linear Lighting Bracket in Dado Rails - (Platforms CBD Station &amp; ARD)</t>
    </r>
  </si>
  <si>
    <r>
      <rPr>
        <sz val="6.5"/>
        <rFont val="Arial"/>
        <family val="2"/>
      </rPr>
      <t>AMW-1011</t>
    </r>
  </si>
  <si>
    <r>
      <rPr>
        <sz val="6.5"/>
        <rFont val="Arial"/>
        <family val="2"/>
      </rPr>
      <t>Light Bracket - Recessed Pattress/ Oculus (DOM)</t>
    </r>
  </si>
  <si>
    <r>
      <rPr>
        <sz val="6.5"/>
        <rFont val="Arial"/>
        <family val="2"/>
      </rPr>
      <t>AMW-1012</t>
    </r>
  </si>
  <si>
    <r>
      <rPr>
        <sz val="6.5"/>
        <rFont val="Arial"/>
        <family val="2"/>
      </rPr>
      <t>Recessed Pattress - Speaker (DOM)</t>
    </r>
  </si>
  <si>
    <r>
      <rPr>
        <sz val="6.5"/>
        <rFont val="Arial"/>
        <family val="2"/>
      </rPr>
      <t>AMW-1100</t>
    </r>
  </si>
  <si>
    <r>
      <rPr>
        <sz val="6.5"/>
        <rFont val="Arial"/>
        <family val="2"/>
      </rPr>
      <t>OUTLINE BRACKETS FOR RSA EOL DEVICES IN BOX STATIONS</t>
    </r>
  </si>
  <si>
    <r>
      <rPr>
        <sz val="6.5"/>
        <rFont val="Arial"/>
        <family val="2"/>
      </rPr>
      <t>AMW-1101</t>
    </r>
  </si>
  <si>
    <r>
      <rPr>
        <sz val="6.5"/>
        <rFont val="Arial"/>
        <family val="2"/>
      </rPr>
      <t>Wobbegong Bracket - Suspended - Four Terminals</t>
    </r>
  </si>
  <si>
    <r>
      <rPr>
        <sz val="6.5"/>
        <rFont val="Arial"/>
        <family val="2"/>
      </rPr>
      <t>AMW-1101A</t>
    </r>
  </si>
  <si>
    <r>
      <rPr>
        <sz val="6.5"/>
        <rFont val="Arial"/>
        <family val="2"/>
      </rPr>
      <t>Wobbegong Bracket - Suspended - Three Terminals</t>
    </r>
  </si>
  <si>
    <r>
      <rPr>
        <sz val="6.5"/>
        <rFont val="Arial"/>
        <family val="2"/>
      </rPr>
      <t>AMW-1101B</t>
    </r>
  </si>
  <si>
    <r>
      <rPr>
        <sz val="6.5"/>
        <rFont val="Arial"/>
        <family val="2"/>
      </rPr>
      <t>Wobbegong Bracket - Suspended - Two Port</t>
    </r>
  </si>
  <si>
    <r>
      <rPr>
        <sz val="6.5"/>
        <rFont val="Arial"/>
        <family val="2"/>
      </rPr>
      <t>AMW-1101C</t>
    </r>
  </si>
  <si>
    <r>
      <rPr>
        <sz val="6.5"/>
        <rFont val="Arial"/>
        <family val="2"/>
      </rPr>
      <t>Wobbegong Bracket - Suspended - Two Port Offset</t>
    </r>
  </si>
  <si>
    <r>
      <rPr>
        <sz val="6.5"/>
        <rFont val="Arial"/>
        <family val="2"/>
      </rPr>
      <t>AMW-1101D</t>
    </r>
  </si>
  <si>
    <r>
      <rPr>
        <sz val="6.5"/>
        <rFont val="Arial"/>
        <family val="2"/>
      </rPr>
      <t>Wobbegong Bracket - Suspended - One Terminal</t>
    </r>
  </si>
  <si>
    <r>
      <rPr>
        <sz val="6.5"/>
        <rFont val="Arial"/>
        <family val="2"/>
      </rPr>
      <t>AMW-1101E</t>
    </r>
  </si>
  <si>
    <r>
      <rPr>
        <sz val="6.5"/>
        <rFont val="Arial"/>
        <family val="2"/>
      </rPr>
      <t>Wobbegong Bracket - Suspended - One Terminal Offset</t>
    </r>
  </si>
  <si>
    <r>
      <rPr>
        <sz val="6.5"/>
        <rFont val="Arial"/>
        <family val="2"/>
      </rPr>
      <t>AMW-1101F</t>
    </r>
  </si>
  <si>
    <r>
      <rPr>
        <sz val="6.5"/>
        <rFont val="Arial"/>
        <family val="2"/>
      </rPr>
      <t>Wobbegong Bracket - Suspended from PSD wall - One Terminal Offset</t>
    </r>
  </si>
  <si>
    <r>
      <rPr>
        <sz val="6.5"/>
        <rFont val="Arial"/>
        <family val="2"/>
      </rPr>
      <t>AMW-1102</t>
    </r>
  </si>
  <si>
    <r>
      <rPr>
        <sz val="6.5"/>
        <rFont val="Arial"/>
        <family val="2"/>
      </rPr>
      <t>AMW-641</t>
    </r>
  </si>
  <si>
    <r>
      <rPr>
        <sz val="6.5"/>
        <rFont val="Arial"/>
        <family val="2"/>
      </rPr>
      <t>Wobbegong - Horizontal Recessed  (DOM PRECAST SOFFITS)</t>
    </r>
  </si>
  <si>
    <r>
      <rPr>
        <sz val="6.5"/>
        <rFont val="Arial"/>
        <family val="2"/>
      </rPr>
      <t>AMW-1102A</t>
    </r>
  </si>
  <si>
    <r>
      <rPr>
        <sz val="6.5"/>
        <rFont val="Arial"/>
        <family val="2"/>
      </rPr>
      <t>Wobbegong - Horizontal Recessed  (METAL CEILINGS)</t>
    </r>
  </si>
  <si>
    <r>
      <rPr>
        <sz val="6.5"/>
        <rFont val="Arial"/>
        <family val="2"/>
      </rPr>
      <t>AMW-1103</t>
    </r>
  </si>
  <si>
    <r>
      <rPr>
        <sz val="6.5"/>
        <rFont val="Arial"/>
        <family val="2"/>
      </rPr>
      <t>Wobbegong - VERTICAL Recessed in WALLS - Two Terminals (PKV)</t>
    </r>
  </si>
  <si>
    <r>
      <rPr>
        <sz val="6.5"/>
        <rFont val="Arial"/>
        <family val="2"/>
      </rPr>
      <t>AMW-1103A</t>
    </r>
  </si>
  <si>
    <r>
      <rPr>
        <sz val="6.5"/>
        <rFont val="Arial"/>
        <family val="2"/>
      </rPr>
      <t>Wobbegong - VERTICAL Recessed in Walls - Three Terminals (PKV)</t>
    </r>
  </si>
  <si>
    <r>
      <rPr>
        <sz val="6.5"/>
        <rFont val="Arial"/>
        <family val="2"/>
      </rPr>
      <t>AMW-1104</t>
    </r>
  </si>
  <si>
    <r>
      <rPr>
        <sz val="6.5"/>
        <rFont val="Arial"/>
        <family val="2"/>
      </rPr>
      <t>Wobbegong Above Bench - Floor Mounted (ARD)</t>
    </r>
  </si>
  <si>
    <r>
      <rPr>
        <sz val="6.5"/>
        <rFont val="Arial"/>
        <family val="2"/>
      </rPr>
      <t>AMW-1106</t>
    </r>
  </si>
  <si>
    <r>
      <rPr>
        <sz val="6.5"/>
        <rFont val="Arial"/>
        <family val="2"/>
      </rPr>
      <t>AMW-885</t>
    </r>
  </si>
  <si>
    <r>
      <rPr>
        <sz val="6.5"/>
        <rFont val="Arial"/>
        <family val="2"/>
      </rPr>
      <t>DAS Omni Antenna - Ceiling Mounted - Suspended Cross - 2 DAS</t>
    </r>
  </si>
  <si>
    <r>
      <rPr>
        <sz val="6.5"/>
        <rFont val="Arial"/>
        <family val="2"/>
      </rPr>
      <t>AMW-1106A</t>
    </r>
  </si>
  <si>
    <r>
      <rPr>
        <sz val="6.5"/>
        <rFont val="Arial"/>
        <family val="2"/>
      </rPr>
      <t>DAS Omni Antenna - Ceiling Mounted - Suspended Cross - 3 DAS</t>
    </r>
  </si>
  <si>
    <r>
      <rPr>
        <sz val="6.5"/>
        <rFont val="Arial"/>
        <family val="2"/>
      </rPr>
      <t>AMW-1107</t>
    </r>
  </si>
  <si>
    <r>
      <rPr>
        <sz val="6.5"/>
        <rFont val="Arial"/>
        <family val="2"/>
      </rPr>
      <t>DAS Omni Antenna - Wall Mounted - Double DAS</t>
    </r>
  </si>
  <si>
    <r>
      <rPr>
        <sz val="6.5"/>
        <rFont val="Arial"/>
        <family val="2"/>
      </rPr>
      <t>AMW-1107A</t>
    </r>
  </si>
  <si>
    <r>
      <rPr>
        <sz val="6.5"/>
        <rFont val="Arial"/>
        <family val="2"/>
      </rPr>
      <t>DAS Omni Antenna - Ceiling Mounted - Double DAS Pendant</t>
    </r>
  </si>
  <si>
    <r>
      <rPr>
        <sz val="6.5"/>
        <rFont val="Arial"/>
        <family val="2"/>
      </rPr>
      <t>AMW-1107B</t>
    </r>
  </si>
  <si>
    <r>
      <rPr>
        <sz val="6.5"/>
        <rFont val="Arial"/>
        <family val="2"/>
      </rPr>
      <t>DAS Omni Antenna - Ceiling Mounted - Single DAS Pendant</t>
    </r>
  </si>
  <si>
    <r>
      <rPr>
        <sz val="6.5"/>
        <rFont val="Arial"/>
        <family val="2"/>
      </rPr>
      <t>AMW-1107C</t>
    </r>
  </si>
  <si>
    <r>
      <rPr>
        <sz val="6.5"/>
        <rFont val="Arial"/>
        <family val="2"/>
      </rPr>
      <t>DAS Omni Antenna - Mounted onto Signage Portal AMW-515 - Single Das</t>
    </r>
  </si>
  <si>
    <r>
      <rPr>
        <sz val="6.5"/>
        <rFont val="Arial"/>
        <family val="2"/>
      </rPr>
      <t>AMW-1109</t>
    </r>
  </si>
  <si>
    <r>
      <rPr>
        <sz val="6.5"/>
        <rFont val="Arial"/>
        <family val="2"/>
      </rPr>
      <t>AMW-883</t>
    </r>
  </si>
  <si>
    <r>
      <rPr>
        <sz val="6.5"/>
        <rFont val="Arial"/>
        <family val="2"/>
      </rPr>
      <t>PID Bracket - Ceiling Mounted PID</t>
    </r>
  </si>
  <si>
    <t>AMW-1111</t>
  </si>
  <si>
    <t>PID Bracket - PES Mounted PID</t>
  </si>
  <si>
    <r>
      <rPr>
        <sz val="6.5"/>
        <rFont val="Arial"/>
        <family val="2"/>
      </rPr>
      <t>AMW-1112</t>
    </r>
  </si>
  <si>
    <r>
      <rPr>
        <sz val="6.5"/>
        <rFont val="Arial"/>
        <family val="2"/>
      </rPr>
      <t>Antenna - Ceiling Mounted - Dropper</t>
    </r>
  </si>
  <si>
    <r>
      <rPr>
        <sz val="6.5"/>
        <rFont val="Arial"/>
        <family val="2"/>
      </rPr>
      <t>AMW-1112A</t>
    </r>
  </si>
  <si>
    <r>
      <rPr>
        <sz val="6.5"/>
        <rFont val="Arial"/>
        <family val="2"/>
      </rPr>
      <t>Antenna - PES Mounted - Dropper</t>
    </r>
  </si>
  <si>
    <r>
      <rPr>
        <sz val="6.5"/>
        <rFont val="Arial"/>
        <family val="2"/>
      </rPr>
      <t>AMW-1122</t>
    </r>
  </si>
  <si>
    <r>
      <rPr>
        <sz val="6.5"/>
        <rFont val="Arial"/>
        <family val="2"/>
      </rPr>
      <t>Single Dropper EOL Device Bracket – Soffit Mounted - For EOL Devices located in Shark's Teeth Ceiling CLG-106</t>
    </r>
  </si>
  <si>
    <r>
      <rPr>
        <sz val="6.5"/>
        <rFont val="Arial"/>
        <family val="2"/>
      </rPr>
      <t>AMW-1122A</t>
    </r>
  </si>
  <si>
    <r>
      <rPr>
        <sz val="6.5"/>
        <rFont val="Arial"/>
        <family val="2"/>
      </rPr>
      <t>Single Dropper EOL Device Bracket – Mounted from Secondary Steel Frame - For EOL Devices located in Shark's Teeth Ceiling CLG-106</t>
    </r>
  </si>
  <si>
    <r>
      <rPr>
        <sz val="6.5"/>
        <rFont val="Arial"/>
        <family val="2"/>
      </rPr>
      <t>AMW-1124</t>
    </r>
  </si>
  <si>
    <r>
      <rPr>
        <sz val="6.5"/>
        <rFont val="Arial"/>
        <family val="2"/>
      </rPr>
      <t>'Dog Bone' EOL Device Bracket – Mounted from Baffles - For EOL Devices located in Rib &amp; Baffle Ceiling CLG-101</t>
    </r>
  </si>
  <si>
    <r>
      <rPr>
        <sz val="6.5"/>
        <rFont val="Arial"/>
        <family val="2"/>
      </rPr>
      <t>AMW-1200</t>
    </r>
  </si>
  <si>
    <r>
      <rPr>
        <sz val="6.5"/>
        <rFont val="Arial"/>
        <family val="2"/>
      </rPr>
      <t>OUTLINE BRACKETS FOR LIGHTS AND RSA EOL DEVICES IN CBD STATIONS</t>
    </r>
  </si>
  <si>
    <r>
      <rPr>
        <sz val="6.5"/>
        <rFont val="Arial"/>
        <family val="2"/>
      </rPr>
      <t>AMW-1201</t>
    </r>
  </si>
  <si>
    <r>
      <rPr>
        <sz val="6.5"/>
        <rFont val="Arial"/>
        <family val="2"/>
      </rPr>
      <t>Light Bracket and Rib Base Support - Housing Spot Lights and Up Light - Water Strider - (CBD Platform Level)</t>
    </r>
  </si>
  <si>
    <r>
      <rPr>
        <sz val="6.5"/>
        <rFont val="Arial"/>
        <family val="2"/>
      </rPr>
      <t>AMW-1202</t>
    </r>
  </si>
  <si>
    <r>
      <rPr>
        <sz val="6.5"/>
        <rFont val="Arial"/>
        <family val="2"/>
      </rPr>
      <t>Signage - Water Strider</t>
    </r>
  </si>
  <si>
    <r>
      <rPr>
        <sz val="6.5"/>
        <rFont val="Arial"/>
        <family val="2"/>
      </rPr>
      <t>AMW-1204</t>
    </r>
  </si>
  <si>
    <r>
      <rPr>
        <sz val="6.5"/>
        <rFont val="Arial"/>
        <family val="2"/>
      </rPr>
      <t>CBD Trinoc Escalator Nook Light Bracket - Housing Spot Lights</t>
    </r>
  </si>
  <si>
    <r>
      <rPr>
        <sz val="6.5"/>
        <rFont val="Arial"/>
        <family val="2"/>
      </rPr>
      <t>AMW-1205</t>
    </r>
  </si>
  <si>
    <r>
      <rPr>
        <sz val="6.5"/>
        <rFont val="Arial"/>
        <family val="2"/>
      </rPr>
      <t>CBD Trinoc Platform Light Bracket</t>
    </r>
  </si>
  <si>
    <r>
      <rPr>
        <sz val="6.5"/>
        <rFont val="Arial"/>
        <family val="2"/>
      </rPr>
      <t>AMW-1206</t>
    </r>
  </si>
  <si>
    <r>
      <rPr>
        <sz val="6.5"/>
        <rFont val="Arial"/>
        <family val="2"/>
      </rPr>
      <t>CBD Trinoc Camera Dropper from CMS</t>
    </r>
  </si>
  <si>
    <r>
      <rPr>
        <sz val="6.5"/>
        <rFont val="Arial"/>
        <family val="2"/>
      </rPr>
      <t>AMW-1210</t>
    </r>
  </si>
  <si>
    <r>
      <rPr>
        <sz val="6.5"/>
        <rFont val="Arial"/>
        <family val="2"/>
      </rPr>
      <t>Light and RSA Bracket - CBD Double Rib - Canoe</t>
    </r>
  </si>
  <si>
    <r>
      <rPr>
        <sz val="6.5"/>
        <rFont val="Arial"/>
        <family val="2"/>
      </rPr>
      <t>AMW-1220</t>
    </r>
  </si>
  <si>
    <r>
      <rPr>
        <sz val="6.5"/>
        <rFont val="Arial"/>
        <family val="2"/>
      </rPr>
      <t>Painted Steelwork to Crypt Ceiling 'Lattice'</t>
    </r>
  </si>
  <si>
    <r>
      <rPr>
        <sz val="6.5"/>
        <rFont val="Arial"/>
        <family val="2"/>
      </rPr>
      <t>ASE</t>
    </r>
  </si>
  <si>
    <r>
      <rPr>
        <sz val="6.5"/>
        <rFont val="Arial"/>
        <family val="2"/>
      </rPr>
      <t>ACCESS AND SAFETY EQUIPMENT SYSTEMS</t>
    </r>
  </si>
  <si>
    <r>
      <rPr>
        <sz val="6.5"/>
        <rFont val="Arial"/>
        <family val="2"/>
      </rPr>
      <t>ASE-100</t>
    </r>
  </si>
  <si>
    <r>
      <rPr>
        <sz val="6.5"/>
        <rFont val="Arial"/>
        <family val="2"/>
      </rPr>
      <t>FALL PREVENTION SYSTEMS</t>
    </r>
  </si>
  <si>
    <r>
      <rPr>
        <sz val="6.5"/>
        <rFont val="Arial"/>
        <family val="2"/>
      </rPr>
      <t>ASE-151</t>
    </r>
  </si>
  <si>
    <r>
      <rPr>
        <sz val="6.5"/>
        <rFont val="Arial"/>
        <family val="2"/>
      </rPr>
      <t>ASE-120</t>
    </r>
  </si>
  <si>
    <r>
      <rPr>
        <sz val="6.5"/>
        <rFont val="Arial"/>
        <family val="2"/>
      </rPr>
      <t>Static Line</t>
    </r>
  </si>
  <si>
    <t>ASE - ACCESS AND SAFETY EQUIPMENT SYSTEMS</t>
  </si>
  <si>
    <r>
      <rPr>
        <sz val="6.5"/>
        <rFont val="Arial"/>
        <family val="2"/>
      </rPr>
      <t>ASE-300</t>
    </r>
  </si>
  <si>
    <r>
      <rPr>
        <sz val="6.5"/>
        <rFont val="Arial"/>
        <family val="2"/>
      </rPr>
      <t>ACCESS LADDER SYSTEMS</t>
    </r>
  </si>
  <si>
    <r>
      <rPr>
        <sz val="6.5"/>
        <rFont val="Arial"/>
        <family val="2"/>
      </rPr>
      <t>ASE-351</t>
    </r>
  </si>
  <si>
    <r>
      <rPr>
        <sz val="6.5"/>
        <rFont val="Arial"/>
        <family val="2"/>
      </rPr>
      <t>Fixed Angled Access Ladder - Step Type</t>
    </r>
  </si>
  <si>
    <r>
      <rPr>
        <sz val="6.5"/>
        <rFont val="Arial"/>
        <family val="2"/>
      </rPr>
      <t>ASE-500</t>
    </r>
  </si>
  <si>
    <r>
      <rPr>
        <sz val="6.5"/>
        <rFont val="Arial"/>
        <family val="2"/>
      </rPr>
      <t>OPERABLE ACCESS GANTRY SYSTEMS</t>
    </r>
  </si>
  <si>
    <r>
      <rPr>
        <sz val="6.5"/>
        <rFont val="Arial"/>
        <family val="2"/>
      </rPr>
      <t>ASE-501</t>
    </r>
  </si>
  <si>
    <r>
      <rPr>
        <sz val="6.5"/>
        <rFont val="Arial"/>
        <family val="2"/>
      </rPr>
      <t>Operable Stainless Steel Maintenance Gantry</t>
    </r>
  </si>
  <si>
    <r>
      <rPr>
        <sz val="6.5"/>
        <rFont val="Arial"/>
        <family val="2"/>
      </rPr>
      <t>BVC</t>
    </r>
  </si>
  <si>
    <r>
      <rPr>
        <sz val="6.5"/>
        <rFont val="Arial"/>
        <family val="2"/>
      </rPr>
      <t>BIRD &amp; VERMIN CONTROL</t>
    </r>
  </si>
  <si>
    <r>
      <rPr>
        <sz val="6.5"/>
        <rFont val="Arial"/>
        <family val="2"/>
      </rPr>
      <t>BVC-100</t>
    </r>
  </si>
  <si>
    <r>
      <rPr>
        <sz val="6.5"/>
        <rFont val="Arial"/>
        <family val="2"/>
      </rPr>
      <t>PHYSICAL BARRIERS, ELECTRONIC DETERRENTS</t>
    </r>
  </si>
  <si>
    <r>
      <rPr>
        <sz val="6.5"/>
        <rFont val="Arial"/>
        <family val="2"/>
      </rPr>
      <t>BVC-151</t>
    </r>
  </si>
  <si>
    <r>
      <rPr>
        <sz val="6.5"/>
        <rFont val="Arial"/>
        <family val="2"/>
      </rPr>
      <t>Piano Wire Barrier</t>
    </r>
  </si>
  <si>
    <t>BVC - BIRD &amp; VERMIN CONTROL</t>
  </si>
  <si>
    <r>
      <rPr>
        <sz val="6.5"/>
        <rFont val="Arial"/>
        <family val="2"/>
      </rPr>
      <t>CLG</t>
    </r>
  </si>
  <si>
    <r>
      <rPr>
        <sz val="6.5"/>
        <rFont val="Arial"/>
        <family val="2"/>
      </rPr>
      <t>SUSPENDED CEILING SYSTEMS</t>
    </r>
  </si>
  <si>
    <r>
      <rPr>
        <sz val="6.5"/>
        <rFont val="Arial"/>
        <family val="2"/>
      </rPr>
      <t>CLG-100</t>
    </r>
  </si>
  <si>
    <r>
      <rPr>
        <sz val="6.5"/>
        <rFont val="Arial"/>
        <family val="2"/>
      </rPr>
      <t>LOOSE FIT CEILING SYSTEMS</t>
    </r>
  </si>
  <si>
    <r>
      <rPr>
        <sz val="6.5"/>
        <rFont val="Arial"/>
        <family val="2"/>
      </rPr>
      <t>CLG-101</t>
    </r>
  </si>
  <si>
    <r>
      <rPr>
        <sz val="6.5"/>
        <rFont val="Arial"/>
        <family val="2"/>
      </rPr>
      <t>Loose Fit Ceiling System - Types A and B - Box Stations - Ribs and Baffles</t>
    </r>
  </si>
  <si>
    <t>CLG - SUSPENDED CEILING SYSTEMS</t>
  </si>
  <si>
    <r>
      <rPr>
        <sz val="6.5"/>
        <rFont val="Arial"/>
        <family val="2"/>
      </rPr>
      <t>CLG-102</t>
    </r>
  </si>
  <si>
    <r>
      <rPr>
        <sz val="6.5"/>
        <rFont val="Arial"/>
        <family val="2"/>
      </rPr>
      <t>Loose Fit Ceiling System - Types C and D  - Ribs and Baffles (CBD Stations)</t>
    </r>
  </si>
  <si>
    <r>
      <rPr>
        <sz val="6.5"/>
        <rFont val="Arial"/>
        <family val="2"/>
      </rPr>
      <t>CLG-105</t>
    </r>
  </si>
  <si>
    <r>
      <rPr>
        <sz val="6.5"/>
        <rFont val="Arial"/>
        <family val="2"/>
      </rPr>
      <t>Suspended Wishbone Bracketry - Type 1 - Flying Fox (ARD)</t>
    </r>
  </si>
  <si>
    <r>
      <rPr>
        <sz val="6.5"/>
        <rFont val="Arial"/>
        <family val="2"/>
      </rPr>
      <t>CLG-105A</t>
    </r>
  </si>
  <si>
    <r>
      <rPr>
        <sz val="6.5"/>
        <rFont val="Arial"/>
        <family val="2"/>
      </rPr>
      <t>Suspended Wishbone Bracketry - Type 2 - Flying Fox (PKV)</t>
    </r>
  </si>
  <si>
    <r>
      <rPr>
        <sz val="6.5"/>
        <rFont val="Arial"/>
        <family val="2"/>
      </rPr>
      <t>CLG-105B</t>
    </r>
  </si>
  <si>
    <r>
      <rPr>
        <sz val="6.5"/>
        <rFont val="Arial"/>
        <family val="2"/>
      </rPr>
      <t>Suspended Wishbone Bracketry - Type 3 - Flying Fox (DOM)</t>
    </r>
  </si>
  <si>
    <r>
      <rPr>
        <sz val="6.5"/>
        <rFont val="Arial"/>
        <family val="2"/>
      </rPr>
      <t>CLG-106A</t>
    </r>
  </si>
  <si>
    <r>
      <rPr>
        <sz val="6.5"/>
        <rFont val="Arial"/>
        <family val="2"/>
      </rPr>
      <t>Loose Fit Ceiling System - Type 1 - 350mm Baffles - Sharks Teeth</t>
    </r>
  </si>
  <si>
    <r>
      <rPr>
        <sz val="6.5"/>
        <rFont val="Arial"/>
        <family val="2"/>
      </rPr>
      <t>CLG-106B</t>
    </r>
  </si>
  <si>
    <r>
      <rPr>
        <sz val="6.5"/>
        <rFont val="Arial"/>
        <family val="2"/>
      </rPr>
      <t>Loose Fit Ceiling System - Type 2 - 500mm Baffles - Sharks Teeth</t>
    </r>
  </si>
  <si>
    <r>
      <rPr>
        <sz val="6.5"/>
        <rFont val="Arial"/>
        <family val="2"/>
      </rPr>
      <t>CLG-106C</t>
    </r>
  </si>
  <si>
    <r>
      <rPr>
        <sz val="6.5"/>
        <rFont val="Arial"/>
        <family val="2"/>
      </rPr>
      <t>Loose Fit Ceiling System - Type 3 - 650mm Baffles - Sharks Teeth</t>
    </r>
  </si>
  <si>
    <r>
      <rPr>
        <sz val="6.5"/>
        <rFont val="Arial"/>
        <family val="2"/>
      </rPr>
      <t>CLG-106D</t>
    </r>
  </si>
  <si>
    <r>
      <rPr>
        <sz val="6.5"/>
        <rFont val="Arial"/>
        <family val="2"/>
      </rPr>
      <t>Sharks Teeth - Restricted Ceiling Zones</t>
    </r>
  </si>
  <si>
    <r>
      <rPr>
        <sz val="6.5"/>
        <rFont val="Arial"/>
        <family val="2"/>
      </rPr>
      <t>CLG-106E</t>
    </r>
  </si>
  <si>
    <r>
      <rPr>
        <sz val="6.5"/>
        <rFont val="Arial"/>
        <family val="2"/>
      </rPr>
      <t>Sharks Teeth - Integrating Advertisement Panel</t>
    </r>
  </si>
  <si>
    <r>
      <rPr>
        <sz val="6.5"/>
        <rFont val="Arial"/>
        <family val="2"/>
      </rPr>
      <t>CLG-107</t>
    </r>
  </si>
  <si>
    <r>
      <rPr>
        <sz val="6.5"/>
        <rFont val="Arial"/>
        <family val="2"/>
      </rPr>
      <t>Acoustic Lining to Soffit (Generally Located above Shark's Teeth)</t>
    </r>
  </si>
  <si>
    <r>
      <rPr>
        <sz val="6.5"/>
        <rFont val="Arial"/>
        <family val="2"/>
      </rPr>
      <t>CLG-200</t>
    </r>
  </si>
  <si>
    <r>
      <rPr>
        <sz val="6.5"/>
        <rFont val="Arial"/>
        <family val="2"/>
      </rPr>
      <t>METAL CEILING SYSTEMS</t>
    </r>
  </si>
  <si>
    <r>
      <rPr>
        <sz val="6.5"/>
        <rFont val="Arial"/>
        <family val="2"/>
      </rPr>
      <t>CLG-280</t>
    </r>
  </si>
  <si>
    <r>
      <rPr>
        <sz val="6.5"/>
        <rFont val="Arial"/>
        <family val="2"/>
      </rPr>
      <t>Suspended Services Tray - Entrance Canopy Parkville</t>
    </r>
  </si>
  <si>
    <r>
      <rPr>
        <sz val="6.5"/>
        <rFont val="Arial"/>
        <family val="2"/>
      </rPr>
      <t>Parkville Canopy</t>
    </r>
  </si>
  <si>
    <r>
      <rPr>
        <sz val="6.5"/>
        <rFont val="Arial"/>
        <family val="2"/>
      </rPr>
      <t>CLG-281</t>
    </r>
  </si>
  <si>
    <r>
      <rPr>
        <sz val="6.5"/>
        <rFont val="Arial"/>
        <family val="2"/>
      </rPr>
      <t>Folded Acoustic Metal Ceiling with Integrated Services to Crypt</t>
    </r>
  </si>
  <si>
    <r>
      <rPr>
        <sz val="6.5"/>
        <rFont val="Arial"/>
        <family val="2"/>
      </rPr>
      <t>EWS</t>
    </r>
  </si>
  <si>
    <r>
      <rPr>
        <sz val="6.5"/>
        <rFont val="Arial"/>
        <family val="2"/>
      </rPr>
      <t>EXTERNAL WALL SYSTEMS</t>
    </r>
  </si>
  <si>
    <r>
      <rPr>
        <sz val="6.5"/>
        <rFont val="Arial"/>
        <family val="2"/>
      </rPr>
      <t>EWS-100</t>
    </r>
  </si>
  <si>
    <r>
      <rPr>
        <sz val="6.5"/>
        <rFont val="Arial"/>
        <family val="2"/>
      </rPr>
      <t>GLAZED WALL SYSTEM</t>
    </r>
  </si>
  <si>
    <r>
      <rPr>
        <sz val="6.5"/>
        <rFont val="Arial"/>
        <family val="2"/>
      </rPr>
      <t>EWS-115</t>
    </r>
  </si>
  <si>
    <r>
      <rPr>
        <sz val="6.5"/>
        <rFont val="Arial"/>
        <family val="2"/>
      </rPr>
      <t>Rain Screen Curtain Wall System</t>
    </r>
  </si>
  <si>
    <t>EWS - EXTERNAL WALL SYSTEMS</t>
  </si>
  <si>
    <t>EWS-140</t>
  </si>
  <si>
    <t>EWS-110</t>
  </si>
  <si>
    <t>Rain Screen Curtain Wall System with Sloped Upstand and Hanging Rail Over Void Edge</t>
  </si>
  <si>
    <r>
      <rPr>
        <sz val="6.5"/>
        <rFont val="Arial"/>
        <family val="2"/>
      </rPr>
      <t>EWS-500</t>
    </r>
  </si>
  <si>
    <r>
      <rPr>
        <sz val="6.5"/>
        <rFont val="Arial"/>
        <family val="2"/>
      </rPr>
      <t>LOUVRES - EXTERNAL</t>
    </r>
  </si>
  <si>
    <t>EWS-511</t>
  </si>
  <si>
    <t>External Fixed Louvre - Type 02</t>
  </si>
  <si>
    <r>
      <rPr>
        <sz val="6.5"/>
        <rFont val="Arial"/>
        <family val="2"/>
      </rPr>
      <t>EWS-700</t>
    </r>
  </si>
  <si>
    <r>
      <rPr>
        <sz val="6.5"/>
        <rFont val="Arial"/>
        <family val="2"/>
      </rPr>
      <t>MISCELANEOUS CLADDING SYSTEMS</t>
    </r>
  </si>
  <si>
    <r>
      <rPr>
        <sz val="6.5"/>
        <rFont val="Arial"/>
        <family val="2"/>
      </rPr>
      <t>EWS-730</t>
    </r>
  </si>
  <si>
    <r>
      <rPr>
        <sz val="6.5"/>
        <rFont val="Arial"/>
        <family val="2"/>
      </rPr>
      <t>Vertical End Glazing to Main Entry Canopy</t>
    </r>
  </si>
  <si>
    <r>
      <rPr>
        <sz val="6.5"/>
        <rFont val="Arial"/>
        <family val="2"/>
      </rPr>
      <t>Parkville</t>
    </r>
  </si>
  <si>
    <r>
      <rPr>
        <sz val="6.5"/>
        <rFont val="Arial"/>
        <family val="2"/>
      </rPr>
      <t>FFE</t>
    </r>
  </si>
  <si>
    <r>
      <rPr>
        <sz val="6.5"/>
        <rFont val="Arial"/>
        <family val="2"/>
      </rPr>
      <t>FIXTURES / FITTINGS / EQUIPMENT</t>
    </r>
  </si>
  <si>
    <r>
      <rPr>
        <sz val="6.5"/>
        <rFont val="Arial"/>
        <family val="2"/>
      </rPr>
      <t>FLA</t>
    </r>
  </si>
  <si>
    <r>
      <rPr>
        <sz val="6.5"/>
        <rFont val="Arial"/>
        <family val="2"/>
      </rPr>
      <t>FLASHINGS &amp; COPINGS</t>
    </r>
  </si>
  <si>
    <r>
      <rPr>
        <sz val="6.5"/>
        <rFont val="Arial"/>
        <family val="2"/>
      </rPr>
      <t>FLA-300</t>
    </r>
  </si>
  <si>
    <r>
      <rPr>
        <sz val="6.5"/>
        <rFont val="Arial"/>
        <family val="2"/>
      </rPr>
      <t>DRIPS</t>
    </r>
  </si>
  <si>
    <r>
      <rPr>
        <sz val="6.5"/>
        <rFont val="Arial"/>
        <family val="2"/>
      </rPr>
      <t>FLA-301</t>
    </r>
  </si>
  <si>
    <r>
      <rPr>
        <sz val="6.5"/>
        <rFont val="Arial"/>
        <family val="2"/>
      </rPr>
      <t>Drip</t>
    </r>
  </si>
  <si>
    <t>FLA - FLASHINGS &amp; COPINGS</t>
  </si>
  <si>
    <r>
      <rPr>
        <sz val="6.5"/>
        <rFont val="Arial"/>
        <family val="2"/>
      </rPr>
      <t>GRL</t>
    </r>
  </si>
  <si>
    <r>
      <rPr>
        <sz val="6.5"/>
        <rFont val="Arial"/>
        <family val="2"/>
      </rPr>
      <t>GRILLE - WALL</t>
    </r>
  </si>
  <si>
    <r>
      <rPr>
        <sz val="6.5"/>
        <rFont val="Arial"/>
        <family val="2"/>
      </rPr>
      <t>GRL-100</t>
    </r>
  </si>
  <si>
    <r>
      <rPr>
        <sz val="6.5"/>
        <rFont val="Arial"/>
        <family val="2"/>
      </rPr>
      <t>GRILLE - WALL - METAL</t>
    </r>
  </si>
  <si>
    <r>
      <rPr>
        <sz val="6.5"/>
        <rFont val="Arial"/>
        <family val="2"/>
      </rPr>
      <t>GRL-140</t>
    </r>
  </si>
  <si>
    <r>
      <rPr>
        <sz val="6.5"/>
        <rFont val="Arial"/>
        <family val="2"/>
      </rPr>
      <t>GRL-124</t>
    </r>
  </si>
  <si>
    <r>
      <rPr>
        <sz val="6.5"/>
        <rFont val="Arial"/>
        <family val="2"/>
      </rPr>
      <t>Integrated Ventilation Louvre - Removable - Aluminium (Box Stations)</t>
    </r>
  </si>
  <si>
    <t>GRL - GRILLE - WALL</t>
  </si>
  <si>
    <r>
      <rPr>
        <sz val="6.5"/>
        <rFont val="Arial"/>
        <family val="2"/>
      </rPr>
      <t>GRL-150</t>
    </r>
  </si>
  <si>
    <r>
      <rPr>
        <sz val="6.5"/>
        <rFont val="Arial"/>
        <family val="2"/>
      </rPr>
      <t>Ventilation Louvre - Flangeless Flat Bar</t>
    </r>
  </si>
  <si>
    <r>
      <rPr>
        <sz val="6.5"/>
        <rFont val="Arial"/>
        <family val="2"/>
      </rPr>
      <t>GRL-151</t>
    </r>
  </si>
  <si>
    <r>
      <rPr>
        <sz val="6.5"/>
        <rFont val="Arial"/>
        <family val="2"/>
      </rPr>
      <t>Circular Air Grille for Air Intakes located within First Material Panels (INL-220)</t>
    </r>
  </si>
  <si>
    <r>
      <rPr>
        <sz val="6.5"/>
        <rFont val="Arial"/>
        <family val="2"/>
      </rPr>
      <t>GRL-152</t>
    </r>
  </si>
  <si>
    <r>
      <rPr>
        <sz val="6.5"/>
        <rFont val="Arial"/>
        <family val="2"/>
      </rPr>
      <t>Ventilation Louvre - Flangeless Flat Bar -  Concourse Door Reveal</t>
    </r>
  </si>
  <si>
    <r>
      <rPr>
        <sz val="6.5"/>
        <rFont val="Arial"/>
        <family val="2"/>
      </rPr>
      <t>GRL-160</t>
    </r>
  </si>
  <si>
    <r>
      <rPr>
        <sz val="6.5"/>
        <rFont val="Arial"/>
        <family val="2"/>
      </rPr>
      <t>GRL-120</t>
    </r>
  </si>
  <si>
    <r>
      <rPr>
        <sz val="6.5"/>
        <rFont val="Arial"/>
        <family val="2"/>
      </rPr>
      <t>Ventilation Louvre - Aluminium</t>
    </r>
  </si>
  <si>
    <r>
      <rPr>
        <sz val="6.5"/>
        <rFont val="Arial"/>
        <family val="2"/>
      </rPr>
      <t>GRL-300</t>
    </r>
  </si>
  <si>
    <r>
      <rPr>
        <sz val="6.5"/>
        <rFont val="Arial"/>
        <family val="2"/>
      </rPr>
      <t>GRILLE - METAL</t>
    </r>
  </si>
  <si>
    <r>
      <rPr>
        <sz val="6.5"/>
        <rFont val="Arial"/>
        <family val="2"/>
      </rPr>
      <t>GRL-351</t>
    </r>
  </si>
  <si>
    <r>
      <rPr>
        <sz val="6.5"/>
        <rFont val="Arial"/>
        <family val="2"/>
      </rPr>
      <t>Trafficable Floor Grating with Bird Mesh - FOH</t>
    </r>
  </si>
  <si>
    <r>
      <rPr>
        <sz val="6.5"/>
        <rFont val="Arial"/>
        <family val="2"/>
      </rPr>
      <t>CBDS canopy</t>
    </r>
  </si>
  <si>
    <r>
      <rPr>
        <sz val="6.5"/>
        <rFont val="Arial"/>
        <family val="2"/>
      </rPr>
      <t>INL</t>
    </r>
  </si>
  <si>
    <r>
      <rPr>
        <sz val="6.5"/>
        <rFont val="Arial"/>
        <family val="2"/>
      </rPr>
      <t>INTERNAL LININGS</t>
    </r>
  </si>
  <si>
    <r>
      <rPr>
        <sz val="6.5"/>
        <rFont val="Arial"/>
        <family val="2"/>
      </rPr>
      <t>INL-200</t>
    </r>
  </si>
  <si>
    <r>
      <rPr>
        <sz val="6.5"/>
        <rFont val="Arial"/>
        <family val="2"/>
      </rPr>
      <t>BACK PAINTED GLASS LINING</t>
    </r>
  </si>
  <si>
    <r>
      <rPr>
        <sz val="6.5"/>
        <rFont val="Arial"/>
        <family val="2"/>
      </rPr>
      <t>INL-220</t>
    </r>
  </si>
  <si>
    <r>
      <rPr>
        <sz val="6.5"/>
        <rFont val="Arial"/>
        <family val="2"/>
      </rPr>
      <t>Flat Aluminum Close Jointed Panel System - 1st Material</t>
    </r>
  </si>
  <si>
    <t>INL - INTERNAL LININGS</t>
  </si>
  <si>
    <r>
      <rPr>
        <sz val="6.5"/>
        <rFont val="Arial"/>
        <family val="2"/>
      </rPr>
      <t>INL-220A</t>
    </r>
  </si>
  <si>
    <r>
      <rPr>
        <sz val="6.5"/>
        <rFont val="Arial"/>
        <family val="2"/>
      </rPr>
      <t>Perforated Flat Aluminum Close Jointed Panel System - 1st Material</t>
    </r>
  </si>
  <si>
    <r>
      <rPr>
        <sz val="6.5"/>
        <rFont val="Arial"/>
        <family val="2"/>
      </rPr>
      <t>INL-221</t>
    </r>
  </si>
  <si>
    <r>
      <rPr>
        <sz val="6.5"/>
        <rFont val="Arial"/>
        <family val="2"/>
      </rPr>
      <t>Dado Rail Assembly above the CMS Zone</t>
    </r>
  </si>
  <si>
    <r>
      <rPr>
        <sz val="6.5"/>
        <rFont val="Arial"/>
        <family val="2"/>
      </rPr>
      <t>Concourse &amp; Adit</t>
    </r>
  </si>
  <si>
    <r>
      <rPr>
        <sz val="6.5"/>
        <rFont val="Arial"/>
        <family val="2"/>
      </rPr>
      <t>INL-221A</t>
    </r>
  </si>
  <si>
    <r>
      <rPr>
        <sz val="6.5"/>
        <rFont val="Arial"/>
        <family val="2"/>
      </rPr>
      <t>Dado Rail Assembly (CBD Platform PSD Side: Bottom of INL-346 Wall)</t>
    </r>
  </si>
  <si>
    <r>
      <rPr>
        <sz val="6.5"/>
        <rFont val="Arial"/>
        <family val="2"/>
      </rPr>
      <t>CBD Platform PSD Wall</t>
    </r>
  </si>
  <si>
    <r>
      <rPr>
        <sz val="6.5"/>
        <rFont val="Arial"/>
        <family val="2"/>
      </rPr>
      <t>INL-222</t>
    </r>
  </si>
  <si>
    <r>
      <rPr>
        <sz val="6.5"/>
        <rFont val="Arial"/>
        <family val="2"/>
      </rPr>
      <t>Extruded Aluminium CMS Panel with Intermittent Access Doors</t>
    </r>
  </si>
  <si>
    <r>
      <rPr>
        <sz val="6.5"/>
        <rFont val="Arial"/>
        <family val="2"/>
      </rPr>
      <t>INL-224</t>
    </r>
  </si>
  <si>
    <r>
      <rPr>
        <sz val="6.5"/>
        <rFont val="Arial"/>
        <family val="2"/>
      </rPr>
      <t>AMW-662</t>
    </r>
  </si>
  <si>
    <r>
      <rPr>
        <sz val="6.5"/>
        <rFont val="Arial"/>
        <family val="2"/>
      </rPr>
      <t>CMS Assembly with Access Panels  (CBD Platform Side)</t>
    </r>
  </si>
  <si>
    <r>
      <rPr>
        <sz val="6.5"/>
        <rFont val="Arial"/>
        <family val="2"/>
      </rPr>
      <t>INL-224A</t>
    </r>
  </si>
  <si>
    <r>
      <rPr>
        <sz val="6.5"/>
        <rFont val="Arial"/>
        <family val="2"/>
      </rPr>
      <t>CMS Assembly with Access Panels  (CBD Central Trinoc)</t>
    </r>
  </si>
  <si>
    <r>
      <rPr>
        <sz val="6.5"/>
        <rFont val="Arial"/>
        <family val="2"/>
      </rPr>
      <t>INL-225</t>
    </r>
  </si>
  <si>
    <r>
      <rPr>
        <sz val="6.5"/>
        <rFont val="Arial"/>
        <family val="2"/>
      </rPr>
      <t xml:space="preserve">CMS Assembly with Access Panels and Surface Mounted Acoustic Baffles - 3 Baffles (CBD Central
</t>
    </r>
    <r>
      <rPr>
        <sz val="6.5"/>
        <rFont val="Arial"/>
        <family val="2"/>
      </rPr>
      <t>Trinoc)</t>
    </r>
  </si>
  <si>
    <r>
      <rPr>
        <sz val="6.5"/>
        <rFont val="Arial"/>
        <family val="2"/>
      </rPr>
      <t>INL-225A</t>
    </r>
  </si>
  <si>
    <r>
      <rPr>
        <sz val="6.5"/>
        <rFont val="Arial"/>
        <family val="2"/>
      </rPr>
      <t xml:space="preserve">CMS Assembly with Access Panels and Surface Mounted Acoustic Baffles - 2 Baffles (CBD Central
</t>
    </r>
    <r>
      <rPr>
        <sz val="6.5"/>
        <rFont val="Arial"/>
        <family val="2"/>
      </rPr>
      <t>Trinoc)</t>
    </r>
  </si>
  <si>
    <r>
      <rPr>
        <sz val="6.5"/>
        <rFont val="Arial"/>
        <family val="2"/>
      </rPr>
      <t>INL-228</t>
    </r>
  </si>
  <si>
    <r>
      <rPr>
        <sz val="6.5"/>
        <rFont val="Arial"/>
        <family val="2"/>
      </rPr>
      <t>Cornice - CBD Platform PSD (Top of INL-346 Wall)</t>
    </r>
  </si>
  <si>
    <r>
      <rPr>
        <sz val="6.5"/>
        <rFont val="Arial"/>
        <family val="2"/>
      </rPr>
      <t>CBD platform PSD wall</t>
    </r>
  </si>
  <si>
    <r>
      <rPr>
        <sz val="6.5"/>
        <rFont val="Arial"/>
        <family val="2"/>
      </rPr>
      <t>INL-229</t>
    </r>
  </si>
  <si>
    <r>
      <rPr>
        <sz val="6.5"/>
        <rFont val="Arial"/>
        <family val="2"/>
      </rPr>
      <t>AMW-995</t>
    </r>
  </si>
  <si>
    <r>
      <rPr>
        <sz val="6.5"/>
        <rFont val="Arial"/>
        <family val="2"/>
      </rPr>
      <t>Evaporative Drip Tray (CBS Trinoc)</t>
    </r>
  </si>
  <si>
    <r>
      <rPr>
        <sz val="6.5"/>
        <rFont val="Arial"/>
        <family val="2"/>
      </rPr>
      <t>INL-300</t>
    </r>
  </si>
  <si>
    <r>
      <rPr>
        <sz val="6.5"/>
        <rFont val="Arial"/>
        <family val="2"/>
      </rPr>
      <t>METAL LINING</t>
    </r>
  </si>
  <si>
    <r>
      <rPr>
        <sz val="6.5"/>
        <rFont val="Arial"/>
        <family val="2"/>
      </rPr>
      <t>INL-302</t>
    </r>
  </si>
  <si>
    <r>
      <rPr>
        <sz val="6.5"/>
        <rFont val="Arial"/>
        <family val="2"/>
      </rPr>
      <t>Lozenges, Frame and Micro Louver Acoustic Panel Infill System (PKV)</t>
    </r>
  </si>
  <si>
    <r>
      <rPr>
        <sz val="6.5"/>
        <rFont val="Arial"/>
        <family val="2"/>
      </rPr>
      <t>INL-346</t>
    </r>
  </si>
  <si>
    <r>
      <rPr>
        <sz val="6.5"/>
        <rFont val="Arial"/>
        <family val="2"/>
      </rPr>
      <t>INL-340</t>
    </r>
  </si>
  <si>
    <r>
      <rPr>
        <sz val="6.5"/>
        <rFont val="Arial"/>
        <family val="2"/>
      </rPr>
      <t>Perforated Ribbed Acoustic Metal Lining Panel with Articulated Joints (CBD Platform)</t>
    </r>
  </si>
  <si>
    <r>
      <rPr>
        <sz val="6.5"/>
        <rFont val="Arial"/>
        <family val="2"/>
      </rPr>
      <t>INL-900</t>
    </r>
  </si>
  <si>
    <r>
      <rPr>
        <sz val="6.5"/>
        <rFont val="Arial"/>
        <family val="2"/>
      </rPr>
      <t>MISCELANEOUS LINING</t>
    </r>
  </si>
  <si>
    <r>
      <rPr>
        <sz val="6.5"/>
        <rFont val="Arial"/>
        <family val="2"/>
      </rPr>
      <t>INL-930</t>
    </r>
  </si>
  <si>
    <r>
      <rPr>
        <sz val="6.5"/>
        <rFont val="Arial"/>
        <family val="2"/>
      </rPr>
      <t>MEP-550</t>
    </r>
  </si>
  <si>
    <r>
      <rPr>
        <sz val="6.5"/>
        <rFont val="Arial"/>
        <family val="2"/>
      </rPr>
      <t>Over Cladding to Jet Diffuser (ARD, PKV)</t>
    </r>
  </si>
  <si>
    <r>
      <rPr>
        <sz val="6.5"/>
        <rFont val="Arial"/>
        <family val="2"/>
      </rPr>
      <t>MEP</t>
    </r>
  </si>
  <si>
    <r>
      <rPr>
        <sz val="6.5"/>
        <rFont val="Arial"/>
        <family val="2"/>
      </rPr>
      <t>MEP-700</t>
    </r>
  </si>
  <si>
    <r>
      <rPr>
        <sz val="6.5"/>
        <rFont val="Arial"/>
        <family val="2"/>
      </rPr>
      <t>FIRE PROTECTION</t>
    </r>
  </si>
  <si>
    <r>
      <rPr>
        <sz val="6.5"/>
        <rFont val="Arial"/>
        <family val="2"/>
      </rPr>
      <t>MEP-720</t>
    </r>
  </si>
  <si>
    <r>
      <rPr>
        <sz val="6.5"/>
        <rFont val="Arial"/>
        <family val="2"/>
      </rPr>
      <t>Sprinkler Installation (STR-370)</t>
    </r>
  </si>
  <si>
    <r>
      <rPr>
        <sz val="6.5"/>
        <rFont val="Arial"/>
        <family val="2"/>
      </rPr>
      <t>Project Engineer's Specification</t>
    </r>
  </si>
  <si>
    <t>MEP - MEP</t>
  </si>
  <si>
    <t>1.1.8.2.2</t>
  </si>
  <si>
    <r>
      <rPr>
        <sz val="6.5"/>
        <rFont val="Arial"/>
        <family val="2"/>
      </rPr>
      <t>MEP-800</t>
    </r>
  </si>
  <si>
    <r>
      <rPr>
        <sz val="6.5"/>
        <rFont val="Arial"/>
        <family val="2"/>
      </rPr>
      <t>HYDRAULIC</t>
    </r>
  </si>
  <si>
    <r>
      <rPr>
        <sz val="6.5"/>
        <rFont val="Arial"/>
        <family val="2"/>
      </rPr>
      <t>MEP-821</t>
    </r>
  </si>
  <si>
    <r>
      <rPr>
        <sz val="6.5"/>
        <rFont val="Arial"/>
        <family val="2"/>
      </rPr>
      <t>Stainless Steel Rain Water Pipe</t>
    </r>
  </si>
  <si>
    <r>
      <rPr>
        <sz val="6.5"/>
        <rFont val="Arial"/>
        <family val="2"/>
      </rPr>
      <t>MEP-880</t>
    </r>
  </si>
  <si>
    <r>
      <rPr>
        <sz val="6.5"/>
        <rFont val="Arial"/>
        <family val="2"/>
      </rPr>
      <t>Inclined Box Gutter</t>
    </r>
  </si>
  <si>
    <r>
      <rPr>
        <sz val="6.5"/>
        <rFont val="Arial"/>
        <family val="2"/>
      </rPr>
      <t>PNT</t>
    </r>
  </si>
  <si>
    <r>
      <rPr>
        <sz val="6.5"/>
        <rFont val="Arial"/>
        <family val="2"/>
      </rPr>
      <t>PAINT / CLEAR FINISHES</t>
    </r>
  </si>
  <si>
    <r>
      <rPr>
        <sz val="6.5"/>
        <rFont val="Arial"/>
        <family val="2"/>
      </rPr>
      <t>PNT-100</t>
    </r>
  </si>
  <si>
    <r>
      <rPr>
        <sz val="6.5"/>
        <rFont val="Arial"/>
        <family val="2"/>
      </rPr>
      <t>STRUCTURAL SEALANT</t>
    </r>
  </si>
  <si>
    <r>
      <rPr>
        <sz val="6.5"/>
        <rFont val="Arial"/>
        <family val="2"/>
      </rPr>
      <t>PNT-151</t>
    </r>
  </si>
  <si>
    <r>
      <rPr>
        <sz val="6.5"/>
        <rFont val="Arial"/>
        <family val="2"/>
      </rPr>
      <t>Dust Proof Sealer to Off-form/ In Situ Concrete Elements (CBDS - Crypt)</t>
    </r>
  </si>
  <si>
    <r>
      <rPr>
        <sz val="6.5"/>
        <rFont val="Arial"/>
        <family val="2"/>
      </rPr>
      <t>CBDS - Crypt</t>
    </r>
  </si>
  <si>
    <t>PNT - PAINT / CLEAR FINISHES</t>
  </si>
  <si>
    <r>
      <rPr>
        <sz val="6.5"/>
        <rFont val="Arial"/>
        <family val="2"/>
      </rPr>
      <t>PNT-152</t>
    </r>
  </si>
  <si>
    <r>
      <rPr>
        <sz val="6.5"/>
        <rFont val="Arial"/>
        <family val="2"/>
      </rPr>
      <t>Dust Proof Sealer to Precast Concrete Elements (CBDS - Crypt)</t>
    </r>
  </si>
  <si>
    <r>
      <rPr>
        <sz val="6.5"/>
        <rFont val="Arial"/>
        <family val="2"/>
      </rPr>
      <t>PNT-200</t>
    </r>
  </si>
  <si>
    <r>
      <rPr>
        <sz val="6.5"/>
        <rFont val="Arial"/>
        <family val="2"/>
      </rPr>
      <t>STRUCTURAL STEEL - PROTECTIVE COATINGS</t>
    </r>
  </si>
  <si>
    <r>
      <rPr>
        <sz val="6.5"/>
        <rFont val="Arial"/>
        <family val="2"/>
      </rPr>
      <t>PNT-251</t>
    </r>
  </si>
  <si>
    <r>
      <rPr>
        <sz val="6.5"/>
        <rFont val="Arial"/>
        <family val="2"/>
      </rPr>
      <t>Steel Protective Paint - Visible Steelwork</t>
    </r>
  </si>
  <si>
    <r>
      <rPr>
        <sz val="6.5"/>
        <rFont val="Arial"/>
        <family val="2"/>
      </rPr>
      <t>PNT-252</t>
    </r>
  </si>
  <si>
    <r>
      <rPr>
        <sz val="6.5"/>
        <rFont val="Arial"/>
        <family val="2"/>
      </rPr>
      <t>Steel Protective Paint - Visible Steelwork Fire Protection 2 Hour FRL</t>
    </r>
  </si>
  <si>
    <r>
      <rPr>
        <sz val="6.5"/>
        <rFont val="Arial"/>
        <family val="2"/>
      </rPr>
      <t>PNT-253</t>
    </r>
  </si>
  <si>
    <r>
      <rPr>
        <sz val="6.5"/>
        <rFont val="Arial"/>
        <family val="2"/>
      </rPr>
      <t>Steel Protective Paint - Visible Steelwork Fire Protection 3 Hour FRL</t>
    </r>
  </si>
  <si>
    <t>PNT-254</t>
  </si>
  <si>
    <t>Steel Protective Paint - Visible Steelwork Fire Protection 4 Hour FRL</t>
  </si>
  <si>
    <r>
      <rPr>
        <sz val="6.5"/>
        <rFont val="Arial"/>
        <family val="2"/>
      </rPr>
      <t>RFL</t>
    </r>
  </si>
  <si>
    <r>
      <rPr>
        <sz val="6.5"/>
        <rFont val="Arial"/>
        <family val="2"/>
      </rPr>
      <t>ROOFLIGHTS</t>
    </r>
  </si>
  <si>
    <r>
      <rPr>
        <sz val="6.5"/>
        <rFont val="Arial"/>
        <family val="2"/>
      </rPr>
      <t>RFL-200</t>
    </r>
  </si>
  <si>
    <r>
      <rPr>
        <sz val="6.5"/>
        <rFont val="Arial"/>
        <family val="2"/>
      </rPr>
      <t>PARKVILLE ROOFLIGHTS</t>
    </r>
  </si>
  <si>
    <r>
      <rPr>
        <sz val="6.5"/>
        <rFont val="Arial"/>
        <family val="2"/>
      </rPr>
      <t>RFL-201</t>
    </r>
  </si>
  <si>
    <r>
      <rPr>
        <sz val="6.5"/>
        <rFont val="Arial"/>
        <family val="2"/>
      </rPr>
      <t>Curved Entrance Rooflight</t>
    </r>
  </si>
  <si>
    <t>RFL - ROOFLIGHTS</t>
  </si>
  <si>
    <r>
      <rPr>
        <sz val="6.5"/>
        <rFont val="Arial"/>
        <family val="2"/>
      </rPr>
      <t>RFS</t>
    </r>
  </si>
  <si>
    <r>
      <rPr>
        <sz val="6.5"/>
        <rFont val="Arial"/>
        <family val="2"/>
      </rPr>
      <t>ROOF SYSTEMS</t>
    </r>
  </si>
  <si>
    <r>
      <rPr>
        <sz val="6.5"/>
        <rFont val="Arial"/>
        <family val="2"/>
      </rPr>
      <t>RFS-100</t>
    </r>
  </si>
  <si>
    <r>
      <rPr>
        <sz val="6.5"/>
        <rFont val="Arial"/>
        <family val="2"/>
      </rPr>
      <t>GLAZED ROOF SYSTEMS</t>
    </r>
  </si>
  <si>
    <r>
      <rPr>
        <sz val="6.5"/>
        <rFont val="Arial"/>
        <family val="2"/>
      </rPr>
      <t>RFS-110</t>
    </r>
  </si>
  <si>
    <r>
      <rPr>
        <sz val="6.5"/>
        <rFont val="Arial"/>
        <family val="2"/>
      </rPr>
      <t>Curved Glass Roof</t>
    </r>
  </si>
  <si>
    <r>
      <rPr>
        <sz val="6.5"/>
        <rFont val="Arial"/>
        <family val="2"/>
      </rPr>
      <t>CBDS</t>
    </r>
  </si>
  <si>
    <t>RFS - ROOF SYSTEMS</t>
  </si>
  <si>
    <r>
      <rPr>
        <sz val="6.5"/>
        <rFont val="Arial"/>
        <family val="2"/>
      </rPr>
      <t>STR</t>
    </r>
  </si>
  <si>
    <r>
      <rPr>
        <sz val="6.5"/>
        <rFont val="Arial"/>
        <family val="2"/>
      </rPr>
      <t>STRUCTURE</t>
    </r>
  </si>
  <si>
    <r>
      <rPr>
        <sz val="6.5"/>
        <rFont val="Arial"/>
        <family val="2"/>
      </rPr>
      <t>STR-100</t>
    </r>
  </si>
  <si>
    <r>
      <rPr>
        <sz val="6.5"/>
        <rFont val="Arial"/>
        <family val="2"/>
      </rPr>
      <t>COLUMN</t>
    </r>
  </si>
  <si>
    <r>
      <rPr>
        <sz val="6.5"/>
        <rFont val="Arial"/>
        <family val="2"/>
      </rPr>
      <t>STR-120</t>
    </r>
  </si>
  <si>
    <r>
      <rPr>
        <sz val="6.5"/>
        <rFont val="Arial"/>
        <family val="2"/>
      </rPr>
      <t>Steel Column</t>
    </r>
  </si>
  <si>
    <t>STR - STRUCTURE</t>
  </si>
  <si>
    <r>
      <rPr>
        <sz val="6.5"/>
        <rFont val="Arial"/>
        <family val="2"/>
      </rPr>
      <t>STR-180</t>
    </r>
  </si>
  <si>
    <r>
      <rPr>
        <sz val="6.5"/>
        <rFont val="Arial"/>
        <family val="2"/>
      </rPr>
      <t>Mild Steel Portal Frame (Main Canopy)</t>
    </r>
  </si>
  <si>
    <r>
      <rPr>
        <sz val="6.5"/>
        <rFont val="Arial"/>
        <family val="2"/>
      </rPr>
      <t>DOM</t>
    </r>
  </si>
  <si>
    <r>
      <rPr>
        <sz val="6.5"/>
        <rFont val="Arial"/>
        <family val="2"/>
      </rPr>
      <t>STR-181</t>
    </r>
  </si>
  <si>
    <r>
      <rPr>
        <sz val="6.5"/>
        <rFont val="Arial"/>
        <family val="2"/>
      </rPr>
      <t>Perimeter CHS and Associated Capping and Flashing (Main Canopy)</t>
    </r>
  </si>
  <si>
    <r>
      <rPr>
        <sz val="6.5"/>
        <rFont val="Arial"/>
        <family val="2"/>
      </rPr>
      <t>STR-182</t>
    </r>
  </si>
  <si>
    <r>
      <rPr>
        <sz val="6.5"/>
        <rFont val="Arial"/>
        <family val="2"/>
      </rPr>
      <t>Rooflight Assembly with Support Structure (Main Canopy)</t>
    </r>
  </si>
  <si>
    <r>
      <rPr>
        <sz val="6.5"/>
        <rFont val="Arial"/>
        <family val="2"/>
      </rPr>
      <t>STR-200</t>
    </r>
  </si>
  <si>
    <r>
      <rPr>
        <sz val="6.5"/>
        <rFont val="Arial"/>
        <family val="2"/>
      </rPr>
      <t>WALLS</t>
    </r>
  </si>
  <si>
    <r>
      <rPr>
        <sz val="6.5"/>
        <rFont val="Arial"/>
        <family val="2"/>
      </rPr>
      <t>STR-201</t>
    </r>
  </si>
  <si>
    <r>
      <rPr>
        <sz val="6.5"/>
        <rFont val="Arial"/>
        <family val="2"/>
      </rPr>
      <t>Concrete Wall</t>
    </r>
  </si>
  <si>
    <r>
      <rPr>
        <sz val="6.5"/>
        <rFont val="Arial"/>
        <family val="2"/>
      </rPr>
      <t>EPZ/ WPZ - internal/ external - various areas</t>
    </r>
  </si>
  <si>
    <r>
      <rPr>
        <sz val="6.5"/>
        <rFont val="Arial"/>
        <family val="2"/>
      </rPr>
      <t>STR-300</t>
    </r>
  </si>
  <si>
    <r>
      <rPr>
        <sz val="6.5"/>
        <rFont val="Arial"/>
        <family val="2"/>
      </rPr>
      <t>FLOORS</t>
    </r>
  </si>
  <si>
    <r>
      <rPr>
        <sz val="6.5"/>
        <rFont val="Arial"/>
        <family val="2"/>
      </rPr>
      <t>STR-370</t>
    </r>
  </si>
  <si>
    <r>
      <rPr>
        <sz val="6.5"/>
        <rFont val="Arial"/>
        <family val="2"/>
      </rPr>
      <t>CLT Frame Panels and Roofing System</t>
    </r>
  </si>
  <si>
    <r>
      <rPr>
        <sz val="6.5"/>
        <rFont val="Arial"/>
        <family val="2"/>
      </rPr>
      <t>STR-400</t>
    </r>
  </si>
  <si>
    <r>
      <rPr>
        <sz val="6.5"/>
        <rFont val="Arial"/>
        <family val="2"/>
      </rPr>
      <t>BEAMS</t>
    </r>
  </si>
  <si>
    <r>
      <rPr>
        <sz val="6.5"/>
        <rFont val="Arial"/>
        <family val="2"/>
      </rPr>
      <t>STR-410</t>
    </r>
  </si>
  <si>
    <r>
      <rPr>
        <sz val="6.5"/>
        <rFont val="Arial"/>
        <family val="2"/>
      </rPr>
      <t>Precast Concrete Beam</t>
    </r>
  </si>
  <si>
    <r>
      <rPr>
        <sz val="6.5"/>
        <rFont val="Arial"/>
        <family val="2"/>
      </rPr>
      <t>STR-420</t>
    </r>
  </si>
  <si>
    <r>
      <rPr>
        <sz val="6.5"/>
        <rFont val="Arial"/>
        <family val="2"/>
      </rPr>
      <t>Steel Beam</t>
    </r>
  </si>
  <si>
    <r>
      <rPr>
        <sz val="6.5"/>
        <rFont val="Arial"/>
        <family val="2"/>
      </rPr>
      <t>STR-421</t>
    </r>
  </si>
  <si>
    <r>
      <rPr>
        <sz val="6.5"/>
        <rFont val="Arial"/>
        <family val="2"/>
      </rPr>
      <t>Steel Plates</t>
    </r>
  </si>
  <si>
    <r>
      <rPr>
        <sz val="6.5"/>
        <rFont val="Arial"/>
        <family val="2"/>
      </rPr>
      <t>STR-423</t>
    </r>
  </si>
  <si>
    <r>
      <rPr>
        <sz val="6.5"/>
        <rFont val="Arial"/>
        <family val="2"/>
      </rPr>
      <t>Steel Node</t>
    </r>
  </si>
  <si>
    <t>STR-470</t>
  </si>
  <si>
    <t>Glulam Rafter and Diagrid Beams</t>
  </si>
  <si>
    <t>DOM</t>
  </si>
  <si>
    <r>
      <rPr>
        <sz val="6.5"/>
        <rFont val="Arial"/>
        <family val="2"/>
      </rPr>
      <t>STR-500</t>
    </r>
  </si>
  <si>
    <r>
      <rPr>
        <sz val="6.5"/>
        <rFont val="Arial"/>
        <family val="2"/>
      </rPr>
      <t>UPSTANDS</t>
    </r>
  </si>
  <si>
    <t>STR-510</t>
  </si>
  <si>
    <t>Concrete Column Plinth Upstand</t>
  </si>
  <si>
    <t>STR-511</t>
  </si>
  <si>
    <t>Concrete Column Plinth (CBDS - Crypt)</t>
  </si>
  <si>
    <t>CBDS Crypt</t>
  </si>
  <si>
    <r>
      <rPr>
        <sz val="6.5"/>
        <rFont val="Arial"/>
        <family val="2"/>
      </rPr>
      <t>STR-600</t>
    </r>
  </si>
  <si>
    <r>
      <rPr>
        <sz val="6.5"/>
        <rFont val="Arial"/>
        <family val="2"/>
      </rPr>
      <t>FEATURES</t>
    </r>
  </si>
  <si>
    <r>
      <rPr>
        <sz val="6.5"/>
        <rFont val="Arial"/>
        <family val="2"/>
      </rPr>
      <t>STR-610</t>
    </r>
  </si>
  <si>
    <r>
      <rPr>
        <sz val="6.5"/>
        <rFont val="Arial"/>
        <family val="2"/>
      </rPr>
      <t>Roof Light Supporting Structure</t>
    </r>
  </si>
  <si>
    <r>
      <rPr>
        <sz val="6.5"/>
        <rFont val="Arial"/>
        <family val="2"/>
      </rPr>
      <t>STR-621</t>
    </r>
  </si>
  <si>
    <r>
      <rPr>
        <sz val="6.5"/>
        <rFont val="Arial"/>
        <family val="2"/>
      </rPr>
      <t>Stainless Steel Cable Brace</t>
    </r>
  </si>
  <si>
    <r>
      <rPr>
        <sz val="6.5"/>
        <rFont val="Arial"/>
        <family val="2"/>
      </rPr>
      <t>STR-622</t>
    </r>
  </si>
  <si>
    <r>
      <rPr>
        <sz val="6.5"/>
        <rFont val="Arial"/>
        <family val="2"/>
      </rPr>
      <t>Roofing Sump System above CLT Frame Panels and Stainless Steel Soffit Cladding</t>
    </r>
  </si>
  <si>
    <r>
      <rPr>
        <sz val="6.5"/>
        <rFont val="Arial"/>
        <family val="2"/>
      </rPr>
      <t>STR-631</t>
    </r>
  </si>
  <si>
    <r>
      <rPr>
        <sz val="6.5"/>
        <rFont val="Arial"/>
        <family val="2"/>
      </rPr>
      <t>Precast Column Segment (CBDS - Crypt)</t>
    </r>
  </si>
  <si>
    <r>
      <rPr>
        <sz val="6.5"/>
        <rFont val="Arial"/>
        <family val="2"/>
      </rPr>
      <t>CBDS Crypt</t>
    </r>
  </si>
  <si>
    <r>
      <rPr>
        <sz val="6.5"/>
        <rFont val="Arial"/>
        <family val="2"/>
      </rPr>
      <t>TRM</t>
    </r>
  </si>
  <si>
    <r>
      <rPr>
        <sz val="6.5"/>
        <rFont val="Arial"/>
        <family val="2"/>
      </rPr>
      <t>TRIMS / ARCHITRAVES</t>
    </r>
  </si>
  <si>
    <r>
      <rPr>
        <sz val="6.5"/>
        <rFont val="Arial"/>
        <family val="2"/>
      </rPr>
      <t>TRM-100</t>
    </r>
  </si>
  <si>
    <r>
      <rPr>
        <sz val="6.5"/>
        <rFont val="Arial"/>
        <family val="2"/>
      </rPr>
      <t>TRIMS</t>
    </r>
  </si>
  <si>
    <r>
      <rPr>
        <sz val="6.5"/>
        <rFont val="Arial"/>
        <family val="2"/>
      </rPr>
      <t>TRM-101</t>
    </r>
  </si>
  <si>
    <r>
      <rPr>
        <sz val="6.5"/>
        <rFont val="Arial"/>
        <family val="2"/>
      </rPr>
      <t>Metal Inlay onto Concrete Plinth Upstand (STR-510)</t>
    </r>
  </si>
  <si>
    <t>TRM - TRIMS / ARCHITRAVES</t>
  </si>
  <si>
    <r>
      <rPr>
        <sz val="6.5"/>
        <rFont val="Arial"/>
        <family val="2"/>
      </rPr>
      <t>TRM-130</t>
    </r>
  </si>
  <si>
    <r>
      <rPr>
        <sz val="6.5"/>
        <rFont val="Arial"/>
        <family val="2"/>
      </rPr>
      <t>Metal Trim for Separation between Wall Systems - Same Plane Condition - Closer Fin</t>
    </r>
  </si>
  <si>
    <r>
      <rPr>
        <sz val="6.5"/>
        <rFont val="Arial"/>
        <family val="2"/>
      </rPr>
      <t>TRM-130A</t>
    </r>
  </si>
  <si>
    <r>
      <rPr>
        <sz val="6.5"/>
        <rFont val="Arial"/>
        <family val="2"/>
      </rPr>
      <t>Metal Trim for Separation between Wall Systems - Obtuse Outer Junction - Profile</t>
    </r>
  </si>
  <si>
    <r>
      <rPr>
        <sz val="6.5"/>
        <rFont val="Arial"/>
        <family val="2"/>
      </rPr>
      <t>TRM-130B</t>
    </r>
  </si>
  <si>
    <r>
      <rPr>
        <sz val="6.5"/>
        <rFont val="Arial"/>
        <family val="2"/>
      </rPr>
      <t>Metal Trim for Separation between Wall Systems - Perpendicular Internal Junction - Profile</t>
    </r>
  </si>
  <si>
    <r>
      <rPr>
        <sz val="6.5"/>
        <rFont val="Arial"/>
        <family val="2"/>
      </rPr>
      <t>TRM-130C</t>
    </r>
  </si>
  <si>
    <r>
      <rPr>
        <sz val="6.5"/>
        <rFont val="Arial"/>
        <family val="2"/>
      </rPr>
      <t>Metal Trim for Separation between Wall Systems - Perpendicular Outer Junction - Panel</t>
    </r>
  </si>
  <si>
    <r>
      <rPr>
        <sz val="6.5"/>
        <rFont val="Arial"/>
        <family val="2"/>
      </rPr>
      <t>TRM-130D</t>
    </r>
  </si>
  <si>
    <r>
      <rPr>
        <sz val="6.5"/>
        <rFont val="Arial"/>
        <family val="2"/>
      </rPr>
      <t>Metal Trim for Separation between Wall Systems - Perpendicular Outer Junction - Angle Profile</t>
    </r>
  </si>
  <si>
    <r>
      <rPr>
        <sz val="6.5"/>
        <rFont val="Arial"/>
        <family val="2"/>
      </rPr>
      <t>TRM-130E</t>
    </r>
  </si>
  <si>
    <r>
      <rPr>
        <sz val="6.5"/>
        <rFont val="Arial"/>
        <family val="2"/>
      </rPr>
      <t>Metal Trim for Separation between Wall Systems - Perpendicular Outer Junction - Bird's Mouth Profile</t>
    </r>
  </si>
  <si>
    <r>
      <rPr>
        <sz val="6.5"/>
        <rFont val="Arial"/>
        <family val="2"/>
      </rPr>
      <t>TRM-131</t>
    </r>
  </si>
  <si>
    <r>
      <rPr>
        <sz val="6.5"/>
        <rFont val="Arial"/>
        <family val="2"/>
      </rPr>
      <t>Metal Wall Trim</t>
    </r>
  </si>
  <si>
    <t>AMW-511B1</t>
  </si>
  <si>
    <t>Suspended Signage - Large Directional Sign - Type 2 - For signs 1050mm wide</t>
  </si>
  <si>
    <t>New type added 12/10/2022 - Karlo to review - Reviewed on 6/12/2022</t>
  </si>
  <si>
    <t>AMW-511D</t>
  </si>
  <si>
    <t>Suspended Signage - PES Mounted</t>
  </si>
  <si>
    <t>AMW-1005A1</t>
  </si>
  <si>
    <t>Cockatoo (PKV wall mounted - sub-type 1) Down Light Fitting Wall Bracket</t>
  </si>
  <si>
    <t>AMW-1005A2</t>
  </si>
  <si>
    <t>Cockatoo (PKV wall mounted - sub-type 2) Down Light Fitting and Up Light Projector Wall Bracket</t>
  </si>
  <si>
    <t>AMW-1005A3</t>
  </si>
  <si>
    <t>Cockatoo (PKV wall mounted - sub-type 3) Down Light Fitting Wall Bracket</t>
  </si>
  <si>
    <t>AMW-1005B1</t>
  </si>
  <si>
    <t>Cockatoo (PKV suspended - sub-type 1) Down Light Fitting Ceiling Bracket</t>
  </si>
  <si>
    <t>AMW-1103B</t>
  </si>
  <si>
    <t>Wobbegong - VERTICAL Recessed in Walls - One Terminal (PKV)</t>
  </si>
  <si>
    <t>AMW-1106B</t>
  </si>
  <si>
    <t>DAS Omni Antenna - Ceiling Mounted - Suspended Cross - 2 DAS - Arms at 180</t>
  </si>
  <si>
    <t>AMW-1107D</t>
  </si>
  <si>
    <t>DAS Omni Antenna - Mounted onto Signage Portal AMW-515 - Double DAS</t>
  </si>
  <si>
    <t>AMW-1113</t>
  </si>
  <si>
    <t>Exit Sign - PES Mounted</t>
  </si>
  <si>
    <t>AMW-1113A</t>
  </si>
  <si>
    <t>Exit Sign - Ceiling Mounted - Single Sign</t>
  </si>
  <si>
    <t>AMW-1113B</t>
  </si>
  <si>
    <t>Exit Sign - Ceiling Mounted - Double Sign</t>
  </si>
  <si>
    <t>AMW-1113C</t>
  </si>
  <si>
    <t>Exit Sign - Ceiling Mounted - Single Sign Central Dropper</t>
  </si>
  <si>
    <t>AMW-1113D</t>
  </si>
  <si>
    <t>Exit Sign - CMS Mounted - Sign perpendicular to Fa硤e</t>
  </si>
  <si>
    <t>AMW-1113E</t>
  </si>
  <si>
    <t>Exit Sign - CMS Mounted - Sign paralell to Fa硤e</t>
  </si>
  <si>
    <t>AMW-1125</t>
  </si>
  <si>
    <t>CCTV Camera - Floor Mounted - Pole</t>
  </si>
  <si>
    <t>AMW-1202A</t>
  </si>
  <si>
    <t>CBD Trinoc PID Bracket</t>
  </si>
  <si>
    <t>AMW-1207</t>
  </si>
  <si>
    <t>CBD Trinoc VAD Dropper from CMS</t>
  </si>
  <si>
    <t>AMW-1212</t>
  </si>
  <si>
    <t>CBDS Camera Bracket - Column mounted - Crypt - Fairy Wren</t>
  </si>
  <si>
    <t>AMW-1212A</t>
  </si>
  <si>
    <t>CBDS Camera Bracket - Column mounted - City Square Canopy - Fairy Wren</t>
  </si>
  <si>
    <t>AMW-1213</t>
  </si>
  <si>
    <t>Canister Light Bracket - Ceiling Mounted - Crypt</t>
  </si>
  <si>
    <t>AMW-1214</t>
  </si>
  <si>
    <t>Canister Light Bracket - Mounted from Structural Branch Cone - City Square Canopy</t>
  </si>
  <si>
    <t>EWS-515</t>
  </si>
  <si>
    <t>External Fixed Louvre</t>
  </si>
  <si>
    <t>INL-221B</t>
  </si>
  <si>
    <t>Dado Rail Assembly with integrated light fitting.</t>
  </si>
  <si>
    <t>STR-475</t>
  </si>
  <si>
    <t>STR-515</t>
  </si>
  <si>
    <t>STR-520</t>
  </si>
  <si>
    <t>Concrete Column (CBDS - Crypt)</t>
  </si>
  <si>
    <t>HWW Landscape tagging requirement</t>
  </si>
  <si>
    <t>Source: 220928_HWW_AUD TRS</t>
  </si>
  <si>
    <t>CODE</t>
  </si>
  <si>
    <t>ELEMENT TITLE</t>
  </si>
  <si>
    <t>Arden</t>
  </si>
  <si>
    <t>Parkville</t>
  </si>
  <si>
    <t>CBD North</t>
  </si>
  <si>
    <t>CBD South</t>
  </si>
  <si>
    <t>Domain</t>
  </si>
  <si>
    <t>Eastern Portal</t>
  </si>
  <si>
    <t>ISS</t>
  </si>
  <si>
    <t>SPECIFICATION SECTION</t>
  </si>
  <si>
    <t>Discipline  (MM_Discipline)</t>
  </si>
  <si>
    <t>Asset Tag in Model              (LOI 1 and 2)</t>
  </si>
  <si>
    <t xml:space="preserve"> Blank</t>
  </si>
  <si>
    <t>Master Asset List - AUD</t>
  </si>
  <si>
    <t>Entity</t>
  </si>
  <si>
    <t>Council/3rd Party Asset Code</t>
  </si>
  <si>
    <t>EDG</t>
  </si>
  <si>
    <t>LANDSCAPE EDGES AND JOINTS</t>
  </si>
  <si>
    <t>X</t>
  </si>
  <si>
    <t>EDG-100 SERIES</t>
  </si>
  <si>
    <t>EDGES</t>
  </si>
  <si>
    <t>EDG-101</t>
  </si>
  <si>
    <t>Bluestone Edge - Raised - Type 01</t>
  </si>
  <si>
    <t>EDG - LANDSCAPE EDGES AND JOINTS</t>
  </si>
  <si>
    <t>Architectural Urban Design</t>
  </si>
  <si>
    <t>Identified as not required by Karlo 26/10/21</t>
  </si>
  <si>
    <t>Not recorded</t>
  </si>
  <si>
    <t>1.4.6.3</t>
  </si>
  <si>
    <t>EDG-102</t>
  </si>
  <si>
    <t>Bluestone Edge - Raised - Type 02</t>
  </si>
  <si>
    <t>EDG-103</t>
  </si>
  <si>
    <t>Bluestone Edge - Raised - Type 03</t>
  </si>
  <si>
    <t>EDG-104</t>
  </si>
  <si>
    <t>Bluestone Edge - Raised - Type 04</t>
  </si>
  <si>
    <t>EDG-111</t>
  </si>
  <si>
    <t>Bluestone Edge - Flush - Type 01</t>
  </si>
  <si>
    <t>EDG-112</t>
  </si>
  <si>
    <t>Bluestone Edge - Flush - Type 02</t>
  </si>
  <si>
    <t>EDG-113</t>
  </si>
  <si>
    <t>Bluestone Edge - Flush - Type 03</t>
  </si>
  <si>
    <t>EDG-114</t>
  </si>
  <si>
    <t>Bluestone Edge - Flush - Type 04</t>
  </si>
  <si>
    <t>EDG-116</t>
  </si>
  <si>
    <t>Bluestone Edge - Flush - Type 06</t>
  </si>
  <si>
    <t>EDG-117</t>
  </si>
  <si>
    <t>Bluestone Edge - Flush - Type 07</t>
    <phoneticPr fontId="0" type="noConversion"/>
  </si>
  <si>
    <t>EDG-122</t>
  </si>
  <si>
    <t>Bluestone Edge - Flush - Type 12</t>
  </si>
  <si>
    <t>EDG-123</t>
  </si>
  <si>
    <t>Bluestone Edge - Flush - Type 13</t>
  </si>
  <si>
    <t>EDG-131</t>
  </si>
  <si>
    <t>Granite Edge - Raised - Type 01</t>
  </si>
  <si>
    <t>EDG-132</t>
  </si>
  <si>
    <t>Granite Edge - Raised - Type 02</t>
  </si>
  <si>
    <t>EDG-141</t>
    <phoneticPr fontId="0" type="noConversion"/>
  </si>
  <si>
    <t>Granite Edge - Flush  - Type 01</t>
    <phoneticPr fontId="0" type="noConversion"/>
  </si>
  <si>
    <t>EDG-142</t>
    <phoneticPr fontId="0" type="noConversion"/>
  </si>
  <si>
    <t>Granite Edge - Flush  - Type 02</t>
    <phoneticPr fontId="0" type="noConversion"/>
  </si>
  <si>
    <t>EDG-142</t>
  </si>
  <si>
    <t>Granite Edge - Flush  - Type 02</t>
  </si>
  <si>
    <t>EDG-143</t>
  </si>
  <si>
    <t>Granite Edge - Flush  - Type 03</t>
  </si>
  <si>
    <t>EDG-144</t>
  </si>
  <si>
    <t>Granite Edge - Flush  - Type 04</t>
  </si>
  <si>
    <t>EDG-145</t>
  </si>
  <si>
    <t>Granite Edge - Flush  - Type 05</t>
  </si>
  <si>
    <t>EDG-151</t>
  </si>
  <si>
    <t>Brick Edge - Type 01</t>
  </si>
  <si>
    <t>EDG-161</t>
  </si>
  <si>
    <t>Metal Edge - Type 01</t>
  </si>
  <si>
    <t/>
  </si>
  <si>
    <t>EDG-162</t>
  </si>
  <si>
    <t>Metal Edge - Type 02</t>
  </si>
  <si>
    <t>EDG-163</t>
  </si>
  <si>
    <t>Metal Edge - Type 03</t>
  </si>
  <si>
    <t>EDG-171</t>
  </si>
  <si>
    <t>Concrete Edge</t>
  </si>
  <si>
    <t>EDG-181</t>
  </si>
  <si>
    <t>Timber Edge - Type 01</t>
  </si>
  <si>
    <t>EDG-191</t>
    <phoneticPr fontId="0" type="noConversion"/>
  </si>
  <si>
    <t>Corten Edge - Raised - Type 01</t>
  </si>
  <si>
    <t>EDG-192</t>
  </si>
  <si>
    <t>Corten Edge - Raised - Type 02</t>
  </si>
  <si>
    <t>EDG-193</t>
  </si>
  <si>
    <t>Corten Edge - Flush - Type 01</t>
  </si>
  <si>
    <t>EMW</t>
  </si>
  <si>
    <t>EXTERNAL METALWORK</t>
  </si>
  <si>
    <t>EMW-100 SERIES</t>
  </si>
  <si>
    <t>HANDRAILS</t>
  </si>
  <si>
    <t>EMW-101</t>
  </si>
  <si>
    <t>Handrail - Single - Type 01</t>
  </si>
  <si>
    <t>EMW - EXTERNAL METALWORK</t>
  </si>
  <si>
    <t>EMW-102</t>
  </si>
  <si>
    <t>Handrail - Single - Type 02</t>
  </si>
  <si>
    <t>Identified as not required by Karlo 31/03/22</t>
  </si>
  <si>
    <t>EMW-103</t>
  </si>
  <si>
    <t>Handrail - Single - Type 03</t>
  </si>
  <si>
    <t>EMW-105</t>
  </si>
  <si>
    <t>Handrail - Single - Type 05</t>
  </si>
  <si>
    <t>EMW-111</t>
  </si>
  <si>
    <t>Handrail -  Double - Type 01</t>
  </si>
  <si>
    <t>EMW-112</t>
  </si>
  <si>
    <t>Handrail -  Double - Type 02</t>
  </si>
  <si>
    <t>EMW-121</t>
  </si>
  <si>
    <t>Kick Rail - Type 01</t>
  </si>
  <si>
    <t>EMW-200 SERIES</t>
  </si>
  <si>
    <t>BALUSTRADES AND BARRIERS</t>
  </si>
  <si>
    <t>EMW-201</t>
  </si>
  <si>
    <t>Balustrade - Type 01</t>
  </si>
  <si>
    <t>EMW-202</t>
  </si>
  <si>
    <t>Balustrade - Type 02</t>
  </si>
  <si>
    <t>x</t>
  </si>
  <si>
    <t>EMW-203</t>
  </si>
  <si>
    <t>Balustrade - Type 03</t>
  </si>
  <si>
    <t>EMW-204</t>
  </si>
  <si>
    <t>Balustrade - Type 04</t>
  </si>
  <si>
    <t>EMW-205</t>
  </si>
  <si>
    <t>Balustrade - Type 05</t>
  </si>
  <si>
    <t>EMW-206</t>
  </si>
  <si>
    <t>Balustrade  - Type 06</t>
  </si>
  <si>
    <t>EMW-300 SERIES</t>
  </si>
  <si>
    <t>FENCES</t>
  </si>
  <si>
    <t>EMW-301</t>
  </si>
  <si>
    <t>Fence - Steel - Security</t>
  </si>
  <si>
    <t>Identified by Karlo 31/03/2022</t>
  </si>
  <si>
    <t>FC</t>
  </si>
  <si>
    <t>EMW-311</t>
  </si>
  <si>
    <t>Fence - Steel - Pedestrian - Type 01</t>
  </si>
  <si>
    <t>Type No longer in AUD TRS 06/10/2022 (noted KS 11/10/2022)</t>
  </si>
  <si>
    <t>EMW-312</t>
  </si>
  <si>
    <t>Fence - Steel - Pedestrian - Type 02</t>
  </si>
  <si>
    <t>EMW-321</t>
  </si>
  <si>
    <t xml:space="preserve">Fence - Steel - Hoop </t>
  </si>
  <si>
    <t>EMW-400 SERIES</t>
  </si>
  <si>
    <t>FENCE GATES</t>
  </si>
  <si>
    <t>EMW-401</t>
  </si>
  <si>
    <t>Gate - Steel - Type 01</t>
  </si>
  <si>
    <t>EMW-402</t>
  </si>
  <si>
    <t>Gate - Steel - Type 02</t>
  </si>
  <si>
    <t>EMW-500 SERIES</t>
  </si>
  <si>
    <t>GABIONS</t>
  </si>
  <si>
    <t>EMW-501</t>
  </si>
  <si>
    <t>Gabion - Type 01</t>
  </si>
  <si>
    <t>FRN</t>
  </si>
  <si>
    <t>EXTERNAL FURNITURE</t>
  </si>
  <si>
    <t>FRN-100 SERIES</t>
  </si>
  <si>
    <t>SEATING</t>
  </si>
  <si>
    <t>FRN-101</t>
    <phoneticPr fontId="0" type="noConversion"/>
  </si>
  <si>
    <t>Bench - Steel - Type 01</t>
  </si>
  <si>
    <t>FRN - EXTERNAL FURNITURE</t>
  </si>
  <si>
    <t>FRN-102</t>
  </si>
  <si>
    <t>Bench - Steel - Type 02</t>
  </si>
  <si>
    <t>FRN-103</t>
  </si>
  <si>
    <t>Bench - Steel - Type 03</t>
  </si>
  <si>
    <t>FRN-104</t>
  </si>
  <si>
    <t>Bench - Steel - Type 04</t>
  </si>
  <si>
    <t>FRN-105</t>
  </si>
  <si>
    <t>Bench - Steel - Type 05</t>
  </si>
  <si>
    <t>Identified by Karlo 26/10/21</t>
  </si>
  <si>
    <t>FRN-111</t>
  </si>
  <si>
    <t>Bench - Granite - Type 01</t>
  </si>
  <si>
    <t>FRN-112</t>
  </si>
  <si>
    <t>Bench - Granite - Type 02</t>
  </si>
  <si>
    <t>FRN-113</t>
  </si>
  <si>
    <t>Bench - Granite - Type 03</t>
  </si>
  <si>
    <t>FRN-114</t>
  </si>
  <si>
    <t>Bench - Granite - Type 04</t>
  </si>
  <si>
    <t>FRN-121</t>
  </si>
  <si>
    <t>Bench - Timber - Type 01</t>
  </si>
  <si>
    <t>FRN-122</t>
  </si>
  <si>
    <t>Bench - Timber - Type 02</t>
  </si>
  <si>
    <t>FRN-151</t>
  </si>
  <si>
    <t>Seat - Steel - Type 01</t>
    <phoneticPr fontId="0" type="noConversion"/>
  </si>
  <si>
    <t>1.4.6.1</t>
  </si>
  <si>
    <t>FRN-152</t>
  </si>
  <si>
    <t>Seat - Steel - Type 02</t>
    <phoneticPr fontId="0" type="noConversion"/>
  </si>
  <si>
    <t>FRN-153</t>
  </si>
  <si>
    <t>Seat - Steel - Type 03</t>
  </si>
  <si>
    <t>FRN-154</t>
  </si>
  <si>
    <t>Seat - Steel - Type 04</t>
    <phoneticPr fontId="0" type="noConversion"/>
  </si>
  <si>
    <t>FRN-155</t>
  </si>
  <si>
    <t>Seat - Steel - Type 05</t>
  </si>
  <si>
    <t>FRN-156</t>
  </si>
  <si>
    <t>Seat - Steel - Type 06</t>
  </si>
  <si>
    <t>FRN-157</t>
    <phoneticPr fontId="0" type="noConversion"/>
  </si>
  <si>
    <t>Seat - Steel - Type 07</t>
    <phoneticPr fontId="0" type="noConversion"/>
  </si>
  <si>
    <t>FRN-162</t>
  </si>
  <si>
    <t>Seat - Timber - Type 02</t>
  </si>
  <si>
    <t>FRN-163</t>
  </si>
  <si>
    <t>Seat - Timber - Type 03</t>
  </si>
  <si>
    <t>FRN-164</t>
  </si>
  <si>
    <t>Seat - Timber - Type 04</t>
  </si>
  <si>
    <t>FRN-200 SERIES</t>
  </si>
  <si>
    <t>TABLES</t>
  </si>
  <si>
    <t>FRN-201</t>
  </si>
  <si>
    <t>Picnic Setting Table - Proporietary</t>
  </si>
  <si>
    <t>FRN-300 SERIES</t>
  </si>
  <si>
    <t>BOLLARDS</t>
  </si>
  <si>
    <t>FRN-301</t>
  </si>
  <si>
    <t xml:space="preserve">Bollard - Steel - Fixed </t>
    <phoneticPr fontId="0" type="noConversion"/>
  </si>
  <si>
    <t>FRN-311</t>
  </si>
  <si>
    <t>Bollard - Steel - Removable - Type 01</t>
    <phoneticPr fontId="0" type="noConversion"/>
  </si>
  <si>
    <t>Bollard - Steel - Removable - Type 01</t>
  </si>
  <si>
    <t>FRN-312</t>
  </si>
  <si>
    <t>Bollard - Steel - Removable - Type 02</t>
  </si>
  <si>
    <t>FRN-321</t>
  </si>
  <si>
    <t>Bollard - Security Rated - Fixed - Type 01</t>
    <phoneticPr fontId="0" type="noConversion"/>
  </si>
  <si>
    <t>Bollard - Security Rated - Fixed - Type 01</t>
  </si>
  <si>
    <t>FRN-322</t>
  </si>
  <si>
    <t>Bollard - Security Rated - Fixed - Type 02</t>
  </si>
  <si>
    <t>FRN-323</t>
  </si>
  <si>
    <t>Bollard - Security Rated - Fixed - Type 03</t>
  </si>
  <si>
    <t>FRN-324</t>
    <phoneticPr fontId="0" type="noConversion"/>
  </si>
  <si>
    <t>Bollard - Security Rated - Fixed - Type 04</t>
    <phoneticPr fontId="0" type="noConversion"/>
  </si>
  <si>
    <t>Type No longer in AUD TRS 06/10/2022</t>
  </si>
  <si>
    <t>FRN-325</t>
  </si>
  <si>
    <t>Bollard - Security Rated - Fixed - Type 05</t>
  </si>
  <si>
    <t>FRN-331</t>
  </si>
  <si>
    <t>Bollard - Security Rated - Removable - Type 01</t>
  </si>
  <si>
    <t>FRN-332</t>
  </si>
  <si>
    <t>Bollard - Security Rated - Removable - Type 02</t>
  </si>
  <si>
    <t>FRN-333</t>
  </si>
  <si>
    <t>Bollard - Security Rated - Removable - Type 03</t>
  </si>
  <si>
    <t>FRN-334</t>
  </si>
  <si>
    <t>Bollard - Security Rated - Removable - Type 04</t>
  </si>
  <si>
    <t>FRN-335</t>
  </si>
  <si>
    <t>Bollard - Security Rated - Removable - Type 05</t>
  </si>
  <si>
    <t>FRN-400 SERIES</t>
  </si>
  <si>
    <t>TREE FURNITURE</t>
  </si>
  <si>
    <t>FRN-401</t>
  </si>
  <si>
    <t>Tree Grate and Guard - Type 01</t>
    <phoneticPr fontId="0" type="noConversion"/>
  </si>
  <si>
    <t>Tree Grate and Guard - Type 01</t>
  </si>
  <si>
    <t>FRN-404</t>
  </si>
  <si>
    <t>Tree Grate and Guard - Type 04</t>
  </si>
  <si>
    <t>FRN-411</t>
  </si>
  <si>
    <t>Tree Grate</t>
  </si>
  <si>
    <t>FRN-421</t>
  </si>
  <si>
    <t>Tree Surround - Type 01</t>
  </si>
  <si>
    <t>FRN-422</t>
  </si>
  <si>
    <t>Tree Surround - Type 02</t>
  </si>
  <si>
    <t>FRN-451</t>
  </si>
  <si>
    <t>Watering Ring</t>
  </si>
  <si>
    <t>FRN-461</t>
  </si>
  <si>
    <t>Structural Cells</t>
  </si>
  <si>
    <t>FRN-462</t>
  </si>
  <si>
    <t xml:space="preserve">Structural Soil </t>
  </si>
  <si>
    <t>FRN-500 SERIES</t>
  </si>
  <si>
    <t>MISC EXTERNAL FURNITURE</t>
  </si>
  <si>
    <t>FRN-501</t>
  </si>
  <si>
    <t>Bin - General - Type 01</t>
    <phoneticPr fontId="0" type="noConversion"/>
  </si>
  <si>
    <t>Bin - General - Type 01</t>
  </si>
  <si>
    <t>FRN-502</t>
  </si>
  <si>
    <t>Bin - Recycle - Type 01</t>
    <phoneticPr fontId="0" type="noConversion"/>
  </si>
  <si>
    <t>Bin - Recycle - Type 01</t>
  </si>
  <si>
    <t>FRN-505</t>
  </si>
  <si>
    <t>Bin - General - Type 03</t>
  </si>
  <si>
    <t>FRN-521</t>
  </si>
  <si>
    <t>Bike Hoops - Type 01</t>
  </si>
  <si>
    <t>Identified as not required by Karlo 26/10/21, need to capture  11/10/2022</t>
  </si>
  <si>
    <t>FRN-522</t>
  </si>
  <si>
    <t>Bike Hoops - Type 02</t>
  </si>
  <si>
    <t>FRN-541</t>
    <phoneticPr fontId="0" type="noConversion"/>
  </si>
  <si>
    <t>Drink Fountain - Type 01</t>
  </si>
  <si>
    <t>FRN-544</t>
  </si>
  <si>
    <t>Drink Fountain - Type 04</t>
    <phoneticPr fontId="0" type="noConversion"/>
  </si>
  <si>
    <t>Drink Fountain - Type 04</t>
  </si>
  <si>
    <t>FRN-551</t>
  </si>
  <si>
    <t>Skate Deterrent Element - Type 01</t>
  </si>
  <si>
    <t>FRN-552</t>
    <phoneticPr fontId="0" type="noConversion"/>
  </si>
  <si>
    <t>Skate Deterrent Element - Type 02</t>
    <phoneticPr fontId="0" type="noConversion"/>
  </si>
  <si>
    <t>FRN-553</t>
  </si>
  <si>
    <t>Skate Deterrent Element - Type 03</t>
  </si>
  <si>
    <t>FRN-554</t>
  </si>
  <si>
    <t>Skate Deterrent Element - Type 04</t>
  </si>
  <si>
    <t>FRN-561</t>
  </si>
  <si>
    <t xml:space="preserve">BBQ Unit - Double </t>
  </si>
  <si>
    <t>FRN-571</t>
  </si>
  <si>
    <t>Armrest-Wall</t>
  </si>
  <si>
    <t>FRN-600 SERIES</t>
  </si>
  <si>
    <t>CABINETS AND ENCLOSURES</t>
  </si>
  <si>
    <t>FRN-601</t>
  </si>
  <si>
    <t>Cabinet - Water Meter - Type 01</t>
  </si>
  <si>
    <t>1.1.1.4.1</t>
  </si>
  <si>
    <t>FRN-602</t>
  </si>
  <si>
    <t>Cabinet - Water Meter - Type 02</t>
  </si>
  <si>
    <t>FRN-610</t>
  </si>
  <si>
    <t>Cabinet - Gas</t>
  </si>
  <si>
    <t>FRN-620</t>
  </si>
  <si>
    <t>Cabinet - Fire Booster</t>
  </si>
  <si>
    <t>FRN-630</t>
  </si>
  <si>
    <t>Cabinet - DISPLAN - Type 01</t>
  </si>
  <si>
    <t>FRN-650</t>
  </si>
  <si>
    <t>Cabinet - Fire Hydrant</t>
  </si>
  <si>
    <t>1.4.6</t>
  </si>
  <si>
    <t>FRN-660</t>
  </si>
  <si>
    <t>Cabinet - Combined Utilities</t>
  </si>
  <si>
    <t>FRN-700 SERIES</t>
  </si>
  <si>
    <t>SHELTERS</t>
  </si>
  <si>
    <t>FRN-701</t>
  </si>
  <si>
    <t>Shelter Structure</t>
  </si>
  <si>
    <t>LAN</t>
  </si>
  <si>
    <t>SOFT LANDSCAPING</t>
  </si>
  <si>
    <t>LAN-100 SERIES</t>
  </si>
  <si>
    <t>TURF AND GRASSING</t>
  </si>
  <si>
    <t>LAN-101</t>
  </si>
  <si>
    <t>Hydroseed Grass on Grade - Grass - Type 01</t>
  </si>
  <si>
    <t>Hydroseed Grass on Grade</t>
  </si>
  <si>
    <t>LAN - SOFT LANDSCAPING</t>
  </si>
  <si>
    <t>LAN-102</t>
  </si>
  <si>
    <t>Hydroseed Grass on Grade - Native Revegetation - Type 02</t>
  </si>
  <si>
    <t>LAN-111</t>
  </si>
  <si>
    <t>Hydroseed Grass on Structure</t>
  </si>
  <si>
    <t>LAN-121</t>
  </si>
  <si>
    <t>Turf on Grade</t>
  </si>
  <si>
    <t>LAN-131</t>
  </si>
  <si>
    <t>Turf on Structure</t>
  </si>
  <si>
    <t>LAN-200 SERIES</t>
  </si>
  <si>
    <t>GARDEN BED</t>
  </si>
  <si>
    <t>LAN-201</t>
  </si>
  <si>
    <t>Garden Bed on Grade - Type 01</t>
  </si>
  <si>
    <t>LAN-202</t>
  </si>
  <si>
    <t>Garden Bed on Grade - Type 02</t>
  </si>
  <si>
    <t>LAN-211</t>
  </si>
  <si>
    <t>Garden Bed on Structure - Type 01</t>
    <phoneticPr fontId="0" type="noConversion"/>
  </si>
  <si>
    <t>Garden Bed on Structure - Type 01</t>
  </si>
  <si>
    <t>LAN-212</t>
    <phoneticPr fontId="0" type="noConversion"/>
  </si>
  <si>
    <t>Garden Bed on Structure - Type 02</t>
    <phoneticPr fontId="0" type="noConversion"/>
  </si>
  <si>
    <t>LAN-300 SERIES</t>
  </si>
  <si>
    <t>WSUD PLANTING</t>
  </si>
  <si>
    <t>LAN-301</t>
  </si>
  <si>
    <t>WSUD Garden Bed on Grade - Type 01</t>
  </si>
  <si>
    <t>LAN-311</t>
  </si>
  <si>
    <t>WSUD Garden Bed on Structure - Type 01</t>
  </si>
  <si>
    <t>LAN-400 SERIES</t>
  </si>
  <si>
    <t>REVEGETATION PLANTING</t>
  </si>
  <si>
    <t>LAN-401</t>
  </si>
  <si>
    <t>Revegetation on Grade - Type 01</t>
  </si>
  <si>
    <t>LAN-500 SERIES</t>
  </si>
  <si>
    <t>TREES</t>
  </si>
  <si>
    <t>LAN-501</t>
  </si>
  <si>
    <t>Proposed Tree</t>
  </si>
  <si>
    <t>MIS</t>
  </si>
  <si>
    <t>MISCELLANEOUS</t>
  </si>
  <si>
    <t>MIS-100 SERIES</t>
  </si>
  <si>
    <t>MISCELLANEOUS ELEMENTS</t>
  </si>
  <si>
    <t xml:space="preserve">MIS-100 </t>
  </si>
  <si>
    <t>Reinstated Heritage Bluestone Edge</t>
  </si>
  <si>
    <t>MIS - MISCELLANEOUS</t>
  </si>
  <si>
    <t>MIS-101</t>
  </si>
  <si>
    <t>Reinstated Cockbill Fountain</t>
  </si>
  <si>
    <t>MIS-102</t>
  </si>
  <si>
    <t>Reinstated South African Soldiers Memorial (SASM)</t>
  </si>
  <si>
    <t>MIS-103</t>
  </si>
  <si>
    <t>Reinstated Windsor Oak Plaque</t>
  </si>
  <si>
    <t>MIS-104</t>
  </si>
  <si>
    <t>Reinstated SASM Plaque</t>
  </si>
  <si>
    <t>MIS-105</t>
  </si>
  <si>
    <t>Reinstated Firewheel Tree Plaque</t>
  </si>
  <si>
    <t>MIS-106</t>
  </si>
  <si>
    <t>Reinstated Heritage Plinth</t>
  </si>
  <si>
    <t>MIS-107</t>
  </si>
  <si>
    <t>Reinstated Heritage Bluestone Wall</t>
  </si>
  <si>
    <t>MIS-108</t>
  </si>
  <si>
    <t>Reinstated Heritage Fence</t>
  </si>
  <si>
    <t>MIS-109</t>
  </si>
  <si>
    <t>Reinstated Heritage Gate 10</t>
  </si>
  <si>
    <t>MIS-121</t>
  </si>
  <si>
    <t>Reinstated Mockridge Fountain</t>
  </si>
  <si>
    <t>MIS-122</t>
  </si>
  <si>
    <t xml:space="preserve">Reinstated Burke and Wills Statue </t>
  </si>
  <si>
    <t>MIS-123</t>
  </si>
  <si>
    <t xml:space="preserve">Reinstated Beyond the Ocean of Existence </t>
  </si>
  <si>
    <t>MIS-124</t>
  </si>
  <si>
    <t>Reinstated Commemorative Steps</t>
  </si>
  <si>
    <t>MIS-125</t>
  </si>
  <si>
    <t>Reinstated City Square Water Feature</t>
  </si>
  <si>
    <t>PAV</t>
  </si>
  <si>
    <t>EXTERNAL PAVING</t>
  </si>
  <si>
    <t>PAV-100 SERIES</t>
  </si>
  <si>
    <t>UNIT PAVING</t>
  </si>
  <si>
    <t>PAV-101</t>
  </si>
  <si>
    <t>Paving - Bluestone - Type 01</t>
  </si>
  <si>
    <t>PAV - EXTERNAL PAVING</t>
  </si>
  <si>
    <t>PAV-102</t>
  </si>
  <si>
    <t>Paving - Bluestone - Type 02</t>
  </si>
  <si>
    <t>PAV-103</t>
  </si>
  <si>
    <t>Paving - Bluestone - Type 03</t>
  </si>
  <si>
    <t>PAV-104</t>
  </si>
  <si>
    <t>Paving - Bluestone - Type 04</t>
  </si>
  <si>
    <t>PAV-105</t>
  </si>
  <si>
    <t>Paving - Bluestone - Type 05</t>
  </si>
  <si>
    <t>PAV-111</t>
  </si>
  <si>
    <t>Paving - Bluestone Pitcher - Type 01</t>
  </si>
  <si>
    <t>PAV-112</t>
  </si>
  <si>
    <t>Paving - Bluestone Pitcher - Type 02</t>
  </si>
  <si>
    <t>PAV-113</t>
  </si>
  <si>
    <t>Paving - Bluestone Pitcher - Type 03</t>
  </si>
  <si>
    <t>PAV-121</t>
  </si>
  <si>
    <t>Paving - Granite - Type 01</t>
  </si>
  <si>
    <t>PAV-122</t>
  </si>
  <si>
    <t>Paving - Granite - Type 02</t>
  </si>
  <si>
    <t>PAV-123</t>
  </si>
  <si>
    <t>Paving - Granite - Type 03</t>
  </si>
  <si>
    <t>PAV-124</t>
  </si>
  <si>
    <t>Paving - Granite - Type 04</t>
  </si>
  <si>
    <t>PAV-125</t>
  </si>
  <si>
    <t>Paving - Granite - Type 05</t>
  </si>
  <si>
    <t>PAV-126</t>
  </si>
  <si>
    <t>Paving - Granite - Type 06</t>
  </si>
  <si>
    <t>PAV-131</t>
  </si>
  <si>
    <t>Paving - Brick</t>
  </si>
  <si>
    <t>PAV-151</t>
  </si>
  <si>
    <t>Paving Inlay - Bluestone - Type 01</t>
  </si>
  <si>
    <t>PAV-152</t>
  </si>
  <si>
    <t>Paving Inlay - Bluestone - Type 02</t>
  </si>
  <si>
    <t>PAV-153</t>
  </si>
  <si>
    <t>Paving Inlay - Bluestone - Type 03</t>
  </si>
  <si>
    <t>PAV-200 SERIES</t>
  </si>
  <si>
    <t>INSITU CONCRETE PAVEMENT</t>
  </si>
  <si>
    <t>PAV-201</t>
  </si>
  <si>
    <t>Paving - Concrete - Insitu - Type 01</t>
  </si>
  <si>
    <t>PAV-202</t>
  </si>
  <si>
    <t>Paving - Concrete - Insitu - Type 02</t>
  </si>
  <si>
    <t>PAV-203</t>
  </si>
  <si>
    <t>Paving - Concrete - Insitu - Type 03</t>
  </si>
  <si>
    <t>PAV-204</t>
  </si>
  <si>
    <t>Paving - Concrete - Insitu - Type 04</t>
    <phoneticPr fontId="0" type="noConversion"/>
  </si>
  <si>
    <t>Paving - Concrete - Insitu - Type 04</t>
  </si>
  <si>
    <t>PAV-211</t>
    <phoneticPr fontId="0" type="noConversion"/>
  </si>
  <si>
    <t>Paving - Concrete - Precast - Type 01</t>
    <phoneticPr fontId="0" type="noConversion"/>
  </si>
  <si>
    <t>PAV-212</t>
    <phoneticPr fontId="0" type="noConversion"/>
  </si>
  <si>
    <t>Paving - Concrete - Precast - Type 02</t>
    <phoneticPr fontId="0" type="noConversion"/>
  </si>
  <si>
    <t>PAV-300 SERIES</t>
  </si>
  <si>
    <t>POROUS PAVEMENT</t>
    <phoneticPr fontId="0" type="noConversion"/>
  </si>
  <si>
    <t>PAV-301</t>
  </si>
  <si>
    <t>Paving - Granitic Sand</t>
  </si>
  <si>
    <t>PAV-302</t>
    <phoneticPr fontId="0" type="noConversion"/>
  </si>
  <si>
    <t>Paving - Permeable pebble mix</t>
  </si>
  <si>
    <t>PAV-400 SERIES</t>
  </si>
  <si>
    <t>ASPHALT PAVEMENT</t>
  </si>
  <si>
    <t>PAV-401</t>
  </si>
  <si>
    <t xml:space="preserve">Paving - Asphalt </t>
  </si>
  <si>
    <t>Civil</t>
  </si>
  <si>
    <t>Paving - Asphalt</t>
  </si>
  <si>
    <t>PAV-500 SERIES</t>
  </si>
  <si>
    <t>MULCH PAVING</t>
    <phoneticPr fontId="0" type="noConversion"/>
  </si>
  <si>
    <t>PAV-501</t>
  </si>
  <si>
    <t>Mulch Paving - Inorganic</t>
  </si>
  <si>
    <t>PAV-502</t>
  </si>
  <si>
    <t>Mulch Paving - Organic</t>
  </si>
  <si>
    <t>PAV-600 SERIES</t>
  </si>
  <si>
    <t>STEEL SURFACES</t>
  </si>
  <si>
    <t>PAV-700 SERIES</t>
  </si>
  <si>
    <t>TACTILE INDICATORS</t>
  </si>
  <si>
    <t>PAV-701</t>
  </si>
  <si>
    <t>TGSI - Hazard - Stone - Type 01</t>
  </si>
  <si>
    <t>PAV-702</t>
  </si>
  <si>
    <t>TGSI - Hazard - Stone - Type 02</t>
  </si>
  <si>
    <t>PAV-703</t>
  </si>
  <si>
    <t>TGSI - Hazard - Stone - Type 03</t>
  </si>
  <si>
    <t>PAV-704</t>
  </si>
  <si>
    <t>TGSI - Hazard - Stone - Type 04</t>
  </si>
  <si>
    <t>PAV-711</t>
  </si>
  <si>
    <t>TGSI - Directional - Stone - Type 01</t>
  </si>
  <si>
    <t>PAV-712</t>
  </si>
  <si>
    <t>TGSI - Directional - Stone - Type 02</t>
  </si>
  <si>
    <t>PAV-713</t>
  </si>
  <si>
    <t>TGSI - Directional - Stone - Type 03</t>
  </si>
  <si>
    <t>PAV-714</t>
  </si>
  <si>
    <t>TGSI - Directional - Stone - Type 04</t>
  </si>
  <si>
    <t>PAV-721</t>
  </si>
  <si>
    <t>TGSI - Hazard - Steel</t>
  </si>
  <si>
    <t>PAV-800 SERIES</t>
    <phoneticPr fontId="0" type="noConversion"/>
  </si>
  <si>
    <t>STONE STEPPER</t>
    <phoneticPr fontId="0" type="noConversion"/>
  </si>
  <si>
    <t>PAV-801</t>
    <phoneticPr fontId="0" type="noConversion"/>
  </si>
  <si>
    <r>
      <t>N</t>
    </r>
    <r>
      <rPr>
        <sz val="10"/>
        <color theme="1"/>
        <rFont val="Arial"/>
        <family val="2"/>
      </rPr>
      <t xml:space="preserve">atural Stone Stepper - Bluestone </t>
    </r>
  </si>
  <si>
    <t>STT</t>
  </si>
  <si>
    <t>EXTERNAL STAIRS AND TERRACES</t>
  </si>
  <si>
    <t>STT-100 SERIES</t>
  </si>
  <si>
    <t xml:space="preserve">EXTERNAL STAIRS </t>
  </si>
  <si>
    <t>STT-101</t>
  </si>
  <si>
    <t>Stairs - Bluestone - Type 01</t>
    <phoneticPr fontId="0" type="noConversion"/>
  </si>
  <si>
    <t>STT - EXTERNAL STAIRS AND TERRACES</t>
  </si>
  <si>
    <t>STT-102</t>
  </si>
  <si>
    <t>Stairs - Bluestone - Type 02</t>
    <phoneticPr fontId="0" type="noConversion"/>
  </si>
  <si>
    <t>STT-111</t>
  </si>
  <si>
    <t>Stairs - Granite - Type 01</t>
  </si>
  <si>
    <t>STT-112</t>
  </si>
  <si>
    <t>Stairs - Granite - Type 02</t>
    <phoneticPr fontId="0" type="noConversion"/>
  </si>
  <si>
    <t>STT-113</t>
  </si>
  <si>
    <t>Stairs - Granite - Type 03</t>
  </si>
  <si>
    <t>STT-121</t>
  </si>
  <si>
    <t>Stairs - Concrete - Type 01</t>
  </si>
  <si>
    <t>STT-200 SERIES</t>
  </si>
  <si>
    <t xml:space="preserve">EXTERNAL TERRACES </t>
  </si>
  <si>
    <t>STT-201</t>
  </si>
  <si>
    <t>Terrace - Bluestone - Type 01</t>
  </si>
  <si>
    <t>STT-212</t>
    <phoneticPr fontId="0" type="noConversion"/>
  </si>
  <si>
    <t>Terrace - Granite - Type 02</t>
    <phoneticPr fontId="0" type="noConversion"/>
  </si>
  <si>
    <t>WAL</t>
  </si>
  <si>
    <t>EXTERNAL WALLS</t>
  </si>
  <si>
    <t>WAL-100 SERIES</t>
  </si>
  <si>
    <t>RETAINING WALLS</t>
  </si>
  <si>
    <t>WAL-101</t>
  </si>
  <si>
    <t>Retaining Wall - Bluestone - Type 01</t>
    <phoneticPr fontId="0" type="noConversion"/>
  </si>
  <si>
    <t>WAL - EXTERNAL WALLS</t>
  </si>
  <si>
    <t>??</t>
  </si>
  <si>
    <t>WAL-102</t>
  </si>
  <si>
    <t>Retaining Wall - Bluestone - Type 02</t>
  </si>
  <si>
    <t>WAL-103</t>
  </si>
  <si>
    <t>Retaining Wall - Bluestone - Type 03</t>
  </si>
  <si>
    <t>WAL-104</t>
  </si>
  <si>
    <t>Retaining Wall - Bluestone - Type 04</t>
  </si>
  <si>
    <t>WAL-111</t>
  </si>
  <si>
    <t>Retaining Wall - Granite - Type 01</t>
  </si>
  <si>
    <t>WAL-112</t>
  </si>
  <si>
    <t>Retaining Wall - Granite - Type 02</t>
  </si>
  <si>
    <t>WAL-113</t>
  </si>
  <si>
    <t>Retaining Wall - Granite - Type 03</t>
  </si>
  <si>
    <t>WAL-114</t>
  </si>
  <si>
    <t>Retaining Wall - Granite - Type 04</t>
  </si>
  <si>
    <t>WAL-116</t>
  </si>
  <si>
    <t>Retaining Wall - Granite - Type 06</t>
  </si>
  <si>
    <t>WAL-117</t>
  </si>
  <si>
    <t>Retaining Wall - Granite - Type 07</t>
  </si>
  <si>
    <t>WAL-118</t>
  </si>
  <si>
    <t>Retaining Wall - Granite - Type 08</t>
  </si>
  <si>
    <t>WAL-119</t>
  </si>
  <si>
    <t>Retaining Wall - Granite - Type 09</t>
  </si>
  <si>
    <t>WAL-120</t>
  </si>
  <si>
    <t>Retaining Wall - Granite - Type 10</t>
  </si>
  <si>
    <t>WAL-200 SERIES</t>
  </si>
  <si>
    <t>FREESTANDING WALLS</t>
  </si>
  <si>
    <t>WAL-211</t>
  </si>
  <si>
    <t>Freestanding Wall - Granite - Type 01</t>
  </si>
  <si>
    <t>WAL-300 SERIES</t>
  </si>
  <si>
    <t>CUSTOMISED WALLS</t>
    <phoneticPr fontId="0" type="noConversion"/>
  </si>
  <si>
    <t>WAL-301</t>
  </si>
  <si>
    <t>Terrace and Seating Wall - Brick</t>
  </si>
  <si>
    <t>WAL-400 SERIES</t>
  </si>
  <si>
    <t>MEMORIAL WALLS</t>
  </si>
  <si>
    <t>WAL-401</t>
  </si>
  <si>
    <t>Memorial Wall - Concrete - Precast - SASM</t>
  </si>
  <si>
    <t>WAL-411</t>
  </si>
  <si>
    <t>Memorial Wall - Granite - SASM</t>
  </si>
  <si>
    <t>EDG-146</t>
  </si>
  <si>
    <t>Granite Edge - Flush - Type 06</t>
  </si>
  <si>
    <t>New type added 06/10/2022 - Karlo to review</t>
  </si>
  <si>
    <t>EMW-104</t>
  </si>
  <si>
    <t>Handrail - Single - Type 04</t>
  </si>
  <si>
    <t>New type added 06/10/2022 - Reviewed by KS on 11/10/2022</t>
  </si>
  <si>
    <t>EMW-106</t>
  </si>
  <si>
    <t>Handrail - Single - Type 06</t>
  </si>
  <si>
    <t>EMW-113</t>
  </si>
  <si>
    <t>Handrail - Double - Type 03</t>
  </si>
  <si>
    <t>EMW-207</t>
  </si>
  <si>
    <t>Balustrade - Type 07</t>
  </si>
  <si>
    <t>FRN-336</t>
  </si>
  <si>
    <t>Bollard - Security Rated - Removable - Type 06</t>
  </si>
  <si>
    <t>FRN-603</t>
  </si>
  <si>
    <t>Cabinet - Water Meter - Type 03</t>
  </si>
  <si>
    <t>FRN-631</t>
  </si>
  <si>
    <t>Cabinet - DISPLAN - Type 02</t>
  </si>
  <si>
    <t>FRN-641</t>
  </si>
  <si>
    <t>Cabinet - Electrical - Type 01</t>
  </si>
  <si>
    <t>FRN-642</t>
  </si>
  <si>
    <t>Cabinet - Electrical - Type 02 - Recessed</t>
  </si>
  <si>
    <t>FRN-643</t>
  </si>
  <si>
    <t>Cabinet - Electrical - Type 03 - Recessed</t>
  </si>
  <si>
    <t>PAV-106</t>
  </si>
  <si>
    <t>Paving - Bluestone - Type 06</t>
  </si>
  <si>
    <t>PAV-205</t>
  </si>
  <si>
    <t>Paving - Concrete - Insitu - Type 05</t>
  </si>
  <si>
    <t>STT-211</t>
  </si>
  <si>
    <t>Terrace - Granite - Type 01</t>
  </si>
  <si>
    <t>WAL-105</t>
  </si>
  <si>
    <t>Retaining Wall - Bluestone - Type 05</t>
  </si>
  <si>
    <t>WAL-131</t>
  </si>
  <si>
    <t>Retaining Wall - Steel - Type 01</t>
  </si>
  <si>
    <t>HWW Architectural tagging requirement</t>
  </si>
  <si>
    <t>Source: 221007_HWW_ARC TRS - 00</t>
  </si>
  <si>
    <t xml:space="preserve">Code  </t>
  </si>
  <si>
    <t>Item</t>
  </si>
  <si>
    <t xml:space="preserve"> Section</t>
  </si>
  <si>
    <t>Design Scope</t>
  </si>
  <si>
    <t>Blank</t>
  </si>
  <si>
    <t>EACR Type</t>
  </si>
  <si>
    <r>
      <rPr>
        <sz val="6"/>
        <rFont val="Arial"/>
        <family val="2"/>
      </rPr>
      <t>ACH</t>
    </r>
  </si>
  <si>
    <r>
      <rPr>
        <sz val="6"/>
        <rFont val="Arial"/>
        <family val="2"/>
      </rPr>
      <t>ACCESS HATCH - FLOOR / ROOF / CEILING SYSTEMS</t>
    </r>
  </si>
  <si>
    <r>
      <rPr>
        <sz val="6"/>
        <rFont val="Arial"/>
        <family val="2"/>
      </rPr>
      <t>ACH-100</t>
    </r>
  </si>
  <si>
    <r>
      <rPr>
        <sz val="6"/>
        <rFont val="Arial"/>
        <family val="2"/>
      </rPr>
      <t>FLOOR ACCESS HATCH - FOH</t>
    </r>
  </si>
  <si>
    <r>
      <rPr>
        <sz val="6"/>
        <rFont val="Arial"/>
        <family val="2"/>
      </rPr>
      <t>ACH-101</t>
    </r>
  </si>
  <si>
    <r>
      <rPr>
        <sz val="6"/>
        <rFont val="Arial"/>
        <family val="2"/>
      </rPr>
      <t>Single Part Floor Access Hatch with Inset Finish - Non Fire Rated</t>
    </r>
  </si>
  <si>
    <r>
      <rPr>
        <sz val="6"/>
        <rFont val="Arial"/>
        <family val="2"/>
      </rPr>
      <t>HWW</t>
    </r>
  </si>
  <si>
    <t>ACH-101</t>
  </si>
  <si>
    <t>Single Part Floor Access Hatch with Inset Finish - Non Fire Rated</t>
  </si>
  <si>
    <t>ACH - ACCESS HATCH - FLOOR / ROOF / CEILING SYSTEMS</t>
  </si>
  <si>
    <t>not recorded</t>
  </si>
  <si>
    <r>
      <rPr>
        <sz val="6"/>
        <rFont val="Arial"/>
        <family val="2"/>
      </rPr>
      <t>ACH-151</t>
    </r>
  </si>
  <si>
    <r>
      <rPr>
        <sz val="6"/>
        <rFont val="Arial"/>
        <family val="2"/>
      </rPr>
      <t>Multi-part Floor Access Hatch with Inset Finish - Fire Rated</t>
    </r>
  </si>
  <si>
    <t>ACH-151</t>
  </si>
  <si>
    <t>Multi-part Floor Access Hatch with Inset Finish - Fire Rated</t>
  </si>
  <si>
    <r>
      <rPr>
        <sz val="6"/>
        <rFont val="Arial"/>
        <family val="2"/>
      </rPr>
      <t>ACH-152</t>
    </r>
  </si>
  <si>
    <r>
      <rPr>
        <sz val="6"/>
        <rFont val="Arial"/>
        <family val="2"/>
      </rPr>
      <t>Multi-part Floor Access Hatch</t>
    </r>
  </si>
  <si>
    <r>
      <rPr>
        <sz val="6"/>
        <rFont val="Arial"/>
        <family val="2"/>
      </rPr>
      <t>Project Engineer's Specification</t>
    </r>
  </si>
  <si>
    <r>
      <rPr>
        <sz val="6"/>
        <rFont val="Arial"/>
        <family val="2"/>
      </rPr>
      <t>By Project Engineer</t>
    </r>
  </si>
  <si>
    <t>ACH-152</t>
  </si>
  <si>
    <t>Multi-part Floor Access Hatch</t>
  </si>
  <si>
    <r>
      <rPr>
        <sz val="6"/>
        <rFont val="Arial"/>
        <family val="2"/>
      </rPr>
      <t>ACH-200</t>
    </r>
  </si>
  <si>
    <r>
      <rPr>
        <sz val="6"/>
        <rFont val="Arial"/>
        <family val="2"/>
      </rPr>
      <t>FLOOR ACCESS HATCH - BOH</t>
    </r>
  </si>
  <si>
    <r>
      <rPr>
        <sz val="6"/>
        <rFont val="Arial"/>
        <family val="2"/>
      </rPr>
      <t>ACH-201</t>
    </r>
  </si>
  <si>
    <r>
      <rPr>
        <sz val="6"/>
        <rFont val="Arial"/>
        <family val="2"/>
      </rPr>
      <t>Single Part Floor Access Hatch with Metal Cover - Fire Rated</t>
    </r>
  </si>
  <si>
    <t>ACH-201</t>
  </si>
  <si>
    <t>Single Part Floor Access Hatch with Metal Cover - Fire Rated</t>
  </si>
  <si>
    <r>
      <rPr>
        <sz val="6"/>
        <rFont val="Arial"/>
        <family val="2"/>
      </rPr>
      <t>ACH-202</t>
    </r>
  </si>
  <si>
    <r>
      <rPr>
        <sz val="6"/>
        <rFont val="Arial"/>
        <family val="2"/>
      </rPr>
      <t>Single Part Floor Access Hatch with Metal Cover - Non Fire Rated</t>
    </r>
  </si>
  <si>
    <t>ACH-202</t>
  </si>
  <si>
    <t>Single Part Floor Access Hatch with Metal Cover - Non Fire Rated</t>
  </si>
  <si>
    <r>
      <rPr>
        <sz val="6"/>
        <rFont val="Arial"/>
        <family val="2"/>
      </rPr>
      <t>ACH-205</t>
    </r>
  </si>
  <si>
    <r>
      <rPr>
        <sz val="6"/>
        <rFont val="Arial"/>
        <family val="2"/>
      </rPr>
      <t>Single Part Floor Access Panel with Metal Cover - Non Fire Rated</t>
    </r>
  </si>
  <si>
    <r>
      <rPr>
        <sz val="6"/>
        <rFont val="Arial"/>
        <family val="2"/>
      </rPr>
      <t>ACH-220</t>
    </r>
  </si>
  <si>
    <r>
      <rPr>
        <sz val="6"/>
        <rFont val="Arial"/>
        <family val="2"/>
      </rPr>
      <t>Two Part Floor Access Hatch with Filled Cover - Fire Rated</t>
    </r>
  </si>
  <si>
    <t>ACH-220</t>
  </si>
  <si>
    <t>Two Part Floor Access Hatch with Filled Cover - Fire Rated</t>
  </si>
  <si>
    <r>
      <rPr>
        <sz val="6"/>
        <rFont val="Arial"/>
        <family val="2"/>
      </rPr>
      <t>ACH-221</t>
    </r>
  </si>
  <si>
    <r>
      <rPr>
        <sz val="6"/>
        <rFont val="Arial"/>
        <family val="2"/>
      </rPr>
      <t>Multi-Part Floor Access Hatch with Filled Cover - Fire Rated</t>
    </r>
  </si>
  <si>
    <r>
      <rPr>
        <sz val="6"/>
        <rFont val="Arial"/>
        <family val="2"/>
      </rPr>
      <t>ACH-300</t>
    </r>
  </si>
  <si>
    <r>
      <rPr>
        <sz val="6"/>
        <rFont val="Arial"/>
        <family val="2"/>
      </rPr>
      <t>ROOF ACCESS HATCH - BOH</t>
    </r>
  </si>
  <si>
    <r>
      <rPr>
        <sz val="6"/>
        <rFont val="Arial"/>
        <family val="2"/>
      </rPr>
      <t>ACH-301</t>
    </r>
  </si>
  <si>
    <r>
      <rPr>
        <sz val="6"/>
        <rFont val="Arial"/>
        <family val="2"/>
      </rPr>
      <t>Roof Access Hatch with (As Required) Fixed Ladder</t>
    </r>
  </si>
  <si>
    <t>ACH-301</t>
  </si>
  <si>
    <t>Roof Access Hatch with (As Required) Fixed Ladder</t>
  </si>
  <si>
    <t>Facilities</t>
  </si>
  <si>
    <t>AN</t>
  </si>
  <si>
    <r>
      <rPr>
        <sz val="6"/>
        <rFont val="Arial"/>
        <family val="2"/>
      </rPr>
      <t>ACH-310</t>
    </r>
  </si>
  <si>
    <r>
      <rPr>
        <sz val="6"/>
        <rFont val="Arial"/>
        <family val="2"/>
      </rPr>
      <t>Roof Access Hatch for Personnel</t>
    </r>
  </si>
  <si>
    <t>ACH-310</t>
  </si>
  <si>
    <t>Roof Access Hatch for Personnel</t>
  </si>
  <si>
    <r>
      <rPr>
        <sz val="6"/>
        <rFont val="Arial"/>
        <family val="2"/>
      </rPr>
      <t>ACH-320</t>
    </r>
  </si>
  <si>
    <r>
      <rPr>
        <sz val="6"/>
        <rFont val="Arial"/>
        <family val="2"/>
      </rPr>
      <t>Roof Access Hatch for Heavy Plant Replacement</t>
    </r>
  </si>
  <si>
    <t>ACH-320</t>
  </si>
  <si>
    <t>Roof Access Hatch for Heavy Plant Replacement</t>
  </si>
  <si>
    <r>
      <rPr>
        <sz val="6"/>
        <rFont val="Arial"/>
        <family val="2"/>
      </rPr>
      <t>ACH-400</t>
    </r>
  </si>
  <si>
    <r>
      <rPr>
        <sz val="6"/>
        <rFont val="Arial"/>
        <family val="2"/>
      </rPr>
      <t>CEILING - ACCESS HATCH - BOH</t>
    </r>
  </si>
  <si>
    <r>
      <rPr>
        <sz val="6"/>
        <rFont val="Arial"/>
        <family val="2"/>
      </rPr>
      <t>ACH-410</t>
    </r>
  </si>
  <si>
    <r>
      <rPr>
        <sz val="6"/>
        <rFont val="Arial"/>
        <family val="2"/>
      </rPr>
      <t>Single Part Ceiling Access Hatch - Fire Rated</t>
    </r>
  </si>
  <si>
    <t>ACH-410</t>
  </si>
  <si>
    <t>Single Part Ceiling Access Hatch - Fire Rated</t>
  </si>
  <si>
    <r>
      <rPr>
        <sz val="6"/>
        <rFont val="Arial"/>
        <family val="2"/>
      </rPr>
      <t>ACH-411</t>
    </r>
  </si>
  <si>
    <r>
      <rPr>
        <sz val="6"/>
        <rFont val="Arial"/>
        <family val="2"/>
      </rPr>
      <t>Ceiling Access Hatch - Fire Rated</t>
    </r>
  </si>
  <si>
    <t>ACH-411</t>
  </si>
  <si>
    <t>Ceiling Access Hatch - Fire Rated</t>
  </si>
  <si>
    <r>
      <rPr>
        <sz val="6"/>
        <rFont val="Arial"/>
        <family val="2"/>
      </rPr>
      <t>ACH-500</t>
    </r>
  </si>
  <si>
    <r>
      <rPr>
        <sz val="6"/>
        <rFont val="Arial"/>
        <family val="2"/>
      </rPr>
      <t>WALL - ACCESS HATCH</t>
    </r>
  </si>
  <si>
    <r>
      <rPr>
        <sz val="6"/>
        <rFont val="Arial"/>
        <family val="2"/>
      </rPr>
      <t>ACH-501</t>
    </r>
  </si>
  <si>
    <r>
      <rPr>
        <sz val="6"/>
        <rFont val="Arial"/>
        <family val="2"/>
      </rPr>
      <t>OTE Wall Access Hatch</t>
    </r>
  </si>
  <si>
    <r>
      <rPr>
        <sz val="6"/>
        <rFont val="Arial"/>
        <family val="2"/>
      </rPr>
      <t>ACH-502</t>
    </r>
  </si>
  <si>
    <r>
      <rPr>
        <sz val="6"/>
        <rFont val="Arial"/>
        <family val="2"/>
      </rPr>
      <t>OPE Access Hatch</t>
    </r>
  </si>
  <si>
    <r>
      <rPr>
        <sz val="6"/>
        <rFont val="Arial"/>
        <family val="2"/>
      </rPr>
      <t>ADV</t>
    </r>
  </si>
  <si>
    <r>
      <rPr>
        <sz val="6"/>
        <rFont val="Arial"/>
        <family val="2"/>
      </rPr>
      <t>ADVERTISING</t>
    </r>
  </si>
  <si>
    <r>
      <rPr>
        <sz val="6"/>
        <rFont val="Arial"/>
        <family val="2"/>
      </rPr>
      <t>ADV-100</t>
    </r>
  </si>
  <si>
    <r>
      <rPr>
        <sz val="6"/>
        <rFont val="Arial"/>
        <family val="2"/>
      </rPr>
      <t>DIGITAL PORTRAIT ADVERTISING - SINGLE SIDED</t>
    </r>
  </si>
  <si>
    <r>
      <rPr>
        <sz val="6"/>
        <rFont val="Arial"/>
        <family val="2"/>
      </rPr>
      <t>ADV-101</t>
    </r>
  </si>
  <si>
    <r>
      <rPr>
        <sz val="6"/>
        <rFont val="Arial"/>
        <family val="2"/>
      </rPr>
      <t>Digital Wall Mounted Single Sided Portrait Advertising Panel</t>
    </r>
  </si>
  <si>
    <t>Digital Wall Mounted Single Sided Portrait Advertising Panel</t>
  </si>
  <si>
    <t>ADV - ADVERTISING</t>
  </si>
  <si>
    <t>SI</t>
  </si>
  <si>
    <r>
      <rPr>
        <sz val="6"/>
        <rFont val="Arial"/>
        <family val="2"/>
      </rPr>
      <t>ADV-200</t>
    </r>
  </si>
  <si>
    <r>
      <rPr>
        <sz val="6"/>
        <rFont val="Arial"/>
        <family val="2"/>
      </rPr>
      <t>DIGITAL PORTRAIT ADVERTISING - DOUBLE SIDED</t>
    </r>
  </si>
  <si>
    <r>
      <rPr>
        <sz val="6"/>
        <rFont val="Arial"/>
        <family val="2"/>
      </rPr>
      <t>ADV-201</t>
    </r>
  </si>
  <si>
    <r>
      <rPr>
        <sz val="6"/>
        <rFont val="Arial"/>
        <family val="2"/>
      </rPr>
      <t>Digital Floor Mounted Double Sided Portrait Advertising Panel</t>
    </r>
  </si>
  <si>
    <t>ADV-201</t>
  </si>
  <si>
    <t>Digital Floor Mounted Double Sided Portrait Advertising Panel</t>
  </si>
  <si>
    <r>
      <rPr>
        <sz val="6"/>
        <rFont val="Arial"/>
        <family val="2"/>
      </rPr>
      <t>ADV-300</t>
    </r>
  </si>
  <si>
    <r>
      <rPr>
        <sz val="6"/>
        <rFont val="Arial"/>
        <family val="2"/>
      </rPr>
      <t>DIGITAL CROSS TRACK ADVERTISING</t>
    </r>
  </si>
  <si>
    <r>
      <rPr>
        <sz val="6"/>
        <rFont val="Arial"/>
        <family val="2"/>
      </rPr>
      <t>ADV-301</t>
    </r>
  </si>
  <si>
    <r>
      <rPr>
        <sz val="6"/>
        <rFont val="Arial"/>
        <family val="2"/>
      </rPr>
      <t>Digital Cross Track Advertising Box Station</t>
    </r>
  </si>
  <si>
    <t>ADV-301</t>
  </si>
  <si>
    <t>Digital Cross Track Advertising Box Station</t>
  </si>
  <si>
    <r>
      <rPr>
        <sz val="6"/>
        <rFont val="Arial"/>
        <family val="2"/>
      </rPr>
      <t>ADV-310</t>
    </r>
  </si>
  <si>
    <r>
      <rPr>
        <sz val="6"/>
        <rFont val="Arial"/>
        <family val="2"/>
      </rPr>
      <t>Digital Cross Track Advertising Trinocular</t>
    </r>
  </si>
  <si>
    <t>ADV-310</t>
  </si>
  <si>
    <t>Digital Cross Track Advertising Trinocular</t>
  </si>
  <si>
    <r>
      <rPr>
        <sz val="6"/>
        <rFont val="Arial"/>
        <family val="2"/>
      </rPr>
      <t>ADV-400</t>
    </r>
  </si>
  <si>
    <r>
      <rPr>
        <sz val="6"/>
        <rFont val="Arial"/>
        <family val="2"/>
      </rPr>
      <t>DIGITAL OVERHEAD ADVERTISING ZONE</t>
    </r>
  </si>
  <si>
    <r>
      <rPr>
        <sz val="6"/>
        <rFont val="Arial"/>
        <family val="2"/>
      </rPr>
      <t>ADV-401</t>
    </r>
  </si>
  <si>
    <r>
      <rPr>
        <sz val="6"/>
        <rFont val="Arial"/>
        <family val="2"/>
      </rPr>
      <t>Digital Overhead Advertising - Type 01</t>
    </r>
  </si>
  <si>
    <t>ADV-401</t>
  </si>
  <si>
    <t>Digital Overhead Advertising - Type 01</t>
  </si>
  <si>
    <r>
      <rPr>
        <sz val="6"/>
        <rFont val="Arial"/>
        <family val="2"/>
      </rPr>
      <t>ADV-410</t>
    </r>
  </si>
  <si>
    <r>
      <rPr>
        <sz val="6"/>
        <rFont val="Arial"/>
        <family val="2"/>
      </rPr>
      <t>Digital Overhead Advertising - Type 02</t>
    </r>
  </si>
  <si>
    <t>ADV-410</t>
  </si>
  <si>
    <t>Digital Overhead Advertising - Type 02</t>
  </si>
  <si>
    <r>
      <rPr>
        <sz val="6"/>
        <rFont val="Arial"/>
        <family val="2"/>
      </rPr>
      <t>ADV-420</t>
    </r>
  </si>
  <si>
    <r>
      <rPr>
        <sz val="6"/>
        <rFont val="Arial"/>
        <family val="2"/>
      </rPr>
      <t>Digital Trinocular Banner Overhead Advertising</t>
    </r>
  </si>
  <si>
    <t>ADV-420</t>
  </si>
  <si>
    <t>Digital Trinocular Banner Overhead Advertising</t>
  </si>
  <si>
    <r>
      <rPr>
        <sz val="6"/>
        <rFont val="Arial"/>
        <family val="2"/>
      </rPr>
      <t>ADV-430</t>
    </r>
  </si>
  <si>
    <r>
      <rPr>
        <sz val="6"/>
        <rFont val="Arial"/>
        <family val="2"/>
      </rPr>
      <t>Digital Atrium Edge Overhead Advertising</t>
    </r>
  </si>
  <si>
    <t>ADV-430</t>
  </si>
  <si>
    <t>Digital Atrium Edge Overhead Advertising</t>
  </si>
  <si>
    <r>
      <rPr>
        <sz val="6"/>
        <rFont val="Arial"/>
        <family val="2"/>
      </rPr>
      <t>ADV-440</t>
    </r>
  </si>
  <si>
    <r>
      <rPr>
        <sz val="6"/>
        <rFont val="Arial"/>
        <family val="2"/>
      </rPr>
      <t>Digital Escalator Adit Overhead Advertising</t>
    </r>
  </si>
  <si>
    <t>ADV-440</t>
  </si>
  <si>
    <t>Digital Escalator Adit Overhead Advertising</t>
  </si>
  <si>
    <r>
      <rPr>
        <sz val="6"/>
        <rFont val="Arial"/>
        <family val="2"/>
      </rPr>
      <t>ADV-500</t>
    </r>
  </si>
  <si>
    <r>
      <rPr>
        <sz val="6"/>
        <rFont val="Arial"/>
        <family val="2"/>
      </rPr>
      <t>DIGITAL WALL ADVERTISING</t>
    </r>
  </si>
  <si>
    <r>
      <rPr>
        <sz val="6"/>
        <rFont val="Arial"/>
        <family val="2"/>
      </rPr>
      <t>ADV-501</t>
    </r>
  </si>
  <si>
    <r>
      <rPr>
        <sz val="6"/>
        <rFont val="Arial"/>
        <family val="2"/>
      </rPr>
      <t>Digital Wall Advertising</t>
    </r>
  </si>
  <si>
    <t>ADV-501</t>
  </si>
  <si>
    <t>Digital Wall Advertising</t>
  </si>
  <si>
    <r>
      <rPr>
        <sz val="6"/>
        <rFont val="Arial"/>
        <family val="2"/>
      </rPr>
      <t>ADV-600</t>
    </r>
  </si>
  <si>
    <r>
      <rPr>
        <sz val="6"/>
        <rFont val="Arial"/>
        <family val="2"/>
      </rPr>
      <t>DIGITAL ESCALATOR SIDES ADVERTISING</t>
    </r>
  </si>
  <si>
    <r>
      <rPr>
        <sz val="6"/>
        <rFont val="Arial"/>
        <family val="2"/>
      </rPr>
      <t>ADV-601</t>
    </r>
  </si>
  <si>
    <r>
      <rPr>
        <sz val="6"/>
        <rFont val="Arial"/>
        <family val="2"/>
      </rPr>
      <t>Digital Escalator Perimeter Advertising</t>
    </r>
  </si>
  <si>
    <t>ADV-601</t>
  </si>
  <si>
    <t>Digital Escalator Perimeter Advertising</t>
  </si>
  <si>
    <r>
      <rPr>
        <sz val="6"/>
        <rFont val="Arial"/>
        <family val="2"/>
      </rPr>
      <t>ADV-602</t>
    </r>
  </si>
  <si>
    <t>ADV-602</t>
  </si>
  <si>
    <r>
      <rPr>
        <sz val="6"/>
        <rFont val="Arial"/>
        <family val="2"/>
      </rPr>
      <t>AMW</t>
    </r>
  </si>
  <si>
    <r>
      <rPr>
        <sz val="6"/>
        <rFont val="Arial"/>
        <family val="2"/>
      </rPr>
      <t>ARCHITECTURAL METALWORK</t>
    </r>
  </si>
  <si>
    <r>
      <rPr>
        <sz val="6"/>
        <rFont val="Arial"/>
        <family val="2"/>
      </rPr>
      <t>AMW-100</t>
    </r>
  </si>
  <si>
    <r>
      <rPr>
        <sz val="6"/>
        <rFont val="Arial"/>
        <family val="2"/>
      </rPr>
      <t>FEATURE LIGHT HOUSING / BRACKETRY</t>
    </r>
  </si>
  <si>
    <r>
      <rPr>
        <strike/>
        <sz val="6"/>
        <rFont val="Arial"/>
        <family val="2"/>
      </rPr>
      <t>AMW-101</t>
    </r>
  </si>
  <si>
    <r>
      <rPr>
        <strike/>
        <sz val="6"/>
        <rFont val="Arial"/>
        <family val="2"/>
      </rPr>
      <t>Disk Light - Type 01</t>
    </r>
  </si>
  <si>
    <r>
      <rPr>
        <strike/>
        <sz val="6"/>
        <rFont val="Arial"/>
        <family val="2"/>
      </rPr>
      <t>HWW</t>
    </r>
  </si>
  <si>
    <t>AMW-101</t>
  </si>
  <si>
    <t>Disk Light - Type 01</t>
  </si>
  <si>
    <t>NOT IN SCOPE</t>
  </si>
  <si>
    <t>1.1.6</t>
  </si>
  <si>
    <r>
      <rPr>
        <strike/>
        <sz val="6"/>
        <rFont val="Arial"/>
        <family val="2"/>
      </rPr>
      <t>AMW-102</t>
    </r>
  </si>
  <si>
    <r>
      <rPr>
        <strike/>
        <sz val="6"/>
        <rFont val="Arial"/>
        <family val="2"/>
      </rPr>
      <t>Disk Light - Type 02</t>
    </r>
  </si>
  <si>
    <t>AMW-102</t>
  </si>
  <si>
    <t>Disk Light - Type 02</t>
  </si>
  <si>
    <r>
      <rPr>
        <sz val="9.5"/>
        <color rgb="FFFFFFFF"/>
        <rFont val="Arial"/>
        <family val="2"/>
      </rPr>
      <t>Code                     Item                                                              Section              Design Scope</t>
    </r>
  </si>
  <si>
    <r>
      <rPr>
        <strike/>
        <sz val="6"/>
        <rFont val="Arial"/>
        <family val="2"/>
      </rPr>
      <t>AMW-104</t>
    </r>
  </si>
  <si>
    <r>
      <rPr>
        <strike/>
        <sz val="6"/>
        <rFont val="Arial"/>
        <family val="2"/>
      </rPr>
      <t>Disk Light - Type 04</t>
    </r>
  </si>
  <si>
    <t>AMW-104</t>
  </si>
  <si>
    <t>Disk Light - Type 04</t>
  </si>
  <si>
    <r>
      <rPr>
        <strike/>
        <sz val="6"/>
        <rFont val="Arial"/>
        <family val="2"/>
      </rPr>
      <t>AMW-110</t>
    </r>
  </si>
  <si>
    <r>
      <rPr>
        <strike/>
        <sz val="6"/>
        <rFont val="Arial"/>
        <family val="2"/>
      </rPr>
      <t>Pendant Light - Type 01</t>
    </r>
  </si>
  <si>
    <t>AMW-110</t>
  </si>
  <si>
    <t>Pendant Light - Type 01</t>
  </si>
  <si>
    <r>
      <rPr>
        <strike/>
        <sz val="6"/>
        <rFont val="Arial"/>
        <family val="2"/>
      </rPr>
      <t>AMW-115</t>
    </r>
  </si>
  <si>
    <r>
      <rPr>
        <strike/>
        <sz val="6"/>
        <rFont val="Arial"/>
        <family val="2"/>
      </rPr>
      <t>Pendant Light - Type 02</t>
    </r>
  </si>
  <si>
    <t>AMW-115</t>
  </si>
  <si>
    <t>Pendant Light - Type 02</t>
  </si>
  <si>
    <r>
      <rPr>
        <strike/>
        <sz val="6"/>
        <rFont val="Arial"/>
        <family val="2"/>
      </rPr>
      <t>AMW-120</t>
    </r>
  </si>
  <si>
    <r>
      <rPr>
        <strike/>
        <sz val="6"/>
        <rFont val="Arial"/>
        <family val="2"/>
      </rPr>
      <t>Canister Light Bracket</t>
    </r>
  </si>
  <si>
    <t>AMW-120</t>
  </si>
  <si>
    <t>Canister Light Bracket</t>
  </si>
  <si>
    <r>
      <rPr>
        <strike/>
        <sz val="6"/>
        <rFont val="Arial"/>
        <family val="2"/>
      </rPr>
      <t>AMW-130</t>
    </r>
  </si>
  <si>
    <r>
      <rPr>
        <strike/>
        <sz val="6"/>
        <rFont val="Arial"/>
        <family val="2"/>
      </rPr>
      <t>Highbay Light Bracket - Single</t>
    </r>
  </si>
  <si>
    <t>AMW-130</t>
  </si>
  <si>
    <t>Highbay Light Bracket - Single</t>
  </si>
  <si>
    <r>
      <rPr>
        <strike/>
        <sz val="6"/>
        <rFont val="Arial"/>
        <family val="2"/>
      </rPr>
      <t>AMW-131</t>
    </r>
  </si>
  <si>
    <r>
      <rPr>
        <strike/>
        <sz val="6"/>
        <rFont val="Arial"/>
        <family val="2"/>
      </rPr>
      <t>Large Highbay Light Bracket - Single</t>
    </r>
  </si>
  <si>
    <t>AMW-131</t>
  </si>
  <si>
    <t>Large Highbay Light Bracket - Single</t>
  </si>
  <si>
    <r>
      <rPr>
        <strike/>
        <sz val="6"/>
        <rFont val="Arial"/>
        <family val="2"/>
      </rPr>
      <t>AMW-135</t>
    </r>
  </si>
  <si>
    <r>
      <rPr>
        <strike/>
        <sz val="6"/>
        <rFont val="Arial"/>
        <family val="2"/>
      </rPr>
      <t>Highbay Light Bracket - Double</t>
    </r>
  </si>
  <si>
    <t>AMW-135</t>
  </si>
  <si>
    <t>Highbay Light Bracket - Double</t>
  </si>
  <si>
    <r>
      <rPr>
        <strike/>
        <sz val="6"/>
        <rFont val="Arial"/>
        <family val="2"/>
      </rPr>
      <t>AMW-136</t>
    </r>
  </si>
  <si>
    <r>
      <rPr>
        <strike/>
        <sz val="6"/>
        <rFont val="Arial"/>
        <family val="2"/>
      </rPr>
      <t>Large Highbay Light Bracket - Double</t>
    </r>
  </si>
  <si>
    <t>AMW-136</t>
  </si>
  <si>
    <t>Large Highbay Light Bracket - Double</t>
  </si>
  <si>
    <r>
      <rPr>
        <strike/>
        <sz val="6"/>
        <rFont val="Arial"/>
        <family val="2"/>
      </rPr>
      <t>AMW-140</t>
    </r>
  </si>
  <si>
    <r>
      <rPr>
        <strike/>
        <sz val="6"/>
        <rFont val="Arial"/>
        <family val="2"/>
      </rPr>
      <t>Recessed Light Bracket</t>
    </r>
  </si>
  <si>
    <t>AMW-140</t>
  </si>
  <si>
    <t>Recessed Light Bracket</t>
  </si>
  <si>
    <r>
      <rPr>
        <strike/>
        <sz val="6"/>
        <rFont val="Arial"/>
        <family val="2"/>
      </rPr>
      <t>AMW-150</t>
    </r>
  </si>
  <si>
    <r>
      <rPr>
        <strike/>
        <sz val="6"/>
        <rFont val="Arial"/>
        <family val="2"/>
      </rPr>
      <t>Cast-in Lighting Bracket</t>
    </r>
  </si>
  <si>
    <t>AMW-150</t>
  </si>
  <si>
    <t>Cast-in Lighting Bracket</t>
  </si>
  <si>
    <r>
      <rPr>
        <sz val="6"/>
        <rFont val="Arial"/>
        <family val="2"/>
      </rPr>
      <t>AMW-200</t>
    </r>
  </si>
  <si>
    <r>
      <rPr>
        <sz val="6"/>
        <rFont val="Arial"/>
        <family val="2"/>
      </rPr>
      <t>COVER PLATE</t>
    </r>
  </si>
  <si>
    <r>
      <rPr>
        <sz val="6"/>
        <rFont val="Arial"/>
        <family val="2"/>
      </rPr>
      <t>AMW-201</t>
    </r>
  </si>
  <si>
    <r>
      <rPr>
        <sz val="6"/>
        <rFont val="Arial"/>
        <family val="2"/>
      </rPr>
      <t>Top of Plinth Cover Plate</t>
    </r>
  </si>
  <si>
    <t>AMW-201</t>
  </si>
  <si>
    <t>Top of Plinth Coverplate</t>
  </si>
  <si>
    <r>
      <rPr>
        <sz val="6"/>
        <rFont val="Arial"/>
        <family val="2"/>
      </rPr>
      <t>AMW-600</t>
    </r>
  </si>
  <si>
    <r>
      <rPr>
        <sz val="6"/>
        <rFont val="Arial"/>
        <family val="2"/>
      </rPr>
      <t>MEP BRACKETRY</t>
    </r>
  </si>
  <si>
    <r>
      <rPr>
        <strike/>
        <sz val="6"/>
        <rFont val="Arial"/>
        <family val="2"/>
      </rPr>
      <t>AMW-601</t>
    </r>
  </si>
  <si>
    <r>
      <rPr>
        <strike/>
        <sz val="6"/>
        <rFont val="Arial"/>
        <family val="2"/>
      </rPr>
      <t>Dome CCTV Bracket</t>
    </r>
  </si>
  <si>
    <t>AMW-601</t>
  </si>
  <si>
    <t>Dome CCTV Bracket</t>
  </si>
  <si>
    <t>1.2.1</t>
  </si>
  <si>
    <r>
      <rPr>
        <strike/>
        <sz val="6"/>
        <rFont val="Arial"/>
        <family val="2"/>
      </rPr>
      <t>AMW-602</t>
    </r>
  </si>
  <si>
    <r>
      <rPr>
        <strike/>
        <sz val="6"/>
        <rFont val="Arial"/>
        <family val="2"/>
      </rPr>
      <t>Directional CCTV Bracket</t>
    </r>
  </si>
  <si>
    <t>AMW-602</t>
  </si>
  <si>
    <t>Directional CCTV Bracket</t>
  </si>
  <si>
    <r>
      <rPr>
        <strike/>
        <sz val="6"/>
        <rFont val="Arial"/>
        <family val="2"/>
      </rPr>
      <t>AMW-620</t>
    </r>
  </si>
  <si>
    <r>
      <rPr>
        <strike/>
        <sz val="6"/>
        <rFont val="Arial"/>
        <family val="2"/>
      </rPr>
      <t>Speaker Bracket</t>
    </r>
  </si>
  <si>
    <t>AMW-620</t>
  </si>
  <si>
    <t>Speaker Bracket</t>
  </si>
  <si>
    <r>
      <rPr>
        <strike/>
        <sz val="6"/>
        <rFont val="Arial"/>
        <family val="2"/>
      </rPr>
      <t>AMW-641</t>
    </r>
  </si>
  <si>
    <r>
      <rPr>
        <strike/>
        <sz val="6"/>
        <rFont val="Arial"/>
        <family val="2"/>
      </rPr>
      <t>Adit Combined Housing (CCTV/ Speaker) GRC EOL Housing</t>
    </r>
  </si>
  <si>
    <t>AMW-641</t>
  </si>
  <si>
    <t>Adit Combined Housing (CCTV/ Speaker) GRC EOL Housing</t>
  </si>
  <si>
    <r>
      <rPr>
        <strike/>
        <sz val="6"/>
        <rFont val="Arial"/>
        <family val="2"/>
      </rPr>
      <t>AMW-660</t>
    </r>
  </si>
  <si>
    <r>
      <rPr>
        <strike/>
        <sz val="6"/>
        <rFont val="Arial"/>
        <family val="2"/>
      </rPr>
      <t>CMS Housing - Type 01</t>
    </r>
  </si>
  <si>
    <t>AMW-660</t>
  </si>
  <si>
    <t>CMS Housing - Type 01</t>
  </si>
  <si>
    <r>
      <rPr>
        <strike/>
        <sz val="6"/>
        <rFont val="Arial"/>
        <family val="2"/>
      </rPr>
      <t>AMW-661</t>
    </r>
  </si>
  <si>
    <r>
      <rPr>
        <strike/>
        <sz val="6"/>
        <rFont val="Arial"/>
        <family val="2"/>
      </rPr>
      <t>CMS Housing - Type 02</t>
    </r>
  </si>
  <si>
    <t>AMW-661</t>
  </si>
  <si>
    <t>CMS Housing - Type 02</t>
  </si>
  <si>
    <r>
      <rPr>
        <strike/>
        <sz val="6"/>
        <rFont val="Arial"/>
        <family val="2"/>
      </rPr>
      <t>AMW-662</t>
    </r>
  </si>
  <si>
    <r>
      <rPr>
        <strike/>
        <sz val="6"/>
        <rFont val="Arial"/>
        <family val="2"/>
      </rPr>
      <t>Cavern Cable Containment Housing</t>
    </r>
  </si>
  <si>
    <t>AMW-662</t>
  </si>
  <si>
    <t>Cavern Cable Containment Housing</t>
  </si>
  <si>
    <r>
      <rPr>
        <sz val="6"/>
        <rFont val="Arial"/>
        <family val="2"/>
      </rPr>
      <t>AMW-700</t>
    </r>
  </si>
  <si>
    <r>
      <rPr>
        <sz val="6"/>
        <rFont val="Arial"/>
        <family val="2"/>
      </rPr>
      <t>STAIR TREAD NOSING</t>
    </r>
  </si>
  <si>
    <r>
      <rPr>
        <sz val="6"/>
        <rFont val="Arial"/>
        <family val="2"/>
      </rPr>
      <t>AMW-710</t>
    </r>
  </si>
  <si>
    <r>
      <rPr>
        <sz val="6"/>
        <rFont val="Arial"/>
        <family val="2"/>
      </rPr>
      <t>Contrast Stair Nosing</t>
    </r>
  </si>
  <si>
    <t>AMW-710</t>
  </si>
  <si>
    <t>Contrast Stair Nosing</t>
  </si>
  <si>
    <r>
      <rPr>
        <sz val="6"/>
        <rFont val="Arial"/>
        <family val="2"/>
      </rPr>
      <t>AMW-800</t>
    </r>
  </si>
  <si>
    <r>
      <rPr>
        <sz val="6"/>
        <rFont val="Arial"/>
        <family val="2"/>
      </rPr>
      <t>BRACKETRY</t>
    </r>
  </si>
  <si>
    <r>
      <rPr>
        <strike/>
        <sz val="6"/>
        <rFont val="Arial"/>
        <family val="2"/>
      </rPr>
      <t>AMW-801</t>
    </r>
  </si>
  <si>
    <r>
      <rPr>
        <strike/>
        <sz val="6"/>
        <rFont val="Arial"/>
        <family val="2"/>
      </rPr>
      <t>Floor Bracket</t>
    </r>
  </si>
  <si>
    <t>AMW-801</t>
  </si>
  <si>
    <t>Floor Bracket</t>
  </si>
  <si>
    <r>
      <rPr>
        <strike/>
        <sz val="6"/>
        <rFont val="Arial"/>
        <family val="2"/>
      </rPr>
      <t>AMW-820</t>
    </r>
  </si>
  <si>
    <r>
      <rPr>
        <strike/>
        <sz val="6"/>
        <rFont val="Arial"/>
        <family val="2"/>
      </rPr>
      <t>Flat Soffit Bracket</t>
    </r>
  </si>
  <si>
    <t>AMW-820</t>
  </si>
  <si>
    <t>Flat Soffit Bracket</t>
  </si>
  <si>
    <r>
      <rPr>
        <strike/>
        <sz val="6"/>
        <rFont val="Arial"/>
        <family val="2"/>
      </rPr>
      <t>AMW-821</t>
    </r>
  </si>
  <si>
    <r>
      <rPr>
        <strike/>
        <sz val="6"/>
        <rFont val="Arial"/>
        <family val="2"/>
      </rPr>
      <t>Cavern Soffit Bracket</t>
    </r>
  </si>
  <si>
    <t>AMW-821</t>
  </si>
  <si>
    <t>Cavern Soffit Bracket</t>
  </si>
  <si>
    <r>
      <rPr>
        <strike/>
        <sz val="6"/>
        <rFont val="Arial"/>
        <family val="2"/>
      </rPr>
      <t>AMW-840</t>
    </r>
  </si>
  <si>
    <r>
      <rPr>
        <strike/>
        <sz val="6"/>
        <rFont val="Arial"/>
        <family val="2"/>
      </rPr>
      <t>Wall Bracket (For Various Elements)</t>
    </r>
  </si>
  <si>
    <t>AMW-840</t>
  </si>
  <si>
    <t>Wall Bracket (For Various Elements)</t>
  </si>
  <si>
    <r>
      <rPr>
        <strike/>
        <sz val="6"/>
        <rFont val="Arial"/>
        <family val="2"/>
      </rPr>
      <t>AMW-850</t>
    </r>
  </si>
  <si>
    <r>
      <rPr>
        <strike/>
        <sz val="6"/>
        <rFont val="Arial"/>
        <family val="2"/>
      </rPr>
      <t>Cannister Light Bracket</t>
    </r>
  </si>
  <si>
    <t>AMW-850</t>
  </si>
  <si>
    <t>Cannister Light Bracket</t>
  </si>
  <si>
    <r>
      <rPr>
        <strike/>
        <sz val="6"/>
        <rFont val="Arial"/>
        <family val="2"/>
      </rPr>
      <t>AMW-852</t>
    </r>
  </si>
  <si>
    <r>
      <rPr>
        <strike/>
        <sz val="6"/>
        <rFont val="Arial"/>
        <family val="2"/>
      </rPr>
      <t>Cannister Light Tabbed Bracket</t>
    </r>
  </si>
  <si>
    <t>AMW-852</t>
  </si>
  <si>
    <t>Cannister Light Tabbed Bracket</t>
  </si>
  <si>
    <r>
      <rPr>
        <strike/>
        <sz val="6"/>
        <rFont val="Arial"/>
        <family val="2"/>
      </rPr>
      <t>AMW-853</t>
    </r>
  </si>
  <si>
    <t>AMW-853</t>
  </si>
  <si>
    <r>
      <rPr>
        <strike/>
        <sz val="6"/>
        <rFont val="Arial"/>
        <family val="2"/>
      </rPr>
      <t>AMW-860</t>
    </r>
  </si>
  <si>
    <r>
      <rPr>
        <strike/>
        <sz val="6"/>
        <rFont val="Arial"/>
        <family val="2"/>
      </rPr>
      <t>Highbay Suspended Ceiling Bracket</t>
    </r>
  </si>
  <si>
    <t>AMW-860</t>
  </si>
  <si>
    <t>Highbay Suspended Ceiling Bracket</t>
  </si>
  <si>
    <r>
      <rPr>
        <strike/>
        <sz val="6"/>
        <rFont val="Arial"/>
        <family val="2"/>
      </rPr>
      <t>AMW-861</t>
    </r>
  </si>
  <si>
    <r>
      <rPr>
        <strike/>
        <sz val="6"/>
        <rFont val="Arial"/>
        <family val="2"/>
      </rPr>
      <t>Highbay Tabbed Ceiling Bracket</t>
    </r>
  </si>
  <si>
    <t>AMW-861</t>
  </si>
  <si>
    <t>Highbay Tabbed Ceiling Bracket</t>
  </si>
  <si>
    <r>
      <rPr>
        <strike/>
        <sz val="6"/>
        <rFont val="Arial"/>
        <family val="2"/>
      </rPr>
      <t>AMW-862</t>
    </r>
  </si>
  <si>
    <r>
      <rPr>
        <strike/>
        <sz val="6"/>
        <rFont val="Arial"/>
        <family val="2"/>
      </rPr>
      <t>Highbay Suspended Soffit Bracket</t>
    </r>
  </si>
  <si>
    <t>AMW-862</t>
  </si>
  <si>
    <t>Highbay Suspended Soffit Bracket</t>
  </si>
  <si>
    <r>
      <rPr>
        <strike/>
        <sz val="6"/>
        <rFont val="Arial"/>
        <family val="2"/>
      </rPr>
      <t>AMW-865</t>
    </r>
  </si>
  <si>
    <r>
      <rPr>
        <strike/>
        <sz val="6"/>
        <rFont val="Arial"/>
        <family val="2"/>
      </rPr>
      <t>Highbay Tabbed Wall Bracket - Type 01</t>
    </r>
  </si>
  <si>
    <t>AMW-865</t>
  </si>
  <si>
    <t>Highbay Tabbed Wall Bracket - Type 01</t>
  </si>
  <si>
    <r>
      <rPr>
        <strike/>
        <sz val="6"/>
        <rFont val="Arial"/>
        <family val="2"/>
      </rPr>
      <t>AMW-866</t>
    </r>
  </si>
  <si>
    <r>
      <rPr>
        <strike/>
        <sz val="6"/>
        <rFont val="Arial"/>
        <family val="2"/>
      </rPr>
      <t>Highbay Tabbed Wall Bracket - Type 02</t>
    </r>
  </si>
  <si>
    <t>AMW-866</t>
  </si>
  <si>
    <t>Highbay Tabbed Wall Bracket - Type 02</t>
  </si>
  <si>
    <r>
      <rPr>
        <strike/>
        <sz val="6"/>
        <rFont val="Arial"/>
        <family val="2"/>
      </rPr>
      <t>AMW-867</t>
    </r>
  </si>
  <si>
    <r>
      <rPr>
        <strike/>
        <sz val="6"/>
        <rFont val="Arial"/>
        <family val="2"/>
      </rPr>
      <t>Highbay Tabbed Post Tabbed Bracket</t>
    </r>
  </si>
  <si>
    <t>AMW-867</t>
  </si>
  <si>
    <t>Highbay Tabbed Post Tabbed Bracket</t>
  </si>
  <si>
    <r>
      <rPr>
        <strike/>
        <sz val="6"/>
        <rFont val="Arial"/>
        <family val="2"/>
      </rPr>
      <t>AMW-870</t>
    </r>
  </si>
  <si>
    <r>
      <rPr>
        <strike/>
        <sz val="6"/>
        <rFont val="Arial"/>
        <family val="2"/>
      </rPr>
      <t>PES Downlight Bracket</t>
    </r>
  </si>
  <si>
    <t>AMW-870</t>
  </si>
  <si>
    <t>PES Downlight Bracket</t>
  </si>
  <si>
    <r>
      <rPr>
        <strike/>
        <sz val="6"/>
        <rFont val="Arial"/>
        <family val="2"/>
      </rPr>
      <t>AMW-880</t>
    </r>
  </si>
  <si>
    <t>AMW-880</t>
  </si>
  <si>
    <r>
      <rPr>
        <sz val="6"/>
        <rFont val="Arial"/>
        <family val="2"/>
      </rPr>
      <t>AMW-900</t>
    </r>
  </si>
  <si>
    <r>
      <rPr>
        <sz val="6"/>
        <rFont val="Arial"/>
        <family val="2"/>
      </rPr>
      <t>MISCELANEOUS METALWORK</t>
    </r>
  </si>
  <si>
    <r>
      <rPr>
        <sz val="6"/>
        <rFont val="Arial"/>
        <family val="2"/>
      </rPr>
      <t>AMW-901</t>
    </r>
  </si>
  <si>
    <r>
      <rPr>
        <sz val="6"/>
        <rFont val="Arial"/>
        <family val="2"/>
      </rPr>
      <t>Escalator Emergency Stop</t>
    </r>
  </si>
  <si>
    <t>AMW-901</t>
  </si>
  <si>
    <t>Escalator Emergency Stop</t>
  </si>
  <si>
    <r>
      <rPr>
        <strike/>
        <sz val="6"/>
        <rFont val="Arial"/>
        <family val="2"/>
      </rPr>
      <t>AMW-920</t>
    </r>
  </si>
  <si>
    <r>
      <rPr>
        <strike/>
        <sz val="6"/>
        <rFont val="Arial"/>
        <family val="2"/>
      </rPr>
      <t>Light Reflector</t>
    </r>
  </si>
  <si>
    <t>AMW-920</t>
  </si>
  <si>
    <t>Light Reflector</t>
  </si>
  <si>
    <r>
      <rPr>
        <strike/>
        <sz val="6"/>
        <rFont val="Arial"/>
        <family val="2"/>
      </rPr>
      <t>AMW-930</t>
    </r>
  </si>
  <si>
    <r>
      <rPr>
        <strike/>
        <sz val="6"/>
        <rFont val="Arial"/>
        <family val="2"/>
      </rPr>
      <t>Canopy Rain Overflow - Stainless Steel (CBDS)</t>
    </r>
  </si>
  <si>
    <t>AMW-930</t>
  </si>
  <si>
    <t>Canopy Rain Overflow - Stainless Steel (CBDS)</t>
  </si>
  <si>
    <r>
      <rPr>
        <sz val="6"/>
        <rFont val="Arial"/>
        <family val="2"/>
      </rPr>
      <t>AMW-932</t>
    </r>
  </si>
  <si>
    <r>
      <rPr>
        <sz val="6"/>
        <rFont val="Arial"/>
        <family val="2"/>
      </rPr>
      <t>Rainwater Overflow Ancillaries - Stainless Steel</t>
    </r>
  </si>
  <si>
    <t>AMW-932</t>
  </si>
  <si>
    <t>Rainwater Overflow Ancillaries - Stainless Steel</t>
  </si>
  <si>
    <r>
      <rPr>
        <sz val="6"/>
        <rFont val="Arial"/>
        <family val="2"/>
      </rPr>
      <t>AMW-933</t>
    </r>
  </si>
  <si>
    <r>
      <rPr>
        <sz val="6"/>
        <rFont val="Arial"/>
        <family val="2"/>
      </rPr>
      <t>Canopy Valley Gutter - Stainless Steel (CBDS)</t>
    </r>
  </si>
  <si>
    <t>AMW-933</t>
  </si>
  <si>
    <t>Canopy Valley Gutter - Stainless Steel (CBDS)</t>
  </si>
  <si>
    <r>
      <rPr>
        <sz val="6"/>
        <rFont val="Arial"/>
        <family val="2"/>
      </rPr>
      <t>AMW-934</t>
    </r>
  </si>
  <si>
    <r>
      <rPr>
        <sz val="6"/>
        <rFont val="Arial"/>
        <family val="2"/>
      </rPr>
      <t>Stainless Steel Curved Lift Gutter - DOM</t>
    </r>
  </si>
  <si>
    <t>AMW-934</t>
  </si>
  <si>
    <t>Stainless Steel Curved Lift Gutter - DOM</t>
  </si>
  <si>
    <r>
      <rPr>
        <sz val="6"/>
        <rFont val="Arial"/>
        <family val="2"/>
      </rPr>
      <t>AMW-935</t>
    </r>
  </si>
  <si>
    <r>
      <rPr>
        <sz val="6"/>
        <rFont val="Arial"/>
        <family val="2"/>
      </rPr>
      <t>Heel Guard Drain</t>
    </r>
  </si>
  <si>
    <t>AMW-935</t>
  </si>
  <si>
    <t>Heel Guard Drain</t>
  </si>
  <si>
    <t>1.4.1.8</t>
  </si>
  <si>
    <r>
      <rPr>
        <sz val="6"/>
        <rFont val="Arial"/>
        <family val="2"/>
      </rPr>
      <t>AMW-940</t>
    </r>
  </si>
  <si>
    <r>
      <rPr>
        <sz val="6"/>
        <rFont val="Arial"/>
        <family val="2"/>
      </rPr>
      <t>Impact Bollard</t>
    </r>
  </si>
  <si>
    <t>AMW-940</t>
  </si>
  <si>
    <t>Impact Bollard</t>
  </si>
  <si>
    <r>
      <rPr>
        <sz val="6"/>
        <rFont val="Arial"/>
        <family val="2"/>
      </rPr>
      <t>AMW-941</t>
    </r>
  </si>
  <si>
    <r>
      <rPr>
        <sz val="6"/>
        <rFont val="Arial"/>
        <family val="2"/>
      </rPr>
      <t>Impact Bollard - Removable</t>
    </r>
  </si>
  <si>
    <t>AMW-941</t>
  </si>
  <si>
    <t>Impact Bollard - Removable</t>
  </si>
  <si>
    <r>
      <rPr>
        <sz val="6"/>
        <rFont val="Arial"/>
        <family val="2"/>
      </rPr>
      <t>AMW-942</t>
    </r>
  </si>
  <si>
    <r>
      <rPr>
        <sz val="6"/>
        <rFont val="Arial"/>
        <family val="2"/>
      </rPr>
      <t>Bollard</t>
    </r>
  </si>
  <si>
    <r>
      <rPr>
        <sz val="6"/>
        <rFont val="Arial"/>
        <family val="2"/>
      </rPr>
      <t>AMW-943</t>
    </r>
  </si>
  <si>
    <r>
      <rPr>
        <sz val="6"/>
        <rFont val="Arial"/>
        <family val="2"/>
      </rPr>
      <t>Stainless Steel Bollard</t>
    </r>
  </si>
  <si>
    <r>
      <rPr>
        <sz val="6"/>
        <rFont val="Arial"/>
        <family val="2"/>
      </rPr>
      <t>AMW-944</t>
    </r>
  </si>
  <si>
    <r>
      <rPr>
        <sz val="6"/>
        <rFont val="Arial"/>
        <family val="2"/>
      </rPr>
      <t>Stair Stringer Cappings Richard Hill</t>
    </r>
  </si>
  <si>
    <t>Identified as not required by Karlo 31/03/2022</t>
  </si>
  <si>
    <r>
      <rPr>
        <sz val="6"/>
        <rFont val="Arial"/>
        <family val="2"/>
      </rPr>
      <t>AMW-945</t>
    </r>
  </si>
  <si>
    <r>
      <rPr>
        <sz val="6"/>
        <rFont val="Arial"/>
        <family val="2"/>
      </rPr>
      <t>Bridge Balustrade Steel Cover Plate Richard Hill</t>
    </r>
  </si>
  <si>
    <r>
      <rPr>
        <sz val="6"/>
        <rFont val="Arial"/>
        <family val="2"/>
      </rPr>
      <t>AMW-946</t>
    </r>
  </si>
  <si>
    <r>
      <rPr>
        <sz val="6"/>
        <rFont val="Arial"/>
        <family val="2"/>
      </rPr>
      <t>Roller Shutter Housing</t>
    </r>
  </si>
  <si>
    <r>
      <rPr>
        <sz val="6"/>
        <rFont val="Arial"/>
        <family val="2"/>
      </rPr>
      <t>AMW-950</t>
    </r>
  </si>
  <si>
    <r>
      <rPr>
        <sz val="6"/>
        <rFont val="Arial"/>
        <family val="2"/>
      </rPr>
      <t>Perimeter Profile - Stainless Steel</t>
    </r>
  </si>
  <si>
    <t>AMW-950</t>
  </si>
  <si>
    <t>Perimeter Profile - Stainless Steel</t>
  </si>
  <si>
    <r>
      <rPr>
        <sz val="6"/>
        <rFont val="Arial"/>
        <family val="2"/>
      </rPr>
      <t>AMW-951</t>
    </r>
  </si>
  <si>
    <r>
      <rPr>
        <sz val="6"/>
        <rFont val="Arial"/>
        <family val="2"/>
      </rPr>
      <t>Profile Support to Ventilation Grill - Stainless Steel</t>
    </r>
  </si>
  <si>
    <t>AMW-951</t>
  </si>
  <si>
    <t>Profile Support to Ventilation Grill - Stainless Steel</t>
  </si>
  <si>
    <r>
      <rPr>
        <sz val="6"/>
        <rFont val="Arial"/>
        <family val="2"/>
      </rPr>
      <t>AMW-952</t>
    </r>
  </si>
  <si>
    <r>
      <rPr>
        <sz val="6"/>
        <rFont val="Arial"/>
        <family val="2"/>
      </rPr>
      <t>Corner Profile to Ancillary Building</t>
    </r>
  </si>
  <si>
    <t>AMW-952</t>
  </si>
  <si>
    <t>Corner Profile to Ancillary Building</t>
  </si>
  <si>
    <r>
      <rPr>
        <sz val="6"/>
        <rFont val="Arial"/>
        <family val="2"/>
      </rPr>
      <t>AMW-953</t>
    </r>
  </si>
  <si>
    <r>
      <rPr>
        <sz val="6"/>
        <rFont val="Arial"/>
        <family val="2"/>
      </rPr>
      <t>Roller Shutter Metal Cladding</t>
    </r>
  </si>
  <si>
    <r>
      <rPr>
        <sz val="6"/>
        <rFont val="Arial"/>
        <family val="2"/>
      </rPr>
      <t>AMW-955</t>
    </r>
  </si>
  <si>
    <r>
      <rPr>
        <sz val="6"/>
        <rFont val="Arial"/>
        <family val="2"/>
      </rPr>
      <t>Wall Mounted Shelf (PKV)</t>
    </r>
  </si>
  <si>
    <t>AMW-955</t>
  </si>
  <si>
    <t>Wall Mounted Shelf (PKV)</t>
  </si>
  <si>
    <r>
      <rPr>
        <sz val="6"/>
        <rFont val="Arial"/>
        <family val="2"/>
      </rPr>
      <t>AMW-960</t>
    </r>
  </si>
  <si>
    <r>
      <rPr>
        <sz val="6"/>
        <rFont val="Arial"/>
        <family val="2"/>
      </rPr>
      <t>Metal Fence with Access Panel</t>
    </r>
  </si>
  <si>
    <t>AMW-960</t>
  </si>
  <si>
    <t>Metal Fence with Access Panel</t>
  </si>
  <si>
    <r>
      <rPr>
        <sz val="6"/>
        <rFont val="Arial"/>
        <family val="2"/>
      </rPr>
      <t>AMW-961</t>
    </r>
  </si>
  <si>
    <r>
      <rPr>
        <sz val="6"/>
        <rFont val="Arial"/>
        <family val="2"/>
      </rPr>
      <t>PED Access Cover Panel</t>
    </r>
  </si>
  <si>
    <t>AMW-961</t>
  </si>
  <si>
    <t>PED Access Cover Panel</t>
  </si>
  <si>
    <r>
      <rPr>
        <sz val="6"/>
        <rFont val="Arial"/>
        <family val="2"/>
      </rPr>
      <t>AMW-962</t>
    </r>
  </si>
  <si>
    <r>
      <rPr>
        <sz val="6"/>
        <rFont val="Arial"/>
        <family val="2"/>
      </rPr>
      <t>Water Meter Housing</t>
    </r>
  </si>
  <si>
    <t>AMW-962</t>
  </si>
  <si>
    <t>Water Meter Housing</t>
  </si>
  <si>
    <r>
      <rPr>
        <sz val="6"/>
        <rFont val="Arial"/>
        <family val="2"/>
      </rPr>
      <t>AMW-963</t>
    </r>
  </si>
  <si>
    <r>
      <rPr>
        <sz val="6"/>
        <rFont val="Arial"/>
        <family val="2"/>
      </rPr>
      <t>Gateline Access Trunking Panel</t>
    </r>
  </si>
  <si>
    <r>
      <rPr>
        <sz val="6"/>
        <rFont val="Arial"/>
        <family val="2"/>
      </rPr>
      <t>AMW-965</t>
    </r>
  </si>
  <si>
    <r>
      <rPr>
        <sz val="6"/>
        <rFont val="Arial"/>
        <family val="2"/>
      </rPr>
      <t>Lift Condenser Enclosure - Degraves</t>
    </r>
  </si>
  <si>
    <t>AMW-965</t>
  </si>
  <si>
    <t>Lift Condenser Enclosure - Degraves</t>
  </si>
  <si>
    <r>
      <rPr>
        <sz val="6"/>
        <rFont val="Arial"/>
        <family val="2"/>
      </rPr>
      <t>AMW-966</t>
    </r>
  </si>
  <si>
    <r>
      <rPr>
        <sz val="6"/>
        <rFont val="Arial"/>
        <family val="2"/>
      </rPr>
      <t>Lift Panel Shroud - Degraves</t>
    </r>
  </si>
  <si>
    <t>AMW-966</t>
  </si>
  <si>
    <t>Lift Panel Shroud - Degraves</t>
  </si>
  <si>
    <r>
      <rPr>
        <sz val="6"/>
        <rFont val="Arial"/>
        <family val="2"/>
      </rPr>
      <t>AMW-967</t>
    </r>
  </si>
  <si>
    <r>
      <rPr>
        <sz val="6"/>
        <rFont val="Arial"/>
        <family val="2"/>
      </rPr>
      <t>Services Shroud</t>
    </r>
  </si>
  <si>
    <r>
      <rPr>
        <sz val="6"/>
        <rFont val="Arial"/>
        <family val="2"/>
      </rPr>
      <t>AMW-970</t>
    </r>
  </si>
  <si>
    <r>
      <rPr>
        <sz val="6"/>
        <rFont val="Arial"/>
        <family val="2"/>
      </rPr>
      <t>Metal Closing Piece to Stair</t>
    </r>
  </si>
  <si>
    <t>AMW-970</t>
  </si>
  <si>
    <t>Metal Closing Piece to Stair</t>
  </si>
  <si>
    <r>
      <rPr>
        <strike/>
        <sz val="6"/>
        <rFont val="Arial"/>
        <family val="2"/>
      </rPr>
      <t>AMW-971</t>
    </r>
  </si>
  <si>
    <r>
      <rPr>
        <strike/>
        <sz val="6"/>
        <rFont val="Arial"/>
        <family val="2"/>
      </rPr>
      <t>Metal Fabric</t>
    </r>
  </si>
  <si>
    <t>AMW-971</t>
  </si>
  <si>
    <t>Metal Fabric</t>
  </si>
  <si>
    <r>
      <rPr>
        <sz val="6"/>
        <rFont val="Arial"/>
        <family val="2"/>
      </rPr>
      <t>AMW-972</t>
    </r>
  </si>
  <si>
    <r>
      <rPr>
        <sz val="6"/>
        <rFont val="Arial"/>
        <family val="2"/>
      </rPr>
      <t>Metal Cover Plate to Column Base - DOM</t>
    </r>
  </si>
  <si>
    <t>AMW-972</t>
  </si>
  <si>
    <t>Metal Cover Plate to Column Base - DOM</t>
  </si>
  <si>
    <r>
      <rPr>
        <sz val="6"/>
        <rFont val="Arial"/>
        <family val="2"/>
      </rPr>
      <t>AMW-979</t>
    </r>
  </si>
  <si>
    <r>
      <rPr>
        <sz val="6"/>
        <rFont val="Arial"/>
        <family val="2"/>
      </rPr>
      <t>Skate Deterrent Stainless Steel Fin</t>
    </r>
  </si>
  <si>
    <r>
      <rPr>
        <sz val="6"/>
        <rFont val="Arial"/>
        <family val="2"/>
      </rPr>
      <t>AMW-980</t>
    </r>
  </si>
  <si>
    <r>
      <rPr>
        <sz val="6"/>
        <rFont val="Arial"/>
        <family val="2"/>
      </rPr>
      <t>Skate Deterrent Stainless Steel Button</t>
    </r>
  </si>
  <si>
    <t>AMW-980</t>
  </si>
  <si>
    <t>Skate Deterrent Stainless Steel Button</t>
  </si>
  <si>
    <r>
      <rPr>
        <sz val="6"/>
        <rFont val="Arial"/>
        <family val="2"/>
      </rPr>
      <t>AMW-981</t>
    </r>
  </si>
  <si>
    <r>
      <rPr>
        <sz val="6"/>
        <rFont val="Arial"/>
        <family val="2"/>
      </rPr>
      <t>Heavy Duty Wall Corner Guard</t>
    </r>
  </si>
  <si>
    <t>AMW-981</t>
  </si>
  <si>
    <t>Heavy Duty Wall Corner Guard</t>
  </si>
  <si>
    <r>
      <rPr>
        <strike/>
        <sz val="6"/>
        <rFont val="Arial"/>
        <family val="2"/>
      </rPr>
      <t>AMW-982</t>
    </r>
  </si>
  <si>
    <r>
      <rPr>
        <strike/>
        <sz val="6"/>
        <rFont val="Arial"/>
        <family val="2"/>
      </rPr>
      <t>Metal Closer Piece (GRC End Panel)</t>
    </r>
  </si>
  <si>
    <t>AMW-982</t>
  </si>
  <si>
    <t>Metal Closer Piece (GRC End Panel)</t>
  </si>
  <si>
    <r>
      <rPr>
        <strike/>
        <sz val="6"/>
        <rFont val="Arial"/>
        <family val="2"/>
      </rPr>
      <t>AMW-984</t>
    </r>
  </si>
  <si>
    <r>
      <rPr>
        <strike/>
        <sz val="6"/>
        <rFont val="Arial"/>
        <family val="2"/>
      </rPr>
      <t>ADIT Containment Housing</t>
    </r>
  </si>
  <si>
    <t>AMW-984</t>
  </si>
  <si>
    <t>ADIT Containment Housing</t>
  </si>
  <si>
    <r>
      <rPr>
        <sz val="6"/>
        <rFont val="Arial"/>
        <family val="2"/>
      </rPr>
      <t>AMW-990</t>
    </r>
  </si>
  <si>
    <r>
      <rPr>
        <sz val="6"/>
        <rFont val="Arial"/>
        <family val="2"/>
      </rPr>
      <t>Cast Iron FW</t>
    </r>
  </si>
  <si>
    <t>AMW-990</t>
  </si>
  <si>
    <t>Cast Iron FW</t>
  </si>
  <si>
    <r>
      <rPr>
        <sz val="6"/>
        <rFont val="Arial"/>
        <family val="2"/>
      </rPr>
      <t>AMW-991</t>
    </r>
  </si>
  <si>
    <r>
      <rPr>
        <sz val="6"/>
        <rFont val="Arial"/>
        <family val="2"/>
      </rPr>
      <t>Stainless Steel Transom with Integrated Drip Profile</t>
    </r>
  </si>
  <si>
    <t>AMW-991</t>
  </si>
  <si>
    <t>Stainless Steel Transom with Integrated Drip Profile</t>
  </si>
  <si>
    <r>
      <rPr>
        <sz val="6"/>
        <rFont val="Arial"/>
        <family val="2"/>
      </rPr>
      <t>AMW-992</t>
    </r>
  </si>
  <si>
    <r>
      <rPr>
        <sz val="6"/>
        <rFont val="Arial"/>
        <family val="2"/>
      </rPr>
      <t>MYKI Machine Shroud (ARD)</t>
    </r>
  </si>
  <si>
    <t>AMW-992</t>
  </si>
  <si>
    <t>MYKI Machine Shroud (ARD)</t>
  </si>
  <si>
    <r>
      <rPr>
        <sz val="6"/>
        <rFont val="Arial"/>
        <family val="2"/>
      </rPr>
      <t>AMW-993</t>
    </r>
  </si>
  <si>
    <r>
      <rPr>
        <sz val="6"/>
        <rFont val="Arial"/>
        <family val="2"/>
      </rPr>
      <t>Services Enclosure to Lift</t>
    </r>
  </si>
  <si>
    <t>AMW-993</t>
  </si>
  <si>
    <t>Services Enclosure to Lift</t>
  </si>
  <si>
    <r>
      <rPr>
        <sz val="6"/>
        <rFont val="Arial"/>
        <family val="2"/>
      </rPr>
      <t>AMW-994</t>
    </r>
  </si>
  <si>
    <r>
      <rPr>
        <sz val="6"/>
        <rFont val="Arial"/>
        <family val="2"/>
      </rPr>
      <t>Perforated Metal Panel (CBDN)</t>
    </r>
  </si>
  <si>
    <t>AMW-994</t>
  </si>
  <si>
    <t>Perforated Metal Panel (CBDN)</t>
  </si>
  <si>
    <r>
      <rPr>
        <strike/>
        <sz val="6"/>
        <rFont val="Arial"/>
        <family val="2"/>
      </rPr>
      <t>AMW-995</t>
    </r>
  </si>
  <si>
    <r>
      <rPr>
        <strike/>
        <sz val="6"/>
        <rFont val="Arial"/>
        <family val="2"/>
      </rPr>
      <t>Evaporative/ Drip Tray</t>
    </r>
  </si>
  <si>
    <t>AMW-995</t>
  </si>
  <si>
    <t>Evaporative/ Drip Tray</t>
  </si>
  <si>
    <r>
      <rPr>
        <sz val="6"/>
        <rFont val="Arial"/>
        <family val="2"/>
      </rPr>
      <t>AMW-996</t>
    </r>
  </si>
  <si>
    <r>
      <rPr>
        <sz val="6"/>
        <rFont val="Arial"/>
        <family val="2"/>
      </rPr>
      <t>Custom Balustrade Elements (Trinoc)</t>
    </r>
  </si>
  <si>
    <t>AMW-996</t>
  </si>
  <si>
    <t>Custom Balustrade Elements (Trinoc)</t>
  </si>
  <si>
    <r>
      <rPr>
        <strike/>
        <sz val="6"/>
        <rFont val="Arial"/>
        <family val="2"/>
      </rPr>
      <t>AMW-997</t>
    </r>
  </si>
  <si>
    <r>
      <rPr>
        <strike/>
        <sz val="6"/>
        <rFont val="Arial"/>
        <family val="2"/>
      </rPr>
      <t>Conduit Metal Cover (Trinoc)</t>
    </r>
  </si>
  <si>
    <t>AMW-997</t>
  </si>
  <si>
    <t>Conduit Metal Cover (Trinoc)</t>
  </si>
  <si>
    <r>
      <rPr>
        <sz val="6"/>
        <rFont val="Arial"/>
        <family val="2"/>
      </rPr>
      <t>AMW-998</t>
    </r>
  </si>
  <si>
    <r>
      <rPr>
        <sz val="6"/>
        <rFont val="Arial"/>
        <family val="2"/>
      </rPr>
      <t>Metal Recess Channel La Trobe</t>
    </r>
  </si>
  <si>
    <r>
      <rPr>
        <strike/>
        <sz val="6"/>
        <rFont val="Arial"/>
        <family val="2"/>
      </rPr>
      <t>AMW-999</t>
    </r>
  </si>
  <si>
    <r>
      <rPr>
        <strike/>
        <sz val="6"/>
        <rFont val="Arial"/>
        <family val="2"/>
      </rPr>
      <t>Anti Skate Node</t>
    </r>
  </si>
  <si>
    <t>AMW-999</t>
  </si>
  <si>
    <t>Anti Skate Node</t>
  </si>
  <si>
    <r>
      <rPr>
        <sz val="6"/>
        <rFont val="Arial"/>
        <family val="2"/>
      </rPr>
      <t>ASE</t>
    </r>
  </si>
  <si>
    <r>
      <rPr>
        <sz val="6"/>
        <rFont val="Arial"/>
        <family val="2"/>
      </rPr>
      <t>ACCESS AND SAFETY EQUIPMENT SYSTEMS</t>
    </r>
  </si>
  <si>
    <r>
      <rPr>
        <sz val="6"/>
        <rFont val="Arial"/>
        <family val="2"/>
      </rPr>
      <t>ASE-100</t>
    </r>
  </si>
  <si>
    <r>
      <rPr>
        <sz val="6"/>
        <rFont val="Arial"/>
        <family val="2"/>
      </rPr>
      <t>FALL PREVENTION SYSTEMS</t>
    </r>
  </si>
  <si>
    <r>
      <rPr>
        <sz val="6"/>
        <rFont val="Arial"/>
        <family val="2"/>
      </rPr>
      <t>ASE-101</t>
    </r>
  </si>
  <si>
    <r>
      <rPr>
        <sz val="6"/>
        <rFont val="Arial"/>
        <family val="2"/>
      </rPr>
      <t>Anchor Point</t>
    </r>
  </si>
  <si>
    <t>ASE-101</t>
  </si>
  <si>
    <t>Anchor Point</t>
  </si>
  <si>
    <r>
      <rPr>
        <sz val="6"/>
        <rFont val="Arial"/>
        <family val="2"/>
      </rPr>
      <t>ASE-120</t>
    </r>
  </si>
  <si>
    <r>
      <rPr>
        <sz val="6"/>
        <rFont val="Arial"/>
        <family val="2"/>
      </rPr>
      <t>Static Line</t>
    </r>
  </si>
  <si>
    <t>ASE-120</t>
  </si>
  <si>
    <t>Static Line</t>
  </si>
  <si>
    <r>
      <rPr>
        <sz val="6"/>
        <rFont val="Arial"/>
        <family val="2"/>
      </rPr>
      <t>ASE-200</t>
    </r>
  </si>
  <si>
    <r>
      <rPr>
        <sz val="6"/>
        <rFont val="Arial"/>
        <family val="2"/>
      </rPr>
      <t>ACCESS WALKWAY SYSTEMS</t>
    </r>
  </si>
  <si>
    <r>
      <rPr>
        <sz val="6"/>
        <rFont val="Arial"/>
        <family val="2"/>
      </rPr>
      <t>ASE-201</t>
    </r>
  </si>
  <si>
    <r>
      <rPr>
        <sz val="6"/>
        <rFont val="Arial"/>
        <family val="2"/>
      </rPr>
      <t>Roof Access Walkway</t>
    </r>
  </si>
  <si>
    <t>ASE-201</t>
  </si>
  <si>
    <t>Roof Access Walkway</t>
  </si>
  <si>
    <r>
      <rPr>
        <sz val="6"/>
        <rFont val="Arial"/>
        <family val="2"/>
      </rPr>
      <t>ASE-210</t>
    </r>
  </si>
  <si>
    <r>
      <rPr>
        <sz val="6"/>
        <rFont val="Arial"/>
        <family val="2"/>
      </rPr>
      <t>Hung Access Walkway</t>
    </r>
  </si>
  <si>
    <t>ASE-210</t>
  </si>
  <si>
    <t>Hung Access Walkway</t>
  </si>
  <si>
    <r>
      <rPr>
        <sz val="6"/>
        <rFont val="Arial"/>
        <family val="2"/>
      </rPr>
      <t>ASE-300</t>
    </r>
  </si>
  <si>
    <r>
      <rPr>
        <sz val="6"/>
        <rFont val="Arial"/>
        <family val="2"/>
      </rPr>
      <t>ACCESS LADDER SYSTEMS</t>
    </r>
  </si>
  <si>
    <r>
      <rPr>
        <sz val="6"/>
        <rFont val="Arial"/>
        <family val="2"/>
      </rPr>
      <t>ASE-301</t>
    </r>
  </si>
  <si>
    <r>
      <rPr>
        <sz val="6"/>
        <rFont val="Arial"/>
        <family val="2"/>
      </rPr>
      <t>Fixed Vertical Access Ladder</t>
    </r>
  </si>
  <si>
    <t>ASE-301</t>
  </si>
  <si>
    <t>Fixed Vertical Access Ladder</t>
  </si>
  <si>
    <r>
      <rPr>
        <sz val="6"/>
        <rFont val="Arial"/>
        <family val="2"/>
      </rPr>
      <t>ASE-302</t>
    </r>
  </si>
  <si>
    <r>
      <rPr>
        <sz val="6"/>
        <rFont val="Arial"/>
        <family val="2"/>
      </rPr>
      <t>Fixed Angle Access Ladder - Step Type</t>
    </r>
  </si>
  <si>
    <t>ASE-302</t>
  </si>
  <si>
    <t>Fixed Angled Access Ladder</t>
  </si>
  <si>
    <r>
      <rPr>
        <sz val="6"/>
        <rFont val="Arial"/>
        <family val="2"/>
      </rPr>
      <t>ASE-303</t>
    </r>
  </si>
  <si>
    <r>
      <rPr>
        <sz val="6"/>
        <rFont val="Arial"/>
        <family val="2"/>
      </rPr>
      <t>Ladder Strap</t>
    </r>
  </si>
  <si>
    <t>ASE-303</t>
  </si>
  <si>
    <t>Ladder Strap</t>
  </si>
  <si>
    <r>
      <rPr>
        <sz val="6"/>
        <rFont val="Arial"/>
        <family val="2"/>
      </rPr>
      <t>ASE-304</t>
    </r>
  </si>
  <si>
    <r>
      <rPr>
        <sz val="6"/>
        <rFont val="Arial"/>
        <family val="2"/>
      </rPr>
      <t>Ladder Hook - External</t>
    </r>
  </si>
  <si>
    <t>ASE-304</t>
  </si>
  <si>
    <t>Ladder Hook - External</t>
  </si>
  <si>
    <r>
      <rPr>
        <sz val="6"/>
        <rFont val="Arial"/>
        <family val="2"/>
      </rPr>
      <t>ASE-305</t>
    </r>
  </si>
  <si>
    <r>
      <rPr>
        <sz val="6"/>
        <rFont val="Arial"/>
        <family val="2"/>
      </rPr>
      <t>Safety Railsafe System</t>
    </r>
  </si>
  <si>
    <r>
      <rPr>
        <sz val="6"/>
        <rFont val="Arial"/>
        <family val="2"/>
      </rPr>
      <t>ASE-400</t>
    </r>
  </si>
  <si>
    <r>
      <rPr>
        <sz val="6"/>
        <rFont val="Arial"/>
        <family val="2"/>
      </rPr>
      <t>ACCESS FLOOR SYSTEMS</t>
    </r>
  </si>
  <si>
    <r>
      <rPr>
        <sz val="6"/>
        <rFont val="Arial"/>
        <family val="2"/>
      </rPr>
      <t>ASE-401</t>
    </r>
  </si>
  <si>
    <r>
      <rPr>
        <sz val="6"/>
        <rFont val="Arial"/>
        <family val="2"/>
      </rPr>
      <t>Welded Bar Access Floor</t>
    </r>
  </si>
  <si>
    <t>ASE-401</t>
  </si>
  <si>
    <t>Welded Bar Access Floor</t>
  </si>
  <si>
    <r>
      <rPr>
        <sz val="6"/>
        <rFont val="Arial"/>
        <family val="2"/>
      </rPr>
      <t>ASE-410</t>
    </r>
  </si>
  <si>
    <r>
      <rPr>
        <sz val="6"/>
        <rFont val="Arial"/>
        <family val="2"/>
      </rPr>
      <t>Trafficable Floor Grating - FOH</t>
    </r>
  </si>
  <si>
    <t>ASE-410</t>
  </si>
  <si>
    <t>Trafficable Floor Grating - FOH</t>
  </si>
  <si>
    <r>
      <rPr>
        <sz val="6"/>
        <rFont val="Arial"/>
        <family val="2"/>
      </rPr>
      <t>ASE-500</t>
    </r>
  </si>
  <si>
    <r>
      <rPr>
        <sz val="6"/>
        <rFont val="Arial"/>
        <family val="2"/>
      </rPr>
      <t>OPERABLE ACCESS GANTRY SYSTEMS</t>
    </r>
  </si>
  <si>
    <r>
      <rPr>
        <sz val="6"/>
        <rFont val="Arial"/>
        <family val="2"/>
      </rPr>
      <t>ASE-501</t>
    </r>
  </si>
  <si>
    <r>
      <rPr>
        <sz val="6"/>
        <rFont val="Arial"/>
        <family val="2"/>
      </rPr>
      <t>Operable Stainless Steel Maintenance Gantry</t>
    </r>
  </si>
  <si>
    <t>ASE-501</t>
  </si>
  <si>
    <t>Operable Stainless Steel Maintenance Gantry</t>
  </si>
  <si>
    <r>
      <rPr>
        <sz val="6"/>
        <rFont val="Arial"/>
        <family val="2"/>
      </rPr>
      <t>ASE-502</t>
    </r>
  </si>
  <si>
    <r>
      <rPr>
        <sz val="6"/>
        <rFont val="Arial"/>
        <family val="2"/>
      </rPr>
      <t>Stainless Steel Portal BMU Rail</t>
    </r>
  </si>
  <si>
    <r>
      <rPr>
        <sz val="6"/>
        <rFont val="Arial"/>
        <family val="2"/>
      </rPr>
      <t>ASE-600</t>
    </r>
  </si>
  <si>
    <r>
      <rPr>
        <sz val="6"/>
        <rFont val="Arial"/>
        <family val="2"/>
      </rPr>
      <t>ACCESS RAIL SYSTEMS</t>
    </r>
  </si>
  <si>
    <r>
      <rPr>
        <sz val="6"/>
        <rFont val="Arial"/>
        <family val="2"/>
      </rPr>
      <t>ASE-601</t>
    </r>
  </si>
  <si>
    <r>
      <rPr>
        <sz val="6"/>
        <rFont val="Arial"/>
        <family val="2"/>
      </rPr>
      <t>Recessed Access Rail - CBDN</t>
    </r>
  </si>
  <si>
    <t>ASE-601</t>
  </si>
  <si>
    <t>Recessed Access Rail - CBDN</t>
  </si>
  <si>
    <r>
      <rPr>
        <sz val="6"/>
        <rFont val="Arial"/>
        <family val="2"/>
      </rPr>
      <t>BAL</t>
    </r>
  </si>
  <si>
    <r>
      <rPr>
        <sz val="6"/>
        <rFont val="Arial"/>
        <family val="2"/>
      </rPr>
      <t>BALUSTRADES/ HANDRAILS</t>
    </r>
  </si>
  <si>
    <r>
      <rPr>
        <sz val="6"/>
        <rFont val="Arial"/>
        <family val="2"/>
      </rPr>
      <t>BAL-100</t>
    </r>
  </si>
  <si>
    <r>
      <rPr>
        <sz val="6"/>
        <rFont val="Arial"/>
        <family val="2"/>
      </rPr>
      <t>STAIR BALUSTRADE/ HANDRAIL SYSTEMS</t>
    </r>
  </si>
  <si>
    <r>
      <rPr>
        <sz val="6"/>
        <rFont val="Arial"/>
        <family val="2"/>
      </rPr>
      <t>BAL-110</t>
    </r>
  </si>
  <si>
    <r>
      <rPr>
        <sz val="6"/>
        <rFont val="Arial"/>
        <family val="2"/>
      </rPr>
      <t>Floor Mounted Stair Balustrade</t>
    </r>
  </si>
  <si>
    <t>BAL-110</t>
  </si>
  <si>
    <t>Floor Mounted Stair Balustrade</t>
  </si>
  <si>
    <t>BAL - BALUSTRADES/ HANDRAILS</t>
  </si>
  <si>
    <r>
      <rPr>
        <sz val="6"/>
        <rFont val="Arial"/>
        <family val="2"/>
      </rPr>
      <t>BAL-111</t>
    </r>
  </si>
  <si>
    <r>
      <rPr>
        <sz val="6"/>
        <rFont val="Arial"/>
        <family val="2"/>
      </rPr>
      <t>Floor Mounted Stair Balustrade - Glazed</t>
    </r>
  </si>
  <si>
    <t>BAL-111</t>
  </si>
  <si>
    <t>Floor Mounted Stair Balustrade - Glazed</t>
  </si>
  <si>
    <r>
      <rPr>
        <sz val="6"/>
        <rFont val="Arial"/>
        <family val="2"/>
      </rPr>
      <t>BAL-112</t>
    </r>
  </si>
  <si>
    <r>
      <rPr>
        <sz val="6"/>
        <rFont val="Arial"/>
        <family val="2"/>
      </rPr>
      <t>Floor Mounted Stair Balustrade - Vertical Rods</t>
    </r>
  </si>
  <si>
    <t>BAL-112</t>
  </si>
  <si>
    <t>Floor Mounted Stair Balustrade - Vertical Rods</t>
  </si>
  <si>
    <r>
      <rPr>
        <sz val="6"/>
        <rFont val="Arial"/>
        <family val="2"/>
      </rPr>
      <t>BAL-113</t>
    </r>
  </si>
  <si>
    <r>
      <rPr>
        <sz val="6"/>
        <rFont val="Arial"/>
        <family val="2"/>
      </rPr>
      <t>Side Mounted Stair Balustrade - Glazed (DOM)</t>
    </r>
  </si>
  <si>
    <t>BAL-113</t>
  </si>
  <si>
    <t>Side Mounted Stair Balustrade - Glazed (DOM)</t>
  </si>
  <si>
    <r>
      <rPr>
        <sz val="6"/>
        <rFont val="Arial"/>
        <family val="2"/>
      </rPr>
      <t>BAL-114</t>
    </r>
  </si>
  <si>
    <r>
      <rPr>
        <sz val="6"/>
        <rFont val="Arial"/>
        <family val="2"/>
      </rPr>
      <t>Side-Mounted Stair Balustrade - FOH (CBDN Retail)</t>
    </r>
  </si>
  <si>
    <r>
      <rPr>
        <sz val="6"/>
        <rFont val="Arial"/>
        <family val="2"/>
      </rPr>
      <t>BAL-120</t>
    </r>
  </si>
  <si>
    <r>
      <rPr>
        <sz val="6"/>
        <rFont val="Arial"/>
        <family val="2"/>
      </rPr>
      <t>Floor Mounted Stair Handrail - BOH</t>
    </r>
  </si>
  <si>
    <t>BAL-120</t>
  </si>
  <si>
    <t>Floor Mounted Stair Handrail - BOH</t>
  </si>
  <si>
    <r>
      <rPr>
        <sz val="6"/>
        <rFont val="Arial"/>
        <family val="2"/>
      </rPr>
      <t>BAL-150</t>
    </r>
  </si>
  <si>
    <r>
      <rPr>
        <sz val="6"/>
        <rFont val="Arial"/>
        <family val="2"/>
      </rPr>
      <t>Wall Mounted Stair Handrail - BOH</t>
    </r>
  </si>
  <si>
    <t>BAL-150</t>
  </si>
  <si>
    <t>Wall Mounted Stair Handrail - BOH</t>
  </si>
  <si>
    <r>
      <rPr>
        <sz val="6"/>
        <rFont val="Arial"/>
        <family val="2"/>
      </rPr>
      <t>BAL-151</t>
    </r>
  </si>
  <si>
    <r>
      <rPr>
        <sz val="6"/>
        <rFont val="Arial"/>
        <family val="2"/>
      </rPr>
      <t>Wall Mounted Stair Handrail - FOH</t>
    </r>
  </si>
  <si>
    <t>BAL-151</t>
  </si>
  <si>
    <t>Wall Mounted Stair Handrail - FOH</t>
  </si>
  <si>
    <r>
      <rPr>
        <sz val="6"/>
        <rFont val="Arial"/>
        <family val="2"/>
      </rPr>
      <t>BAL-152</t>
    </r>
  </si>
  <si>
    <r>
      <rPr>
        <sz val="6"/>
        <rFont val="Arial"/>
        <family val="2"/>
      </rPr>
      <t>Fibre Reinforced Polymer Stair Balustrade (ISS)</t>
    </r>
  </si>
  <si>
    <t>BAL-152</t>
  </si>
  <si>
    <t>Fibre Reinforced Polymer Stair Balustrade (ISS)</t>
  </si>
  <si>
    <r>
      <rPr>
        <sz val="6"/>
        <rFont val="Arial"/>
        <family val="2"/>
      </rPr>
      <t>BAL-160</t>
    </r>
  </si>
  <si>
    <r>
      <rPr>
        <sz val="6"/>
        <rFont val="Arial"/>
        <family val="2"/>
      </rPr>
      <t>Floor Mounted Stair Balustrade (La Trobe)</t>
    </r>
  </si>
  <si>
    <r>
      <rPr>
        <sz val="6"/>
        <rFont val="Arial"/>
        <family val="2"/>
      </rPr>
      <t>BAL-200</t>
    </r>
  </si>
  <si>
    <r>
      <rPr>
        <sz val="6"/>
        <rFont val="Arial"/>
        <family val="2"/>
      </rPr>
      <t>RAMP BALUSTRADE/ HANDRAIL SYSTEMS</t>
    </r>
  </si>
  <si>
    <r>
      <rPr>
        <sz val="6"/>
        <rFont val="Arial"/>
        <family val="2"/>
      </rPr>
      <t>BAL-201</t>
    </r>
  </si>
  <si>
    <r>
      <rPr>
        <sz val="6"/>
        <rFont val="Arial"/>
        <family val="2"/>
      </rPr>
      <t>Ramp Handrail - Stainless Steel</t>
    </r>
  </si>
  <si>
    <t>BAL-201</t>
  </si>
  <si>
    <t>Ramp Handrail - Stainless Steel</t>
  </si>
  <si>
    <r>
      <rPr>
        <sz val="6"/>
        <rFont val="Arial"/>
        <family val="2"/>
      </rPr>
      <t>BAL-202</t>
    </r>
  </si>
  <si>
    <r>
      <rPr>
        <sz val="6"/>
        <rFont val="Arial"/>
        <family val="2"/>
      </rPr>
      <t>Ramp Handrail - Glazed (DOM)</t>
    </r>
  </si>
  <si>
    <t>BAL-202</t>
  </si>
  <si>
    <t>Ramp Handrail - Glazed (DOM)</t>
  </si>
  <si>
    <r>
      <rPr>
        <sz val="6"/>
        <rFont val="Arial"/>
        <family val="2"/>
      </rPr>
      <t>BAL-220</t>
    </r>
  </si>
  <si>
    <r>
      <rPr>
        <sz val="6"/>
        <rFont val="Arial"/>
        <family val="2"/>
      </rPr>
      <t>Ramp Handrail - BOH</t>
    </r>
  </si>
  <si>
    <t>BAL-220</t>
  </si>
  <si>
    <t>Ramp Handrail - BOH</t>
  </si>
  <si>
    <r>
      <rPr>
        <sz val="6"/>
        <rFont val="Arial"/>
        <family val="2"/>
      </rPr>
      <t>BAL-300</t>
    </r>
  </si>
  <si>
    <r>
      <rPr>
        <sz val="6"/>
        <rFont val="Arial"/>
        <family val="2"/>
      </rPr>
      <t>EDGE BALUSTRADE SYSTEMS</t>
    </r>
  </si>
  <si>
    <r>
      <rPr>
        <sz val="6"/>
        <rFont val="Arial"/>
        <family val="2"/>
      </rPr>
      <t>BAL-301</t>
    </r>
  </si>
  <si>
    <r>
      <rPr>
        <sz val="6"/>
        <rFont val="Arial"/>
        <family val="2"/>
      </rPr>
      <t>Edge Balustrade - Glazed Infill</t>
    </r>
  </si>
  <si>
    <t>BAL-301</t>
  </si>
  <si>
    <t>Edge Balustrade - Glazed Infill</t>
  </si>
  <si>
    <r>
      <rPr>
        <sz val="6"/>
        <rFont val="Arial"/>
        <family val="2"/>
      </rPr>
      <t>BAL-312</t>
    </r>
  </si>
  <si>
    <r>
      <rPr>
        <sz val="6"/>
        <rFont val="Arial"/>
        <family val="2"/>
      </rPr>
      <t>Edge Balustrade - Metal Infill</t>
    </r>
  </si>
  <si>
    <t>BAL-312</t>
  </si>
  <si>
    <t>Edge Balustrade - Metal Infill</t>
  </si>
  <si>
    <r>
      <rPr>
        <sz val="6"/>
        <rFont val="Arial"/>
        <family val="2"/>
      </rPr>
      <t>BAL-320</t>
    </r>
  </si>
  <si>
    <r>
      <rPr>
        <sz val="6"/>
        <rFont val="Arial"/>
        <family val="2"/>
      </rPr>
      <t>Edge Balustrade - Glazed Infill with Stone Upstand</t>
    </r>
  </si>
  <si>
    <t>BAL-320</t>
  </si>
  <si>
    <t>Edge Balustrade - Glazed Infill with Stone Upstand</t>
  </si>
  <si>
    <r>
      <rPr>
        <sz val="6"/>
        <rFont val="Arial"/>
        <family val="2"/>
      </rPr>
      <t>BAL-330</t>
    </r>
  </si>
  <si>
    <r>
      <rPr>
        <sz val="6"/>
        <rFont val="Arial"/>
        <family val="2"/>
      </rPr>
      <t>Edge Balustrade - Glazed (DOM)</t>
    </r>
  </si>
  <si>
    <t>BAL-330</t>
  </si>
  <si>
    <t>Edge Balustrade - Glazed (DOM)</t>
  </si>
  <si>
    <r>
      <rPr>
        <sz val="6"/>
        <rFont val="Arial"/>
        <family val="2"/>
      </rPr>
      <t>BAL-400</t>
    </r>
  </si>
  <si>
    <r>
      <rPr>
        <sz val="6"/>
        <rFont val="Arial"/>
        <family val="2"/>
      </rPr>
      <t>FLOOR MOUNTED BALUSTRADE SYSTEMS</t>
    </r>
  </si>
  <si>
    <r>
      <rPr>
        <sz val="6"/>
        <rFont val="Arial"/>
        <family val="2"/>
      </rPr>
      <t>BAL-401</t>
    </r>
  </si>
  <si>
    <r>
      <rPr>
        <sz val="6"/>
        <rFont val="Arial"/>
        <family val="2"/>
      </rPr>
      <t>Floor Mounted Balustrade - Glazed Infill</t>
    </r>
  </si>
  <si>
    <t>BAL-401</t>
  </si>
  <si>
    <t>Floor Mounted Balustrade - Glazed Infill</t>
  </si>
  <si>
    <r>
      <rPr>
        <sz val="6"/>
        <rFont val="Arial"/>
        <family val="2"/>
      </rPr>
      <t>BAL-402</t>
    </r>
  </si>
  <si>
    <r>
      <rPr>
        <sz val="6"/>
        <rFont val="Arial"/>
        <family val="2"/>
      </rPr>
      <t>Floor Mounted Balustrade - Glazed Intermediate Panel</t>
    </r>
  </si>
  <si>
    <t>BAL-402</t>
  </si>
  <si>
    <t>Floor Mounted Balustrade - Glazed Intermediate Panel</t>
  </si>
  <si>
    <r>
      <rPr>
        <sz val="6"/>
        <rFont val="Arial"/>
        <family val="2"/>
      </rPr>
      <t>BAL-403</t>
    </r>
  </si>
  <si>
    <r>
      <rPr>
        <sz val="6"/>
        <rFont val="Arial"/>
        <family val="2"/>
      </rPr>
      <t>Floor Mounted Bypass Gate - Glazed</t>
    </r>
  </si>
  <si>
    <t>BAL-403</t>
  </si>
  <si>
    <t>Floor Mounted Bypass Gate - Glazed</t>
  </si>
  <si>
    <r>
      <rPr>
        <sz val="6"/>
        <rFont val="Arial"/>
        <family val="2"/>
      </rPr>
      <t>BAL-410</t>
    </r>
  </si>
  <si>
    <r>
      <rPr>
        <sz val="6"/>
        <rFont val="Arial"/>
        <family val="2"/>
      </rPr>
      <t>Floor Mounted Balustrade - Glazed Infill with Stone Upstand</t>
    </r>
  </si>
  <si>
    <t>BAL-410</t>
  </si>
  <si>
    <t>Floor Mounted Balustrade - Glazed Infill with Stone Upstand</t>
  </si>
  <si>
    <r>
      <rPr>
        <sz val="6"/>
        <rFont val="Arial"/>
        <family val="2"/>
      </rPr>
      <t>BAL-432</t>
    </r>
  </si>
  <si>
    <r>
      <rPr>
        <sz val="6"/>
        <rFont val="Arial"/>
        <family val="2"/>
      </rPr>
      <t>Floor Mounted Balustrade - Glazed - (CBDS)</t>
    </r>
  </si>
  <si>
    <t>BAL-432</t>
  </si>
  <si>
    <t>Floor Mounted Balustrade - Glazed - (CBDS)</t>
  </si>
  <si>
    <r>
      <rPr>
        <sz val="6"/>
        <rFont val="Arial"/>
        <family val="2"/>
      </rPr>
      <t>BAL-450</t>
    </r>
  </si>
  <si>
    <r>
      <rPr>
        <sz val="6"/>
        <rFont val="Arial"/>
        <family val="2"/>
      </rPr>
      <t>Vehicle Barrier (OSD)</t>
    </r>
  </si>
  <si>
    <t>BAL-450</t>
  </si>
  <si>
    <t>Vehicle Barrier (OSD)</t>
  </si>
  <si>
    <r>
      <rPr>
        <sz val="6"/>
        <rFont val="Arial"/>
        <family val="2"/>
      </rPr>
      <t>BAL-460</t>
    </r>
  </si>
  <si>
    <r>
      <rPr>
        <sz val="6"/>
        <rFont val="Arial"/>
        <family val="2"/>
      </rPr>
      <t>FRP Handrail</t>
    </r>
  </si>
  <si>
    <r>
      <rPr>
        <sz val="6"/>
        <rFont val="Arial"/>
        <family val="2"/>
      </rPr>
      <t>BAL-500</t>
    </r>
  </si>
  <si>
    <r>
      <rPr>
        <sz val="6"/>
        <rFont val="Arial"/>
        <family val="2"/>
      </rPr>
      <t>BALUSTRADE/ HANDRAIL SYSTEMS</t>
    </r>
  </si>
  <si>
    <r>
      <rPr>
        <sz val="6"/>
        <rFont val="Arial"/>
        <family val="2"/>
      </rPr>
      <t>BAL-501</t>
    </r>
  </si>
  <si>
    <r>
      <rPr>
        <sz val="6"/>
        <rFont val="Arial"/>
        <family val="2"/>
      </rPr>
      <t>Floor Mounted Balustrade - BOH</t>
    </r>
  </si>
  <si>
    <t>BAL-501</t>
  </si>
  <si>
    <t>Floor Mounted Balustrade - BOH</t>
  </si>
  <si>
    <r>
      <rPr>
        <sz val="6"/>
        <rFont val="Arial"/>
        <family val="2"/>
      </rPr>
      <t>BAL-502</t>
    </r>
  </si>
  <si>
    <r>
      <rPr>
        <sz val="6"/>
        <rFont val="Arial"/>
        <family val="2"/>
      </rPr>
      <t>Side Mounted Balustrade - BOH</t>
    </r>
  </si>
  <si>
    <t>BAL-502</t>
  </si>
  <si>
    <t>Side Mounted Balustrade - BOH</t>
  </si>
  <si>
    <r>
      <rPr>
        <sz val="6"/>
        <rFont val="Arial"/>
        <family val="2"/>
      </rPr>
      <t>BAL-503</t>
    </r>
  </si>
  <si>
    <r>
      <rPr>
        <sz val="6"/>
        <rFont val="Arial"/>
        <family val="2"/>
      </rPr>
      <t>Floor Mounted Balustrade - Demountable</t>
    </r>
  </si>
  <si>
    <t>BAL-503</t>
  </si>
  <si>
    <t>Floor Mounted Balustrade - Demountable</t>
  </si>
  <si>
    <r>
      <rPr>
        <sz val="6"/>
        <rFont val="Arial"/>
        <family val="2"/>
      </rPr>
      <t>BAL-530</t>
    </r>
  </si>
  <si>
    <r>
      <rPr>
        <sz val="6"/>
        <rFont val="Arial"/>
        <family val="2"/>
      </rPr>
      <t>Balustrade to Top of Trackside Wall</t>
    </r>
  </si>
  <si>
    <t>BAL-530</t>
  </si>
  <si>
    <t>Balustrade to Top of Trackside Wall</t>
  </si>
  <si>
    <r>
      <rPr>
        <sz val="6"/>
        <rFont val="Arial"/>
        <family val="2"/>
      </rPr>
      <t>BAL-532</t>
    </r>
  </si>
  <si>
    <r>
      <rPr>
        <sz val="6"/>
        <rFont val="Arial"/>
        <family val="2"/>
      </rPr>
      <t>Balustrade to Roof of La Trobe</t>
    </r>
  </si>
  <si>
    <r>
      <rPr>
        <sz val="6"/>
        <rFont val="Arial"/>
        <family val="2"/>
      </rPr>
      <t>BAL-550</t>
    </r>
  </si>
  <si>
    <r>
      <rPr>
        <sz val="6"/>
        <rFont val="Arial"/>
        <family val="2"/>
      </rPr>
      <t>Wall Mounted Handrail - BOH</t>
    </r>
  </si>
  <si>
    <t>BAL-550</t>
  </si>
  <si>
    <t>Wall Mounted Handrail - BOH</t>
  </si>
  <si>
    <r>
      <rPr>
        <sz val="6"/>
        <rFont val="Arial"/>
        <family val="2"/>
      </rPr>
      <t>BAL-560</t>
    </r>
  </si>
  <si>
    <r>
      <rPr>
        <sz val="6"/>
        <rFont val="Arial"/>
        <family val="2"/>
      </rPr>
      <t>Bumper Rail - BOH</t>
    </r>
  </si>
  <si>
    <t>BAL-560</t>
  </si>
  <si>
    <t>Bumper Rail - BOH</t>
  </si>
  <si>
    <r>
      <rPr>
        <sz val="6"/>
        <rFont val="Arial"/>
        <family val="2"/>
      </rPr>
      <t>BAL-570</t>
    </r>
  </si>
  <si>
    <r>
      <rPr>
        <sz val="6"/>
        <rFont val="Arial"/>
        <family val="2"/>
      </rPr>
      <t>Trackside Floor Mounted Handrail - BOH</t>
    </r>
  </si>
  <si>
    <t>BAL-570</t>
  </si>
  <si>
    <t>Trackside Floor Mounted Handrail - BOH</t>
  </si>
  <si>
    <r>
      <rPr>
        <sz val="6"/>
        <rFont val="Arial"/>
        <family val="2"/>
      </rPr>
      <t>BAL-571</t>
    </r>
  </si>
  <si>
    <r>
      <rPr>
        <sz val="6"/>
        <rFont val="Arial"/>
        <family val="2"/>
      </rPr>
      <t>Trackside Wall Mounted Handrail - BOH</t>
    </r>
  </si>
  <si>
    <t>BAL-571</t>
  </si>
  <si>
    <t>Trackside Wall Mounted Handrail - BOH</t>
  </si>
  <si>
    <r>
      <rPr>
        <sz val="6"/>
        <rFont val="Arial"/>
        <family val="2"/>
      </rPr>
      <t>BAL-600</t>
    </r>
  </si>
  <si>
    <r>
      <rPr>
        <sz val="6"/>
        <rFont val="Arial"/>
        <family val="2"/>
      </rPr>
      <t>ESCALATOR FALL PROTECTION BALUSTRADE SYSTEM</t>
    </r>
  </si>
  <si>
    <r>
      <rPr>
        <sz val="6"/>
        <rFont val="Arial"/>
        <family val="2"/>
      </rPr>
      <t>BAL-601</t>
    </r>
  </si>
  <si>
    <r>
      <rPr>
        <sz val="6"/>
        <rFont val="Arial"/>
        <family val="2"/>
      </rPr>
      <t>Escalator Fall Protection Balustrade</t>
    </r>
  </si>
  <si>
    <t>BAL-601</t>
  </si>
  <si>
    <t>Escalator Fall Protection Balustrade</t>
  </si>
  <si>
    <r>
      <rPr>
        <sz val="6"/>
        <rFont val="Arial"/>
        <family val="2"/>
      </rPr>
      <t>BLK</t>
    </r>
  </si>
  <si>
    <r>
      <rPr>
        <sz val="6"/>
        <rFont val="Arial"/>
        <family val="2"/>
      </rPr>
      <t>BLOCKWORK</t>
    </r>
  </si>
  <si>
    <r>
      <rPr>
        <sz val="6"/>
        <rFont val="Arial"/>
        <family val="2"/>
      </rPr>
      <t>BLK-100</t>
    </r>
  </si>
  <si>
    <r>
      <rPr>
        <sz val="6"/>
        <rFont val="Arial"/>
        <family val="2"/>
      </rPr>
      <t>BLK-101</t>
    </r>
  </si>
  <si>
    <r>
      <rPr>
        <sz val="6"/>
        <rFont val="Arial"/>
        <family val="2"/>
      </rPr>
      <t>Reinforced Blockwork - 190mm</t>
    </r>
  </si>
  <si>
    <t>BLK-101</t>
  </si>
  <si>
    <t>Reinforced Blockwork - 190mm</t>
  </si>
  <si>
    <t>BLK - BLOCKWORK</t>
  </si>
  <si>
    <r>
      <rPr>
        <sz val="6"/>
        <rFont val="Arial"/>
        <family val="2"/>
      </rPr>
      <t>BLK-102</t>
    </r>
  </si>
  <si>
    <r>
      <rPr>
        <sz val="6"/>
        <rFont val="Arial"/>
        <family val="2"/>
      </rPr>
      <t>Reinforced Blockwork - 290mm</t>
    </r>
  </si>
  <si>
    <t>BLK-102</t>
  </si>
  <si>
    <t>Reinforced Blockwork - 290mm</t>
  </si>
  <si>
    <r>
      <rPr>
        <sz val="6"/>
        <rFont val="Arial"/>
        <family val="2"/>
      </rPr>
      <t>BLK-105</t>
    </r>
  </si>
  <si>
    <r>
      <rPr>
        <sz val="6"/>
        <rFont val="Arial"/>
        <family val="2"/>
      </rPr>
      <t>Reinforced Blockwork - 140mm</t>
    </r>
  </si>
  <si>
    <t>BLK-105</t>
  </si>
  <si>
    <t>Reinforced Blockwork - 140mm</t>
  </si>
  <si>
    <r>
      <rPr>
        <sz val="6"/>
        <rFont val="Arial"/>
        <family val="2"/>
      </rPr>
      <t>BLK-200</t>
    </r>
  </si>
  <si>
    <r>
      <rPr>
        <sz val="6"/>
        <rFont val="Arial"/>
        <family val="2"/>
      </rPr>
      <t>BLOCKWORK ACCESSORIES</t>
    </r>
  </si>
  <si>
    <r>
      <rPr>
        <sz val="6"/>
        <rFont val="Arial"/>
        <family val="2"/>
      </rPr>
      <t>BLK-201</t>
    </r>
  </si>
  <si>
    <r>
      <rPr>
        <sz val="6"/>
        <rFont val="Arial"/>
        <family val="2"/>
      </rPr>
      <t>Blockwork Accessory</t>
    </r>
  </si>
  <si>
    <t>BLK-201</t>
  </si>
  <si>
    <t>Blockwork Accessory</t>
  </si>
  <si>
    <r>
      <rPr>
        <sz val="6"/>
        <rFont val="Arial"/>
        <family val="2"/>
      </rPr>
      <t>BRK</t>
    </r>
  </si>
  <si>
    <r>
      <rPr>
        <sz val="6"/>
        <rFont val="Arial"/>
        <family val="2"/>
      </rPr>
      <t>BRICKWORK</t>
    </r>
  </si>
  <si>
    <r>
      <rPr>
        <sz val="6"/>
        <rFont val="Arial"/>
        <family val="2"/>
      </rPr>
      <t>BRK-100</t>
    </r>
  </si>
  <si>
    <r>
      <rPr>
        <sz val="6"/>
        <rFont val="Arial"/>
        <family val="2"/>
      </rPr>
      <t>BRK-102</t>
    </r>
  </si>
  <si>
    <r>
      <rPr>
        <sz val="6"/>
        <rFont val="Arial"/>
        <family val="2"/>
      </rPr>
      <t>External Brickwork (ARD)</t>
    </r>
  </si>
  <si>
    <t>BRK-102</t>
  </si>
  <si>
    <t>External Brickwork (ARD)</t>
  </si>
  <si>
    <t>BRK - BRICKWORK</t>
  </si>
  <si>
    <r>
      <rPr>
        <sz val="6"/>
        <rFont val="Arial"/>
        <family val="2"/>
      </rPr>
      <t>BRK-103</t>
    </r>
  </si>
  <si>
    <r>
      <rPr>
        <sz val="6"/>
        <rFont val="Arial"/>
        <family val="2"/>
      </rPr>
      <t>External Brickwork Arch (ARD)</t>
    </r>
  </si>
  <si>
    <t>BRK-103</t>
  </si>
  <si>
    <t>External Brickwork Arch (ARD)</t>
  </si>
  <si>
    <r>
      <rPr>
        <sz val="6"/>
        <rFont val="Arial"/>
        <family val="2"/>
      </rPr>
      <t>BRK-110</t>
    </r>
  </si>
  <si>
    <r>
      <rPr>
        <sz val="6"/>
        <rFont val="Arial"/>
        <family val="2"/>
      </rPr>
      <t>Sawtooth Brickwork (EPZ)</t>
    </r>
  </si>
  <si>
    <t>BRK-110</t>
  </si>
  <si>
    <t>Sawtooth Brickwork (EPZ)</t>
  </si>
  <si>
    <r>
      <rPr>
        <sz val="6"/>
        <rFont val="Arial"/>
        <family val="2"/>
      </rPr>
      <t>BRK-200</t>
    </r>
  </si>
  <si>
    <r>
      <rPr>
        <sz val="6"/>
        <rFont val="Arial"/>
        <family val="2"/>
      </rPr>
      <t>BRICKWORK ACCESSORIES</t>
    </r>
  </si>
  <si>
    <r>
      <rPr>
        <sz val="6"/>
        <rFont val="Arial"/>
        <family val="2"/>
      </rPr>
      <t>BRK-201</t>
    </r>
  </si>
  <si>
    <r>
      <rPr>
        <sz val="6"/>
        <rFont val="Arial"/>
        <family val="2"/>
      </rPr>
      <t>Brickwork Accessory</t>
    </r>
  </si>
  <si>
    <t>BRK-201</t>
  </si>
  <si>
    <t>Brickwork Accessory</t>
  </si>
  <si>
    <r>
      <rPr>
        <sz val="6"/>
        <rFont val="Arial"/>
        <family val="2"/>
      </rPr>
      <t>BVC</t>
    </r>
  </si>
  <si>
    <r>
      <rPr>
        <sz val="6"/>
        <rFont val="Arial"/>
        <family val="2"/>
      </rPr>
      <t>BIRD &amp; VERMIN CONTROL</t>
    </r>
  </si>
  <si>
    <r>
      <rPr>
        <sz val="6"/>
        <rFont val="Arial"/>
        <family val="2"/>
      </rPr>
      <t>BVC-100</t>
    </r>
  </si>
  <si>
    <r>
      <rPr>
        <sz val="6"/>
        <rFont val="Arial"/>
        <family val="2"/>
      </rPr>
      <t>PHYSICAL BARRIERS, ELECTRONIC DETERRENTS</t>
    </r>
  </si>
  <si>
    <r>
      <rPr>
        <sz val="6"/>
        <rFont val="Arial"/>
        <family val="2"/>
      </rPr>
      <t>BVC-101</t>
    </r>
  </si>
  <si>
    <r>
      <rPr>
        <sz val="6"/>
        <rFont val="Arial"/>
        <family val="2"/>
      </rPr>
      <t>Mesh Screens</t>
    </r>
  </si>
  <si>
    <t>BVC-101</t>
  </si>
  <si>
    <t>Mesh Screens</t>
  </si>
  <si>
    <r>
      <rPr>
        <sz val="6"/>
        <rFont val="Arial"/>
        <family val="2"/>
      </rPr>
      <t>BVC-102</t>
    </r>
  </si>
  <si>
    <r>
      <rPr>
        <sz val="6"/>
        <rFont val="Arial"/>
        <family val="2"/>
      </rPr>
      <t>Net Barriers</t>
    </r>
  </si>
  <si>
    <t>BVC-102</t>
  </si>
  <si>
    <t>Net Barriers</t>
  </si>
  <si>
    <r>
      <rPr>
        <sz val="6"/>
        <rFont val="Arial"/>
        <family val="2"/>
      </rPr>
      <t>BVC-103</t>
    </r>
  </si>
  <si>
    <r>
      <rPr>
        <sz val="6"/>
        <rFont val="Arial"/>
        <family val="2"/>
      </rPr>
      <t>Roost Inhibitors Spikes</t>
    </r>
  </si>
  <si>
    <t>BVC-103</t>
  </si>
  <si>
    <t>Roost Inhibitors Spikes</t>
  </si>
  <si>
    <r>
      <rPr>
        <sz val="6"/>
        <rFont val="Arial"/>
        <family val="2"/>
      </rPr>
      <t>BVC-104</t>
    </r>
  </si>
  <si>
    <r>
      <rPr>
        <sz val="6"/>
        <rFont val="Arial"/>
        <family val="2"/>
      </rPr>
      <t>Roost Inhibitor Sprung Wires</t>
    </r>
  </si>
  <si>
    <t>BVC-104</t>
  </si>
  <si>
    <t>Roost Inhibitor Sprung Wires</t>
  </si>
  <si>
    <r>
      <rPr>
        <sz val="6"/>
        <rFont val="Arial"/>
        <family val="2"/>
      </rPr>
      <t>BVC-105</t>
    </r>
  </si>
  <si>
    <r>
      <rPr>
        <sz val="6"/>
        <rFont val="Arial"/>
        <family val="2"/>
      </rPr>
      <t>Ultrasonic Bird Deterrent</t>
    </r>
  </si>
  <si>
    <t>BVC-105</t>
  </si>
  <si>
    <t>Ultrasonic Bird Deterrent</t>
  </si>
  <si>
    <r>
      <rPr>
        <sz val="6"/>
        <rFont val="Arial"/>
        <family val="2"/>
      </rPr>
      <t>CAN</t>
    </r>
  </si>
  <si>
    <r>
      <rPr>
        <sz val="6"/>
        <rFont val="Arial"/>
        <family val="2"/>
      </rPr>
      <t>CANOPIES / FRAMED STRUCTURES</t>
    </r>
  </si>
  <si>
    <r>
      <rPr>
        <sz val="6"/>
        <rFont val="Arial"/>
        <family val="2"/>
      </rPr>
      <t>CAN-200</t>
    </r>
  </si>
  <si>
    <r>
      <rPr>
        <sz val="6"/>
        <rFont val="Arial"/>
        <family val="2"/>
      </rPr>
      <t>OSD CANOPIES</t>
    </r>
  </si>
  <si>
    <r>
      <rPr>
        <sz val="6"/>
        <rFont val="Arial"/>
        <family val="2"/>
      </rPr>
      <t>CAN-201</t>
    </r>
  </si>
  <si>
    <r>
      <rPr>
        <sz val="6"/>
        <rFont val="Arial"/>
        <family val="2"/>
      </rPr>
      <t>OSD Canopy (Type 1)</t>
    </r>
  </si>
  <si>
    <t>CAN-201</t>
  </si>
  <si>
    <t>OSD Canopy (Type 1)</t>
  </si>
  <si>
    <t>CAN - CANOPIES / FRAMED STRUCTURES</t>
  </si>
  <si>
    <r>
      <rPr>
        <sz val="6"/>
        <rFont val="Arial"/>
        <family val="2"/>
      </rPr>
      <t>CAN-210</t>
    </r>
  </si>
  <si>
    <r>
      <rPr>
        <sz val="6"/>
        <rFont val="Arial"/>
        <family val="2"/>
      </rPr>
      <t>OSD Canopy (Type 2)</t>
    </r>
  </si>
  <si>
    <t>CAN-210</t>
  </si>
  <si>
    <t>OSD Canopy (Type 2)</t>
  </si>
  <si>
    <r>
      <rPr>
        <sz val="6"/>
        <rFont val="Arial"/>
        <family val="2"/>
      </rPr>
      <t>CAN-211</t>
    </r>
  </si>
  <si>
    <r>
      <rPr>
        <sz val="6"/>
        <rFont val="Arial"/>
        <family val="2"/>
      </rPr>
      <t>OSD Entrance Canopy</t>
    </r>
  </si>
  <si>
    <t>CAN-211</t>
  </si>
  <si>
    <t>OSD Entrance Canopy</t>
  </si>
  <si>
    <r>
      <rPr>
        <sz val="6"/>
        <rFont val="Arial"/>
        <family val="2"/>
      </rPr>
      <t>CAN-300</t>
    </r>
  </si>
  <si>
    <r>
      <rPr>
        <sz val="6"/>
        <rFont val="Arial"/>
        <family val="2"/>
      </rPr>
      <t>MODEST PORTAL/ LIFT CANOPIES</t>
    </r>
  </si>
  <si>
    <r>
      <rPr>
        <sz val="6"/>
        <rFont val="Arial"/>
        <family val="2"/>
      </rPr>
      <t>CAN-310</t>
    </r>
  </si>
  <si>
    <r>
      <rPr>
        <sz val="6"/>
        <rFont val="Arial"/>
        <family val="2"/>
      </rPr>
      <t>Modest Portal Entrance Canopy</t>
    </r>
  </si>
  <si>
    <t>CAN-310</t>
  </si>
  <si>
    <t>Modest Portal Entrance Canopy</t>
  </si>
  <si>
    <r>
      <rPr>
        <sz val="6"/>
        <rFont val="Arial"/>
        <family val="2"/>
      </rPr>
      <t>CAN-311</t>
    </r>
  </si>
  <si>
    <r>
      <rPr>
        <sz val="6"/>
        <rFont val="Arial"/>
        <family val="2"/>
      </rPr>
      <t>Modest Portal Lift Lobby Canopy</t>
    </r>
  </si>
  <si>
    <t>CAN-311</t>
  </si>
  <si>
    <t>Modest Portal Lift Lobby Canopy</t>
  </si>
  <si>
    <r>
      <rPr>
        <sz val="6"/>
        <rFont val="Arial"/>
        <family val="2"/>
      </rPr>
      <t>CLG</t>
    </r>
  </si>
  <si>
    <r>
      <rPr>
        <sz val="6"/>
        <rFont val="Arial"/>
        <family val="2"/>
      </rPr>
      <t>SUSPENDED CEILING SYSTEMS</t>
    </r>
  </si>
  <si>
    <r>
      <rPr>
        <sz val="6"/>
        <rFont val="Arial"/>
        <family val="2"/>
      </rPr>
      <t>CLG-100</t>
    </r>
  </si>
  <si>
    <r>
      <rPr>
        <sz val="6"/>
        <rFont val="Arial"/>
        <family val="2"/>
      </rPr>
      <t>LOOSE FIT CEILING SYSTEMS</t>
    </r>
  </si>
  <si>
    <r>
      <rPr>
        <strike/>
        <sz val="6"/>
        <rFont val="Arial"/>
        <family val="2"/>
      </rPr>
      <t>CLG-101</t>
    </r>
  </si>
  <si>
    <r>
      <rPr>
        <strike/>
        <sz val="6"/>
        <rFont val="Arial"/>
        <family val="2"/>
      </rPr>
      <t>Loose Fit Ceiling System - Type 1</t>
    </r>
  </si>
  <si>
    <t>CLG-101</t>
  </si>
  <si>
    <t>Loose Fit Ceiling System - Type 1</t>
  </si>
  <si>
    <r>
      <rPr>
        <strike/>
        <sz val="6"/>
        <rFont val="Arial"/>
        <family val="2"/>
      </rPr>
      <t>CLG-102</t>
    </r>
  </si>
  <si>
    <r>
      <rPr>
        <strike/>
        <sz val="6"/>
        <rFont val="Arial"/>
        <family val="2"/>
      </rPr>
      <t>Loose Fit Ceiling System - Type 2</t>
    </r>
  </si>
  <si>
    <t>CLG-102</t>
  </si>
  <si>
    <t>Loose Fit Ceiling System - Type 2</t>
  </si>
  <si>
    <r>
      <rPr>
        <sz val="6"/>
        <rFont val="Arial"/>
        <family val="2"/>
      </rPr>
      <t>CLG-110</t>
    </r>
  </si>
  <si>
    <r>
      <rPr>
        <sz val="6"/>
        <rFont val="Arial"/>
        <family val="2"/>
      </rPr>
      <t>Loose Fit Ceiling System - Cross Passage</t>
    </r>
  </si>
  <si>
    <t>CLG-110</t>
  </si>
  <si>
    <t>Loose Fit Ceiling System - Cross Passage</t>
  </si>
  <si>
    <r>
      <rPr>
        <strike/>
        <sz val="6"/>
        <rFont val="Arial"/>
        <family val="2"/>
      </rPr>
      <t>CLG-111</t>
    </r>
  </si>
  <si>
    <r>
      <rPr>
        <strike/>
        <sz val="6"/>
        <rFont val="Arial"/>
        <family val="2"/>
      </rPr>
      <t>Recessed Grid with Acoustic Panels</t>
    </r>
  </si>
  <si>
    <t>CLG-111</t>
  </si>
  <si>
    <t>Recessed Grid with Acoustic Panels</t>
  </si>
  <si>
    <r>
      <rPr>
        <sz val="6"/>
        <rFont val="Arial"/>
        <family val="2"/>
      </rPr>
      <t>CLG-200</t>
    </r>
  </si>
  <si>
    <r>
      <rPr>
        <sz val="6"/>
        <rFont val="Arial"/>
        <family val="2"/>
      </rPr>
      <t>METAL CEILING SYSTEMS</t>
    </r>
  </si>
  <si>
    <r>
      <rPr>
        <sz val="6"/>
        <rFont val="Arial"/>
        <family val="2"/>
      </rPr>
      <t>CLG-201</t>
    </r>
  </si>
  <si>
    <r>
      <rPr>
        <sz val="6"/>
        <rFont val="Arial"/>
        <family val="2"/>
      </rPr>
      <t>Metal Clip-in Ceiling Tile</t>
    </r>
  </si>
  <si>
    <t>CLG-201</t>
  </si>
  <si>
    <t>Metal Clip-in Ceiling Tile</t>
  </si>
  <si>
    <r>
      <rPr>
        <sz val="6"/>
        <rFont val="Arial"/>
        <family val="2"/>
      </rPr>
      <t>CLG-202</t>
    </r>
  </si>
  <si>
    <r>
      <rPr>
        <sz val="6"/>
        <rFont val="Arial"/>
        <family val="2"/>
      </rPr>
      <t>Perforated Metal Ceiling</t>
    </r>
  </si>
  <si>
    <t>CLG-202</t>
  </si>
  <si>
    <t>Perforated Metal Ceiling</t>
  </si>
  <si>
    <r>
      <rPr>
        <sz val="6"/>
        <rFont val="Arial"/>
        <family val="2"/>
      </rPr>
      <t>CLG-203</t>
    </r>
  </si>
  <si>
    <r>
      <rPr>
        <sz val="6"/>
        <rFont val="Arial"/>
        <family val="2"/>
      </rPr>
      <t>Recessed Metal Soffit Panel</t>
    </r>
  </si>
  <si>
    <t>CLG-203</t>
  </si>
  <si>
    <t>Recessed Metal Soffit Panel</t>
  </si>
  <si>
    <r>
      <rPr>
        <sz val="6"/>
        <rFont val="Arial"/>
        <family val="2"/>
      </rPr>
      <t>CLG-260</t>
    </r>
  </si>
  <si>
    <r>
      <rPr>
        <sz val="6"/>
        <rFont val="Arial"/>
        <family val="2"/>
      </rPr>
      <t>Perforated Metal Ceiling - La Trobe</t>
    </r>
  </si>
  <si>
    <t>CLG-260</t>
  </si>
  <si>
    <t>Perforated Metal Ceiling - La Trobe</t>
  </si>
  <si>
    <r>
      <rPr>
        <sz val="6"/>
        <rFont val="Arial"/>
        <family val="2"/>
      </rPr>
      <t>CLG-261</t>
    </r>
  </si>
  <si>
    <r>
      <rPr>
        <sz val="6"/>
        <rFont val="Arial"/>
        <family val="2"/>
      </rPr>
      <t>Capping Plate to the Edge of the Ceiling (CLG-260)</t>
    </r>
  </si>
  <si>
    <t>CLG-261</t>
  </si>
  <si>
    <t>Capping Plate to the Edge of the Ceiling (CLG-260)</t>
  </si>
  <si>
    <r>
      <rPr>
        <sz val="6"/>
        <rFont val="Arial"/>
        <family val="2"/>
      </rPr>
      <t>CLG-262</t>
    </r>
  </si>
  <si>
    <t>CLG-262</t>
  </si>
  <si>
    <t>Perforated Metal Ceiling - Flinders Link</t>
  </si>
  <si>
    <r>
      <rPr>
        <strike/>
        <sz val="6"/>
        <rFont val="Arial"/>
        <family val="2"/>
      </rPr>
      <t>CLG-263</t>
    </r>
  </si>
  <si>
    <r>
      <rPr>
        <strike/>
        <sz val="6"/>
        <rFont val="Arial"/>
        <family val="2"/>
      </rPr>
      <t>Perforated Acoustic Openable Metal Ceiling Panel - La Trobe/ DOM</t>
    </r>
  </si>
  <si>
    <t>CLG-263</t>
  </si>
  <si>
    <t>Perforated Acoustic Openable Metal Ceiling Panel - La Trobe/ DOM</t>
  </si>
  <si>
    <r>
      <rPr>
        <strike/>
        <sz val="6"/>
        <rFont val="Arial"/>
        <family val="2"/>
      </rPr>
      <t>CLG-264</t>
    </r>
  </si>
  <si>
    <r>
      <rPr>
        <strike/>
        <sz val="6"/>
        <rFont val="Arial"/>
        <family val="2"/>
      </rPr>
      <t>Metal Ceiling Panel for Stair - DOM</t>
    </r>
  </si>
  <si>
    <t>CLG-264</t>
  </si>
  <si>
    <t>Metal Ceiling Panel for Stair - DOM</t>
  </si>
  <si>
    <r>
      <rPr>
        <sz val="6"/>
        <rFont val="Arial"/>
        <family val="2"/>
      </rPr>
      <t>CLG-270</t>
    </r>
  </si>
  <si>
    <r>
      <rPr>
        <sz val="6"/>
        <rFont val="Arial"/>
        <family val="2"/>
      </rPr>
      <t>Metal Profiled Soffit Lining - Degraves</t>
    </r>
  </si>
  <si>
    <t>CLG-270</t>
  </si>
  <si>
    <t>Metal Profiled Soffit Lining - Degraves</t>
  </si>
  <si>
    <r>
      <rPr>
        <sz val="6"/>
        <rFont val="Arial"/>
        <family val="2"/>
      </rPr>
      <t>CLG-300</t>
    </r>
  </si>
  <si>
    <r>
      <rPr>
        <sz val="6"/>
        <rFont val="Arial"/>
        <family val="2"/>
      </rPr>
      <t>FLAT GRC CEILING SYSTEMS</t>
    </r>
  </si>
  <si>
    <r>
      <rPr>
        <sz val="6"/>
        <rFont val="Arial"/>
        <family val="2"/>
      </rPr>
      <t>CLG-301</t>
    </r>
  </si>
  <si>
    <r>
      <rPr>
        <sz val="6"/>
        <rFont val="Arial"/>
        <family val="2"/>
      </rPr>
      <t>Flat GRC Ceiling System</t>
    </r>
  </si>
  <si>
    <t>CLG-301</t>
  </si>
  <si>
    <t>Flat GRC Ceiling System</t>
  </si>
  <si>
    <r>
      <rPr>
        <sz val="6"/>
        <rFont val="Arial"/>
        <family val="2"/>
      </rPr>
      <t>CLG-302</t>
    </r>
  </si>
  <si>
    <r>
      <rPr>
        <sz val="6"/>
        <rFont val="Arial"/>
        <family val="2"/>
      </rPr>
      <t>Flat GRC Ceiling System with Acoustic Perforations</t>
    </r>
  </si>
  <si>
    <t>CLG-302</t>
  </si>
  <si>
    <t>Flat GRC Ceiling System with Acoustic Perforations</t>
  </si>
  <si>
    <r>
      <rPr>
        <sz val="6"/>
        <rFont val="Arial"/>
        <family val="2"/>
      </rPr>
      <t>CLG-400</t>
    </r>
  </si>
  <si>
    <r>
      <rPr>
        <sz val="6"/>
        <rFont val="Arial"/>
        <family val="2"/>
      </rPr>
      <t>GRC CEILING SYSTEMS - ARTICULATED</t>
    </r>
  </si>
  <si>
    <r>
      <rPr>
        <strike/>
        <sz val="6"/>
        <rFont val="Arial"/>
        <family val="2"/>
      </rPr>
      <t>CLG-401</t>
    </r>
  </si>
  <si>
    <r>
      <rPr>
        <strike/>
        <sz val="6"/>
        <rFont val="Arial"/>
        <family val="2"/>
      </rPr>
      <t>Articulated Perforated Ceiling System</t>
    </r>
  </si>
  <si>
    <t>CLG-401</t>
  </si>
  <si>
    <t>Articulated Perforated Ceiling System</t>
  </si>
  <si>
    <r>
      <rPr>
        <strike/>
        <sz val="6"/>
        <rFont val="Arial"/>
        <family val="2"/>
      </rPr>
      <t>CLG-402</t>
    </r>
  </si>
  <si>
    <r>
      <rPr>
        <strike/>
        <sz val="6"/>
        <rFont val="Arial"/>
        <family val="2"/>
      </rPr>
      <t>Ceiling System with Advertising</t>
    </r>
  </si>
  <si>
    <t>CLG-402</t>
  </si>
  <si>
    <t>Ceiling System with Advertising</t>
  </si>
  <si>
    <r>
      <rPr>
        <strike/>
        <sz val="6"/>
        <rFont val="Arial"/>
        <family val="2"/>
      </rPr>
      <t>CLG-403</t>
    </r>
  </si>
  <si>
    <r>
      <rPr>
        <strike/>
        <sz val="6"/>
        <rFont val="Arial"/>
        <family val="2"/>
      </rPr>
      <t>Perforated Ceiling System</t>
    </r>
  </si>
  <si>
    <t>CLG-403</t>
  </si>
  <si>
    <t>Perforated Ceiling System</t>
  </si>
  <si>
    <r>
      <rPr>
        <strike/>
        <sz val="6"/>
        <rFont val="Arial"/>
        <family val="2"/>
      </rPr>
      <t>CLG-404</t>
    </r>
  </si>
  <si>
    <r>
      <rPr>
        <strike/>
        <sz val="6"/>
        <rFont val="Arial"/>
        <family val="2"/>
      </rPr>
      <t>Ceiling System Access Panel</t>
    </r>
  </si>
  <si>
    <t>CLG-404</t>
  </si>
  <si>
    <t>Ceiling System Access Panel</t>
  </si>
  <si>
    <r>
      <rPr>
        <strike/>
        <sz val="6"/>
        <rFont val="Arial"/>
        <family val="2"/>
      </rPr>
      <t>CLG-450</t>
    </r>
  </si>
  <si>
    <r>
      <rPr>
        <strike/>
        <sz val="6"/>
        <rFont val="Arial"/>
        <family val="2"/>
      </rPr>
      <t>Curved Ceiling System</t>
    </r>
  </si>
  <si>
    <t>CLG-450</t>
  </si>
  <si>
    <t>Curved Ceiling System</t>
  </si>
  <si>
    <r>
      <rPr>
        <strike/>
        <sz val="6"/>
        <rFont val="Arial"/>
        <family val="2"/>
      </rPr>
      <t>CLG-452</t>
    </r>
  </si>
  <si>
    <r>
      <rPr>
        <strike/>
        <sz val="6"/>
        <rFont val="Arial"/>
        <family val="2"/>
      </rPr>
      <t>GRC Ceiling System - Trapezoid - Sharkgill Small</t>
    </r>
  </si>
  <si>
    <t>CLG-452</t>
  </si>
  <si>
    <t>GRC Ceiling System - Trapezoid - Sharkgill Small</t>
  </si>
  <si>
    <r>
      <rPr>
        <strike/>
        <sz val="6"/>
        <rFont val="Arial"/>
        <family val="2"/>
      </rPr>
      <t>CLG-460</t>
    </r>
  </si>
  <si>
    <r>
      <rPr>
        <strike/>
        <sz val="6"/>
        <rFont val="Arial"/>
        <family val="2"/>
      </rPr>
      <t>Sloped GRC Soffit (ARD)</t>
    </r>
  </si>
  <si>
    <t>CLG-460</t>
  </si>
  <si>
    <t>Sloped GRC Soffit (ARD)</t>
  </si>
  <si>
    <r>
      <rPr>
        <sz val="6"/>
        <rFont val="Arial"/>
        <family val="2"/>
      </rPr>
      <t>CLG-600</t>
    </r>
  </si>
  <si>
    <r>
      <rPr>
        <sz val="6"/>
        <rFont val="Arial"/>
        <family val="2"/>
      </rPr>
      <t>PB / FC FLUSH CEILING SYSTEMS</t>
    </r>
  </si>
  <si>
    <r>
      <rPr>
        <sz val="6"/>
        <rFont val="Arial"/>
        <family val="2"/>
      </rPr>
      <t>CLG-601</t>
    </r>
  </si>
  <si>
    <r>
      <rPr>
        <sz val="6"/>
        <rFont val="Arial"/>
        <family val="2"/>
      </rPr>
      <t>Plasterboard Ceiling - CSC</t>
    </r>
  </si>
  <si>
    <t>CLG-601</t>
  </si>
  <si>
    <t>Plasterboard Ceiling - CSC</t>
  </si>
  <si>
    <r>
      <rPr>
        <sz val="6"/>
        <rFont val="Arial"/>
        <family val="2"/>
      </rPr>
      <t>CLG-602</t>
    </r>
  </si>
  <si>
    <r>
      <rPr>
        <sz val="6"/>
        <rFont val="Arial"/>
        <family val="2"/>
      </rPr>
      <t>Plasterboard Ceiling - PSO</t>
    </r>
  </si>
  <si>
    <t>CLG-602</t>
  </si>
  <si>
    <t>Plasterboard Ceiling - PSO</t>
  </si>
  <si>
    <r>
      <rPr>
        <sz val="6"/>
        <rFont val="Arial"/>
        <family val="2"/>
      </rPr>
      <t>CLG-603</t>
    </r>
  </si>
  <si>
    <r>
      <rPr>
        <sz val="6"/>
        <rFont val="Arial"/>
        <family val="2"/>
      </rPr>
      <t>Plasterboard Ceiling - Secure</t>
    </r>
  </si>
  <si>
    <t>CLG-603</t>
  </si>
  <si>
    <t>Plasterboard Ceiling - Secure</t>
  </si>
  <si>
    <r>
      <rPr>
        <sz val="6"/>
        <rFont val="Arial"/>
        <family val="2"/>
      </rPr>
      <t>CLG-604</t>
    </r>
  </si>
  <si>
    <r>
      <rPr>
        <sz val="6"/>
        <rFont val="Arial"/>
        <family val="2"/>
      </rPr>
      <t>Plasterboard Ceiling - Water Resistant</t>
    </r>
  </si>
  <si>
    <t>CLG-604</t>
  </si>
  <si>
    <t>Plasterboard Ceiling - Water Resistant</t>
  </si>
  <si>
    <r>
      <rPr>
        <sz val="6"/>
        <rFont val="Arial"/>
        <family val="2"/>
      </rPr>
      <t>CLG-610</t>
    </r>
  </si>
  <si>
    <r>
      <rPr>
        <sz val="6"/>
        <rFont val="Arial"/>
        <family val="2"/>
      </rPr>
      <t>Fire Separating Plasterboard Ceiling System - 2hr FR</t>
    </r>
  </si>
  <si>
    <t>CLG-610</t>
  </si>
  <si>
    <t>Fire Separating Plasterboard Ceiling System - 2hr FR</t>
  </si>
  <si>
    <r>
      <rPr>
        <sz val="6"/>
        <rFont val="Arial"/>
        <family val="2"/>
      </rPr>
      <t>CLG-611</t>
    </r>
  </si>
  <si>
    <r>
      <rPr>
        <sz val="6"/>
        <rFont val="Arial"/>
        <family val="2"/>
      </rPr>
      <t>Acoustic/ Fire Separating Plasterboard Ceiling - 2hr FR</t>
    </r>
  </si>
  <si>
    <t>CLG-611</t>
  </si>
  <si>
    <t>Acoustic/ Fire Separating Plasterboard Ceiling - 2hr FR</t>
  </si>
  <si>
    <r>
      <rPr>
        <sz val="6"/>
        <rFont val="Arial"/>
        <family val="2"/>
      </rPr>
      <t>CLG-612</t>
    </r>
  </si>
  <si>
    <r>
      <rPr>
        <sz val="6"/>
        <rFont val="Arial"/>
        <family val="2"/>
      </rPr>
      <t>Acoustic Non FR Plasterboard Ceiling</t>
    </r>
  </si>
  <si>
    <t>CLG-612</t>
  </si>
  <si>
    <t>Acoustic Non FR Plasterboard Ceiling</t>
  </si>
  <si>
    <r>
      <rPr>
        <sz val="6"/>
        <rFont val="Arial"/>
        <family val="2"/>
      </rPr>
      <t>CLG-613</t>
    </r>
  </si>
  <si>
    <r>
      <rPr>
        <sz val="6"/>
        <rFont val="Arial"/>
        <family val="2"/>
      </rPr>
      <t>Thermal Fire Separating Plasterboard Ceiling System - 2HR FR</t>
    </r>
  </si>
  <si>
    <t>CLG-613</t>
  </si>
  <si>
    <t>Thermal Fire Separating Plasterboard Ceiling System - 2HR FR</t>
  </si>
  <si>
    <r>
      <rPr>
        <sz val="6"/>
        <rFont val="Arial"/>
        <family val="2"/>
      </rPr>
      <t>CLG-614</t>
    </r>
  </si>
  <si>
    <r>
      <rPr>
        <sz val="6"/>
        <rFont val="Arial"/>
        <family val="2"/>
      </rPr>
      <t>Acoustic No Perf No FR Ceiling Plasterboard System</t>
    </r>
  </si>
  <si>
    <t>CLG-614</t>
  </si>
  <si>
    <t>Acoustic No Perf No FR Ceiling Plasterboard System</t>
  </si>
  <si>
    <r>
      <rPr>
        <sz val="6"/>
        <rFont val="Arial"/>
        <family val="2"/>
      </rPr>
      <t>CLG-620</t>
    </r>
  </si>
  <si>
    <r>
      <rPr>
        <sz val="6"/>
        <rFont val="Arial"/>
        <family val="2"/>
      </rPr>
      <t>Acoustic Lay in Ceiling System - BOH</t>
    </r>
  </si>
  <si>
    <t>CLG-620</t>
  </si>
  <si>
    <t>Acoustic Lay in Ceiling System - BOH</t>
  </si>
  <si>
    <r>
      <rPr>
        <sz val="6"/>
        <rFont val="Arial"/>
        <family val="2"/>
      </rPr>
      <t>CLG-630</t>
    </r>
  </si>
  <si>
    <r>
      <rPr>
        <sz val="6"/>
        <rFont val="Arial"/>
        <family val="2"/>
      </rPr>
      <t>2-Way Fire Separating Ceiling - 2HR (PKV Cafe)</t>
    </r>
  </si>
  <si>
    <t>CLG-630</t>
  </si>
  <si>
    <t>2-Way Fire Separating Ceiling - 2HR (PKV Cafe)</t>
  </si>
  <si>
    <r>
      <rPr>
        <sz val="6"/>
        <rFont val="Arial"/>
        <family val="2"/>
      </rPr>
      <t>CLG-631</t>
    </r>
  </si>
  <si>
    <r>
      <rPr>
        <sz val="6"/>
        <rFont val="Arial"/>
        <family val="2"/>
      </rPr>
      <t>One-way Fire Separating Ceiling - 2HR</t>
    </r>
  </si>
  <si>
    <r>
      <rPr>
        <sz val="6"/>
        <rFont val="Arial"/>
        <family val="2"/>
      </rPr>
      <t>HMM</t>
    </r>
  </si>
  <si>
    <t>CLG-631</t>
  </si>
  <si>
    <t>One-way Fire Separating Ceiling - 2HR</t>
  </si>
  <si>
    <r>
      <rPr>
        <sz val="6"/>
        <rFont val="Arial"/>
        <family val="2"/>
      </rPr>
      <t>CLG-640</t>
    </r>
  </si>
  <si>
    <r>
      <rPr>
        <sz val="6"/>
        <rFont val="Arial"/>
        <family val="2"/>
      </rPr>
      <t>Acoustic Ceiling Panel System - FR</t>
    </r>
  </si>
  <si>
    <t>CLG-640</t>
  </si>
  <si>
    <t>Acoustic Ceiling Panel System - FR</t>
  </si>
  <si>
    <r>
      <rPr>
        <sz val="6"/>
        <rFont val="Arial"/>
        <family val="2"/>
      </rPr>
      <t>CLG-641</t>
    </r>
  </si>
  <si>
    <r>
      <rPr>
        <sz val="6"/>
        <rFont val="Arial"/>
        <family val="2"/>
      </rPr>
      <t>Under Escalator Ceiling Panel System - FR</t>
    </r>
  </si>
  <si>
    <t>CLG-641</t>
  </si>
  <si>
    <t>Under Escalator Ceiling Panel System - FR</t>
  </si>
  <si>
    <r>
      <rPr>
        <sz val="6"/>
        <rFont val="Arial"/>
        <family val="2"/>
      </rPr>
      <t>CLG-645</t>
    </r>
  </si>
  <si>
    <r>
      <rPr>
        <sz val="6"/>
        <rFont val="Arial"/>
        <family val="2"/>
      </rPr>
      <t>PB Ceiling System - Degraves</t>
    </r>
  </si>
  <si>
    <t>CLG-645</t>
  </si>
  <si>
    <t>PB Ceiling System - Degraves</t>
  </si>
  <si>
    <r>
      <rPr>
        <sz val="6"/>
        <rFont val="Arial"/>
        <family val="2"/>
      </rPr>
      <t>CLG-700</t>
    </r>
  </si>
  <si>
    <r>
      <rPr>
        <sz val="6"/>
        <rFont val="Arial"/>
        <family val="2"/>
      </rPr>
      <t>ACOUSTIC SOFFIT LININGS</t>
    </r>
  </si>
  <si>
    <r>
      <rPr>
        <sz val="6"/>
        <rFont val="Arial"/>
        <family val="2"/>
      </rPr>
      <t>CLG-701</t>
    </r>
  </si>
  <si>
    <r>
      <rPr>
        <sz val="6"/>
        <rFont val="Arial"/>
        <family val="2"/>
      </rPr>
      <t>BOH Acoustic Fan/ Plenum Ceiling Lining 50mm</t>
    </r>
  </si>
  <si>
    <t>CLG-701</t>
  </si>
  <si>
    <t>BOH Acoustic Fan/ Plenum Ceiling Lining 50mm</t>
  </si>
  <si>
    <r>
      <rPr>
        <sz val="6"/>
        <rFont val="Arial"/>
        <family val="2"/>
      </rPr>
      <t>CLG-702</t>
    </r>
  </si>
  <si>
    <r>
      <rPr>
        <sz val="6"/>
        <rFont val="Arial"/>
        <family val="2"/>
      </rPr>
      <t>BOH Acoustic Fan/ Plenum Ceiling Lining 100mm</t>
    </r>
  </si>
  <si>
    <t>CLG-702</t>
  </si>
  <si>
    <t>BOH Acoustic Fan/ Plenum Ceiling Lining 100mm</t>
  </si>
  <si>
    <t>CRT</t>
  </si>
  <si>
    <t>CONCRETE FINISHES</t>
  </si>
  <si>
    <t>CRT-100</t>
  </si>
  <si>
    <r>
      <rPr>
        <sz val="6"/>
        <color rgb="FF92D050"/>
        <rFont val="Arial"/>
        <family val="2"/>
      </rPr>
      <t>IN-SITU/ PRECAST CONCRETE FINISH</t>
    </r>
  </si>
  <si>
    <r>
      <rPr>
        <sz val="6"/>
        <rFont val="Arial"/>
        <family val="2"/>
      </rPr>
      <t>IN-SITU/ PRECAST CONCRETE FINISH</t>
    </r>
  </si>
  <si>
    <t>CRT - CONCRETE FINISHES</t>
  </si>
  <si>
    <t>New type added 07/10/2022 - Reviewed by KS on 14/10/2022</t>
  </si>
  <si>
    <r>
      <rPr>
        <sz val="6"/>
        <color rgb="FF92D050"/>
        <rFont val="Arial"/>
        <family val="2"/>
      </rPr>
      <t>In-Situ Concrete Finish</t>
    </r>
  </si>
  <si>
    <r>
      <rPr>
        <sz val="6"/>
        <rFont val="Arial"/>
        <family val="2"/>
      </rPr>
      <t>In-Situ Concrete Finish</t>
    </r>
  </si>
  <si>
    <t>CRT-200</t>
  </si>
  <si>
    <r>
      <rPr>
        <sz val="6"/>
        <color rgb="FF92D050"/>
        <rFont val="Arial"/>
        <family val="2"/>
      </rPr>
      <t>Precast Concrete Finish</t>
    </r>
  </si>
  <si>
    <r>
      <rPr>
        <sz val="6"/>
        <rFont val="Arial"/>
        <family val="2"/>
      </rPr>
      <t>Precast Concrete Finish</t>
    </r>
  </si>
  <si>
    <r>
      <rPr>
        <sz val="6"/>
        <rFont val="Arial"/>
        <family val="2"/>
      </rPr>
      <t>DST</t>
    </r>
  </si>
  <si>
    <r>
      <rPr>
        <sz val="6"/>
        <rFont val="Arial"/>
        <family val="2"/>
      </rPr>
      <t>DOORSETS</t>
    </r>
  </si>
  <si>
    <r>
      <rPr>
        <sz val="6"/>
        <rFont val="Arial"/>
        <family val="2"/>
      </rPr>
      <t>DST-100</t>
    </r>
  </si>
  <si>
    <r>
      <rPr>
        <sz val="6"/>
        <rFont val="Arial"/>
        <family val="2"/>
      </rPr>
      <t>DST-101</t>
    </r>
  </si>
  <si>
    <r>
      <rPr>
        <sz val="6"/>
        <rFont val="Arial"/>
        <family val="2"/>
      </rPr>
      <t>BOH - Standard Doorset</t>
    </r>
  </si>
  <si>
    <t>DST-101</t>
  </si>
  <si>
    <t>BOH - Standard Doorset</t>
  </si>
  <si>
    <t>DST - DOORSETS</t>
  </si>
  <si>
    <t>D0</t>
  </si>
  <si>
    <r>
      <rPr>
        <sz val="6"/>
        <rFont val="Arial"/>
        <family val="2"/>
      </rPr>
      <t>DST-110</t>
    </r>
  </si>
  <si>
    <r>
      <rPr>
        <sz val="6"/>
        <rFont val="Arial"/>
        <family val="2"/>
      </rPr>
      <t>FOH - Standard Doorset</t>
    </r>
  </si>
  <si>
    <t>DST-110</t>
  </si>
  <si>
    <t>FOH - Standard Doorset</t>
  </si>
  <si>
    <r>
      <rPr>
        <sz val="6"/>
        <rFont val="Arial"/>
        <family val="2"/>
      </rPr>
      <t>DST-120</t>
    </r>
  </si>
  <si>
    <r>
      <rPr>
        <sz val="6"/>
        <rFont val="Arial"/>
        <family val="2"/>
      </rPr>
      <t>BOH - Acoustic Doorset</t>
    </r>
  </si>
  <si>
    <t>DST-120</t>
  </si>
  <si>
    <t>BOH - Acoustic Doorset</t>
  </si>
  <si>
    <r>
      <rPr>
        <sz val="6"/>
        <rFont val="Arial"/>
        <family val="2"/>
      </rPr>
      <t>DST-121</t>
    </r>
  </si>
  <si>
    <r>
      <rPr>
        <sz val="6"/>
        <rFont val="Arial"/>
        <family val="2"/>
      </rPr>
      <t>BOH - Large Acoustic Doorset</t>
    </r>
  </si>
  <si>
    <t>DST-121</t>
  </si>
  <si>
    <t>BOH - Large Acoustic Doorset</t>
  </si>
  <si>
    <r>
      <rPr>
        <sz val="6"/>
        <rFont val="Arial"/>
        <family val="2"/>
      </rPr>
      <t>DST-125</t>
    </r>
  </si>
  <si>
    <r>
      <rPr>
        <sz val="6"/>
        <rFont val="Arial"/>
        <family val="2"/>
      </rPr>
      <t>Sliding Doorset</t>
    </r>
  </si>
  <si>
    <t>DST-125</t>
  </si>
  <si>
    <t>Sliding Doorset</t>
  </si>
  <si>
    <r>
      <rPr>
        <sz val="6"/>
        <rFont val="Arial"/>
        <family val="2"/>
      </rPr>
      <t>DST-126</t>
    </r>
  </si>
  <si>
    <r>
      <rPr>
        <sz val="6"/>
        <rFont val="Arial"/>
        <family val="2"/>
      </rPr>
      <t>Sliding Doorset - DDA WC's</t>
    </r>
  </si>
  <si>
    <t>DST-126</t>
  </si>
  <si>
    <t>Sliding Doorset - DDA WC's</t>
  </si>
  <si>
    <r>
      <rPr>
        <sz val="6"/>
        <rFont val="Arial"/>
        <family val="2"/>
      </rPr>
      <t>DST-127</t>
    </r>
  </si>
  <si>
    <r>
      <rPr>
        <sz val="6"/>
        <rFont val="Arial"/>
        <family val="2"/>
      </rPr>
      <t>Sliding Doorset RNERV</t>
    </r>
  </si>
  <si>
    <t>DST-127</t>
  </si>
  <si>
    <t>Sliding Doorset RNERV</t>
  </si>
  <si>
    <r>
      <rPr>
        <sz val="6"/>
        <rFont val="Arial"/>
        <family val="2"/>
      </rPr>
      <t>DST-200</t>
    </r>
  </si>
  <si>
    <r>
      <rPr>
        <sz val="6"/>
        <rFont val="Arial"/>
        <family val="2"/>
      </rPr>
      <t>GLAZED / FRAMED DOORSETS</t>
    </r>
  </si>
  <si>
    <r>
      <rPr>
        <sz val="6"/>
        <rFont val="Arial"/>
        <family val="2"/>
      </rPr>
      <t>DST-205</t>
    </r>
  </si>
  <si>
    <r>
      <rPr>
        <sz val="6"/>
        <rFont val="Arial"/>
        <family val="2"/>
      </rPr>
      <t>Glazed Frameless Single Doorset</t>
    </r>
  </si>
  <si>
    <t>DST-205</t>
  </si>
  <si>
    <t>Glazed Frameless Single Doorset</t>
  </si>
  <si>
    <r>
      <rPr>
        <sz val="6"/>
        <rFont val="Arial"/>
        <family val="2"/>
      </rPr>
      <t>DST-210</t>
    </r>
  </si>
  <si>
    <r>
      <rPr>
        <sz val="6"/>
        <rFont val="Arial"/>
        <family val="2"/>
      </rPr>
      <t>Glazed Fire Escape Single Doorset</t>
    </r>
  </si>
  <si>
    <t>DST-210</t>
  </si>
  <si>
    <t>Glazed Fire Escape Single Doorset</t>
  </si>
  <si>
    <r>
      <rPr>
        <sz val="6"/>
        <rFont val="Arial"/>
        <family val="2"/>
      </rPr>
      <t>DST-220</t>
    </r>
  </si>
  <si>
    <r>
      <rPr>
        <sz val="6"/>
        <rFont val="Arial"/>
        <family val="2"/>
      </rPr>
      <t>Glazed Frameless Doorset with Coloured Interlayer</t>
    </r>
  </si>
  <si>
    <t>DST-220</t>
  </si>
  <si>
    <t>Glazed Frameless Doorset with Coloured Interlayer</t>
  </si>
  <si>
    <r>
      <rPr>
        <sz val="6"/>
        <rFont val="Arial"/>
        <family val="2"/>
      </rPr>
      <t>DST-225</t>
    </r>
  </si>
  <si>
    <r>
      <rPr>
        <sz val="6"/>
        <rFont val="Arial"/>
        <family val="2"/>
      </rPr>
      <t>Glazed Frameless Double Doorset</t>
    </r>
  </si>
  <si>
    <t>DST-225</t>
  </si>
  <si>
    <t>Glazed Frameless Double Doorset</t>
  </si>
  <si>
    <r>
      <rPr>
        <sz val="6"/>
        <rFont val="Arial"/>
        <family val="2"/>
      </rPr>
      <t>DST-230</t>
    </r>
  </si>
  <si>
    <r>
      <rPr>
        <sz val="6"/>
        <rFont val="Arial"/>
        <family val="2"/>
      </rPr>
      <t>Fire Escape Double Doorset</t>
    </r>
  </si>
  <si>
    <t>DST-230</t>
  </si>
  <si>
    <t>Fire Escape Double Doorset</t>
  </si>
  <si>
    <r>
      <rPr>
        <sz val="6"/>
        <rFont val="Arial"/>
        <family val="2"/>
      </rPr>
      <t>DST-231</t>
    </r>
  </si>
  <si>
    <r>
      <rPr>
        <sz val="6"/>
        <rFont val="Arial"/>
        <family val="2"/>
      </rPr>
      <t>Coloured Glass Single Doorset (Cafe)</t>
    </r>
  </si>
  <si>
    <t>DST-231</t>
  </si>
  <si>
    <t>Coloured Glass Single Doorset (Cafe)</t>
  </si>
  <si>
    <r>
      <rPr>
        <sz val="6"/>
        <rFont val="Arial"/>
        <family val="2"/>
      </rPr>
      <t>DST-232</t>
    </r>
  </si>
  <si>
    <r>
      <rPr>
        <sz val="6"/>
        <rFont val="Arial"/>
        <family val="2"/>
      </rPr>
      <t>BOH Coloured Glass Door with Ceramic Frit Framing - Double</t>
    </r>
  </si>
  <si>
    <t>DST-232</t>
  </si>
  <si>
    <t>BOH Coloured Glass Door with Ceramic Frit Framing - Double</t>
  </si>
  <si>
    <r>
      <rPr>
        <sz val="6"/>
        <rFont val="Arial"/>
        <family val="2"/>
      </rPr>
      <t>DST-233</t>
    </r>
  </si>
  <si>
    <r>
      <rPr>
        <sz val="6"/>
        <rFont val="Arial"/>
        <family val="2"/>
      </rPr>
      <t>Coloured Glass Double Doorset (Café)</t>
    </r>
  </si>
  <si>
    <r>
      <rPr>
        <sz val="6"/>
        <rFont val="Arial"/>
        <family val="2"/>
      </rPr>
      <t>DST-240</t>
    </r>
  </si>
  <si>
    <r>
      <rPr>
        <sz val="6"/>
        <rFont val="Arial"/>
        <family val="2"/>
      </rPr>
      <t>Arches Retail Doorset Double Door</t>
    </r>
  </si>
  <si>
    <t>DST-240</t>
  </si>
  <si>
    <t>Arches Retail Doorset Double Door</t>
  </si>
  <si>
    <r>
      <rPr>
        <sz val="6"/>
        <rFont val="Arial"/>
        <family val="2"/>
      </rPr>
      <t>DST-241</t>
    </r>
  </si>
  <si>
    <r>
      <rPr>
        <sz val="6"/>
        <rFont val="Arial"/>
        <family val="2"/>
      </rPr>
      <t>Retail 1,2,3,4 Doorset (Barwise Street)</t>
    </r>
  </si>
  <si>
    <t>DST-241</t>
  </si>
  <si>
    <t>Retail 1,2,3,4 Doorset (Barwise Street)</t>
  </si>
  <si>
    <r>
      <rPr>
        <sz val="6"/>
        <rFont val="Arial"/>
        <family val="2"/>
      </rPr>
      <t>DST-242</t>
    </r>
  </si>
  <si>
    <r>
      <rPr>
        <sz val="6"/>
        <rFont val="Arial"/>
        <family val="2"/>
      </rPr>
      <t>Retail 5 Doorset (South Facing)</t>
    </r>
  </si>
  <si>
    <t>DST-242</t>
  </si>
  <si>
    <t>Retail 5 Doorset (South Facing)</t>
  </si>
  <si>
    <r>
      <rPr>
        <sz val="6"/>
        <rFont val="Arial"/>
        <family val="2"/>
      </rPr>
      <t>DST-243</t>
    </r>
  </si>
  <si>
    <r>
      <rPr>
        <sz val="6"/>
        <rFont val="Arial"/>
        <family val="2"/>
      </rPr>
      <t>Double Swing Back of House Metal Door within Precast Panel (EWS-210)</t>
    </r>
  </si>
  <si>
    <t>DST-243</t>
  </si>
  <si>
    <t>Double Swing Back of House Metal Door within Precast Panel (EWS-210)</t>
  </si>
  <si>
    <r>
      <rPr>
        <sz val="6"/>
        <rFont val="Arial"/>
        <family val="2"/>
      </rPr>
      <t>DST-244</t>
    </r>
  </si>
  <si>
    <r>
      <rPr>
        <sz val="6"/>
        <rFont val="Arial"/>
        <family val="2"/>
      </rPr>
      <t>External Facade Single Door with Fixed Side Panel</t>
    </r>
  </si>
  <si>
    <t>DST-244</t>
  </si>
  <si>
    <t>External Facade Single Door with Fixed Side Panel</t>
  </si>
  <si>
    <r>
      <rPr>
        <sz val="6"/>
        <rFont val="Arial"/>
        <family val="2"/>
      </rPr>
      <t>DST-245</t>
    </r>
  </si>
  <si>
    <r>
      <rPr>
        <sz val="6"/>
        <rFont val="Arial"/>
        <family val="2"/>
      </rPr>
      <t>Double Swing Coloured Glass Back of House Door and Side Panel within Precast Concrete Panel</t>
    </r>
  </si>
  <si>
    <t>DST-245</t>
  </si>
  <si>
    <t>Double Swing Coloured Glass Back of House Door and Side Panel within Precast Concrete Panel</t>
  </si>
  <si>
    <r>
      <rPr>
        <sz val="6"/>
        <rFont val="Arial"/>
        <family val="2"/>
      </rPr>
      <t>DST-246</t>
    </r>
  </si>
  <si>
    <r>
      <rPr>
        <sz val="6"/>
        <rFont val="Arial"/>
        <family val="2"/>
      </rPr>
      <t>Double Glazed Single Leaf Pivot Door Part of WIN-202 Retail Box</t>
    </r>
  </si>
  <si>
    <t>DST-246</t>
  </si>
  <si>
    <t>Double Glazed Single Leaf Pivot Door Part of WIN-202 Retail Box</t>
  </si>
  <si>
    <r>
      <rPr>
        <sz val="6"/>
        <rFont val="Arial"/>
        <family val="2"/>
      </rPr>
      <t>DST-247</t>
    </r>
  </si>
  <si>
    <r>
      <rPr>
        <sz val="6"/>
        <rFont val="Arial"/>
        <family val="2"/>
      </rPr>
      <t>Arches Retail Doorset Single Door</t>
    </r>
  </si>
  <si>
    <t>DST-247</t>
  </si>
  <si>
    <t>Arches Retail Doorset Single Door</t>
  </si>
  <si>
    <r>
      <rPr>
        <sz val="6"/>
        <rFont val="Arial"/>
        <family val="2"/>
      </rPr>
      <t>DST-248</t>
    </r>
  </si>
  <si>
    <r>
      <rPr>
        <sz val="6"/>
        <rFont val="Arial"/>
        <family val="2"/>
      </rPr>
      <t>Arches Retail Doorset Colour Back Glass Sliding Door</t>
    </r>
  </si>
  <si>
    <t>DST-248</t>
  </si>
  <si>
    <t>Arches Retail Doorset Colour Back Glass Sliding Door</t>
  </si>
  <si>
    <r>
      <rPr>
        <sz val="6"/>
        <rFont val="Arial"/>
        <family val="2"/>
      </rPr>
      <t>DST-249</t>
    </r>
  </si>
  <si>
    <r>
      <rPr>
        <sz val="6"/>
        <rFont val="Arial"/>
        <family val="2"/>
      </rPr>
      <t>Sliding Double Glazed Retail Door System</t>
    </r>
  </si>
  <si>
    <t>DST-249</t>
  </si>
  <si>
    <t>Sliding Double Glazed Retail Door System</t>
  </si>
  <si>
    <r>
      <rPr>
        <sz val="6"/>
        <rFont val="Arial"/>
        <family val="2"/>
      </rPr>
      <t>DST-251</t>
    </r>
  </si>
  <si>
    <r>
      <rPr>
        <sz val="6"/>
        <rFont val="Arial"/>
        <family val="2"/>
      </rPr>
      <t>Retail Bifold Windows</t>
    </r>
  </si>
  <si>
    <t>DST-251</t>
  </si>
  <si>
    <t>Retail Bifold Windows</t>
  </si>
  <si>
    <r>
      <rPr>
        <sz val="6"/>
        <rFont val="Arial"/>
        <family val="2"/>
      </rPr>
      <t>DST-300</t>
    </r>
  </si>
  <si>
    <r>
      <rPr>
        <sz val="6"/>
        <rFont val="Arial"/>
        <family val="2"/>
      </rPr>
      <t>ROLLER SHUTTERS</t>
    </r>
  </si>
  <si>
    <r>
      <rPr>
        <sz val="6"/>
        <rFont val="Arial"/>
        <family val="2"/>
      </rPr>
      <t>DST-301</t>
    </r>
  </si>
  <si>
    <r>
      <rPr>
        <sz val="6"/>
        <rFont val="Arial"/>
        <family val="2"/>
      </rPr>
      <t>Roller Shutter - FOH</t>
    </r>
  </si>
  <si>
    <t>DST-301</t>
  </si>
  <si>
    <t>Roller Shutter - FOH</t>
  </si>
  <si>
    <r>
      <rPr>
        <sz val="6"/>
        <rFont val="Arial"/>
        <family val="2"/>
      </rPr>
      <t>DST-302</t>
    </r>
  </si>
  <si>
    <r>
      <rPr>
        <sz val="6"/>
        <rFont val="Arial"/>
        <family val="2"/>
      </rPr>
      <t>Fire Rated Roller Shutter - FOH</t>
    </r>
  </si>
  <si>
    <t>DST-302</t>
  </si>
  <si>
    <t>Fire Rated Roller Shutter - FOH</t>
  </si>
  <si>
    <r>
      <rPr>
        <sz val="6"/>
        <rFont val="Arial"/>
        <family val="2"/>
      </rPr>
      <t>DST-303</t>
    </r>
  </si>
  <si>
    <r>
      <rPr>
        <sz val="6"/>
        <rFont val="Arial"/>
        <family val="2"/>
      </rPr>
      <t>Side Roller Shutter - Degraves</t>
    </r>
  </si>
  <si>
    <t>DST-303</t>
  </si>
  <si>
    <t>Roller Shutter - Degraves</t>
  </si>
  <si>
    <r>
      <rPr>
        <sz val="6"/>
        <rFont val="Arial"/>
        <family val="2"/>
      </rPr>
      <t>DST-304</t>
    </r>
  </si>
  <si>
    <r>
      <rPr>
        <sz val="6"/>
        <rFont val="Arial"/>
        <family val="2"/>
      </rPr>
      <t>Roller Shutter - Degraves (FR)</t>
    </r>
  </si>
  <si>
    <r>
      <rPr>
        <sz val="6"/>
        <rFont val="Arial"/>
        <family val="2"/>
      </rPr>
      <t>DST-310</t>
    </r>
  </si>
  <si>
    <r>
      <rPr>
        <sz val="6"/>
        <rFont val="Arial"/>
        <family val="2"/>
      </rPr>
      <t>CSC Roller Shutter (Security)</t>
    </r>
  </si>
  <si>
    <t>DST-310</t>
  </si>
  <si>
    <t>CSC Roller Shutter (Security)</t>
  </si>
  <si>
    <r>
      <rPr>
        <sz val="6"/>
        <rFont val="Arial"/>
        <family val="2"/>
      </rPr>
      <t>DST-315</t>
    </r>
  </si>
  <si>
    <r>
      <rPr>
        <sz val="6"/>
        <rFont val="Arial"/>
        <family val="2"/>
      </rPr>
      <t>Roller Shutter - CSC (ARD)</t>
    </r>
  </si>
  <si>
    <t>DST-315</t>
  </si>
  <si>
    <t>Roller Shutter - CSC (ARD)</t>
  </si>
  <si>
    <r>
      <rPr>
        <sz val="6"/>
        <rFont val="Arial"/>
        <family val="2"/>
      </rPr>
      <t>DST-320</t>
    </r>
  </si>
  <si>
    <r>
      <rPr>
        <sz val="6"/>
        <rFont val="Arial"/>
        <family val="2"/>
      </rPr>
      <t>Roller Shutter - Trackside</t>
    </r>
  </si>
  <si>
    <t>DST-320</t>
  </si>
  <si>
    <t>Roller Shutter - Trackside</t>
  </si>
  <si>
    <r>
      <rPr>
        <sz val="6"/>
        <rFont val="Arial"/>
        <family val="2"/>
      </rPr>
      <t>DST-400</t>
    </r>
  </si>
  <si>
    <r>
      <rPr>
        <sz val="6"/>
        <rFont val="Arial"/>
        <family val="2"/>
      </rPr>
      <t>WALL ACCESS HATCH / ACCESS PANEL</t>
    </r>
  </si>
  <si>
    <r>
      <rPr>
        <sz val="6"/>
        <rFont val="Arial"/>
        <family val="2"/>
      </rPr>
      <t>DST-401</t>
    </r>
  </si>
  <si>
    <r>
      <rPr>
        <sz val="6"/>
        <rFont val="Arial"/>
        <family val="2"/>
      </rPr>
      <t>Wall Access Panel</t>
    </r>
  </si>
  <si>
    <t>DST-401</t>
  </si>
  <si>
    <t>Wall Access Panel</t>
  </si>
  <si>
    <r>
      <rPr>
        <sz val="6"/>
        <rFont val="Arial"/>
        <family val="2"/>
      </rPr>
      <t>DST-500</t>
    </r>
  </si>
  <si>
    <r>
      <rPr>
        <sz val="6"/>
        <rFont val="Arial"/>
        <family val="2"/>
      </rPr>
      <t>SPECIALISED DOORSETS</t>
    </r>
  </si>
  <si>
    <r>
      <rPr>
        <sz val="6"/>
        <rFont val="Arial"/>
        <family val="2"/>
      </rPr>
      <t>DST-502</t>
    </r>
  </si>
  <si>
    <r>
      <rPr>
        <sz val="6"/>
        <rFont val="Arial"/>
        <family val="2"/>
      </rPr>
      <t>Louvred Door</t>
    </r>
  </si>
  <si>
    <t>DST-502</t>
  </si>
  <si>
    <t>Louvred Door</t>
  </si>
  <si>
    <r>
      <rPr>
        <sz val="6"/>
        <rFont val="Arial"/>
        <family val="2"/>
      </rPr>
      <t>DST-503</t>
    </r>
  </si>
  <si>
    <r>
      <rPr>
        <sz val="6"/>
        <rFont val="Arial"/>
        <family val="2"/>
      </rPr>
      <t>Overclad Louvred Door</t>
    </r>
  </si>
  <si>
    <t>DST-503</t>
  </si>
  <si>
    <t>Overclad Louvred Door</t>
  </si>
  <si>
    <r>
      <rPr>
        <sz val="6"/>
        <rFont val="Arial"/>
        <family val="2"/>
      </rPr>
      <t>DST-505</t>
    </r>
  </si>
  <si>
    <r>
      <rPr>
        <sz val="6"/>
        <rFont val="Arial"/>
        <family val="2"/>
      </rPr>
      <t>Overclad Metal Single Doorset (Cafe)</t>
    </r>
  </si>
  <si>
    <t>DST-505</t>
  </si>
  <si>
    <t>Overclad Metal Single Doorset (Cafe)</t>
  </si>
  <si>
    <r>
      <rPr>
        <sz val="6"/>
        <rFont val="Arial"/>
        <family val="2"/>
      </rPr>
      <t>DST-550</t>
    </r>
  </si>
  <si>
    <r>
      <rPr>
        <sz val="6"/>
        <rFont val="Arial"/>
        <family val="2"/>
      </rPr>
      <t>Metal Gate (CBDS)</t>
    </r>
  </si>
  <si>
    <t>DST-550</t>
  </si>
  <si>
    <t>Metal Gate (CBDS)</t>
  </si>
  <si>
    <r>
      <rPr>
        <sz val="6"/>
        <rFont val="Arial"/>
        <family val="2"/>
      </rPr>
      <t>DST-551</t>
    </r>
  </si>
  <si>
    <r>
      <rPr>
        <sz val="6"/>
        <rFont val="Arial"/>
        <family val="2"/>
      </rPr>
      <t>Self Closing Gate</t>
    </r>
  </si>
  <si>
    <t>DST-551</t>
  </si>
  <si>
    <t>Self Closing Gate</t>
  </si>
  <si>
    <r>
      <rPr>
        <strike/>
        <sz val="6"/>
        <rFont val="Arial"/>
        <family val="2"/>
      </rPr>
      <t>DST-552</t>
    </r>
  </si>
  <si>
    <r>
      <rPr>
        <strike/>
        <sz val="6"/>
        <rFont val="Arial"/>
        <family val="2"/>
      </rPr>
      <t>Stainless Steel External Gate</t>
    </r>
  </si>
  <si>
    <t>DST-552</t>
  </si>
  <si>
    <t>Stainless Steel External Gate</t>
  </si>
  <si>
    <r>
      <rPr>
        <strike/>
        <sz val="6"/>
        <rFont val="Arial"/>
        <family val="2"/>
      </rPr>
      <t>DST-553</t>
    </r>
  </si>
  <si>
    <r>
      <rPr>
        <strike/>
        <sz val="6"/>
        <rFont val="Arial"/>
        <family val="2"/>
      </rPr>
      <t>Metal Mesh Gate (PKV Cafe)</t>
    </r>
  </si>
  <si>
    <r>
      <rPr>
        <sz val="6"/>
        <rFont val="Arial"/>
        <family val="2"/>
      </rPr>
      <t>DST-560</t>
    </r>
  </si>
  <si>
    <r>
      <rPr>
        <sz val="6"/>
        <rFont val="Arial"/>
        <family val="2"/>
      </rPr>
      <t>Flood Doorset with Over Cladding - External</t>
    </r>
  </si>
  <si>
    <t>DST-560</t>
  </si>
  <si>
    <t>Flood Doorset with Over Cladding - External</t>
  </si>
  <si>
    <r>
      <rPr>
        <sz val="6"/>
        <rFont val="Arial"/>
        <family val="2"/>
      </rPr>
      <t>DST-562</t>
    </r>
  </si>
  <si>
    <r>
      <rPr>
        <sz val="6"/>
        <rFont val="Arial"/>
        <family val="2"/>
      </rPr>
      <t>Overclad Single Doorset</t>
    </r>
  </si>
  <si>
    <t>DST-562</t>
  </si>
  <si>
    <t>Overclad Single Doorset</t>
  </si>
  <si>
    <r>
      <rPr>
        <sz val="6"/>
        <rFont val="Arial"/>
        <family val="2"/>
      </rPr>
      <t>DST-563</t>
    </r>
  </si>
  <si>
    <r>
      <rPr>
        <sz val="6"/>
        <rFont val="Arial"/>
        <family val="2"/>
      </rPr>
      <t>Overclad Double Doorset</t>
    </r>
  </si>
  <si>
    <t>DST-563</t>
  </si>
  <si>
    <t>Overclad Double Doorset</t>
  </si>
  <si>
    <r>
      <rPr>
        <sz val="6"/>
        <rFont val="Arial"/>
        <family val="2"/>
      </rPr>
      <t>DST-564</t>
    </r>
  </si>
  <si>
    <r>
      <rPr>
        <sz val="6"/>
        <rFont val="Arial"/>
        <family val="2"/>
      </rPr>
      <t>Single Doorset Overclad with Overclad</t>
    </r>
  </si>
  <si>
    <t>DST-564</t>
  </si>
  <si>
    <t>Single Doorset Overclad with EWS-701</t>
  </si>
  <si>
    <r>
      <rPr>
        <sz val="6"/>
        <rFont val="Arial"/>
        <family val="2"/>
      </rPr>
      <t>DST-565</t>
    </r>
  </si>
  <si>
    <r>
      <rPr>
        <sz val="6"/>
        <rFont val="Arial"/>
        <family val="2"/>
      </rPr>
      <t>Glazed Sliding Doorset</t>
    </r>
  </si>
  <si>
    <t>DST-565</t>
  </si>
  <si>
    <t>Glazed Sliding Doorset</t>
  </si>
  <si>
    <r>
      <rPr>
        <sz val="6"/>
        <rFont val="Arial"/>
        <family val="2"/>
      </rPr>
      <t>DST-566</t>
    </r>
  </si>
  <si>
    <r>
      <rPr>
        <sz val="6"/>
        <rFont val="Arial"/>
        <family val="2"/>
      </rPr>
      <t>Sliding Fire Doorset</t>
    </r>
  </si>
  <si>
    <t>DST-566</t>
  </si>
  <si>
    <t>Sliding Fire Doorset</t>
  </si>
  <si>
    <r>
      <rPr>
        <sz val="6"/>
        <rFont val="Arial"/>
        <family val="2"/>
      </rPr>
      <t>DST-570</t>
    </r>
  </si>
  <si>
    <r>
      <rPr>
        <sz val="6"/>
        <rFont val="Arial"/>
        <family val="2"/>
      </rPr>
      <t>Partition Wall Doorset</t>
    </r>
  </si>
  <si>
    <t>DST-570</t>
  </si>
  <si>
    <t>Partition Wall Doorset</t>
  </si>
  <si>
    <r>
      <rPr>
        <sz val="6"/>
        <rFont val="Arial"/>
        <family val="2"/>
      </rPr>
      <t>DST-571</t>
    </r>
  </si>
  <si>
    <r>
      <rPr>
        <sz val="6"/>
        <rFont val="Arial"/>
        <family val="2"/>
      </rPr>
      <t>Fire Rated Side Roller Shutter - Degraves</t>
    </r>
  </si>
  <si>
    <t>DST-571</t>
  </si>
  <si>
    <t>Sliding Fire Door - Degraves</t>
  </si>
  <si>
    <r>
      <rPr>
        <sz val="6"/>
        <rFont val="Arial"/>
        <family val="2"/>
      </rPr>
      <t>DST-572</t>
    </r>
  </si>
  <si>
    <r>
      <rPr>
        <sz val="6"/>
        <rFont val="Arial"/>
        <family val="2"/>
      </rPr>
      <t>Sliding Doorset - Degraves</t>
    </r>
  </si>
  <si>
    <r>
      <rPr>
        <sz val="6"/>
        <rFont val="Arial"/>
        <family val="2"/>
      </rPr>
      <t>DST-700</t>
    </r>
  </si>
  <si>
    <r>
      <rPr>
        <sz val="6"/>
        <rFont val="Arial"/>
        <family val="2"/>
      </rPr>
      <t>LIFT DOOR</t>
    </r>
  </si>
  <si>
    <r>
      <rPr>
        <sz val="6"/>
        <rFont val="Arial"/>
        <family val="2"/>
      </rPr>
      <t>DST-703</t>
    </r>
  </si>
  <si>
    <r>
      <rPr>
        <sz val="6"/>
        <rFont val="Arial"/>
        <family val="2"/>
      </rPr>
      <t>Overclad Lift Door</t>
    </r>
  </si>
  <si>
    <t>DST-703</t>
  </si>
  <si>
    <t>Overclad Lift Door</t>
  </si>
  <si>
    <t>1.4.3.1</t>
  </si>
  <si>
    <r>
      <rPr>
        <sz val="6"/>
        <rFont val="Arial"/>
        <family val="2"/>
      </rPr>
      <t>EWS</t>
    </r>
  </si>
  <si>
    <r>
      <rPr>
        <sz val="6"/>
        <rFont val="Arial"/>
        <family val="2"/>
      </rPr>
      <t>EXTERNAL WALL SYSTEMS</t>
    </r>
  </si>
  <si>
    <r>
      <rPr>
        <sz val="6"/>
        <rFont val="Arial"/>
        <family val="2"/>
      </rPr>
      <t>EWS-100</t>
    </r>
  </si>
  <si>
    <r>
      <rPr>
        <sz val="6"/>
        <rFont val="Arial"/>
        <family val="2"/>
      </rPr>
      <t>GLAZED WALL SYSTEM</t>
    </r>
  </si>
  <si>
    <r>
      <rPr>
        <sz val="6"/>
        <rFont val="Arial"/>
        <family val="2"/>
      </rPr>
      <t>EWS-101</t>
    </r>
  </si>
  <si>
    <r>
      <rPr>
        <sz val="6"/>
        <rFont val="Arial"/>
        <family val="2"/>
      </rPr>
      <t>External Retail Curtain Wall System</t>
    </r>
  </si>
  <si>
    <t>EWS-101</t>
  </si>
  <si>
    <t>External Retail Curtain Wall System</t>
  </si>
  <si>
    <r>
      <rPr>
        <sz val="6"/>
        <rFont val="Arial"/>
        <family val="2"/>
      </rPr>
      <t>EWS-102</t>
    </r>
  </si>
  <si>
    <r>
      <rPr>
        <sz val="6"/>
        <rFont val="Arial"/>
        <family val="2"/>
      </rPr>
      <t>Retail External Curtain Wall System with Hidden Frame</t>
    </r>
  </si>
  <si>
    <t>EWS-102</t>
  </si>
  <si>
    <t>Retail External Curtain Wall System with Hidden Frame</t>
  </si>
  <si>
    <r>
      <rPr>
        <sz val="6"/>
        <rFont val="Arial"/>
        <family val="2"/>
      </rPr>
      <t>EWS-103</t>
    </r>
  </si>
  <si>
    <r>
      <rPr>
        <sz val="6"/>
        <rFont val="Arial"/>
        <family val="2"/>
      </rPr>
      <t>External Retail Curtain Wall System - Curved</t>
    </r>
  </si>
  <si>
    <t>EWS-103</t>
  </si>
  <si>
    <t>External Retail Curtain Wall System - Curved</t>
  </si>
  <si>
    <r>
      <rPr>
        <sz val="6"/>
        <rFont val="Arial"/>
        <family val="2"/>
      </rPr>
      <t>EWS-104</t>
    </r>
  </si>
  <si>
    <r>
      <rPr>
        <sz val="6"/>
        <rFont val="Arial"/>
        <family val="2"/>
      </rPr>
      <t>External Retail Curtain Wall System with Coloured Glass</t>
    </r>
  </si>
  <si>
    <t>EWS-104</t>
  </si>
  <si>
    <t>External Retail Curtain Wall System with Coloured Glass</t>
  </si>
  <si>
    <r>
      <rPr>
        <sz val="6"/>
        <rFont val="Arial"/>
        <family val="2"/>
      </rPr>
      <t>EWS-105</t>
    </r>
  </si>
  <si>
    <r>
      <rPr>
        <sz val="6"/>
        <rFont val="Arial"/>
        <family val="2"/>
      </rPr>
      <t>External Retail Curtain Wall System with Integrated Louvred Vent Panel</t>
    </r>
  </si>
  <si>
    <t>EWS-105</t>
  </si>
  <si>
    <t>External Retail Curtain Wall System with Integrated Louvred Vent Panel</t>
  </si>
  <si>
    <r>
      <rPr>
        <sz val="6"/>
        <rFont val="Arial"/>
        <family val="2"/>
      </rPr>
      <t>EWS-106</t>
    </r>
  </si>
  <si>
    <r>
      <rPr>
        <sz val="6"/>
        <rFont val="Arial"/>
        <family val="2"/>
      </rPr>
      <t>Unitised Uninsulated Coloured Glass Cladding</t>
    </r>
  </si>
  <si>
    <t>EWS-106</t>
  </si>
  <si>
    <t>Unitised Uninsulated Coloured Glass Cladding</t>
  </si>
  <si>
    <r>
      <rPr>
        <sz val="6"/>
        <rFont val="Arial"/>
        <family val="2"/>
      </rPr>
      <t>EWS-110</t>
    </r>
  </si>
  <si>
    <r>
      <rPr>
        <sz val="6"/>
        <rFont val="Arial"/>
        <family val="2"/>
      </rPr>
      <t>Rain Screen Curtain Wall System with Sloped Upstand and Hanging Rail Over Void Edge</t>
    </r>
  </si>
  <si>
    <r>
      <rPr>
        <sz val="6"/>
        <rFont val="Arial"/>
        <family val="2"/>
      </rPr>
      <t>EWS-111</t>
    </r>
  </si>
  <si>
    <r>
      <rPr>
        <sz val="6"/>
        <rFont val="Arial"/>
        <family val="2"/>
      </rPr>
      <t>Glass with Triangular Transoms Curtain Wall System</t>
    </r>
  </si>
  <si>
    <t>EWS-111</t>
  </si>
  <si>
    <t>Glass with Triangular Transoms Curtain Wall System</t>
  </si>
  <si>
    <r>
      <rPr>
        <sz val="6"/>
        <rFont val="Arial"/>
        <family val="2"/>
      </rPr>
      <t>EWS-112</t>
    </r>
  </si>
  <si>
    <r>
      <rPr>
        <sz val="6"/>
        <rFont val="Arial"/>
        <family val="2"/>
      </rPr>
      <t>Plinth Mounted Glazed Facade System (Portal)</t>
    </r>
  </si>
  <si>
    <t>EWS-112</t>
  </si>
  <si>
    <t>Plinth Mounted Glazed Facade System (Portal)</t>
  </si>
  <si>
    <r>
      <rPr>
        <sz val="6"/>
        <rFont val="Arial"/>
        <family val="2"/>
      </rPr>
      <t>EWS-113</t>
    </r>
  </si>
  <si>
    <r>
      <rPr>
        <sz val="6"/>
        <rFont val="Arial"/>
        <family val="2"/>
      </rPr>
      <t>Floor Mounted Glazed Façade System (Portal)</t>
    </r>
  </si>
  <si>
    <t>EWS-113</t>
  </si>
  <si>
    <t>Floor Mounted Glazed Façade System (Portal)</t>
  </si>
  <si>
    <r>
      <rPr>
        <sz val="6"/>
        <rFont val="Arial"/>
        <family val="2"/>
      </rPr>
      <t>EWS-114</t>
    </r>
  </si>
  <si>
    <r>
      <rPr>
        <sz val="6"/>
        <rFont val="Arial"/>
        <family val="2"/>
      </rPr>
      <t>High Level Glazed Façade System above CAN-310 (Portal)</t>
    </r>
  </si>
  <si>
    <t>EWS-114</t>
  </si>
  <si>
    <t>High Level Glazed Façade System above CAN-310 (Portal)</t>
  </si>
  <si>
    <r>
      <rPr>
        <sz val="6"/>
        <rFont val="Arial"/>
        <family val="2"/>
      </rPr>
      <t>EWS-115</t>
    </r>
  </si>
  <si>
    <r>
      <rPr>
        <sz val="6"/>
        <rFont val="Arial"/>
        <family val="2"/>
      </rPr>
      <t>Rain Screen Curtain Wall System</t>
    </r>
  </si>
  <si>
    <t>EWS-115</t>
  </si>
  <si>
    <t>Rain Screen Curtain Wall System</t>
  </si>
  <si>
    <r>
      <rPr>
        <sz val="6"/>
        <rFont val="Arial"/>
        <family val="2"/>
      </rPr>
      <t>EWS-116</t>
    </r>
  </si>
  <si>
    <r>
      <rPr>
        <sz val="6"/>
        <rFont val="Arial"/>
        <family val="2"/>
      </rPr>
      <t>Unitised Rainscreen Curtain Wall System</t>
    </r>
  </si>
  <si>
    <t>EWS-116</t>
  </si>
  <si>
    <t>Unitised Rainscreen Curtain Wall System</t>
  </si>
  <si>
    <t>EWS-119</t>
  </si>
  <si>
    <t>Folded Metallic Rainscreen Cladding</t>
  </si>
  <si>
    <t>HWW</t>
  </si>
  <si>
    <t>Type No longer in ARC TRS 07/10/2022</t>
  </si>
  <si>
    <r>
      <rPr>
        <sz val="6"/>
        <rFont val="Arial"/>
        <family val="2"/>
      </rPr>
      <t>EWS-120</t>
    </r>
  </si>
  <si>
    <r>
      <rPr>
        <sz val="6"/>
        <rFont val="Arial"/>
        <family val="2"/>
      </rPr>
      <t>Plinth Mounted Glazed Facade System (DOM)</t>
    </r>
  </si>
  <si>
    <t>EWS-120</t>
  </si>
  <si>
    <t>Plinth Mounted Glazed Facade System (DOM)</t>
  </si>
  <si>
    <r>
      <rPr>
        <sz val="6"/>
        <rFont val="Arial"/>
        <family val="2"/>
      </rPr>
      <t>EWS-130</t>
    </r>
  </si>
  <si>
    <r>
      <rPr>
        <sz val="6"/>
        <rFont val="Arial"/>
        <family val="2"/>
      </rPr>
      <t>External Glazed Curtain Wall</t>
    </r>
  </si>
  <si>
    <t>EWS-130</t>
  </si>
  <si>
    <t>External Glazed Curtain Wall</t>
  </si>
  <si>
    <r>
      <rPr>
        <sz val="6"/>
        <rFont val="Arial"/>
        <family val="2"/>
      </rPr>
      <t>EWS-140</t>
    </r>
  </si>
  <si>
    <r>
      <rPr>
        <sz val="6"/>
        <rFont val="Arial"/>
        <family val="2"/>
      </rPr>
      <t>Retail Cladding to Retail Pod at Tram Platform</t>
    </r>
  </si>
  <si>
    <r>
      <rPr>
        <sz val="6"/>
        <rFont val="Arial"/>
        <family val="2"/>
      </rPr>
      <t>EWS-200</t>
    </r>
  </si>
  <si>
    <r>
      <rPr>
        <sz val="6"/>
        <rFont val="Arial"/>
        <family val="2"/>
      </rPr>
      <t>PRECAST CONCRETE PANEL SYSTEM</t>
    </r>
  </si>
  <si>
    <r>
      <rPr>
        <sz val="6"/>
        <rFont val="Arial"/>
        <family val="2"/>
      </rPr>
      <t>EWS-201</t>
    </r>
  </si>
  <si>
    <r>
      <rPr>
        <sz val="6"/>
        <rFont val="Arial"/>
        <family val="2"/>
      </rPr>
      <t>Precast Concrete Wall Panel - Brick Facing Infill (ARD)</t>
    </r>
  </si>
  <si>
    <t>EWS-201</t>
  </si>
  <si>
    <t>Precast Concrete Wall Panel - Brick Facing Infill (ARD)</t>
  </si>
  <si>
    <r>
      <rPr>
        <sz val="6"/>
        <rFont val="Arial"/>
        <family val="2"/>
      </rPr>
      <t>EWS-202</t>
    </r>
  </si>
  <si>
    <r>
      <rPr>
        <sz val="6"/>
        <rFont val="Arial"/>
        <family val="2"/>
      </rPr>
      <t>Precast Concrete Wall Top Panel - Brick Facing Infill (ARD)</t>
    </r>
  </si>
  <si>
    <t>EWS-202</t>
  </si>
  <si>
    <t>Precast Concrete Wall Top Panel - Brick Facing Infill (ARD)</t>
  </si>
  <si>
    <r>
      <rPr>
        <sz val="6"/>
        <rFont val="Arial"/>
        <family val="2"/>
      </rPr>
      <t>EWS-203</t>
    </r>
  </si>
  <si>
    <r>
      <rPr>
        <sz val="6"/>
        <rFont val="Arial"/>
        <family val="2"/>
      </rPr>
      <t>Precast Concrete Wall Base Panel - Brick Facing Infill (ARD)</t>
    </r>
  </si>
  <si>
    <t>EWS-203</t>
  </si>
  <si>
    <t>Precast Concrete Wall Base Panel - Brick Facing Infill (ARD)</t>
  </si>
  <si>
    <r>
      <rPr>
        <sz val="6"/>
        <rFont val="Arial"/>
        <family val="2"/>
      </rPr>
      <t>EWS-204</t>
    </r>
  </si>
  <si>
    <r>
      <rPr>
        <sz val="6"/>
        <rFont val="Arial"/>
        <family val="2"/>
      </rPr>
      <t>Precast Concrete Wall Nosing Panel (ARD)</t>
    </r>
  </si>
  <si>
    <t>EWS-204</t>
  </si>
  <si>
    <t>Precast Concrete Wall Nosing Panel (ARD)</t>
  </si>
  <si>
    <r>
      <rPr>
        <sz val="6"/>
        <rFont val="Arial"/>
        <family val="2"/>
      </rPr>
      <t>EWS-205</t>
    </r>
  </si>
  <si>
    <r>
      <rPr>
        <sz val="6"/>
        <rFont val="Arial"/>
        <family val="2"/>
      </rPr>
      <t>Concrete Arch Base Infill (ARD)</t>
    </r>
  </si>
  <si>
    <t>EWS-205</t>
  </si>
  <si>
    <t>Concrete Arch Base Infill (ARD)</t>
  </si>
  <si>
    <r>
      <rPr>
        <sz val="6"/>
        <rFont val="Arial"/>
        <family val="2"/>
      </rPr>
      <t>EWS-206</t>
    </r>
  </si>
  <si>
    <r>
      <rPr>
        <sz val="6"/>
        <rFont val="Arial"/>
        <family val="2"/>
      </rPr>
      <t>Concrete Panel Skirting (ARD)</t>
    </r>
  </si>
  <si>
    <t>EWS-206</t>
  </si>
  <si>
    <t>Concrete Panel Skirting (ARD)</t>
  </si>
  <si>
    <r>
      <rPr>
        <sz val="6"/>
        <rFont val="Arial"/>
        <family val="2"/>
      </rPr>
      <t>EWS-210</t>
    </r>
  </si>
  <si>
    <r>
      <rPr>
        <sz val="6"/>
        <rFont val="Arial"/>
        <family val="2"/>
      </rPr>
      <t>Removable Glass Reinforced Concrete (GRC) Nosing Panel (ARD)</t>
    </r>
  </si>
  <si>
    <t>EWS-210</t>
  </si>
  <si>
    <t>Removable Glass Reinforced Concrete (GRC) Nosing Panel (ARD)</t>
  </si>
  <si>
    <r>
      <rPr>
        <sz val="6"/>
        <rFont val="Arial"/>
        <family val="2"/>
      </rPr>
      <t>EWS-220</t>
    </r>
  </si>
  <si>
    <r>
      <rPr>
        <sz val="6"/>
        <rFont val="Arial"/>
        <family val="2"/>
      </rPr>
      <t>Precast Concrete Arch Panel - Brick Facing Infill (Type F) (ARD)</t>
    </r>
  </si>
  <si>
    <t>EWS-220</t>
  </si>
  <si>
    <t>Precast Concrete Arch Panel - Brick Facing Infill (Type F) (ARD)</t>
  </si>
  <si>
    <r>
      <rPr>
        <sz val="6"/>
        <rFont val="Arial"/>
        <family val="2"/>
      </rPr>
      <t>EWS-221</t>
    </r>
  </si>
  <si>
    <r>
      <rPr>
        <sz val="6"/>
        <rFont val="Arial"/>
        <family val="2"/>
      </rPr>
      <t>Precast Concrete Arch Panel - Bench and Brick Facing Infill (Type A) (ARD)</t>
    </r>
  </si>
  <si>
    <t>EWS-221</t>
  </si>
  <si>
    <t>Precast Concrete Arch Panel - Bench and Brick Facing Infill (Type A) (ARD)</t>
  </si>
  <si>
    <r>
      <rPr>
        <sz val="6"/>
        <rFont val="Arial"/>
        <family val="2"/>
      </rPr>
      <t>EWS-222</t>
    </r>
  </si>
  <si>
    <r>
      <rPr>
        <sz val="6"/>
        <rFont val="Arial"/>
        <family val="2"/>
      </rPr>
      <t>Precast Concrete Arch Panel - Opening and Brick Facing Infill (Type B &amp; D) (ARD)</t>
    </r>
  </si>
  <si>
    <t>EWS-222</t>
  </si>
  <si>
    <t>Precast Concrete Arch Panel - Opening and Brick Facing Infill (Type B &amp; D) (ARD)</t>
  </si>
  <si>
    <r>
      <rPr>
        <sz val="6"/>
        <rFont val="Arial"/>
        <family val="2"/>
      </rPr>
      <t>EWS-223</t>
    </r>
  </si>
  <si>
    <r>
      <rPr>
        <sz val="6"/>
        <rFont val="Arial"/>
        <family val="2"/>
      </rPr>
      <t>Precast Concrete Arch Panel - FFE and Brick Facing Infill (Type C) (ARD)</t>
    </r>
  </si>
  <si>
    <t>EWS-223</t>
  </si>
  <si>
    <t>Precast Concrete Arch Panel - FFE and Brick Facing Infill (Type C) (ARD)</t>
  </si>
  <si>
    <r>
      <rPr>
        <sz val="6"/>
        <rFont val="Arial"/>
        <family val="2"/>
      </rPr>
      <t>EWS-230</t>
    </r>
  </si>
  <si>
    <r>
      <rPr>
        <sz val="6"/>
        <rFont val="Arial"/>
        <family val="2"/>
      </rPr>
      <t>Precast Concrete Arch Concourse Panel - Brick Facing Infill  (Type E) (ARD)</t>
    </r>
  </si>
  <si>
    <t>EWS-230</t>
  </si>
  <si>
    <t>Precast Concrete Arch Concourse Panel - Brick Facing Infill  (Type E) (ARD)</t>
  </si>
  <si>
    <r>
      <rPr>
        <sz val="6"/>
        <rFont val="Arial"/>
        <family val="2"/>
      </rPr>
      <t>EWS-268</t>
    </r>
  </si>
  <si>
    <r>
      <rPr>
        <sz val="6"/>
        <rFont val="Arial"/>
        <family val="2"/>
      </rPr>
      <t>Precast Concrete Wall Panel - Typical (CBDN)</t>
    </r>
  </si>
  <si>
    <t>EWS-268</t>
  </si>
  <si>
    <t>Precast Concrete Wall Panel - Typical (CBDN)</t>
  </si>
  <si>
    <r>
      <rPr>
        <sz val="6"/>
        <rFont val="Arial"/>
        <family val="2"/>
      </rPr>
      <t>EWS-269</t>
    </r>
  </si>
  <si>
    <r>
      <rPr>
        <sz val="6"/>
        <rFont val="Arial"/>
        <family val="2"/>
      </rPr>
      <t>Precast Concrete Wall Panel - CBDN</t>
    </r>
  </si>
  <si>
    <t>EWS-269</t>
  </si>
  <si>
    <t>Precast Concrete Wall Panel - CBDN</t>
  </si>
  <si>
    <r>
      <rPr>
        <sz val="6"/>
        <rFont val="Arial"/>
        <family val="2"/>
      </rPr>
      <t>EWS-271</t>
    </r>
  </si>
  <si>
    <r>
      <rPr>
        <sz val="6"/>
        <rFont val="Arial"/>
        <family val="2"/>
      </rPr>
      <t>Precast Concrete Wall Panel - Opening (CBDN)</t>
    </r>
  </si>
  <si>
    <t>EWS-271</t>
  </si>
  <si>
    <t>Precast Concrete Wall Panel - Opening (CBDN)</t>
  </si>
  <si>
    <r>
      <rPr>
        <sz val="6"/>
        <rFont val="Arial"/>
        <family val="2"/>
      </rPr>
      <t>EWS-272</t>
    </r>
  </si>
  <si>
    <r>
      <rPr>
        <sz val="6"/>
        <rFont val="Arial"/>
        <family val="2"/>
      </rPr>
      <t>Precast Concrete Wall Panel - End Condition (CBDN)</t>
    </r>
  </si>
  <si>
    <t>EWS-272</t>
  </si>
  <si>
    <t>Precast Concrete Wall Panel - End Condition (CBDN)</t>
  </si>
  <si>
    <r>
      <rPr>
        <sz val="6"/>
        <rFont val="Arial"/>
        <family val="2"/>
      </rPr>
      <t>EWS-273</t>
    </r>
  </si>
  <si>
    <r>
      <rPr>
        <sz val="6"/>
        <rFont val="Arial"/>
        <family val="2"/>
      </rPr>
      <t>Precast Concrete Wall Panel - Vertical Rods (CBDN)</t>
    </r>
  </si>
  <si>
    <t>EWS-273</t>
  </si>
  <si>
    <t>Precast Concrete Wall Panel - Vertical Rods (CBDN)</t>
  </si>
  <si>
    <r>
      <rPr>
        <sz val="6"/>
        <rFont val="Arial"/>
        <family val="2"/>
      </rPr>
      <t>EWS-274</t>
    </r>
  </si>
  <si>
    <r>
      <rPr>
        <sz val="6"/>
        <rFont val="Arial"/>
        <family val="2"/>
      </rPr>
      <t>Curved Precast Concrete Wall Panel</t>
    </r>
  </si>
  <si>
    <t>EWS-274</t>
  </si>
  <si>
    <t>Curved Precast Concrete Wall Panel</t>
  </si>
  <si>
    <r>
      <rPr>
        <sz val="6"/>
        <rFont val="Arial"/>
        <family val="2"/>
      </rPr>
      <t>EWS-275</t>
    </r>
  </si>
  <si>
    <r>
      <rPr>
        <sz val="6"/>
        <rFont val="Arial"/>
        <family val="2"/>
      </rPr>
      <t>Curved Precast Concrete Wall Panel - Vertical Rods (CBDN)</t>
    </r>
  </si>
  <si>
    <t>EWS-275</t>
  </si>
  <si>
    <t>Curved Precast Concrete Wall Panel - Vertical Rods (CBDN)</t>
  </si>
  <si>
    <r>
      <rPr>
        <sz val="6"/>
        <rFont val="Arial"/>
        <family val="2"/>
      </rPr>
      <t>EWS-280</t>
    </r>
  </si>
  <si>
    <r>
      <rPr>
        <sz val="6"/>
        <rFont val="Arial"/>
        <family val="2"/>
      </rPr>
      <t>Precast Concrete Wall Panel - Typical (PKV)</t>
    </r>
  </si>
  <si>
    <t>EWS-280</t>
  </si>
  <si>
    <t>Precast Concrete Wall Panel - Typical (PKV)</t>
  </si>
  <si>
    <r>
      <rPr>
        <sz val="6"/>
        <rFont val="Arial"/>
        <family val="2"/>
      </rPr>
      <t>EWS-281</t>
    </r>
  </si>
  <si>
    <r>
      <rPr>
        <sz val="6"/>
        <rFont val="Arial"/>
        <family val="2"/>
      </rPr>
      <t>Precast Concrete Wall Panel - Opening (PKV)</t>
    </r>
  </si>
  <si>
    <t>EWS-281</t>
  </si>
  <si>
    <t>Precast Concrete Wall Panel - Opening (PKV)</t>
  </si>
  <si>
    <r>
      <rPr>
        <sz val="6"/>
        <rFont val="Arial"/>
        <family val="2"/>
      </rPr>
      <t>EWS-282</t>
    </r>
  </si>
  <si>
    <r>
      <rPr>
        <sz val="6"/>
        <rFont val="Arial"/>
        <family val="2"/>
      </rPr>
      <t>Precast Concrete Wall Panel - End Condition (PKV)</t>
    </r>
  </si>
  <si>
    <t>EWS-282</t>
  </si>
  <si>
    <t>Precast Concrete Wall Panel - End Condition (PKV)</t>
  </si>
  <si>
    <r>
      <rPr>
        <sz val="6"/>
        <rFont val="Arial"/>
        <family val="2"/>
      </rPr>
      <t>EWS-283</t>
    </r>
  </si>
  <si>
    <r>
      <rPr>
        <sz val="6"/>
        <rFont val="Arial"/>
        <family val="2"/>
      </rPr>
      <t>Precast Concrete Wall Panel - Typical (DOM)</t>
    </r>
  </si>
  <si>
    <t>EWS-283</t>
  </si>
  <si>
    <t>Precast Concrete Wall Panel - Typical (DOM)</t>
  </si>
  <si>
    <r>
      <rPr>
        <sz val="6"/>
        <rFont val="Arial"/>
        <family val="2"/>
      </rPr>
      <t>EWS-284</t>
    </r>
  </si>
  <si>
    <r>
      <rPr>
        <sz val="6"/>
        <rFont val="Arial"/>
        <family val="2"/>
      </rPr>
      <t>Precast Concrete Wall Panel - Vertical Louvres (DOM)</t>
    </r>
  </si>
  <si>
    <t>EWS-284</t>
  </si>
  <si>
    <t>Precast Concrete Wall Panel - Vertical Louvres (DOM)</t>
  </si>
  <si>
    <r>
      <rPr>
        <sz val="6"/>
        <rFont val="Arial"/>
        <family val="2"/>
      </rPr>
      <t>EWS-285</t>
    </r>
  </si>
  <si>
    <r>
      <rPr>
        <sz val="6"/>
        <rFont val="Arial"/>
        <family val="2"/>
      </rPr>
      <t>Curved Precast Concrete Wall Panel - Vertical Louvres (DOM)</t>
    </r>
  </si>
  <si>
    <t>EWS-285</t>
  </si>
  <si>
    <t>Curved Precast Concrete Wall Panel - Vertical Louvres (DOM)</t>
  </si>
  <si>
    <r>
      <rPr>
        <sz val="6"/>
        <rFont val="Arial"/>
        <family val="2"/>
      </rPr>
      <t>EWS-286</t>
    </r>
  </si>
  <si>
    <r>
      <rPr>
        <sz val="6"/>
        <rFont val="Arial"/>
        <family val="2"/>
      </rPr>
      <t>Precast Concrete Wall Panel - Chiller Typical (DOM)</t>
    </r>
  </si>
  <si>
    <t>EWS-286</t>
  </si>
  <si>
    <t>Precast Concrete Wall Panel - Chiller Typical (DOM)</t>
  </si>
  <si>
    <r>
      <rPr>
        <sz val="6"/>
        <rFont val="Arial"/>
        <family val="2"/>
      </rPr>
      <t>EWS-287</t>
    </r>
  </si>
  <si>
    <r>
      <rPr>
        <sz val="6"/>
        <rFont val="Arial"/>
        <family val="2"/>
      </rPr>
      <t>Precast Concrete Wall Panel - Chiller Vertical Flat Bars (DOM)</t>
    </r>
  </si>
  <si>
    <t>EWS-287</t>
  </si>
  <si>
    <t>Precast Concrete Wall Panel - Chiller Vertical Flat Bars (DOM)</t>
  </si>
  <si>
    <r>
      <rPr>
        <sz val="6"/>
        <rFont val="Arial"/>
        <family val="2"/>
      </rPr>
      <t>EWS-288</t>
    </r>
  </si>
  <si>
    <r>
      <rPr>
        <sz val="6"/>
        <rFont val="Arial"/>
        <family val="2"/>
      </rPr>
      <t>Precast Concrete Wall Panel - Typical Retail (DOM)</t>
    </r>
  </si>
  <si>
    <t>EWS-288</t>
  </si>
  <si>
    <t>Precast Concrete Wall Panel - Typical Retail (DOM)</t>
  </si>
  <si>
    <r>
      <rPr>
        <sz val="6"/>
        <rFont val="Arial"/>
        <family val="2"/>
      </rPr>
      <t>EWS-289</t>
    </r>
  </si>
  <si>
    <r>
      <rPr>
        <sz val="6"/>
        <rFont val="Arial"/>
        <family val="2"/>
      </rPr>
      <t>Curved Precast Concrete Wall Panel with Weathering Steel Infill (DOM)</t>
    </r>
  </si>
  <si>
    <t>EWS-289</t>
  </si>
  <si>
    <t>Curved Precast Concrete Wall Panel with Weathering Steel Infill (DOM)</t>
  </si>
  <si>
    <r>
      <rPr>
        <sz val="6"/>
        <rFont val="Arial"/>
        <family val="2"/>
      </rPr>
      <t>EWS-290</t>
    </r>
  </si>
  <si>
    <r>
      <rPr>
        <sz val="6"/>
        <rFont val="Arial"/>
        <family val="2"/>
      </rPr>
      <t>Stone Faced Precast Concrete Wall (Type 0) (DOM)</t>
    </r>
  </si>
  <si>
    <r>
      <rPr>
        <sz val="6"/>
        <rFont val="Arial"/>
        <family val="2"/>
      </rPr>
      <t>EWS-291</t>
    </r>
  </si>
  <si>
    <r>
      <rPr>
        <sz val="6"/>
        <rFont val="Arial"/>
        <family val="2"/>
      </rPr>
      <t>Stone Faced Precast Concrete Wall (Type 1) (DOM)</t>
    </r>
  </si>
  <si>
    <t>EWS-291</t>
  </si>
  <si>
    <t>Stone Faced Precast Concrete Wall (Type 1) (DOM)</t>
  </si>
  <si>
    <r>
      <rPr>
        <strike/>
        <sz val="6"/>
        <rFont val="Arial"/>
        <family val="2"/>
      </rPr>
      <t>EWS-292</t>
    </r>
  </si>
  <si>
    <r>
      <rPr>
        <strike/>
        <sz val="6"/>
        <rFont val="Arial"/>
        <family val="2"/>
      </rPr>
      <t>Stone Faced Precast Concrete Wall (Type 2) (DOM)</t>
    </r>
  </si>
  <si>
    <t>EWS-292</t>
  </si>
  <si>
    <t>Stone Faced Precast Concrete Wall (Type 2) (DOM)</t>
  </si>
  <si>
    <r>
      <rPr>
        <sz val="6"/>
        <rFont val="Arial"/>
        <family val="2"/>
      </rPr>
      <t>EWS-293</t>
    </r>
  </si>
  <si>
    <r>
      <rPr>
        <sz val="6"/>
        <rFont val="Arial"/>
        <family val="2"/>
      </rPr>
      <t>Stone Faced Precast Concrete Wall (Type 3) (DOM)</t>
    </r>
  </si>
  <si>
    <t>EWS-293</t>
  </si>
  <si>
    <t>Stone Faced Precast Concrete Wall (Type 3) (DOM)</t>
  </si>
  <si>
    <r>
      <rPr>
        <sz val="6"/>
        <rFont val="Arial"/>
        <family val="2"/>
      </rPr>
      <t>EWS-300</t>
    </r>
  </si>
  <si>
    <r>
      <rPr>
        <sz val="6"/>
        <rFont val="Arial"/>
        <family val="2"/>
      </rPr>
      <t>CERAMIC PANEL SYSTEM</t>
    </r>
  </si>
  <si>
    <r>
      <rPr>
        <sz val="6"/>
        <rFont val="Arial"/>
        <family val="2"/>
      </rPr>
      <t>EWS-301</t>
    </r>
  </si>
  <si>
    <r>
      <rPr>
        <sz val="6"/>
        <rFont val="Arial"/>
        <family val="2"/>
      </rPr>
      <t>Porcelain Cladding Panel</t>
    </r>
  </si>
  <si>
    <t>EWS-301</t>
  </si>
  <si>
    <t>Porcelain Cladding Panel</t>
  </si>
  <si>
    <r>
      <rPr>
        <sz val="6"/>
        <rFont val="Arial"/>
        <family val="2"/>
      </rPr>
      <t>EWS-302</t>
    </r>
  </si>
  <si>
    <r>
      <rPr>
        <sz val="6"/>
        <rFont val="Arial"/>
        <family val="2"/>
      </rPr>
      <t>Porcelain Cladding Base Panel</t>
    </r>
  </si>
  <si>
    <t>EWS-302</t>
  </si>
  <si>
    <t>Porcelain Cladding Base Panel</t>
  </si>
  <si>
    <r>
      <rPr>
        <sz val="6"/>
        <rFont val="Arial"/>
        <family val="2"/>
      </rPr>
      <t>EWS-400</t>
    </r>
  </si>
  <si>
    <r>
      <rPr>
        <sz val="6"/>
        <rFont val="Arial"/>
        <family val="2"/>
      </rPr>
      <t>LIFT CLADDING SYSTEM</t>
    </r>
  </si>
  <si>
    <r>
      <rPr>
        <sz val="6"/>
        <rFont val="Arial"/>
        <family val="2"/>
      </rPr>
      <t>EWS-401</t>
    </r>
  </si>
  <si>
    <r>
      <rPr>
        <sz val="6"/>
        <rFont val="Arial"/>
        <family val="2"/>
      </rPr>
      <t>Lift Cladding - Glazing System (Planar)</t>
    </r>
  </si>
  <si>
    <t>EWS-401</t>
  </si>
  <si>
    <t>Lift Cladding - Glazing System (Planar)</t>
  </si>
  <si>
    <r>
      <rPr>
        <sz val="6"/>
        <rFont val="Arial"/>
        <family val="2"/>
      </rPr>
      <t>EWS-410</t>
    </r>
  </si>
  <si>
    <r>
      <rPr>
        <sz val="6"/>
        <rFont val="Arial"/>
        <family val="2"/>
      </rPr>
      <t>Lift Cladding - Glazing System (Curved)</t>
    </r>
  </si>
  <si>
    <t>EWS-410</t>
  </si>
  <si>
    <t>Lift Cladding - Glazing System (Curved)</t>
  </si>
  <si>
    <r>
      <rPr>
        <sz val="6"/>
        <rFont val="Arial"/>
        <family val="2"/>
      </rPr>
      <t>EWS-411</t>
    </r>
  </si>
  <si>
    <r>
      <rPr>
        <sz val="6"/>
        <rFont val="Arial"/>
        <family val="2"/>
      </rPr>
      <t>Lift Cladding - Colour Glazing System</t>
    </r>
  </si>
  <si>
    <t>EWS-411</t>
  </si>
  <si>
    <t>Lift Cladding - Colour Glazing System</t>
  </si>
  <si>
    <r>
      <rPr>
        <sz val="6"/>
        <rFont val="Arial"/>
        <family val="2"/>
      </rPr>
      <t>EWS-412</t>
    </r>
  </si>
  <si>
    <r>
      <rPr>
        <sz val="6"/>
        <rFont val="Arial"/>
        <family val="2"/>
      </rPr>
      <t>Lift Cladding - Glazed Smoke Screen Between Double Lifts</t>
    </r>
  </si>
  <si>
    <t>EWS-412</t>
  </si>
  <si>
    <t>Lift Cladding - Glazed Smoke Screen Between Double Lifts</t>
  </si>
  <si>
    <r>
      <rPr>
        <sz val="6"/>
        <rFont val="Arial"/>
        <family val="2"/>
      </rPr>
      <t>EWS-423</t>
    </r>
  </si>
  <si>
    <r>
      <rPr>
        <sz val="6"/>
        <rFont val="Arial"/>
        <family val="2"/>
      </rPr>
      <t>Lift Cladding - Precast</t>
    </r>
  </si>
  <si>
    <t>EWS-423</t>
  </si>
  <si>
    <t>Lift Cladding - Precast</t>
  </si>
  <si>
    <r>
      <rPr>
        <sz val="6"/>
        <rFont val="Arial"/>
        <family val="2"/>
      </rPr>
      <t>EWS-440</t>
    </r>
  </si>
  <si>
    <r>
      <rPr>
        <sz val="6"/>
        <rFont val="Arial"/>
        <family val="2"/>
      </rPr>
      <t>Lift Internal Cladding</t>
    </r>
  </si>
  <si>
    <t>EWS-440</t>
  </si>
  <si>
    <t>Lift Internal Cladding</t>
  </si>
  <si>
    <r>
      <rPr>
        <sz val="6"/>
        <rFont val="Arial"/>
        <family val="2"/>
      </rPr>
      <t>EWS-450</t>
    </r>
  </si>
  <si>
    <r>
      <rPr>
        <sz val="6"/>
        <rFont val="Arial"/>
        <family val="2"/>
      </rPr>
      <t>Trickle Vent to Head of Lift Glazing</t>
    </r>
  </si>
  <si>
    <t>EWS-450</t>
  </si>
  <si>
    <t>Trickle Vent to Head of Lift Glazing</t>
  </si>
  <si>
    <r>
      <rPr>
        <sz val="6"/>
        <rFont val="Arial"/>
        <family val="2"/>
      </rPr>
      <t>EWS-451</t>
    </r>
  </si>
  <si>
    <r>
      <rPr>
        <sz val="6"/>
        <rFont val="Arial"/>
        <family val="2"/>
      </rPr>
      <t>Curved Profile Trickle Vent to Head of Lift Glazing</t>
    </r>
  </si>
  <si>
    <t>EWS-451</t>
  </si>
  <si>
    <t>Curved Profile Trickle Vent to Head of Lift Glazing</t>
  </si>
  <si>
    <r>
      <rPr>
        <sz val="6"/>
        <rFont val="Arial"/>
        <family val="2"/>
      </rPr>
      <t>EWS-460</t>
    </r>
  </si>
  <si>
    <r>
      <rPr>
        <sz val="6"/>
        <rFont val="Arial"/>
        <family val="2"/>
      </rPr>
      <t>Stainless Steel Blanking Panel</t>
    </r>
  </si>
  <si>
    <t>EWS-460</t>
  </si>
  <si>
    <t>Stainless Steel Blanking Panel</t>
  </si>
  <si>
    <r>
      <rPr>
        <sz val="6"/>
        <rFont val="Arial"/>
        <family val="2"/>
      </rPr>
      <t>EWS-461</t>
    </r>
  </si>
  <si>
    <r>
      <rPr>
        <sz val="6"/>
        <rFont val="Arial"/>
        <family val="2"/>
      </rPr>
      <t>Stainless Steel Operable Blanking Panel</t>
    </r>
  </si>
  <si>
    <t>EWS-461</t>
  </si>
  <si>
    <t>Stainless Steel Operable Blanking Panel</t>
  </si>
  <si>
    <r>
      <rPr>
        <sz val="6"/>
        <rFont val="Arial"/>
        <family val="2"/>
      </rPr>
      <t>EWS-470</t>
    </r>
  </si>
  <si>
    <r>
      <rPr>
        <sz val="6"/>
        <rFont val="Arial"/>
        <family val="2"/>
      </rPr>
      <t>Lift Cladding - Glazing System (Planar) - Degraves</t>
    </r>
  </si>
  <si>
    <t>EWS-470</t>
  </si>
  <si>
    <t>Lift Cladding - Glazing System (Planar) - Degraves</t>
  </si>
  <si>
    <r>
      <rPr>
        <sz val="6"/>
        <rFont val="Arial"/>
        <family val="2"/>
      </rPr>
      <t>EWS-471</t>
    </r>
  </si>
  <si>
    <r>
      <rPr>
        <sz val="6"/>
        <rFont val="Arial"/>
        <family val="2"/>
      </rPr>
      <t>Lift Cladding Louvre - Degraves</t>
    </r>
  </si>
  <si>
    <r>
      <rPr>
        <sz val="6"/>
        <rFont val="Arial"/>
        <family val="2"/>
      </rPr>
      <t>EWS-500</t>
    </r>
  </si>
  <si>
    <r>
      <rPr>
        <sz val="6"/>
        <rFont val="Arial"/>
        <family val="2"/>
      </rPr>
      <t>LOUVRES - EXTERNAL</t>
    </r>
  </si>
  <si>
    <r>
      <rPr>
        <sz val="6"/>
        <rFont val="Arial"/>
        <family val="2"/>
      </rPr>
      <t>EWS-501</t>
    </r>
  </si>
  <si>
    <r>
      <rPr>
        <sz val="6"/>
        <rFont val="Arial"/>
        <family val="2"/>
      </rPr>
      <t>External Louvre</t>
    </r>
  </si>
  <si>
    <t>EWS-501</t>
  </si>
  <si>
    <t>External Louvre</t>
  </si>
  <si>
    <r>
      <rPr>
        <sz val="6"/>
        <rFont val="Arial"/>
        <family val="2"/>
      </rPr>
      <t>EWS-510</t>
    </r>
  </si>
  <si>
    <r>
      <rPr>
        <sz val="6"/>
        <rFont val="Arial"/>
        <family val="2"/>
      </rPr>
      <t>External Fixed Louvre - Type 01</t>
    </r>
  </si>
  <si>
    <t>EWS-510</t>
  </si>
  <si>
    <t>External Fixed Louvre - Type 01</t>
  </si>
  <si>
    <r>
      <rPr>
        <sz val="6"/>
        <rFont val="Arial"/>
        <family val="2"/>
      </rPr>
      <t>EWS-511</t>
    </r>
  </si>
  <si>
    <r>
      <rPr>
        <sz val="6"/>
        <rFont val="Arial"/>
        <family val="2"/>
      </rPr>
      <t>External Fixed Louvre - Type 02</t>
    </r>
  </si>
  <si>
    <r>
      <rPr>
        <sz val="6"/>
        <rFont val="Arial"/>
        <family val="2"/>
      </rPr>
      <t>EWS-512</t>
    </r>
  </si>
  <si>
    <r>
      <rPr>
        <sz val="6"/>
        <rFont val="Arial"/>
        <family val="2"/>
      </rPr>
      <t>External Fixed Louvre - Type 03</t>
    </r>
  </si>
  <si>
    <t>EWS-512</t>
  </si>
  <si>
    <t>External Fixed Louvre - Type 03</t>
  </si>
  <si>
    <r>
      <rPr>
        <sz val="6"/>
        <rFont val="Arial"/>
        <family val="2"/>
      </rPr>
      <t>EWS-520</t>
    </r>
  </si>
  <si>
    <r>
      <rPr>
        <sz val="6"/>
        <rFont val="Arial"/>
        <family val="2"/>
      </rPr>
      <t>External Fixed Louvre - Vertical</t>
    </r>
  </si>
  <si>
    <t>EWS-520</t>
  </si>
  <si>
    <t>External Fixed Louvre - Vertical</t>
  </si>
  <si>
    <r>
      <rPr>
        <sz val="6"/>
        <rFont val="Arial"/>
        <family val="2"/>
      </rPr>
      <t>EWS-531</t>
    </r>
  </si>
  <si>
    <r>
      <rPr>
        <sz val="6"/>
        <rFont val="Arial"/>
        <family val="2"/>
      </rPr>
      <t>External Fixed Tubes - Vertical Screen Type 1</t>
    </r>
  </si>
  <si>
    <t>EWS-531</t>
  </si>
  <si>
    <t>External Fixed Tubes - Vertical Screen Type 1</t>
  </si>
  <si>
    <r>
      <rPr>
        <sz val="6"/>
        <rFont val="Arial"/>
        <family val="2"/>
      </rPr>
      <t>EWS-532</t>
    </r>
  </si>
  <si>
    <r>
      <rPr>
        <sz val="6"/>
        <rFont val="Arial"/>
        <family val="2"/>
      </rPr>
      <t>External Fixed Tubes - Vertical Screen Type 2</t>
    </r>
  </si>
  <si>
    <t>EWS-532</t>
  </si>
  <si>
    <t>External Fixed Tubes - Vertical Screen Type 2</t>
  </si>
  <si>
    <r>
      <rPr>
        <sz val="6"/>
        <rFont val="Arial"/>
        <family val="2"/>
      </rPr>
      <t>EWS-533</t>
    </r>
  </si>
  <si>
    <r>
      <rPr>
        <sz val="6"/>
        <rFont val="Arial"/>
        <family val="2"/>
      </rPr>
      <t>External Fixed Tubes - Vertical Screen Type 3</t>
    </r>
  </si>
  <si>
    <t>EWS-533</t>
  </si>
  <si>
    <t>External Fixed Tubes - Vertical Screen Type 3</t>
  </si>
  <si>
    <r>
      <rPr>
        <sz val="6"/>
        <rFont val="Arial"/>
        <family val="2"/>
      </rPr>
      <t>EWS-534</t>
    </r>
  </si>
  <si>
    <r>
      <rPr>
        <sz val="6"/>
        <rFont val="Arial"/>
        <family val="2"/>
      </rPr>
      <t>Anodised Louvre (DOM Retail Kiosk)</t>
    </r>
  </si>
  <si>
    <r>
      <rPr>
        <sz val="6"/>
        <rFont val="Arial"/>
        <family val="2"/>
      </rPr>
      <t>EWS-600</t>
    </r>
  </si>
  <si>
    <r>
      <rPr>
        <sz val="6"/>
        <rFont val="Arial"/>
        <family val="2"/>
      </rPr>
      <t>METAL CLADDING SYSTEMS</t>
    </r>
  </si>
  <si>
    <r>
      <rPr>
        <sz val="6"/>
        <rFont val="Arial"/>
        <family val="2"/>
      </rPr>
      <t>EWS-603</t>
    </r>
  </si>
  <si>
    <r>
      <rPr>
        <sz val="6"/>
        <rFont val="Arial"/>
        <family val="2"/>
      </rPr>
      <t>Stainless Steel Cladding to ECS Drum</t>
    </r>
  </si>
  <si>
    <t>EWS-603</t>
  </si>
  <si>
    <t>Stainless Steel Cladding to ECS Drum</t>
  </si>
  <si>
    <r>
      <rPr>
        <sz val="6"/>
        <rFont val="Arial"/>
        <family val="2"/>
      </rPr>
      <t>EWS-604</t>
    </r>
  </si>
  <si>
    <r>
      <rPr>
        <sz val="6"/>
        <rFont val="Arial"/>
        <family val="2"/>
      </rPr>
      <t>External Folded/ Extruded Aluminium Panel</t>
    </r>
  </si>
  <si>
    <t>EWS-604</t>
  </si>
  <si>
    <t>External Folded/ Extruded Aluminium Panel</t>
  </si>
  <si>
    <r>
      <rPr>
        <strike/>
        <sz val="6"/>
        <rFont val="Arial"/>
        <family val="2"/>
      </rPr>
      <t>EWS-610</t>
    </r>
  </si>
  <si>
    <r>
      <rPr>
        <strike/>
        <sz val="6"/>
        <rFont val="Arial"/>
        <family val="2"/>
      </rPr>
      <t>External Profiled Ribbed Cladding</t>
    </r>
  </si>
  <si>
    <t>EWS-610</t>
  </si>
  <si>
    <t>External Profiled Ribbed Cladding</t>
  </si>
  <si>
    <r>
      <rPr>
        <sz val="6"/>
        <rFont val="Arial"/>
        <family val="2"/>
      </rPr>
      <t>EWS-611</t>
    </r>
  </si>
  <si>
    <r>
      <rPr>
        <sz val="6"/>
        <rFont val="Arial"/>
        <family val="2"/>
      </rPr>
      <t>External Profiled Ribbed Cladding with Stainless Steel Insert</t>
    </r>
  </si>
  <si>
    <t>EWS-611</t>
  </si>
  <si>
    <t>External Profiled Ribbed Cladding with Stainless Steel Insert</t>
  </si>
  <si>
    <r>
      <rPr>
        <sz val="6"/>
        <rFont val="Arial"/>
        <family val="2"/>
      </rPr>
      <t>EWS-612</t>
    </r>
  </si>
  <si>
    <r>
      <rPr>
        <sz val="6"/>
        <rFont val="Arial"/>
        <family val="2"/>
      </rPr>
      <t>External Profiled Ribbed Cladding with Vented Openings</t>
    </r>
  </si>
  <si>
    <t>EWS-612</t>
  </si>
  <si>
    <t>External Profiled Ribbed Cladding with Vented Openings</t>
  </si>
  <si>
    <r>
      <rPr>
        <sz val="6"/>
        <rFont val="Arial"/>
        <family val="2"/>
      </rPr>
      <t>EWS-620</t>
    </r>
  </si>
  <si>
    <r>
      <rPr>
        <sz val="6"/>
        <rFont val="Arial"/>
        <family val="2"/>
      </rPr>
      <t>Bespoke Metal Cladding with Custom Perforations</t>
    </r>
  </si>
  <si>
    <t>EWS-620</t>
  </si>
  <si>
    <t>Bespoke Metal Cladding with Custom Perforations</t>
  </si>
  <si>
    <r>
      <rPr>
        <sz val="6"/>
        <rFont val="Arial"/>
        <family val="2"/>
      </rPr>
      <t>EWS-621</t>
    </r>
  </si>
  <si>
    <r>
      <rPr>
        <sz val="6"/>
        <rFont val="Arial"/>
        <family val="2"/>
      </rPr>
      <t>Solid Metal Cladding</t>
    </r>
  </si>
  <si>
    <t>EWS-621</t>
  </si>
  <si>
    <t>Solid Metal Cladding</t>
  </si>
  <si>
    <r>
      <rPr>
        <sz val="6"/>
        <rFont val="Arial"/>
        <family val="2"/>
      </rPr>
      <t>EWS-622</t>
    </r>
  </si>
  <si>
    <r>
      <rPr>
        <sz val="6"/>
        <rFont val="Arial"/>
        <family val="2"/>
      </rPr>
      <t>Solid Metal Cladding - Arden</t>
    </r>
  </si>
  <si>
    <r>
      <rPr>
        <sz val="6"/>
        <rFont val="Arial"/>
        <family val="2"/>
      </rPr>
      <t>EWS-650</t>
    </r>
  </si>
  <si>
    <r>
      <rPr>
        <sz val="6"/>
        <rFont val="Arial"/>
        <family val="2"/>
      </rPr>
      <t>Aluminium Spandrel Panel</t>
    </r>
  </si>
  <si>
    <t>EWS-650</t>
  </si>
  <si>
    <t>Aluminium Spandrel Panel</t>
  </si>
  <si>
    <r>
      <rPr>
        <sz val="6"/>
        <rFont val="Arial"/>
        <family val="2"/>
      </rPr>
      <t>EWS-651</t>
    </r>
  </si>
  <si>
    <r>
      <rPr>
        <sz val="6"/>
        <rFont val="Arial"/>
        <family val="2"/>
      </rPr>
      <t>Metal Spandrel Panel with Concealed Louvres</t>
    </r>
  </si>
  <si>
    <t>EWS-651</t>
  </si>
  <si>
    <t>Metal Spandrel Panel with Concealed Louvres</t>
  </si>
  <si>
    <r>
      <rPr>
        <sz val="6"/>
        <rFont val="Arial"/>
        <family val="2"/>
      </rPr>
      <t>EWS-652</t>
    </r>
  </si>
  <si>
    <r>
      <rPr>
        <sz val="6"/>
        <rFont val="Arial"/>
        <family val="2"/>
      </rPr>
      <t>Metal Parapet Panel</t>
    </r>
  </si>
  <si>
    <t>EWS-652</t>
  </si>
  <si>
    <t>Metal Parapet Panel</t>
  </si>
  <si>
    <r>
      <rPr>
        <sz val="6"/>
        <rFont val="Arial"/>
        <family val="2"/>
      </rPr>
      <t>EWS-660</t>
    </r>
  </si>
  <si>
    <r>
      <rPr>
        <sz val="6"/>
        <rFont val="Arial"/>
        <family val="2"/>
      </rPr>
      <t>Corrugated Metal Cladding</t>
    </r>
  </si>
  <si>
    <t>EWS-660</t>
  </si>
  <si>
    <t>Corrugated Metal Cladding</t>
  </si>
  <si>
    <r>
      <rPr>
        <sz val="6"/>
        <rFont val="Arial"/>
        <family val="2"/>
      </rPr>
      <t>EWS-661</t>
    </r>
  </si>
  <si>
    <r>
      <rPr>
        <sz val="6"/>
        <rFont val="Arial"/>
        <family val="2"/>
      </rPr>
      <t>Insulated Unitised Façade Panel with External Architectural Louvres</t>
    </r>
  </si>
  <si>
    <t>EWS-661</t>
  </si>
  <si>
    <t>Insulated Unitised Façade Panel with External Architectural Louvres</t>
  </si>
  <si>
    <r>
      <rPr>
        <sz val="6"/>
        <rFont val="Arial"/>
        <family val="2"/>
      </rPr>
      <t>EWS-662</t>
    </r>
  </si>
  <si>
    <r>
      <rPr>
        <sz val="6"/>
        <rFont val="Arial"/>
        <family val="2"/>
      </rPr>
      <t>Insulated PPC Capping Panel</t>
    </r>
  </si>
  <si>
    <t>EWS-662</t>
  </si>
  <si>
    <t>Insulated PPC Capping Panel</t>
  </si>
  <si>
    <r>
      <rPr>
        <sz val="6"/>
        <rFont val="Arial"/>
        <family val="2"/>
      </rPr>
      <t>EWS-663</t>
    </r>
  </si>
  <si>
    <r>
      <rPr>
        <sz val="6"/>
        <rFont val="Arial"/>
        <family val="2"/>
      </rPr>
      <t>Insulated Wall Panel System (DOM)</t>
    </r>
  </si>
  <si>
    <t>EWS-663</t>
  </si>
  <si>
    <t>Insulated Wall Panel System (DOM)</t>
  </si>
  <si>
    <r>
      <rPr>
        <sz val="6"/>
        <rFont val="Arial"/>
        <family val="2"/>
      </rPr>
      <t>EWS-670</t>
    </r>
  </si>
  <si>
    <r>
      <rPr>
        <sz val="6"/>
        <rFont val="Arial"/>
        <family val="2"/>
      </rPr>
      <t>Ribbed Metal Panel System (ISS)</t>
    </r>
  </si>
  <si>
    <t>EWS-670</t>
  </si>
  <si>
    <t>Ribbed Metal Panel System (ISS)</t>
  </si>
  <si>
    <r>
      <rPr>
        <sz val="6"/>
        <rFont val="Arial"/>
        <family val="2"/>
      </rPr>
      <t>EWS-671</t>
    </r>
  </si>
  <si>
    <r>
      <rPr>
        <sz val="6"/>
        <rFont val="Arial"/>
        <family val="2"/>
      </rPr>
      <t>Ribbed Metal Panel System Enclosure (ISS)</t>
    </r>
  </si>
  <si>
    <t>EWS-671</t>
  </si>
  <si>
    <t>Ribbed Metal Panel System Enclosure (ISS)</t>
  </si>
  <si>
    <r>
      <rPr>
        <sz val="6"/>
        <rFont val="Arial"/>
        <family val="2"/>
      </rPr>
      <t>EWS-672</t>
    </r>
  </si>
  <si>
    <r>
      <rPr>
        <sz val="6"/>
        <rFont val="Arial"/>
        <family val="2"/>
      </rPr>
      <t>Fin Metal Screen (ISS)</t>
    </r>
  </si>
  <si>
    <r>
      <rPr>
        <sz val="6"/>
        <rFont val="Arial"/>
        <family val="2"/>
      </rPr>
      <t>EWS-700</t>
    </r>
  </si>
  <si>
    <r>
      <rPr>
        <sz val="6"/>
        <rFont val="Arial"/>
        <family val="2"/>
      </rPr>
      <t>MISCELANEOUS CLADDING SYSTEMS</t>
    </r>
  </si>
  <si>
    <r>
      <rPr>
        <sz val="6"/>
        <rFont val="Arial"/>
        <family val="2"/>
      </rPr>
      <t>EWS-701</t>
    </r>
  </si>
  <si>
    <r>
      <rPr>
        <sz val="6"/>
        <rFont val="Arial"/>
        <family val="2"/>
      </rPr>
      <t>External GRC Cladding</t>
    </r>
  </si>
  <si>
    <t>EWS-701</t>
  </si>
  <si>
    <t>External GRC Cladding</t>
  </si>
  <si>
    <r>
      <rPr>
        <sz val="6"/>
        <rFont val="Arial"/>
        <family val="2"/>
      </rPr>
      <t>EWS-720</t>
    </r>
  </si>
  <si>
    <r>
      <rPr>
        <sz val="6"/>
        <rFont val="Arial"/>
        <family val="2"/>
      </rPr>
      <t>In Situ Form Concrete - Type 01</t>
    </r>
  </si>
  <si>
    <t>EWS-720</t>
  </si>
  <si>
    <t>In Situ Form Concrete - Type 01</t>
  </si>
  <si>
    <r>
      <rPr>
        <sz val="6"/>
        <rFont val="Arial"/>
        <family val="2"/>
      </rPr>
      <t>EWS-721</t>
    </r>
  </si>
  <si>
    <r>
      <rPr>
        <sz val="6"/>
        <rFont val="Arial"/>
        <family val="2"/>
      </rPr>
      <t>In Situ Form Concrete - Type 02</t>
    </r>
  </si>
  <si>
    <t>EWS-721</t>
  </si>
  <si>
    <t>In Situ Form Concrete - Type 02</t>
  </si>
  <si>
    <r>
      <rPr>
        <sz val="6"/>
        <rFont val="Arial"/>
        <family val="2"/>
      </rPr>
      <t>EWS-722</t>
    </r>
  </si>
  <si>
    <r>
      <rPr>
        <sz val="6"/>
        <rFont val="Arial"/>
        <family val="2"/>
      </rPr>
      <t>Vertical End Glazing to Main Entry Canopy</t>
    </r>
  </si>
  <si>
    <t>EWS-722</t>
  </si>
  <si>
    <t>Vertical End Glazing to Main Entry Canopy</t>
  </si>
  <si>
    <r>
      <rPr>
        <strike/>
        <sz val="6"/>
        <rFont val="Arial"/>
        <family val="2"/>
      </rPr>
      <t>EWS-730</t>
    </r>
  </si>
  <si>
    <r>
      <rPr>
        <strike/>
        <sz val="6"/>
        <rFont val="Arial"/>
        <family val="2"/>
      </rPr>
      <t>Vertical End Glazing to Main Entry Canopy</t>
    </r>
  </si>
  <si>
    <r>
      <rPr>
        <sz val="6"/>
        <rFont val="Arial"/>
        <family val="2"/>
      </rPr>
      <t>EWS-750</t>
    </r>
  </si>
  <si>
    <r>
      <rPr>
        <sz val="6"/>
        <rFont val="Arial"/>
        <family val="2"/>
      </rPr>
      <t>ISS External Cladding</t>
    </r>
  </si>
  <si>
    <t>EWS-750</t>
  </si>
  <si>
    <t>ISS External Cladding</t>
  </si>
  <si>
    <r>
      <rPr>
        <sz val="6"/>
        <rFont val="Arial"/>
        <family val="2"/>
      </rPr>
      <t>EWS-751</t>
    </r>
  </si>
  <si>
    <r>
      <rPr>
        <sz val="6"/>
        <rFont val="Arial"/>
        <family val="2"/>
      </rPr>
      <t>ISS External Soffit</t>
    </r>
  </si>
  <si>
    <t>EWS-751</t>
  </si>
  <si>
    <t>ISS External Soffit</t>
  </si>
  <si>
    <r>
      <rPr>
        <sz val="6"/>
        <rFont val="Arial"/>
        <family val="2"/>
      </rPr>
      <t>EWS-760</t>
    </r>
  </si>
  <si>
    <r>
      <rPr>
        <sz val="6"/>
        <rFont val="Arial"/>
        <family val="2"/>
      </rPr>
      <t>External Stud Wall System - PKV Cafe</t>
    </r>
  </si>
  <si>
    <t>EWS-760</t>
  </si>
  <si>
    <t>External Stud Wall System - PKV Cafe</t>
  </si>
  <si>
    <r>
      <rPr>
        <sz val="6"/>
        <rFont val="Arial"/>
        <family val="2"/>
      </rPr>
      <t>EWS-761</t>
    </r>
  </si>
  <si>
    <r>
      <rPr>
        <sz val="6"/>
        <rFont val="Arial"/>
        <family val="2"/>
      </rPr>
      <t>External Glazed Wall System - PKV Cafe</t>
    </r>
  </si>
  <si>
    <t>EWS-761</t>
  </si>
  <si>
    <t>External Glazed Wall System - PKV Cafe</t>
  </si>
  <si>
    <r>
      <rPr>
        <sz val="6"/>
        <rFont val="Arial"/>
        <family val="2"/>
      </rPr>
      <t>EWS-762</t>
    </r>
  </si>
  <si>
    <r>
      <rPr>
        <sz val="6"/>
        <rFont val="Arial"/>
        <family val="2"/>
      </rPr>
      <t>External Mesh System - Type 1 - PKV Cafe</t>
    </r>
  </si>
  <si>
    <t>EWS-762</t>
  </si>
  <si>
    <t>External Mesh System - Type 1 - PKV Cafe</t>
  </si>
  <si>
    <r>
      <rPr>
        <sz val="6"/>
        <rFont val="Arial"/>
        <family val="2"/>
      </rPr>
      <t>EWS-763</t>
    </r>
  </si>
  <si>
    <r>
      <rPr>
        <sz val="6"/>
        <rFont val="Arial"/>
        <family val="2"/>
      </rPr>
      <t>External Mesh System - Type 2 - PKV Cafe</t>
    </r>
  </si>
  <si>
    <t>EWS-763</t>
  </si>
  <si>
    <t>External Mesh System - Type 2 - PKV Cafe</t>
  </si>
  <si>
    <r>
      <rPr>
        <sz val="6"/>
        <rFont val="Arial"/>
        <family val="2"/>
      </rPr>
      <t>EWS-770</t>
    </r>
  </si>
  <si>
    <r>
      <rPr>
        <sz val="6"/>
        <rFont val="Arial"/>
        <family val="2"/>
      </rPr>
      <t>Bluestone Cladding - PKV</t>
    </r>
  </si>
  <si>
    <t>EWS-770</t>
  </si>
  <si>
    <t>Bluestone Cladding - PKV</t>
  </si>
  <si>
    <r>
      <rPr>
        <sz val="6"/>
        <rFont val="Arial"/>
        <family val="2"/>
      </rPr>
      <t>EWS-780</t>
    </r>
  </si>
  <si>
    <r>
      <rPr>
        <sz val="6"/>
        <rFont val="Arial"/>
        <family val="2"/>
      </rPr>
      <t>External Wall Panel System - CBDN</t>
    </r>
  </si>
  <si>
    <r>
      <rPr>
        <sz val="6"/>
        <rFont val="Arial"/>
        <family val="2"/>
      </rPr>
      <t>EWS-800</t>
    </r>
  </si>
  <si>
    <r>
      <rPr>
        <sz val="6"/>
        <rFont val="Arial"/>
        <family val="2"/>
      </rPr>
      <t>FENCE SYSTEMS</t>
    </r>
  </si>
  <si>
    <r>
      <rPr>
        <sz val="6"/>
        <rFont val="Arial"/>
        <family val="2"/>
      </rPr>
      <t>EWS-801</t>
    </r>
  </si>
  <si>
    <r>
      <rPr>
        <sz val="6"/>
        <rFont val="Arial"/>
        <family val="2"/>
      </rPr>
      <t>Stainless Steel Fence</t>
    </r>
  </si>
  <si>
    <t>EWS-801</t>
  </si>
  <si>
    <t>Stainless Steel Fence</t>
  </si>
  <si>
    <r>
      <rPr>
        <sz val="6"/>
        <rFont val="Arial"/>
        <family val="2"/>
      </rPr>
      <t>EWS-802</t>
    </r>
  </si>
  <si>
    <r>
      <rPr>
        <sz val="6"/>
        <rFont val="Arial"/>
        <family val="2"/>
      </rPr>
      <t>Metal Fence</t>
    </r>
  </si>
  <si>
    <t>EWS-802</t>
  </si>
  <si>
    <t>Metal Fence</t>
  </si>
  <si>
    <r>
      <rPr>
        <sz val="6"/>
        <rFont val="Arial"/>
        <family val="2"/>
      </rPr>
      <t>EWS-803</t>
    </r>
  </si>
  <si>
    <r>
      <rPr>
        <sz val="6"/>
        <rFont val="Arial"/>
        <family val="2"/>
      </rPr>
      <t>Cafe Plant Fence Enclosure</t>
    </r>
  </si>
  <si>
    <t>EWS-803</t>
  </si>
  <si>
    <t>Cafe Plant Fence Enclosure</t>
  </si>
  <si>
    <r>
      <rPr>
        <sz val="6"/>
        <rFont val="Arial"/>
        <family val="2"/>
      </rPr>
      <t>FCE</t>
    </r>
  </si>
  <si>
    <r>
      <rPr>
        <sz val="6"/>
        <rFont val="Arial"/>
        <family val="2"/>
      </rPr>
      <t>FARE COLLECTION EQUIPMENT</t>
    </r>
  </si>
  <si>
    <r>
      <rPr>
        <sz val="6"/>
        <rFont val="Arial"/>
        <family val="2"/>
      </rPr>
      <t>FCE-100</t>
    </r>
  </si>
  <si>
    <r>
      <rPr>
        <sz val="6"/>
        <rFont val="Arial"/>
        <family val="2"/>
      </rPr>
      <t>GATELINE</t>
    </r>
  </si>
  <si>
    <r>
      <rPr>
        <sz val="6"/>
        <rFont val="Arial"/>
        <family val="2"/>
      </rPr>
      <t>FCE-101</t>
    </r>
  </si>
  <si>
    <r>
      <rPr>
        <sz val="6"/>
        <rFont val="Arial"/>
        <family val="2"/>
      </rPr>
      <t>Gateline</t>
    </r>
  </si>
  <si>
    <t>FCE-101</t>
  </si>
  <si>
    <t>Gateline</t>
  </si>
  <si>
    <t>FCE - FARE COLLECTION EQUIPMENT</t>
  </si>
  <si>
    <r>
      <rPr>
        <sz val="6"/>
        <rFont val="Arial"/>
        <family val="2"/>
      </rPr>
      <t>FCE-200</t>
    </r>
  </si>
  <si>
    <r>
      <rPr>
        <sz val="6"/>
        <rFont val="Arial"/>
        <family val="2"/>
      </rPr>
      <t>TICKET MACHINE</t>
    </r>
  </si>
  <si>
    <r>
      <rPr>
        <sz val="6"/>
        <rFont val="Arial"/>
        <family val="2"/>
      </rPr>
      <t>FCE-201</t>
    </r>
  </si>
  <si>
    <r>
      <rPr>
        <sz val="6"/>
        <rFont val="Arial"/>
        <family val="2"/>
      </rPr>
      <t>Ticket Machine</t>
    </r>
  </si>
  <si>
    <t>FCE-201</t>
  </si>
  <si>
    <t>Ticket Machine</t>
  </si>
  <si>
    <r>
      <rPr>
        <sz val="6"/>
        <rFont val="Arial"/>
        <family val="2"/>
      </rPr>
      <t>FCE-300</t>
    </r>
  </si>
  <si>
    <r>
      <rPr>
        <sz val="6"/>
        <rFont val="Arial"/>
        <family val="2"/>
      </rPr>
      <t>GATELINE ATTENDENT CONTROLLER</t>
    </r>
  </si>
  <si>
    <r>
      <rPr>
        <sz val="6"/>
        <rFont val="Arial"/>
        <family val="2"/>
      </rPr>
      <t>FCE-301</t>
    </r>
  </si>
  <si>
    <r>
      <rPr>
        <sz val="6"/>
        <rFont val="Arial"/>
        <family val="2"/>
      </rPr>
      <t>Gateline Attendant Controller</t>
    </r>
  </si>
  <si>
    <t>FCE-301</t>
  </si>
  <si>
    <t>Gateline Attendant Controller</t>
  </si>
  <si>
    <r>
      <rPr>
        <sz val="6"/>
        <rFont val="Arial"/>
        <family val="2"/>
      </rPr>
      <t>FCE-400</t>
    </r>
  </si>
  <si>
    <r>
      <rPr>
        <sz val="6"/>
        <rFont val="Arial"/>
        <family val="2"/>
      </rPr>
      <t>QTEM</t>
    </r>
  </si>
  <si>
    <r>
      <rPr>
        <sz val="6"/>
        <rFont val="Arial"/>
        <family val="2"/>
      </rPr>
      <t>FCE-401</t>
    </r>
  </si>
  <si>
    <t>FCE-401</t>
  </si>
  <si>
    <t>QTEM</t>
  </si>
  <si>
    <r>
      <rPr>
        <sz val="6"/>
        <rFont val="Arial"/>
        <family val="2"/>
      </rPr>
      <t>FFE</t>
    </r>
  </si>
  <si>
    <r>
      <rPr>
        <sz val="6"/>
        <rFont val="Arial"/>
        <family val="2"/>
      </rPr>
      <t>FIXTURES / FITTINGS / EQUIPMENT</t>
    </r>
  </si>
  <si>
    <r>
      <rPr>
        <sz val="6"/>
        <rFont val="Arial"/>
        <family val="2"/>
      </rPr>
      <t>FFE-100</t>
    </r>
  </si>
  <si>
    <r>
      <rPr>
        <sz val="6"/>
        <rFont val="Arial"/>
        <family val="2"/>
      </rPr>
      <t>BENCH</t>
    </r>
  </si>
  <si>
    <r>
      <rPr>
        <sz val="6"/>
        <rFont val="Arial"/>
        <family val="2"/>
      </rPr>
      <t>FFE-101</t>
    </r>
  </si>
  <si>
    <r>
      <rPr>
        <sz val="6"/>
        <rFont val="Arial"/>
        <family val="2"/>
      </rPr>
      <t>Floor Mounted Island Seating Module - 8 Seats</t>
    </r>
  </si>
  <si>
    <t>FFE-101</t>
  </si>
  <si>
    <t>Floor Mounted Island Seating Module - 8 Seats</t>
  </si>
  <si>
    <t>FFE - FIXTURES / FITTINGS / EQUIPMENT</t>
  </si>
  <si>
    <r>
      <rPr>
        <sz val="6"/>
        <rFont val="Arial"/>
        <family val="2"/>
      </rPr>
      <t>FFE-120</t>
    </r>
  </si>
  <si>
    <r>
      <rPr>
        <sz val="6"/>
        <rFont val="Arial"/>
        <family val="2"/>
      </rPr>
      <t>Wall Mounted Bench Module - 4 Seats</t>
    </r>
  </si>
  <si>
    <t>FFE-120</t>
  </si>
  <si>
    <t>Wall Mounted Bench Module - 4 Seats</t>
  </si>
  <si>
    <r>
      <rPr>
        <sz val="6"/>
        <rFont val="Arial"/>
        <family val="2"/>
      </rPr>
      <t>FFE-125</t>
    </r>
  </si>
  <si>
    <r>
      <rPr>
        <sz val="6"/>
        <rFont val="Arial"/>
        <family val="2"/>
      </rPr>
      <t>Wall Mounted Seating Module - 4 Seats (DDA)</t>
    </r>
  </si>
  <si>
    <t>FFE-125</t>
  </si>
  <si>
    <t>Wall Mounted Seating Module - 4 Seats (DDA)</t>
  </si>
  <si>
    <r>
      <rPr>
        <sz val="6"/>
        <rFont val="Arial"/>
        <family val="2"/>
      </rPr>
      <t>FFE-140</t>
    </r>
  </si>
  <si>
    <r>
      <rPr>
        <sz val="6"/>
        <rFont val="Arial"/>
        <family val="2"/>
      </rPr>
      <t>Floor Mounted Bench Module - 4 Seats</t>
    </r>
  </si>
  <si>
    <t>FFE-140</t>
  </si>
  <si>
    <t>Floor Mounted Bench Module - 4 Seats</t>
  </si>
  <si>
    <r>
      <rPr>
        <sz val="6"/>
        <rFont val="Arial"/>
        <family val="2"/>
      </rPr>
      <t>FFE-145</t>
    </r>
  </si>
  <si>
    <r>
      <rPr>
        <sz val="6"/>
        <rFont val="Arial"/>
        <family val="2"/>
      </rPr>
      <t>Floor Mounted Seating Module - 4 Seats (DDA)</t>
    </r>
  </si>
  <si>
    <t>FFE-145</t>
  </si>
  <si>
    <t>Floor Mounted Seating Module - 4 Seats (DDA)</t>
  </si>
  <si>
    <r>
      <rPr>
        <sz val="6"/>
        <rFont val="Arial"/>
        <family val="2"/>
      </rPr>
      <t>FFE-150</t>
    </r>
  </si>
  <si>
    <r>
      <rPr>
        <sz val="6"/>
        <rFont val="Arial"/>
        <family val="2"/>
      </rPr>
      <t>Wall Mounted Bench Module - 3 Seats</t>
    </r>
  </si>
  <si>
    <t>FFE-150</t>
  </si>
  <si>
    <t>Wall Mounted Bench Module - 3 Seats</t>
  </si>
  <si>
    <r>
      <rPr>
        <sz val="6"/>
        <rFont val="Arial"/>
        <family val="2"/>
      </rPr>
      <t>FFE-155</t>
    </r>
  </si>
  <si>
    <r>
      <rPr>
        <sz val="6"/>
        <rFont val="Arial"/>
        <family val="2"/>
      </rPr>
      <t>Wall Mounted Seating Module - 3 Seats (DDA)</t>
    </r>
  </si>
  <si>
    <t>FFE-155</t>
  </si>
  <si>
    <t>Wall Mounted Seating Module - 3 Seats (DDA)</t>
  </si>
  <si>
    <r>
      <rPr>
        <sz val="6"/>
        <rFont val="Arial"/>
        <family val="2"/>
      </rPr>
      <t>FFE-200</t>
    </r>
  </si>
  <si>
    <r>
      <rPr>
        <sz val="6"/>
        <rFont val="Arial"/>
        <family val="2"/>
      </rPr>
      <t>BOH FURNITURE / FITTINGS</t>
    </r>
  </si>
  <si>
    <r>
      <rPr>
        <sz val="6"/>
        <rFont val="Arial"/>
        <family val="2"/>
      </rPr>
      <t>FFE-201</t>
    </r>
  </si>
  <si>
    <r>
      <rPr>
        <sz val="6"/>
        <rFont val="Arial"/>
        <family val="2"/>
      </rPr>
      <t>Cupboard Handle</t>
    </r>
  </si>
  <si>
    <t>FFE-201</t>
  </si>
  <si>
    <t>Cupboard Handle</t>
  </si>
  <si>
    <r>
      <rPr>
        <sz val="6"/>
        <rFont val="Arial"/>
        <family val="2"/>
      </rPr>
      <t>FFE-202</t>
    </r>
  </si>
  <si>
    <r>
      <rPr>
        <sz val="6"/>
        <rFont val="Arial"/>
        <family val="2"/>
      </rPr>
      <t>Hand Towel Rails</t>
    </r>
  </si>
  <si>
    <t>FFE-202</t>
  </si>
  <si>
    <t>Hand Towel Rails</t>
  </si>
  <si>
    <r>
      <rPr>
        <sz val="6"/>
        <rFont val="Arial"/>
        <family val="2"/>
      </rPr>
      <t>FFE-203</t>
    </r>
  </si>
  <si>
    <r>
      <rPr>
        <sz val="6"/>
        <rFont val="Arial"/>
        <family val="2"/>
      </rPr>
      <t>Pull Out Waste Bin (Tea Point)</t>
    </r>
  </si>
  <si>
    <t>FFE-203</t>
  </si>
  <si>
    <t>Pull Out Waste Bin (Tea Point)</t>
  </si>
  <si>
    <r>
      <rPr>
        <sz val="6"/>
        <rFont val="Arial"/>
        <family val="2"/>
      </rPr>
      <t>FFE-204</t>
    </r>
  </si>
  <si>
    <r>
      <rPr>
        <sz val="6"/>
        <rFont val="Arial"/>
        <family val="2"/>
      </rPr>
      <t>Paper Towel Dispenser</t>
    </r>
  </si>
  <si>
    <t>FFE-204</t>
  </si>
  <si>
    <t>Paper Towel Dispenser</t>
  </si>
  <si>
    <r>
      <rPr>
        <sz val="6"/>
        <rFont val="Arial"/>
        <family val="2"/>
      </rPr>
      <t>FFE-205</t>
    </r>
  </si>
  <si>
    <r>
      <rPr>
        <sz val="6"/>
        <rFont val="Arial"/>
        <family val="2"/>
      </rPr>
      <t>Double Underbench Waste Bins (35L+35L)</t>
    </r>
  </si>
  <si>
    <t>FFE-205</t>
  </si>
  <si>
    <t>Double Underbench Waste Bins (35L+35L)</t>
  </si>
  <si>
    <r>
      <rPr>
        <sz val="6"/>
        <rFont val="Arial"/>
        <family val="2"/>
      </rPr>
      <t>FFE-206</t>
    </r>
  </si>
  <si>
    <r>
      <rPr>
        <sz val="6"/>
        <rFont val="Arial"/>
        <family val="2"/>
      </rPr>
      <t>CSC Secondary Storage</t>
    </r>
  </si>
  <si>
    <t>FFE-206</t>
  </si>
  <si>
    <t>CSC Secondary Storage</t>
  </si>
  <si>
    <r>
      <rPr>
        <sz val="6"/>
        <rFont val="Arial"/>
        <family val="2"/>
      </rPr>
      <t>FFE-210</t>
    </r>
  </si>
  <si>
    <r>
      <rPr>
        <sz val="6"/>
        <rFont val="Arial"/>
        <family val="2"/>
      </rPr>
      <t>Coat Hook</t>
    </r>
  </si>
  <si>
    <t>FFE-210</t>
  </si>
  <si>
    <t>Coat Hook</t>
  </si>
  <si>
    <r>
      <rPr>
        <sz val="6"/>
        <rFont val="Arial"/>
        <family val="2"/>
      </rPr>
      <t>FFE-211</t>
    </r>
  </si>
  <si>
    <r>
      <rPr>
        <sz val="6"/>
        <rFont val="Arial"/>
        <family val="2"/>
      </rPr>
      <t>Sling Hook</t>
    </r>
  </si>
  <si>
    <t>FFE-211</t>
  </si>
  <si>
    <t>Sling Hook</t>
  </si>
  <si>
    <r>
      <rPr>
        <sz val="6"/>
        <rFont val="Arial"/>
        <family val="2"/>
      </rPr>
      <t>FFE-215</t>
    </r>
  </si>
  <si>
    <r>
      <rPr>
        <sz val="6"/>
        <rFont val="Arial"/>
        <family val="2"/>
      </rPr>
      <t>Mop and Broom Rack</t>
    </r>
  </si>
  <si>
    <t>FFE-215</t>
  </si>
  <si>
    <t>Mop and Broom Rack</t>
  </si>
  <si>
    <r>
      <rPr>
        <sz val="6"/>
        <rFont val="Arial"/>
        <family val="2"/>
      </rPr>
      <t>FFE-220</t>
    </r>
  </si>
  <si>
    <r>
      <rPr>
        <sz val="6"/>
        <rFont val="Arial"/>
        <family val="2"/>
      </rPr>
      <t>Pass Through Tray</t>
    </r>
  </si>
  <si>
    <t>FFE-220</t>
  </si>
  <si>
    <t>Pass Through Tray</t>
  </si>
  <si>
    <r>
      <rPr>
        <sz val="6"/>
        <rFont val="Arial"/>
        <family val="2"/>
      </rPr>
      <t>FFE-221</t>
    </r>
  </si>
  <si>
    <r>
      <rPr>
        <sz val="6"/>
        <rFont val="Arial"/>
        <family val="2"/>
      </rPr>
      <t>Cash Drawer</t>
    </r>
  </si>
  <si>
    <t>FFE-221</t>
  </si>
  <si>
    <t>Cash Drawer</t>
  </si>
  <si>
    <r>
      <rPr>
        <sz val="6"/>
        <rFont val="Arial"/>
        <family val="2"/>
      </rPr>
      <t>FFE-222</t>
    </r>
  </si>
  <si>
    <r>
      <rPr>
        <sz val="6"/>
        <rFont val="Arial"/>
        <family val="2"/>
      </rPr>
      <t>Key Cabinet</t>
    </r>
  </si>
  <si>
    <t>FFE-222</t>
  </si>
  <si>
    <t>Key Cabinet</t>
  </si>
  <si>
    <r>
      <rPr>
        <sz val="6"/>
        <rFont val="Arial"/>
        <family val="2"/>
      </rPr>
      <t>FFE-230</t>
    </r>
  </si>
  <si>
    <r>
      <rPr>
        <sz val="6"/>
        <rFont val="Arial"/>
        <family val="2"/>
      </rPr>
      <t>Cable Outlet</t>
    </r>
  </si>
  <si>
    <t>FFE-230</t>
  </si>
  <si>
    <t>Cable Outlet</t>
  </si>
  <si>
    <r>
      <rPr>
        <sz val="6"/>
        <rFont val="Arial"/>
        <family val="2"/>
      </rPr>
      <t>FFE-231</t>
    </r>
  </si>
  <si>
    <r>
      <rPr>
        <sz val="6"/>
        <rFont val="Arial"/>
        <family val="2"/>
      </rPr>
      <t>Secure Laptop Locking Eyelet</t>
    </r>
  </si>
  <si>
    <t>FFE-231</t>
  </si>
  <si>
    <t>Secure Laptop Locking Eyelet</t>
  </si>
  <si>
    <r>
      <rPr>
        <sz val="6"/>
        <rFont val="Arial"/>
        <family val="2"/>
      </rPr>
      <t>FFE-232</t>
    </r>
  </si>
  <si>
    <r>
      <rPr>
        <sz val="6"/>
        <rFont val="Arial"/>
        <family val="2"/>
      </rPr>
      <t>Analogue Wall Clock</t>
    </r>
  </si>
  <si>
    <t>FFE-232</t>
  </si>
  <si>
    <t>Analogue Wall Clock</t>
  </si>
  <si>
    <r>
      <rPr>
        <sz val="6"/>
        <rFont val="Arial"/>
        <family val="2"/>
      </rPr>
      <t>FFE-233</t>
    </r>
  </si>
  <si>
    <r>
      <rPr>
        <sz val="6"/>
        <rFont val="Arial"/>
        <family val="2"/>
      </rPr>
      <t>Digital Wall Clock</t>
    </r>
  </si>
  <si>
    <t>FFE-233</t>
  </si>
  <si>
    <t>Digital Wall Clock</t>
  </si>
  <si>
    <r>
      <rPr>
        <sz val="6"/>
        <rFont val="Arial"/>
        <family val="2"/>
      </rPr>
      <t>FFE-234</t>
    </r>
  </si>
  <si>
    <r>
      <rPr>
        <sz val="6"/>
        <rFont val="Arial"/>
        <family val="2"/>
      </rPr>
      <t>White Board</t>
    </r>
  </si>
  <si>
    <t>FFE-234</t>
  </si>
  <si>
    <t>White Board</t>
  </si>
  <si>
    <r>
      <rPr>
        <sz val="6"/>
        <rFont val="Arial"/>
        <family val="2"/>
      </rPr>
      <t>FFE-235</t>
    </r>
  </si>
  <si>
    <r>
      <rPr>
        <sz val="6"/>
        <rFont val="Arial"/>
        <family val="2"/>
      </rPr>
      <t>Bulletin Board</t>
    </r>
  </si>
  <si>
    <t>FFE-235</t>
  </si>
  <si>
    <t>Bulletin Board</t>
  </si>
  <si>
    <r>
      <rPr>
        <sz val="6"/>
        <rFont val="Arial"/>
        <family val="2"/>
      </rPr>
      <t>FFE-236</t>
    </r>
  </si>
  <si>
    <r>
      <rPr>
        <sz val="6"/>
        <rFont val="Arial"/>
        <family val="2"/>
      </rPr>
      <t>Window Roller Blind</t>
    </r>
  </si>
  <si>
    <t>FFE-236</t>
  </si>
  <si>
    <t>Window Roller Blind</t>
  </si>
  <si>
    <r>
      <rPr>
        <sz val="6"/>
        <rFont val="Arial"/>
        <family val="2"/>
      </rPr>
      <t>FFE-237</t>
    </r>
  </si>
  <si>
    <r>
      <rPr>
        <sz val="6"/>
        <rFont val="Arial"/>
        <family val="2"/>
      </rPr>
      <t>Fold Down Table</t>
    </r>
  </si>
  <si>
    <t>FFE-237</t>
  </si>
  <si>
    <t>Fold Down Table</t>
  </si>
  <si>
    <r>
      <rPr>
        <sz val="6"/>
        <rFont val="Arial"/>
        <family val="2"/>
      </rPr>
      <t>FFE-238</t>
    </r>
  </si>
  <si>
    <r>
      <rPr>
        <sz val="6"/>
        <rFont val="Arial"/>
        <family val="2"/>
      </rPr>
      <t>Fold Down Seat</t>
    </r>
  </si>
  <si>
    <t>FFE-238</t>
  </si>
  <si>
    <t>Fold Down Seat</t>
  </si>
  <si>
    <r>
      <rPr>
        <sz val="6"/>
        <rFont val="Arial"/>
        <family val="2"/>
      </rPr>
      <t>FFE-239</t>
    </r>
  </si>
  <si>
    <r>
      <rPr>
        <sz val="6"/>
        <rFont val="Arial"/>
        <family val="2"/>
      </rPr>
      <t>Ticket Window Voice Communication System</t>
    </r>
  </si>
  <si>
    <t>FFE-239</t>
  </si>
  <si>
    <t>Ticket Window Voice Communication System</t>
  </si>
  <si>
    <r>
      <rPr>
        <sz val="6"/>
        <rFont val="Arial"/>
        <family val="2"/>
      </rPr>
      <t>FFE-241</t>
    </r>
  </si>
  <si>
    <r>
      <rPr>
        <sz val="6"/>
        <rFont val="Arial"/>
        <family val="2"/>
      </rPr>
      <t>SCR Storage Unit</t>
    </r>
  </si>
  <si>
    <t>FFE-241</t>
  </si>
  <si>
    <t>SCR Storage Unit</t>
  </si>
  <si>
    <r>
      <rPr>
        <sz val="6"/>
        <rFont val="Arial"/>
        <family val="2"/>
      </rPr>
      <t>FFE-242</t>
    </r>
  </si>
  <si>
    <r>
      <rPr>
        <sz val="6"/>
        <rFont val="Arial"/>
        <family val="2"/>
      </rPr>
      <t>PSO-H Bench</t>
    </r>
  </si>
  <si>
    <t>FFE-242</t>
  </si>
  <si>
    <t>PSO-H Bench</t>
  </si>
  <si>
    <r>
      <rPr>
        <sz val="6"/>
        <rFont val="Arial"/>
        <family val="2"/>
      </rPr>
      <t>FFE-243</t>
    </r>
  </si>
  <si>
    <r>
      <rPr>
        <sz val="6"/>
        <rFont val="Arial"/>
        <family val="2"/>
      </rPr>
      <t>Staff Lunch Tea Point</t>
    </r>
  </si>
  <si>
    <t>FFE-243</t>
  </si>
  <si>
    <t>Staff Lunch Tea Point</t>
  </si>
  <si>
    <r>
      <rPr>
        <sz val="6"/>
        <rFont val="Arial"/>
        <family val="2"/>
      </rPr>
      <t>FFE-244</t>
    </r>
  </si>
  <si>
    <r>
      <rPr>
        <sz val="6"/>
        <rFont val="Arial"/>
        <family val="2"/>
      </rPr>
      <t>Staff Non-Lunch Tea Point</t>
    </r>
  </si>
  <si>
    <t>FFE-244</t>
  </si>
  <si>
    <t>Staff Non-Lunch Tea Point</t>
  </si>
  <si>
    <t>FFE-245</t>
  </si>
  <si>
    <r>
      <rPr>
        <sz val="6"/>
        <color rgb="FF92D050"/>
        <rFont val="Arial"/>
        <family val="2"/>
      </rPr>
      <t>LED Strip Lighting to Kitchen + Tea Points</t>
    </r>
  </si>
  <si>
    <r>
      <rPr>
        <sz val="6"/>
        <rFont val="Arial"/>
        <family val="2"/>
      </rPr>
      <t>LED Strip Lighting to Kitchen + Tea Points</t>
    </r>
  </si>
  <si>
    <r>
      <rPr>
        <sz val="6"/>
        <rFont val="Arial"/>
        <family val="2"/>
      </rPr>
      <t>FFE-247</t>
    </r>
  </si>
  <si>
    <r>
      <rPr>
        <sz val="6"/>
        <rFont val="Arial"/>
        <family val="2"/>
      </rPr>
      <t>PSO-W Overhead Storage Unit</t>
    </r>
  </si>
  <si>
    <t>FFE-247</t>
  </si>
  <si>
    <t>PSO-W Overhead Storage Unit</t>
  </si>
  <si>
    <r>
      <rPr>
        <sz val="6"/>
        <rFont val="Arial"/>
        <family val="2"/>
      </rPr>
      <t>FFE-248</t>
    </r>
  </si>
  <si>
    <r>
      <rPr>
        <sz val="6"/>
        <rFont val="Arial"/>
        <family val="2"/>
      </rPr>
      <t>PSO Tea Point (2 Person)</t>
    </r>
  </si>
  <si>
    <t>FFE-248</t>
  </si>
  <si>
    <t>PSO Tea Point (2 Person)</t>
  </si>
  <si>
    <r>
      <rPr>
        <sz val="6"/>
        <rFont val="Arial"/>
        <family val="2"/>
      </rPr>
      <t>FFE-249</t>
    </r>
  </si>
  <si>
    <r>
      <rPr>
        <sz val="6"/>
        <rFont val="Arial"/>
        <family val="2"/>
      </rPr>
      <t>PSO Tea Point (4-6 Person)</t>
    </r>
  </si>
  <si>
    <t>FFE-249</t>
  </si>
  <si>
    <t>PSO Tea Point (4-6 Person)</t>
  </si>
  <si>
    <r>
      <rPr>
        <sz val="6"/>
        <rFont val="Arial"/>
        <family val="2"/>
      </rPr>
      <t>FFE-250</t>
    </r>
  </si>
  <si>
    <r>
      <rPr>
        <sz val="6"/>
        <rFont val="Arial"/>
        <family val="2"/>
      </rPr>
      <t>Meal Table</t>
    </r>
  </si>
  <si>
    <t>FFE-250</t>
  </si>
  <si>
    <t>Meal Table</t>
  </si>
  <si>
    <r>
      <rPr>
        <sz val="6"/>
        <rFont val="Arial"/>
        <family val="2"/>
      </rPr>
      <t>FFE-251</t>
    </r>
  </si>
  <si>
    <r>
      <rPr>
        <sz val="6"/>
        <rFont val="Arial"/>
        <family val="2"/>
      </rPr>
      <t>Meal Table Chair</t>
    </r>
  </si>
  <si>
    <t>FFE-251</t>
  </si>
  <si>
    <t>Meal Table Chair</t>
  </si>
  <si>
    <r>
      <rPr>
        <sz val="6"/>
        <rFont val="Arial"/>
        <family val="2"/>
      </rPr>
      <t>FFE-252</t>
    </r>
  </si>
  <si>
    <r>
      <rPr>
        <sz val="6"/>
        <rFont val="Arial"/>
        <family val="2"/>
      </rPr>
      <t>Waste Bin</t>
    </r>
  </si>
  <si>
    <t>FFE-252</t>
  </si>
  <si>
    <t>Waste Bin</t>
  </si>
  <si>
    <r>
      <rPr>
        <sz val="6"/>
        <rFont val="Arial"/>
        <family val="2"/>
      </rPr>
      <t>FFE-253</t>
    </r>
  </si>
  <si>
    <r>
      <rPr>
        <sz val="6"/>
        <rFont val="Arial"/>
        <family val="2"/>
      </rPr>
      <t>Bench Mounted Soap Dispenser</t>
    </r>
  </si>
  <si>
    <t>FFE-253</t>
  </si>
  <si>
    <t>Bench Mounted Soap Dispenser</t>
  </si>
  <si>
    <r>
      <rPr>
        <sz val="6"/>
        <rFont val="Arial"/>
        <family val="2"/>
      </rPr>
      <t>FFE-254</t>
    </r>
  </si>
  <si>
    <r>
      <rPr>
        <sz val="6"/>
        <rFont val="Arial"/>
        <family val="2"/>
      </rPr>
      <t>Dishwasher</t>
    </r>
  </si>
  <si>
    <t>FFE-254</t>
  </si>
  <si>
    <t>Dishwasher</t>
  </si>
  <si>
    <t>ED</t>
  </si>
  <si>
    <r>
      <rPr>
        <sz val="6"/>
        <rFont val="Arial"/>
        <family val="2"/>
      </rPr>
      <t>FFE-255</t>
    </r>
  </si>
  <si>
    <r>
      <rPr>
        <sz val="6"/>
        <rFont val="Arial"/>
        <family val="2"/>
      </rPr>
      <t>Fridge</t>
    </r>
  </si>
  <si>
    <t>FFE-255</t>
  </si>
  <si>
    <t>Fridge</t>
  </si>
  <si>
    <r>
      <rPr>
        <sz val="6"/>
        <rFont val="Arial"/>
        <family val="2"/>
      </rPr>
      <t>FFE-256</t>
    </r>
  </si>
  <si>
    <r>
      <rPr>
        <sz val="6"/>
        <rFont val="Arial"/>
        <family val="2"/>
      </rPr>
      <t>Microwave Oven</t>
    </r>
  </si>
  <si>
    <t>FFE-256</t>
  </si>
  <si>
    <t>Microwave Oven</t>
  </si>
  <si>
    <r>
      <rPr>
        <sz val="6"/>
        <rFont val="Arial"/>
        <family val="2"/>
      </rPr>
      <t>FFE-257</t>
    </r>
  </si>
  <si>
    <r>
      <rPr>
        <sz val="6"/>
        <rFont val="Arial"/>
        <family val="2"/>
      </rPr>
      <t>Toaster Oven</t>
    </r>
  </si>
  <si>
    <t>FFE-257</t>
  </si>
  <si>
    <t>Toaster Oven</t>
  </si>
  <si>
    <r>
      <rPr>
        <sz val="6"/>
        <rFont val="Arial"/>
        <family val="2"/>
      </rPr>
      <t>FFE-258</t>
    </r>
  </si>
  <si>
    <r>
      <rPr>
        <sz val="6"/>
        <rFont val="Arial"/>
        <family val="2"/>
      </rPr>
      <t>Sandwich Press</t>
    </r>
  </si>
  <si>
    <r>
      <rPr>
        <sz val="6"/>
        <rFont val="Arial"/>
        <family val="2"/>
      </rPr>
      <t>By Others</t>
    </r>
  </si>
  <si>
    <r>
      <rPr>
        <sz val="6"/>
        <rFont val="Arial"/>
        <family val="2"/>
      </rPr>
      <t>Supplied by Others</t>
    </r>
  </si>
  <si>
    <t>FFE-258</t>
  </si>
  <si>
    <t>Sandwich Press</t>
  </si>
  <si>
    <r>
      <rPr>
        <sz val="6"/>
        <rFont val="Arial"/>
        <family val="2"/>
      </rPr>
      <t>FFE-259</t>
    </r>
  </si>
  <si>
    <r>
      <rPr>
        <sz val="6"/>
        <rFont val="Arial"/>
        <family val="2"/>
      </rPr>
      <t>Bar Fridge</t>
    </r>
  </si>
  <si>
    <t>FFE-259</t>
  </si>
  <si>
    <t>Bar Fridge</t>
  </si>
  <si>
    <r>
      <rPr>
        <sz val="6"/>
        <rFont val="Arial"/>
        <family val="2"/>
      </rPr>
      <t>FFE-260</t>
    </r>
  </si>
  <si>
    <r>
      <rPr>
        <sz val="6"/>
        <rFont val="Arial"/>
        <family val="2"/>
      </rPr>
      <t>Locker Room Bench</t>
    </r>
  </si>
  <si>
    <t>FFE-260</t>
  </si>
  <si>
    <t>Locker Room Bench</t>
  </si>
  <si>
    <r>
      <rPr>
        <sz val="6"/>
        <rFont val="Arial"/>
        <family val="2"/>
      </rPr>
      <t>FFE-261</t>
    </r>
  </si>
  <si>
    <r>
      <rPr>
        <sz val="6"/>
        <rFont val="Arial"/>
        <family val="2"/>
      </rPr>
      <t>Locker</t>
    </r>
  </si>
  <si>
    <t>FFE-261</t>
  </si>
  <si>
    <t>Locker</t>
  </si>
  <si>
    <r>
      <rPr>
        <sz val="6"/>
        <rFont val="Arial"/>
        <family val="2"/>
      </rPr>
      <t>FFE-262</t>
    </r>
  </si>
  <si>
    <r>
      <rPr>
        <sz val="6"/>
        <rFont val="Arial"/>
        <family val="2"/>
      </rPr>
      <t>Meeting Room Table Small</t>
    </r>
  </si>
  <si>
    <t>FFE-262</t>
  </si>
  <si>
    <t>Meeting Room Table Small</t>
  </si>
  <si>
    <r>
      <rPr>
        <sz val="6"/>
        <rFont val="Arial"/>
        <family val="2"/>
      </rPr>
      <t>FFE-263</t>
    </r>
  </si>
  <si>
    <r>
      <rPr>
        <sz val="6"/>
        <rFont val="Arial"/>
        <family val="2"/>
      </rPr>
      <t>Meeting Room Table Large</t>
    </r>
  </si>
  <si>
    <t>FFE-263</t>
  </si>
  <si>
    <t>Meeting Room Table Large</t>
  </si>
  <si>
    <r>
      <rPr>
        <sz val="6"/>
        <rFont val="Arial"/>
        <family val="2"/>
      </rPr>
      <t>FFE-264</t>
    </r>
  </si>
  <si>
    <r>
      <rPr>
        <sz val="6"/>
        <rFont val="Arial"/>
        <family val="2"/>
      </rPr>
      <t>Large Fridge</t>
    </r>
  </si>
  <si>
    <t>FFE-264</t>
  </si>
  <si>
    <t>Large Fridge</t>
  </si>
  <si>
    <r>
      <rPr>
        <sz val="6"/>
        <rFont val="Arial"/>
        <family val="2"/>
      </rPr>
      <t>FFE-265</t>
    </r>
  </si>
  <si>
    <r>
      <rPr>
        <sz val="6"/>
        <rFont val="Arial"/>
        <family val="2"/>
      </rPr>
      <t>Adjustable Shelving</t>
    </r>
  </si>
  <si>
    <t>FFE-265</t>
  </si>
  <si>
    <t>Adjustable Shelving</t>
  </si>
  <si>
    <r>
      <rPr>
        <sz val="6"/>
        <rFont val="Arial"/>
        <family val="2"/>
      </rPr>
      <t>FFE-266</t>
    </r>
  </si>
  <si>
    <r>
      <rPr>
        <sz val="6"/>
        <rFont val="Arial"/>
        <family val="2"/>
      </rPr>
      <t>CSC Desk Type 1</t>
    </r>
  </si>
  <si>
    <t>FFE-266</t>
  </si>
  <si>
    <t>CSC Desk Type 1</t>
  </si>
  <si>
    <r>
      <rPr>
        <sz val="6"/>
        <rFont val="Arial"/>
        <family val="2"/>
      </rPr>
      <t>FFE-267</t>
    </r>
  </si>
  <si>
    <r>
      <rPr>
        <sz val="6"/>
        <rFont val="Arial"/>
        <family val="2"/>
      </rPr>
      <t>CSC Desk Type 2</t>
    </r>
  </si>
  <si>
    <t>FFE-267</t>
  </si>
  <si>
    <t>CSC Desk Type 2</t>
  </si>
  <si>
    <r>
      <rPr>
        <sz val="6"/>
        <rFont val="Arial"/>
        <family val="2"/>
      </rPr>
      <t>FFE-268</t>
    </r>
  </si>
  <si>
    <r>
      <rPr>
        <sz val="6"/>
        <rFont val="Arial"/>
        <family val="2"/>
      </rPr>
      <t>CSC Desk Type DDA</t>
    </r>
  </si>
  <si>
    <t>FFE-268</t>
  </si>
  <si>
    <t>CSC Desk Type DDA</t>
  </si>
  <si>
    <r>
      <rPr>
        <sz val="6"/>
        <rFont val="Arial"/>
        <family val="2"/>
      </rPr>
      <t>FFE-269</t>
    </r>
  </si>
  <si>
    <r>
      <rPr>
        <sz val="6"/>
        <rFont val="Arial"/>
        <family val="2"/>
      </rPr>
      <t>CSC Lost Property Storage</t>
    </r>
  </si>
  <si>
    <t>FFE-269</t>
  </si>
  <si>
    <t>CSC Lost Property Storage</t>
  </si>
  <si>
    <r>
      <rPr>
        <sz val="6"/>
        <rFont val="Arial"/>
        <family val="2"/>
      </rPr>
      <t>FFE-270</t>
    </r>
  </si>
  <si>
    <r>
      <rPr>
        <sz val="6"/>
        <rFont val="Arial"/>
        <family val="2"/>
      </rPr>
      <t>Filing Cabinet</t>
    </r>
  </si>
  <si>
    <t>FFE-270</t>
  </si>
  <si>
    <t>Filing Cabinet</t>
  </si>
  <si>
    <r>
      <rPr>
        <sz val="6"/>
        <rFont val="Arial"/>
        <family val="2"/>
      </rPr>
      <t>FFE-271</t>
    </r>
  </si>
  <si>
    <r>
      <rPr>
        <sz val="6"/>
        <rFont val="Arial"/>
        <family val="2"/>
      </rPr>
      <t>Storage - Mobile Pedestal</t>
    </r>
  </si>
  <si>
    <t>FFE-271</t>
  </si>
  <si>
    <t>Storage - Mobile Pedestal</t>
  </si>
  <si>
    <r>
      <rPr>
        <sz val="6"/>
        <rFont val="Arial"/>
        <family val="2"/>
      </rPr>
      <t>FFE-272</t>
    </r>
  </si>
  <si>
    <r>
      <rPr>
        <sz val="6"/>
        <rFont val="Arial"/>
        <family val="2"/>
      </rPr>
      <t>Safe - Ticket Office</t>
    </r>
  </si>
  <si>
    <t>FFE-272</t>
  </si>
  <si>
    <t>Safe - Ticket Office</t>
  </si>
  <si>
    <r>
      <rPr>
        <sz val="6"/>
        <rFont val="Arial"/>
        <family val="2"/>
      </rPr>
      <t>FFE-273</t>
    </r>
  </si>
  <si>
    <r>
      <rPr>
        <sz val="6"/>
        <rFont val="Arial"/>
        <family val="2"/>
      </rPr>
      <t>Safe - General Office</t>
    </r>
  </si>
  <si>
    <t>FFE-273</t>
  </si>
  <si>
    <t>Safe - General Office</t>
  </si>
  <si>
    <r>
      <rPr>
        <sz val="6"/>
        <rFont val="Arial"/>
        <family val="2"/>
      </rPr>
      <t>FFE-274</t>
    </r>
  </si>
  <si>
    <t>FFE-274</t>
  </si>
  <si>
    <t>Document Waste Bin</t>
  </si>
  <si>
    <r>
      <rPr>
        <sz val="6"/>
        <rFont val="Arial"/>
        <family val="2"/>
      </rPr>
      <t>FFE-275</t>
    </r>
  </si>
  <si>
    <r>
      <rPr>
        <sz val="6"/>
        <rFont val="Arial"/>
        <family val="2"/>
      </rPr>
      <t>Adjustable Foot Stool</t>
    </r>
  </si>
  <si>
    <t>FFE-275</t>
  </si>
  <si>
    <t>Adjustable Foot Stool</t>
  </si>
  <si>
    <r>
      <rPr>
        <sz val="6"/>
        <rFont val="Arial"/>
        <family val="2"/>
      </rPr>
      <t>FFE-276</t>
    </r>
  </si>
  <si>
    <r>
      <rPr>
        <sz val="6"/>
        <rFont val="Arial"/>
        <family val="2"/>
      </rPr>
      <t>Meeting Table</t>
    </r>
  </si>
  <si>
    <t>FFE-276</t>
  </si>
  <si>
    <t>Meeting Table</t>
  </si>
  <si>
    <r>
      <rPr>
        <sz val="6"/>
        <rFont val="Arial"/>
        <family val="2"/>
      </rPr>
      <t>FFE-277</t>
    </r>
  </si>
  <si>
    <r>
      <rPr>
        <sz val="6"/>
        <rFont val="Arial"/>
        <family val="2"/>
      </rPr>
      <t>Workstation</t>
    </r>
  </si>
  <si>
    <t>FFE-277</t>
  </si>
  <si>
    <t>Workstation</t>
  </si>
  <si>
    <r>
      <rPr>
        <sz val="6"/>
        <rFont val="Arial"/>
        <family val="2"/>
      </rPr>
      <t>FFE-278</t>
    </r>
  </si>
  <si>
    <r>
      <rPr>
        <sz val="6"/>
        <rFont val="Arial"/>
        <family val="2"/>
      </rPr>
      <t>Adjustable Drawing Table</t>
    </r>
  </si>
  <si>
    <t>FFE-278</t>
  </si>
  <si>
    <t>Adjustable Drawing Table</t>
  </si>
  <si>
    <r>
      <rPr>
        <sz val="6"/>
        <rFont val="Arial"/>
        <family val="2"/>
      </rPr>
      <t>FFE-279</t>
    </r>
  </si>
  <si>
    <r>
      <rPr>
        <sz val="6"/>
        <rFont val="Arial"/>
        <family val="2"/>
      </rPr>
      <t>Drawing Rack</t>
    </r>
  </si>
  <si>
    <t>FFE-279</t>
  </si>
  <si>
    <t>Drawing Rack</t>
  </si>
  <si>
    <r>
      <rPr>
        <sz val="6"/>
        <rFont val="Arial"/>
        <family val="2"/>
      </rPr>
      <t>FFE-280</t>
    </r>
  </si>
  <si>
    <r>
      <rPr>
        <sz val="6"/>
        <rFont val="Arial"/>
        <family val="2"/>
      </rPr>
      <t>Task Chair</t>
    </r>
  </si>
  <si>
    <t>FFE-280</t>
  </si>
  <si>
    <t>Task Chair</t>
  </si>
  <si>
    <r>
      <rPr>
        <sz val="6"/>
        <rFont val="Arial"/>
        <family val="2"/>
      </rPr>
      <t>FFE-281</t>
    </r>
  </si>
  <si>
    <r>
      <rPr>
        <sz val="6"/>
        <rFont val="Arial"/>
        <family val="2"/>
      </rPr>
      <t>Task Chair - Drafting Height</t>
    </r>
  </si>
  <si>
    <t>FFE-281</t>
  </si>
  <si>
    <t>Task Chair - Drafting Height</t>
  </si>
  <si>
    <r>
      <rPr>
        <sz val="6"/>
        <rFont val="Arial"/>
        <family val="2"/>
      </rPr>
      <t>FFE-282</t>
    </r>
  </si>
  <si>
    <r>
      <rPr>
        <sz val="6"/>
        <rFont val="Arial"/>
        <family val="2"/>
      </rPr>
      <t>Armchair</t>
    </r>
  </si>
  <si>
    <t>FFE-282</t>
  </si>
  <si>
    <t>Armchair</t>
  </si>
  <si>
    <r>
      <rPr>
        <sz val="6"/>
        <rFont val="Arial"/>
        <family val="2"/>
      </rPr>
      <t>FFE-283</t>
    </r>
  </si>
  <si>
    <r>
      <rPr>
        <sz val="6"/>
        <rFont val="Arial"/>
        <family val="2"/>
      </rPr>
      <t>Parents Room Armchair</t>
    </r>
  </si>
  <si>
    <t>FFE-283</t>
  </si>
  <si>
    <t>Parents Room Armchair</t>
  </si>
  <si>
    <r>
      <rPr>
        <sz val="6"/>
        <rFont val="Arial"/>
        <family val="2"/>
      </rPr>
      <t>FFE-284</t>
    </r>
  </si>
  <si>
    <r>
      <rPr>
        <sz val="6"/>
        <rFont val="Arial"/>
        <family val="2"/>
      </rPr>
      <t>Convex Mirror (Egress Paths)</t>
    </r>
  </si>
  <si>
    <t>FFE-284</t>
  </si>
  <si>
    <t>Convex Mirror (Egress Paths)</t>
  </si>
  <si>
    <r>
      <rPr>
        <sz val="6"/>
        <rFont val="Arial"/>
        <family val="2"/>
      </rPr>
      <t>FFE-285</t>
    </r>
  </si>
  <si>
    <r>
      <rPr>
        <sz val="6"/>
        <rFont val="Arial"/>
        <family val="2"/>
      </rPr>
      <t>First Aid Medicine Equipment Cabinet</t>
    </r>
  </si>
  <si>
    <t>FFE-285</t>
  </si>
  <si>
    <t>First Aid Medicine Equipment Cabinet</t>
  </si>
  <si>
    <r>
      <rPr>
        <sz val="6"/>
        <rFont val="Arial"/>
        <family val="2"/>
      </rPr>
      <t>FFE-286</t>
    </r>
  </si>
  <si>
    <r>
      <rPr>
        <sz val="6"/>
        <rFont val="Arial"/>
        <family val="2"/>
      </rPr>
      <t>Safe and Counting Desk</t>
    </r>
  </si>
  <si>
    <t>FFE-286</t>
  </si>
  <si>
    <t>Safe and Counting Desk</t>
  </si>
  <si>
    <r>
      <rPr>
        <sz val="6"/>
        <rFont val="Arial"/>
        <family val="2"/>
      </rPr>
      <t>FFE-287</t>
    </r>
  </si>
  <si>
    <r>
      <rPr>
        <sz val="6"/>
        <rFont val="Arial"/>
        <family val="2"/>
      </rPr>
      <t>Sign In Desk</t>
    </r>
  </si>
  <si>
    <t>FFE-287</t>
  </si>
  <si>
    <t>Sign In Desk</t>
  </si>
  <si>
    <t>1.4.6.2</t>
  </si>
  <si>
    <r>
      <rPr>
        <sz val="6"/>
        <rFont val="Arial"/>
        <family val="2"/>
      </rPr>
      <t>FFE-288</t>
    </r>
  </si>
  <si>
    <r>
      <rPr>
        <sz val="6"/>
        <rFont val="Arial"/>
        <family val="2"/>
      </rPr>
      <t>Meeting Room Storage</t>
    </r>
  </si>
  <si>
    <t>FFE-288</t>
  </si>
  <si>
    <t>Meeting Room Storage</t>
  </si>
  <si>
    <r>
      <rPr>
        <sz val="6"/>
        <rFont val="Arial"/>
        <family val="2"/>
      </rPr>
      <t>FFE-289</t>
    </r>
  </si>
  <si>
    <r>
      <rPr>
        <sz val="6"/>
        <rFont val="Arial"/>
        <family val="2"/>
      </rPr>
      <t>Maintenance Office Storage</t>
    </r>
  </si>
  <si>
    <t>FFE-289</t>
  </si>
  <si>
    <t>Maintenance Office Storage</t>
  </si>
  <si>
    <r>
      <rPr>
        <sz val="6"/>
        <rFont val="Arial"/>
        <family val="2"/>
      </rPr>
      <t>FFE-290</t>
    </r>
  </si>
  <si>
    <r>
      <rPr>
        <sz val="6"/>
        <rFont val="Arial"/>
        <family val="2"/>
      </rPr>
      <t>Examination Couch</t>
    </r>
  </si>
  <si>
    <t>FFE-290</t>
  </si>
  <si>
    <t>Examination Couch</t>
  </si>
  <si>
    <r>
      <rPr>
        <sz val="6"/>
        <rFont val="Arial"/>
        <family val="2"/>
      </rPr>
      <t>FFE-291</t>
    </r>
  </si>
  <si>
    <r>
      <rPr>
        <sz val="6"/>
        <rFont val="Arial"/>
        <family val="2"/>
      </rPr>
      <t>Bicycle Rack</t>
    </r>
  </si>
  <si>
    <t>FFE-291</t>
  </si>
  <si>
    <t>Bicycle Rack</t>
  </si>
  <si>
    <r>
      <rPr>
        <sz val="6"/>
        <rFont val="Arial"/>
        <family val="2"/>
      </rPr>
      <t>FFE-292</t>
    </r>
  </si>
  <si>
    <r>
      <rPr>
        <sz val="6"/>
        <rFont val="Arial"/>
        <family val="2"/>
      </rPr>
      <t>First Aid Joinery</t>
    </r>
  </si>
  <si>
    <t>FFE-292</t>
  </si>
  <si>
    <t>First Aid Joinery</t>
  </si>
  <si>
    <r>
      <rPr>
        <sz val="6"/>
        <rFont val="Arial"/>
        <family val="2"/>
      </rPr>
      <t>FFE-293</t>
    </r>
  </si>
  <si>
    <r>
      <rPr>
        <sz val="6"/>
        <rFont val="Arial"/>
        <family val="2"/>
      </rPr>
      <t>Parents Room Joinery</t>
    </r>
  </si>
  <si>
    <t>FFE-293</t>
  </si>
  <si>
    <t>Parents Room Joinery</t>
  </si>
  <si>
    <r>
      <rPr>
        <sz val="6"/>
        <rFont val="Arial"/>
        <family val="2"/>
      </rPr>
      <t>FFE-294</t>
    </r>
  </si>
  <si>
    <r>
      <rPr>
        <sz val="6"/>
        <rFont val="Arial"/>
        <family val="2"/>
      </rPr>
      <t>Staff Kitchen Joinery</t>
    </r>
  </si>
  <si>
    <t>FFE-294</t>
  </si>
  <si>
    <t>Staff Kitchen Joinery</t>
  </si>
  <si>
    <r>
      <rPr>
        <sz val="6"/>
        <rFont val="Arial"/>
        <family val="2"/>
      </rPr>
      <t>FFE-295</t>
    </r>
  </si>
  <si>
    <r>
      <rPr>
        <sz val="6"/>
        <rFont val="Arial"/>
        <family val="2"/>
      </rPr>
      <t>Tea Point</t>
    </r>
  </si>
  <si>
    <t>FFE-295</t>
  </si>
  <si>
    <t>Tea Point</t>
  </si>
  <si>
    <r>
      <rPr>
        <sz val="6"/>
        <rFont val="Arial"/>
        <family val="2"/>
      </rPr>
      <t>FFE-296</t>
    </r>
  </si>
  <si>
    <r>
      <rPr>
        <sz val="6"/>
        <rFont val="Arial"/>
        <family val="2"/>
      </rPr>
      <t>Fold Down Shelf</t>
    </r>
  </si>
  <si>
    <t>FFE-296</t>
  </si>
  <si>
    <t>Fold Down Shelf</t>
  </si>
  <si>
    <r>
      <rPr>
        <sz val="6"/>
        <rFont val="Arial"/>
        <family val="2"/>
      </rPr>
      <t>FFE-297</t>
    </r>
  </si>
  <si>
    <r>
      <rPr>
        <sz val="6"/>
        <rFont val="Arial"/>
        <family val="2"/>
      </rPr>
      <t>Wall Mounted Workstation</t>
    </r>
  </si>
  <si>
    <t>FFE-297</t>
  </si>
  <si>
    <t>Wall Mounted Workstation</t>
  </si>
  <si>
    <r>
      <rPr>
        <sz val="6"/>
        <rFont val="Arial"/>
        <family val="2"/>
      </rPr>
      <t>FFE-298</t>
    </r>
  </si>
  <si>
    <r>
      <rPr>
        <sz val="6"/>
        <rFont val="Arial"/>
        <family val="2"/>
      </rPr>
      <t>Wall Mounted Workstation (Dual Monitors)</t>
    </r>
  </si>
  <si>
    <r>
      <rPr>
        <sz val="6"/>
        <rFont val="Arial"/>
        <family val="2"/>
      </rPr>
      <t>FFE-299</t>
    </r>
  </si>
  <si>
    <r>
      <rPr>
        <sz val="6"/>
        <rFont val="Arial"/>
        <family val="2"/>
      </rPr>
      <t>SMO Storage</t>
    </r>
  </si>
  <si>
    <t>FFE-299</t>
  </si>
  <si>
    <t>SMO Storage</t>
  </si>
  <si>
    <r>
      <rPr>
        <sz val="6"/>
        <rFont val="Arial"/>
        <family val="2"/>
      </rPr>
      <t>FFE-300</t>
    </r>
  </si>
  <si>
    <r>
      <rPr>
        <sz val="6"/>
        <rFont val="Arial"/>
        <family val="2"/>
      </rPr>
      <t>FOH FURNITURE / FITTINGS</t>
    </r>
  </si>
  <si>
    <r>
      <rPr>
        <sz val="6"/>
        <rFont val="Arial"/>
        <family val="2"/>
      </rPr>
      <t>FFE-301</t>
    </r>
  </si>
  <si>
    <r>
      <rPr>
        <sz val="6"/>
        <rFont val="Arial"/>
        <family val="2"/>
      </rPr>
      <t>ATM</t>
    </r>
  </si>
  <si>
    <t>FFE-301</t>
  </si>
  <si>
    <t>ATM</t>
  </si>
  <si>
    <r>
      <rPr>
        <sz val="6"/>
        <rFont val="Arial"/>
        <family val="2"/>
      </rPr>
      <t>FFE-310</t>
    </r>
  </si>
  <si>
    <r>
      <rPr>
        <sz val="6"/>
        <rFont val="Arial"/>
        <family val="2"/>
      </rPr>
      <t>Vending Machine</t>
    </r>
  </si>
  <si>
    <t>FFE-310</t>
  </si>
  <si>
    <t>Vending Machine</t>
  </si>
  <si>
    <r>
      <rPr>
        <sz val="6"/>
        <rFont val="Arial"/>
        <family val="2"/>
      </rPr>
      <t>FFE-330</t>
    </r>
  </si>
  <si>
    <r>
      <rPr>
        <sz val="6"/>
        <rFont val="Arial"/>
        <family val="2"/>
      </rPr>
      <t>Help Point</t>
    </r>
  </si>
  <si>
    <t>FFE-330</t>
  </si>
  <si>
    <t>Help Point</t>
  </si>
  <si>
    <r>
      <rPr>
        <sz val="6"/>
        <rFont val="Arial"/>
        <family val="2"/>
      </rPr>
      <t>FFE-340</t>
    </r>
  </si>
  <si>
    <r>
      <rPr>
        <sz val="6"/>
        <rFont val="Arial"/>
        <family val="2"/>
      </rPr>
      <t>Public Rubbish Bag Holder</t>
    </r>
  </si>
  <si>
    <t>FFE-340</t>
  </si>
  <si>
    <t>Public Rubbish Bag Holder</t>
  </si>
  <si>
    <r>
      <rPr>
        <sz val="6"/>
        <rFont val="Arial"/>
        <family val="2"/>
      </rPr>
      <t>FFE-350</t>
    </r>
  </si>
  <si>
    <r>
      <rPr>
        <sz val="6"/>
        <rFont val="Arial"/>
        <family val="2"/>
      </rPr>
      <t>Poster Case</t>
    </r>
  </si>
  <si>
    <t>FFE-350</t>
  </si>
  <si>
    <t>Poster Case</t>
  </si>
  <si>
    <r>
      <rPr>
        <sz val="6"/>
        <rFont val="Arial"/>
        <family val="2"/>
      </rPr>
      <t>FFE-351</t>
    </r>
  </si>
  <si>
    <r>
      <rPr>
        <sz val="6"/>
        <rFont val="Arial"/>
        <family val="2"/>
      </rPr>
      <t>Pay Phone</t>
    </r>
  </si>
  <si>
    <t>FFE-351</t>
  </si>
  <si>
    <t>Pay Phone</t>
  </si>
  <si>
    <r>
      <rPr>
        <sz val="6"/>
        <rFont val="Arial"/>
        <family val="2"/>
      </rPr>
      <t>FFE-400</t>
    </r>
  </si>
  <si>
    <r>
      <rPr>
        <sz val="6"/>
        <rFont val="Arial"/>
        <family val="2"/>
      </rPr>
      <t>CABINET</t>
    </r>
  </si>
  <si>
    <r>
      <rPr>
        <sz val="6"/>
        <rFont val="Arial"/>
        <family val="2"/>
      </rPr>
      <t>FFE-402</t>
    </r>
  </si>
  <si>
    <r>
      <rPr>
        <sz val="6"/>
        <rFont val="Arial"/>
        <family val="2"/>
      </rPr>
      <t>Disaster Plan Cabinet</t>
    </r>
  </si>
  <si>
    <t>FFE-402</t>
  </si>
  <si>
    <t>Disaster Plan Cabinet</t>
  </si>
  <si>
    <r>
      <rPr>
        <sz val="6"/>
        <rFont val="Arial"/>
        <family val="2"/>
      </rPr>
      <t>FFE-420</t>
    </r>
  </si>
  <si>
    <r>
      <rPr>
        <sz val="6"/>
        <rFont val="Arial"/>
        <family val="2"/>
      </rPr>
      <t>Fire Hydrant Cabinet</t>
    </r>
  </si>
  <si>
    <t>FFE-420</t>
  </si>
  <si>
    <t>Fire Hydrant Cabinet</t>
  </si>
  <si>
    <r>
      <rPr>
        <sz val="6"/>
        <rFont val="Arial"/>
        <family val="2"/>
      </rPr>
      <t>FFE-421</t>
    </r>
  </si>
  <si>
    <r>
      <rPr>
        <sz val="6"/>
        <rFont val="Arial"/>
        <family val="2"/>
      </rPr>
      <t>Fire Hose Reel Cabinet</t>
    </r>
  </si>
  <si>
    <t>FFE-421</t>
  </si>
  <si>
    <t>Fire Hose Reel Cabinet</t>
  </si>
  <si>
    <r>
      <rPr>
        <sz val="6"/>
        <rFont val="Arial"/>
        <family val="2"/>
      </rPr>
      <t>FFE-430</t>
    </r>
  </si>
  <si>
    <r>
      <rPr>
        <sz val="6"/>
        <rFont val="Arial"/>
        <family val="2"/>
      </rPr>
      <t>PSO CCTV Joinery</t>
    </r>
  </si>
  <si>
    <t>FFE-430</t>
  </si>
  <si>
    <t>PSO CCTV Joinery</t>
  </si>
  <si>
    <r>
      <rPr>
        <sz val="6"/>
        <rFont val="Arial"/>
        <family val="2"/>
      </rPr>
      <t>FFE-440</t>
    </r>
  </si>
  <si>
    <r>
      <rPr>
        <sz val="6"/>
        <rFont val="Arial"/>
        <family val="2"/>
      </rPr>
      <t>PSO Wet Gear Joinery - 2 Person</t>
    </r>
  </si>
  <si>
    <t>FFE-440</t>
  </si>
  <si>
    <t>PSO Wet Gear Joinery - 2 Person</t>
  </si>
  <si>
    <r>
      <rPr>
        <sz val="6"/>
        <rFont val="Arial"/>
        <family val="2"/>
      </rPr>
      <t>FFE-450</t>
    </r>
  </si>
  <si>
    <r>
      <rPr>
        <sz val="6"/>
        <rFont val="Arial"/>
        <family val="2"/>
      </rPr>
      <t>PSO Wet Gear Joinery - 4 Person</t>
    </r>
  </si>
  <si>
    <t>FFE-450</t>
  </si>
  <si>
    <t>PSO Wet Gear Joinery - 4 Person</t>
  </si>
  <si>
    <r>
      <rPr>
        <sz val="6"/>
        <rFont val="Arial"/>
        <family val="2"/>
      </rPr>
      <t>FFE-500</t>
    </r>
  </si>
  <si>
    <r>
      <rPr>
        <sz val="6"/>
        <rFont val="Arial"/>
        <family val="2"/>
      </rPr>
      <t>BINS</t>
    </r>
  </si>
  <si>
    <r>
      <rPr>
        <sz val="6"/>
        <rFont val="Arial"/>
        <family val="2"/>
      </rPr>
      <t>FFE-596</t>
    </r>
  </si>
  <si>
    <r>
      <rPr>
        <sz val="6"/>
        <rFont val="Arial"/>
        <family val="2"/>
      </rPr>
      <t>Wall Mounted Waste Bin</t>
    </r>
  </si>
  <si>
    <r>
      <rPr>
        <sz val="6"/>
        <rFont val="Arial"/>
        <family val="2"/>
      </rPr>
      <t>FFE-600</t>
    </r>
  </si>
  <si>
    <r>
      <rPr>
        <sz val="6"/>
        <rFont val="Arial"/>
        <family val="2"/>
      </rPr>
      <t>ENTRY PORTAL</t>
    </r>
  </si>
  <si>
    <t>FFE-610</t>
  </si>
  <si>
    <t>Propped Entry Portal</t>
  </si>
  <si>
    <r>
      <rPr>
        <strike/>
        <sz val="6"/>
        <rFont val="Arial"/>
        <family val="2"/>
      </rPr>
      <t>FFE-650</t>
    </r>
  </si>
  <si>
    <r>
      <rPr>
        <strike/>
        <sz val="6"/>
        <rFont val="Arial"/>
        <family val="2"/>
      </rPr>
      <t>Floor Mounted Entry Portal</t>
    </r>
  </si>
  <si>
    <t>FFE-650</t>
  </si>
  <si>
    <t>Floor Mounted Entry Portal</t>
  </si>
  <si>
    <t>FFE-651</t>
  </si>
  <si>
    <t>Floor Mounted Entry Portal with Upstand Skirting</t>
  </si>
  <si>
    <r>
      <rPr>
        <sz val="6"/>
        <rFont val="Arial"/>
        <family val="2"/>
      </rPr>
      <t>FFE-700</t>
    </r>
  </si>
  <si>
    <r>
      <rPr>
        <sz val="6"/>
        <rFont val="Arial"/>
        <family val="2"/>
      </rPr>
      <t>GATELINE PORTAL</t>
    </r>
  </si>
  <si>
    <r>
      <rPr>
        <sz val="6"/>
        <rFont val="Arial"/>
        <family val="2"/>
      </rPr>
      <t>FFE-701</t>
    </r>
  </si>
  <si>
    <r>
      <rPr>
        <sz val="6"/>
        <rFont val="Arial"/>
        <family val="2"/>
      </rPr>
      <t>Suspended Gateline Portal</t>
    </r>
  </si>
  <si>
    <t>FFE-701</t>
  </si>
  <si>
    <t>Suspended Gateline Portal</t>
  </si>
  <si>
    <r>
      <rPr>
        <sz val="6"/>
        <rFont val="Arial"/>
        <family val="2"/>
      </rPr>
      <t>FFE-750</t>
    </r>
  </si>
  <si>
    <r>
      <rPr>
        <sz val="6"/>
        <rFont val="Arial"/>
        <family val="2"/>
      </rPr>
      <t>Floor Mounted Gateline Portal</t>
    </r>
  </si>
  <si>
    <t>FFE-750</t>
  </si>
  <si>
    <t>Floor Mounted Gateline Portal</t>
  </si>
  <si>
    <r>
      <rPr>
        <sz val="6"/>
        <rFont val="Arial"/>
        <family val="2"/>
      </rPr>
      <t>FFE-800</t>
    </r>
  </si>
  <si>
    <r>
      <rPr>
        <sz val="6"/>
        <rFont val="Arial"/>
        <family val="2"/>
      </rPr>
      <t>TOTEM / FLAGPOLE</t>
    </r>
  </si>
  <si>
    <r>
      <rPr>
        <sz val="6"/>
        <rFont val="Arial"/>
        <family val="2"/>
      </rPr>
      <t>FFE-801</t>
    </r>
  </si>
  <si>
    <r>
      <rPr>
        <sz val="6"/>
        <rFont val="Arial"/>
        <family val="2"/>
      </rPr>
      <t>Totem</t>
    </r>
  </si>
  <si>
    <t>FFE-801</t>
  </si>
  <si>
    <t>Totem</t>
  </si>
  <si>
    <r>
      <rPr>
        <sz val="6"/>
        <rFont val="Arial"/>
        <family val="2"/>
      </rPr>
      <t>FFE-803</t>
    </r>
  </si>
  <si>
    <r>
      <rPr>
        <sz val="6"/>
        <rFont val="Arial"/>
        <family val="2"/>
      </rPr>
      <t>Totem - Customer Help Point</t>
    </r>
  </si>
  <si>
    <t>FFE-803</t>
  </si>
  <si>
    <t>Totem - Customer Help Point</t>
  </si>
  <si>
    <r>
      <rPr>
        <sz val="6"/>
        <rFont val="Arial"/>
        <family val="2"/>
      </rPr>
      <t>FFE-805</t>
    </r>
  </si>
  <si>
    <r>
      <rPr>
        <sz val="6"/>
        <rFont val="Arial"/>
        <family val="2"/>
      </rPr>
      <t>Totem - PID Integrated</t>
    </r>
  </si>
  <si>
    <t>FFE-805</t>
  </si>
  <si>
    <t>Totem - PID Integrated</t>
  </si>
  <si>
    <r>
      <rPr>
        <sz val="6"/>
        <rFont val="Arial"/>
        <family val="2"/>
      </rPr>
      <t>FFE-806</t>
    </r>
  </si>
  <si>
    <r>
      <rPr>
        <sz val="6"/>
        <rFont val="Arial"/>
        <family val="2"/>
      </rPr>
      <t>Totem - Tabbed Signage and EOL Components</t>
    </r>
  </si>
  <si>
    <t>FFE-806</t>
  </si>
  <si>
    <t>Totem - Tabbed Signage and EOL Components</t>
  </si>
  <si>
    <r>
      <rPr>
        <sz val="6"/>
        <rFont val="Arial"/>
        <family val="2"/>
      </rPr>
      <t>FFE-807</t>
    </r>
  </si>
  <si>
    <r>
      <rPr>
        <sz val="6"/>
        <rFont val="Arial"/>
        <family val="2"/>
      </rPr>
      <t>Totem - Exit Guide</t>
    </r>
  </si>
  <si>
    <t>FFE-807</t>
  </si>
  <si>
    <t>Totem - Exit Guide</t>
  </si>
  <si>
    <r>
      <rPr>
        <sz val="6"/>
        <rFont val="Arial"/>
        <family val="2"/>
      </rPr>
      <t>FFE-810</t>
    </r>
  </si>
  <si>
    <r>
      <rPr>
        <sz val="6"/>
        <rFont val="Arial"/>
        <family val="2"/>
      </rPr>
      <t>Totem - Legible City</t>
    </r>
  </si>
  <si>
    <r>
      <rPr>
        <sz val="6"/>
        <rFont val="Arial"/>
        <family val="2"/>
      </rPr>
      <t>Landscape Architect's Specification</t>
    </r>
  </si>
  <si>
    <r>
      <rPr>
        <sz val="6"/>
        <rFont val="Arial"/>
        <family val="2"/>
      </rPr>
      <t>HWW - Refer to Landscape Specification</t>
    </r>
  </si>
  <si>
    <t>FFE-810</t>
  </si>
  <si>
    <t>Totem - Legible City</t>
  </si>
  <si>
    <r>
      <rPr>
        <sz val="6"/>
        <rFont val="Arial"/>
        <family val="2"/>
      </rPr>
      <t>FFE-820</t>
    </r>
  </si>
  <si>
    <r>
      <rPr>
        <sz val="6"/>
        <rFont val="Arial"/>
        <family val="2"/>
      </rPr>
      <t>Totem Fire Hydrant and Help Point</t>
    </r>
  </si>
  <si>
    <t>FFE-820</t>
  </si>
  <si>
    <t>Totem Fire Hydrant and Help Point</t>
  </si>
  <si>
    <r>
      <rPr>
        <sz val="6"/>
        <rFont val="Arial"/>
        <family val="2"/>
      </rPr>
      <t>FFE-830</t>
    </r>
  </si>
  <si>
    <r>
      <rPr>
        <sz val="6"/>
        <rFont val="Arial"/>
        <family val="2"/>
      </rPr>
      <t>Vent Totem</t>
    </r>
  </si>
  <si>
    <r>
      <rPr>
        <sz val="6"/>
        <rFont val="Arial"/>
        <family val="2"/>
      </rPr>
      <t>FFE-890</t>
    </r>
  </si>
  <si>
    <r>
      <rPr>
        <sz val="6"/>
        <rFont val="Arial"/>
        <family val="2"/>
      </rPr>
      <t>Floor Mounted Postercase</t>
    </r>
  </si>
  <si>
    <t>FFE-890</t>
  </si>
  <si>
    <t>Floor Mounted Postercase</t>
  </si>
  <si>
    <r>
      <rPr>
        <sz val="6"/>
        <rFont val="Arial"/>
        <family val="2"/>
      </rPr>
      <t>FFE-900</t>
    </r>
  </si>
  <si>
    <r>
      <rPr>
        <sz val="6"/>
        <rFont val="Arial"/>
        <family val="2"/>
      </rPr>
      <t>EXTERNAL FURNITURE</t>
    </r>
  </si>
  <si>
    <r>
      <rPr>
        <sz val="6"/>
        <rFont val="Arial"/>
        <family val="2"/>
      </rPr>
      <t>FFE-901</t>
    </r>
  </si>
  <si>
    <r>
      <rPr>
        <sz val="6"/>
        <rFont val="Arial"/>
        <family val="2"/>
      </rPr>
      <t>Street Lamp</t>
    </r>
  </si>
  <si>
    <t>FFE-901</t>
  </si>
  <si>
    <t>Street Lamp</t>
  </si>
  <si>
    <t>Structures</t>
  </si>
  <si>
    <t>SR</t>
  </si>
  <si>
    <r>
      <rPr>
        <sz val="6"/>
        <rFont val="Arial"/>
        <family val="2"/>
      </rPr>
      <t>FFE-902</t>
    </r>
  </si>
  <si>
    <r>
      <rPr>
        <sz val="6"/>
        <rFont val="Arial"/>
        <family val="2"/>
      </rPr>
      <t>Street Lamp - Balustrade Integrated - Arden</t>
    </r>
  </si>
  <si>
    <t>FFE-902</t>
  </si>
  <si>
    <t>Street Lamp - Balustrade Integrated - Arden</t>
  </si>
  <si>
    <r>
      <rPr>
        <sz val="6"/>
        <rFont val="Arial"/>
        <family val="2"/>
      </rPr>
      <t>FFE-903</t>
    </r>
  </si>
  <si>
    <r>
      <rPr>
        <sz val="6"/>
        <rFont val="Arial"/>
        <family val="2"/>
      </rPr>
      <t>Street Lamp - Balustrade Integrated - Domain</t>
    </r>
  </si>
  <si>
    <t>FFE-903</t>
  </si>
  <si>
    <t>Street Lamp - Balustrade Integrated - Domain</t>
  </si>
  <si>
    <r>
      <rPr>
        <sz val="6"/>
        <rFont val="Arial"/>
        <family val="2"/>
      </rPr>
      <t>FLA</t>
    </r>
  </si>
  <si>
    <r>
      <rPr>
        <sz val="6"/>
        <rFont val="Arial"/>
        <family val="2"/>
      </rPr>
      <t>FLASHINGS &amp; COPINGS</t>
    </r>
  </si>
  <si>
    <r>
      <rPr>
        <sz val="6"/>
        <rFont val="Arial"/>
        <family val="2"/>
      </rPr>
      <t>FLA-100</t>
    </r>
  </si>
  <si>
    <r>
      <rPr>
        <sz val="6"/>
        <rFont val="Arial"/>
        <family val="2"/>
      </rPr>
      <t>METAL FLASHING</t>
    </r>
  </si>
  <si>
    <r>
      <rPr>
        <sz val="6"/>
        <rFont val="Arial"/>
        <family val="2"/>
      </rPr>
      <t>FLA-101</t>
    </r>
  </si>
  <si>
    <r>
      <rPr>
        <sz val="6"/>
        <rFont val="Arial"/>
        <family val="2"/>
      </rPr>
      <t>Metal Flashing</t>
    </r>
  </si>
  <si>
    <t>FLA-101</t>
  </si>
  <si>
    <t>Metal Flashing</t>
  </si>
  <si>
    <r>
      <rPr>
        <sz val="6"/>
        <rFont val="Arial"/>
        <family val="2"/>
      </rPr>
      <t>FLA-102</t>
    </r>
  </si>
  <si>
    <r>
      <rPr>
        <sz val="6"/>
        <rFont val="Arial"/>
        <family val="2"/>
      </rPr>
      <t>Metal Flashing - PPC</t>
    </r>
  </si>
  <si>
    <t>FLA-102</t>
  </si>
  <si>
    <t>Metal Flashing -WPZ</t>
  </si>
  <si>
    <r>
      <rPr>
        <sz val="6"/>
        <rFont val="Arial"/>
        <family val="2"/>
      </rPr>
      <t>FLA-103</t>
    </r>
  </si>
  <si>
    <r>
      <rPr>
        <sz val="6"/>
        <rFont val="Arial"/>
        <family val="2"/>
      </rPr>
      <t>Curved Metal Flashing - EPZ</t>
    </r>
  </si>
  <si>
    <t>FLA-103</t>
  </si>
  <si>
    <t>Curved Metal Flashing - EPZ</t>
  </si>
  <si>
    <r>
      <rPr>
        <sz val="6"/>
        <rFont val="Arial"/>
        <family val="2"/>
      </rPr>
      <t>FLA-104</t>
    </r>
  </si>
  <si>
    <r>
      <rPr>
        <sz val="6"/>
        <rFont val="Arial"/>
        <family val="2"/>
      </rPr>
      <t>Metal Flashing - Heavy Duty</t>
    </r>
  </si>
  <si>
    <t>FLA-104</t>
  </si>
  <si>
    <t>Metal Flashing - Heavy Duty</t>
  </si>
  <si>
    <r>
      <rPr>
        <sz val="6"/>
        <rFont val="Arial"/>
        <family val="2"/>
      </rPr>
      <t>FLA-150</t>
    </r>
  </si>
  <si>
    <r>
      <rPr>
        <sz val="6"/>
        <rFont val="Arial"/>
        <family val="2"/>
      </rPr>
      <t>PSD - Cladding Junction Linear Flashing</t>
    </r>
  </si>
  <si>
    <r>
      <rPr>
        <sz val="6"/>
        <rFont val="Arial"/>
        <family val="2"/>
      </rPr>
      <t>FLA-160</t>
    </r>
  </si>
  <si>
    <r>
      <rPr>
        <sz val="6"/>
        <rFont val="Arial"/>
        <family val="2"/>
      </rPr>
      <t>Stainless Steel Flashing (DOM Retail Kiosk)</t>
    </r>
  </si>
  <si>
    <r>
      <rPr>
        <sz val="6"/>
        <rFont val="Arial"/>
        <family val="2"/>
      </rPr>
      <t>FLA-200</t>
    </r>
  </si>
  <si>
    <r>
      <rPr>
        <sz val="6"/>
        <rFont val="Arial"/>
        <family val="2"/>
      </rPr>
      <t>METAL ROOF COPING</t>
    </r>
  </si>
  <si>
    <r>
      <rPr>
        <sz val="6"/>
        <rFont val="Arial"/>
        <family val="2"/>
      </rPr>
      <t>FLA-201</t>
    </r>
  </si>
  <si>
    <r>
      <rPr>
        <sz val="6"/>
        <rFont val="Arial"/>
        <family val="2"/>
      </rPr>
      <t>Metal Roof Capping</t>
    </r>
  </si>
  <si>
    <t>FLA-201</t>
  </si>
  <si>
    <t>Metal Roof Capping</t>
  </si>
  <si>
    <r>
      <rPr>
        <sz val="6"/>
        <rFont val="Arial"/>
        <family val="2"/>
      </rPr>
      <t>FLA-202</t>
    </r>
  </si>
  <si>
    <t>FLA-202</t>
  </si>
  <si>
    <r>
      <rPr>
        <sz val="6"/>
        <rFont val="Arial"/>
        <family val="2"/>
      </rPr>
      <t>FLG</t>
    </r>
  </si>
  <si>
    <r>
      <rPr>
        <sz val="6"/>
        <rFont val="Arial"/>
        <family val="2"/>
      </rPr>
      <t>FLOOR FINISHES LININGS</t>
    </r>
  </si>
  <si>
    <r>
      <rPr>
        <sz val="6"/>
        <rFont val="Arial"/>
        <family val="2"/>
      </rPr>
      <t>FLG-100</t>
    </r>
  </si>
  <si>
    <r>
      <rPr>
        <sz val="6"/>
        <rFont val="Arial"/>
        <family val="2"/>
      </rPr>
      <t>STONE PAVING</t>
    </r>
  </si>
  <si>
    <r>
      <rPr>
        <sz val="6"/>
        <rFont val="Arial"/>
        <family val="2"/>
      </rPr>
      <t>FLG-101</t>
    </r>
  </si>
  <si>
    <r>
      <rPr>
        <sz val="6"/>
        <rFont val="Arial"/>
        <family val="2"/>
      </rPr>
      <t>Stone Paving</t>
    </r>
  </si>
  <si>
    <t>FLG-101</t>
  </si>
  <si>
    <t>Stone Paving</t>
  </si>
  <si>
    <t>FLG - FLOOR FINISHES LININGS</t>
  </si>
  <si>
    <r>
      <rPr>
        <sz val="6"/>
        <rFont val="Arial"/>
        <family val="2"/>
      </rPr>
      <t>FLG-102</t>
    </r>
  </si>
  <si>
    <r>
      <rPr>
        <sz val="6"/>
        <rFont val="Arial"/>
        <family val="2"/>
      </rPr>
      <t>Stone Paving - Bridges</t>
    </r>
  </si>
  <si>
    <t>FLG-102</t>
  </si>
  <si>
    <t>Stone Paving - Bridges</t>
  </si>
  <si>
    <r>
      <rPr>
        <sz val="6"/>
        <rFont val="Arial"/>
        <family val="2"/>
      </rPr>
      <t>FLG-103</t>
    </r>
  </si>
  <si>
    <r>
      <rPr>
        <sz val="6"/>
        <rFont val="Arial"/>
        <family val="2"/>
      </rPr>
      <t>Stone Paving Inset - Bluestone</t>
    </r>
  </si>
  <si>
    <t>FLG-103</t>
  </si>
  <si>
    <t>Stone Paving Inset - Bluestone</t>
  </si>
  <si>
    <r>
      <rPr>
        <sz val="6"/>
        <rFont val="Arial"/>
        <family val="2"/>
      </rPr>
      <t>FLG-105</t>
    </r>
  </si>
  <si>
    <r>
      <rPr>
        <sz val="6"/>
        <rFont val="Arial"/>
        <family val="2"/>
      </rPr>
      <t>Stone Paving Inset - Contrast</t>
    </r>
  </si>
  <si>
    <t>FLG-105</t>
  </si>
  <si>
    <t>Stone Paving Inset - Contrast</t>
  </si>
  <si>
    <r>
      <rPr>
        <sz val="6"/>
        <rFont val="Arial"/>
        <family val="2"/>
      </rPr>
      <t>FLG-111</t>
    </r>
  </si>
  <si>
    <r>
      <rPr>
        <sz val="6"/>
        <rFont val="Arial"/>
        <family val="2"/>
      </rPr>
      <t>Stone Paving with Black Blister Tactile Indicator</t>
    </r>
  </si>
  <si>
    <t>FLG-111</t>
  </si>
  <si>
    <t>Stone Paving with Black Blister Tactile Indicator</t>
  </si>
  <si>
    <r>
      <rPr>
        <sz val="6"/>
        <rFont val="Arial"/>
        <family val="2"/>
      </rPr>
      <t>FLG-112</t>
    </r>
  </si>
  <si>
    <r>
      <rPr>
        <sz val="6"/>
        <rFont val="Arial"/>
        <family val="2"/>
      </rPr>
      <t>Stone Paving with Black Corduroy Tactile Indicator</t>
    </r>
  </si>
  <si>
    <t>FLG-112</t>
  </si>
  <si>
    <t>Stone Paving with Black Corduroy Tactile Indicator</t>
  </si>
  <si>
    <r>
      <rPr>
        <sz val="6"/>
        <rFont val="Arial"/>
        <family val="2"/>
      </rPr>
      <t>FLG-114</t>
    </r>
  </si>
  <si>
    <r>
      <rPr>
        <sz val="6"/>
        <rFont val="Arial"/>
        <family val="2"/>
      </rPr>
      <t>Stone Paving - Elongated</t>
    </r>
  </si>
  <si>
    <t>FLG-114</t>
  </si>
  <si>
    <t>Stone Paving - Elongated</t>
  </si>
  <si>
    <r>
      <rPr>
        <sz val="6"/>
        <rFont val="Arial"/>
        <family val="2"/>
      </rPr>
      <t>FLG-115</t>
    </r>
  </si>
  <si>
    <r>
      <rPr>
        <sz val="6"/>
        <rFont val="Arial"/>
        <family val="2"/>
      </rPr>
      <t>Stone Paving - Radial</t>
    </r>
  </si>
  <si>
    <t>FLG-115</t>
  </si>
  <si>
    <t>Stone Paving - Radial</t>
  </si>
  <si>
    <r>
      <rPr>
        <sz val="6"/>
        <rFont val="Arial"/>
        <family val="2"/>
      </rPr>
      <t>FLG-120</t>
    </r>
  </si>
  <si>
    <r>
      <rPr>
        <sz val="6"/>
        <rFont val="Arial"/>
        <family val="2"/>
      </rPr>
      <t>Bluestone Paving</t>
    </r>
  </si>
  <si>
    <t>FLG-120</t>
  </si>
  <si>
    <t>Bluestone Paving</t>
  </si>
  <si>
    <r>
      <rPr>
        <sz val="6"/>
        <rFont val="Arial"/>
        <family val="2"/>
      </rPr>
      <t>FLG-125</t>
    </r>
  </si>
  <si>
    <r>
      <rPr>
        <sz val="6"/>
        <rFont val="Arial"/>
        <family val="2"/>
      </rPr>
      <t>Circular Glazed Inserts in Precast Panel</t>
    </r>
  </si>
  <si>
    <t>FLG-125</t>
  </si>
  <si>
    <t>Circular Glazed Inserts in Precast Panel</t>
  </si>
  <si>
    <r>
      <rPr>
        <sz val="6"/>
        <rFont val="Arial"/>
        <family val="2"/>
      </rPr>
      <t>FLG-131</t>
    </r>
  </si>
  <si>
    <r>
      <rPr>
        <sz val="6"/>
        <rFont val="Arial"/>
        <family val="2"/>
      </rPr>
      <t>Bluestone Paving with Sesame Blister Tactile Indicator</t>
    </r>
  </si>
  <si>
    <t>FLG-131</t>
  </si>
  <si>
    <t>Bluestone Paving with Sesame Blister Tactile Indicator</t>
  </si>
  <si>
    <r>
      <rPr>
        <sz val="6"/>
        <rFont val="Arial"/>
        <family val="2"/>
      </rPr>
      <t>FLG-133</t>
    </r>
  </si>
  <si>
    <r>
      <rPr>
        <sz val="6"/>
        <rFont val="Arial"/>
        <family val="2"/>
      </rPr>
      <t>Bluestone Paving with Sesame Corduroy Tactile Indicator</t>
    </r>
  </si>
  <si>
    <t>FLG-133</t>
  </si>
  <si>
    <t>Bluestone Paving with Sesame Corduroy Tactile Indicator</t>
  </si>
  <si>
    <r>
      <rPr>
        <sz val="6"/>
        <rFont val="Arial"/>
        <family val="2"/>
      </rPr>
      <t>FLG-140</t>
    </r>
  </si>
  <si>
    <r>
      <rPr>
        <sz val="6"/>
        <rFont val="Arial"/>
        <family val="2"/>
      </rPr>
      <t>Stone Paving - Degraves</t>
    </r>
  </si>
  <si>
    <t>FLG-140</t>
  </si>
  <si>
    <t>Stone Paving - Degraves</t>
  </si>
  <si>
    <r>
      <rPr>
        <sz val="6"/>
        <rFont val="Arial"/>
        <family val="2"/>
      </rPr>
      <t>FLG-145</t>
    </r>
  </si>
  <si>
    <r>
      <rPr>
        <sz val="6"/>
        <rFont val="Arial"/>
        <family val="2"/>
      </rPr>
      <t>Terrazzo to Match Existing - Degraves</t>
    </r>
  </si>
  <si>
    <t>FLG-145</t>
  </si>
  <si>
    <t>Terrazzo to Match Existing - Degraves</t>
  </si>
  <si>
    <r>
      <rPr>
        <sz val="6"/>
        <rFont val="Arial"/>
        <family val="2"/>
      </rPr>
      <t>FLG-146</t>
    </r>
  </si>
  <si>
    <r>
      <rPr>
        <sz val="6"/>
        <rFont val="Arial"/>
        <family val="2"/>
      </rPr>
      <t>Terrazzo - Campbell Arcade</t>
    </r>
  </si>
  <si>
    <t>FLG-146</t>
  </si>
  <si>
    <t>Terrazzo - Campbell Arcade</t>
  </si>
  <si>
    <r>
      <rPr>
        <sz val="6"/>
        <rFont val="Arial"/>
        <family val="2"/>
      </rPr>
      <t>FLG-150</t>
    </r>
  </si>
  <si>
    <r>
      <rPr>
        <sz val="6"/>
        <rFont val="Arial"/>
        <family val="2"/>
      </rPr>
      <t>Stone Paving to Lifts</t>
    </r>
  </si>
  <si>
    <r>
      <rPr>
        <sz val="6"/>
        <rFont val="Arial"/>
        <family val="2"/>
      </rPr>
      <t>FLG-200</t>
    </r>
  </si>
  <si>
    <r>
      <rPr>
        <sz val="6"/>
        <rFont val="Arial"/>
        <family val="2"/>
      </rPr>
      <t>CERAMIC / TILE</t>
    </r>
  </si>
  <si>
    <r>
      <rPr>
        <sz val="6"/>
        <rFont val="Arial"/>
        <family val="2"/>
      </rPr>
      <t>FLG-201</t>
    </r>
  </si>
  <si>
    <r>
      <rPr>
        <sz val="6"/>
        <rFont val="Arial"/>
        <family val="2"/>
      </rPr>
      <t>Vitrified Tiles - FOH</t>
    </r>
  </si>
  <si>
    <t>FLG-201</t>
  </si>
  <si>
    <t>Vitrified Tiles - FOH</t>
  </si>
  <si>
    <r>
      <rPr>
        <sz val="6"/>
        <rFont val="Arial"/>
        <family val="2"/>
      </rPr>
      <t>FLG-210</t>
    </r>
  </si>
  <si>
    <r>
      <rPr>
        <sz val="6"/>
        <rFont val="Arial"/>
        <family val="2"/>
      </rPr>
      <t>Vitrified Tiles - BOH</t>
    </r>
  </si>
  <si>
    <t>FLG-210</t>
  </si>
  <si>
    <t>Vitrified Tiles - BOH</t>
  </si>
  <si>
    <r>
      <rPr>
        <sz val="6"/>
        <rFont val="Arial"/>
        <family val="2"/>
      </rPr>
      <t>FLG-300</t>
    </r>
  </si>
  <si>
    <r>
      <rPr>
        <sz val="6"/>
        <rFont val="Arial"/>
        <family val="2"/>
      </rPr>
      <t>RESILIENT FINISH</t>
    </r>
  </si>
  <si>
    <r>
      <rPr>
        <sz val="6"/>
        <rFont val="Arial"/>
        <family val="2"/>
      </rPr>
      <t>FLG-301</t>
    </r>
  </si>
  <si>
    <r>
      <rPr>
        <sz val="6"/>
        <rFont val="Arial"/>
        <family val="2"/>
      </rPr>
      <t>Vinyl Flooring</t>
    </r>
  </si>
  <si>
    <t>FLG-301</t>
  </si>
  <si>
    <t>Vinyl Flooring</t>
  </si>
  <si>
    <r>
      <rPr>
        <sz val="6"/>
        <rFont val="Arial"/>
        <family val="2"/>
      </rPr>
      <t>FLG-302</t>
    </r>
  </si>
  <si>
    <r>
      <rPr>
        <sz val="6"/>
        <rFont val="Arial"/>
        <family val="2"/>
      </rPr>
      <t>Vinyl Flooring - Static Dissipative</t>
    </r>
  </si>
  <si>
    <t>FLG-302</t>
  </si>
  <si>
    <t>Vinyl Flooring - Static Dissipative</t>
  </si>
  <si>
    <r>
      <rPr>
        <sz val="6"/>
        <rFont val="Arial"/>
        <family val="2"/>
      </rPr>
      <t>FLG-310</t>
    </r>
  </si>
  <si>
    <r>
      <rPr>
        <sz val="6"/>
        <rFont val="Arial"/>
        <family val="2"/>
      </rPr>
      <t>Vinyl Flooring - PSO</t>
    </r>
  </si>
  <si>
    <t>FLG-310</t>
  </si>
  <si>
    <t>Vinyl Flooring - PSO</t>
  </si>
  <si>
    <r>
      <rPr>
        <sz val="6"/>
        <rFont val="Arial"/>
        <family val="2"/>
      </rPr>
      <t>FLG-320</t>
    </r>
  </si>
  <si>
    <r>
      <rPr>
        <sz val="6"/>
        <rFont val="Arial"/>
        <family val="2"/>
      </rPr>
      <t>Vinyl Flooring - La Trobe</t>
    </r>
  </si>
  <si>
    <t>FLG-320</t>
  </si>
  <si>
    <t>Vinyl Flooring - La Trobe</t>
  </si>
  <si>
    <r>
      <rPr>
        <sz val="6"/>
        <rFont val="Arial"/>
        <family val="2"/>
      </rPr>
      <t>FLG-350</t>
    </r>
  </si>
  <si>
    <r>
      <rPr>
        <sz val="6"/>
        <rFont val="Arial"/>
        <family val="2"/>
      </rPr>
      <t>Bitumen Floor - Degraves</t>
    </r>
  </si>
  <si>
    <r>
      <rPr>
        <sz val="6"/>
        <rFont val="Arial"/>
        <family val="2"/>
      </rPr>
      <t>FLG-400</t>
    </r>
  </si>
  <si>
    <r>
      <rPr>
        <sz val="6"/>
        <rFont val="Arial"/>
        <family val="2"/>
      </rPr>
      <t>DRAINAGE</t>
    </r>
  </si>
  <si>
    <r>
      <rPr>
        <sz val="6"/>
        <rFont val="Arial"/>
        <family val="2"/>
      </rPr>
      <t>FLG-401</t>
    </r>
  </si>
  <si>
    <r>
      <rPr>
        <sz val="6"/>
        <rFont val="Arial"/>
        <family val="2"/>
      </rPr>
      <t>Slot Drain</t>
    </r>
  </si>
  <si>
    <t>FLG-401</t>
  </si>
  <si>
    <t>Slot Drain</t>
  </si>
  <si>
    <r>
      <rPr>
        <sz val="6"/>
        <rFont val="Arial"/>
        <family val="2"/>
      </rPr>
      <t>FLG-402</t>
    </r>
  </si>
  <si>
    <r>
      <rPr>
        <sz val="6"/>
        <rFont val="Arial"/>
        <family val="2"/>
      </rPr>
      <t>Linear Drain with Tile Insert</t>
    </r>
  </si>
  <si>
    <t>FLG-402</t>
  </si>
  <si>
    <t>Linear Drain with Tile Insert</t>
  </si>
  <si>
    <r>
      <rPr>
        <sz val="6"/>
        <rFont val="Arial"/>
        <family val="2"/>
      </rPr>
      <t>FLG-403</t>
    </r>
  </si>
  <si>
    <r>
      <rPr>
        <sz val="6"/>
        <rFont val="Arial"/>
        <family val="2"/>
      </rPr>
      <t>Scupper Drain</t>
    </r>
  </si>
  <si>
    <t>FLG-403</t>
  </si>
  <si>
    <t>Scupper Drain</t>
  </si>
  <si>
    <r>
      <rPr>
        <sz val="6"/>
        <rFont val="Arial"/>
        <family val="2"/>
      </rPr>
      <t>FLG-404</t>
    </r>
  </si>
  <si>
    <r>
      <rPr>
        <sz val="6"/>
        <rFont val="Arial"/>
        <family val="2"/>
      </rPr>
      <t>Slot Drain (Ramps)</t>
    </r>
  </si>
  <si>
    <t>FLG-404</t>
  </si>
  <si>
    <t>Slot Drain (Ramps)</t>
  </si>
  <si>
    <r>
      <rPr>
        <sz val="6"/>
        <rFont val="Arial"/>
        <family val="2"/>
      </rPr>
      <t>FLG-600</t>
    </r>
  </si>
  <si>
    <r>
      <rPr>
        <sz val="6"/>
        <rFont val="Arial"/>
        <family val="2"/>
      </rPr>
      <t>CARPET</t>
    </r>
  </si>
  <si>
    <r>
      <rPr>
        <sz val="6"/>
        <rFont val="Arial"/>
        <family val="2"/>
      </rPr>
      <t>FLG-601</t>
    </r>
  </si>
  <si>
    <r>
      <rPr>
        <sz val="6"/>
        <rFont val="Arial"/>
        <family val="2"/>
      </rPr>
      <t>Carpet</t>
    </r>
  </si>
  <si>
    <t>FLG-601</t>
  </si>
  <si>
    <t>Carpet</t>
  </si>
  <si>
    <r>
      <rPr>
        <sz val="6"/>
        <rFont val="Arial"/>
        <family val="2"/>
      </rPr>
      <t>FLG-700</t>
    </r>
  </si>
  <si>
    <r>
      <rPr>
        <sz val="6"/>
        <rFont val="Arial"/>
        <family val="2"/>
      </rPr>
      <t>METAL</t>
    </r>
  </si>
  <si>
    <r>
      <rPr>
        <sz val="6"/>
        <rFont val="Arial"/>
        <family val="2"/>
      </rPr>
      <t>FLG-751</t>
    </r>
  </si>
  <si>
    <r>
      <rPr>
        <sz val="6"/>
        <rFont val="Arial"/>
        <family val="2"/>
      </rPr>
      <t>Stainless Steel Blister Tactile Indicator Plate</t>
    </r>
  </si>
  <si>
    <r>
      <rPr>
        <sz val="6"/>
        <rFont val="Arial"/>
        <family val="2"/>
      </rPr>
      <t>FLG-800</t>
    </r>
  </si>
  <si>
    <r>
      <rPr>
        <sz val="6"/>
        <rFont val="Arial"/>
        <family val="2"/>
      </rPr>
      <t>MISCELLANEOUS</t>
    </r>
  </si>
  <si>
    <r>
      <rPr>
        <sz val="6"/>
        <rFont val="Arial"/>
        <family val="2"/>
      </rPr>
      <t>FLG-801</t>
    </r>
  </si>
  <si>
    <r>
      <rPr>
        <sz val="6"/>
        <rFont val="Arial"/>
        <family val="2"/>
      </rPr>
      <t>Wheel Stops</t>
    </r>
  </si>
  <si>
    <t>FLG-801</t>
  </si>
  <si>
    <t>Wheel Stops</t>
  </si>
  <si>
    <r>
      <rPr>
        <sz val="6"/>
        <rFont val="Arial"/>
        <family val="2"/>
      </rPr>
      <t>FLG-810</t>
    </r>
  </si>
  <si>
    <r>
      <rPr>
        <sz val="6"/>
        <rFont val="Arial"/>
        <family val="2"/>
      </rPr>
      <t>Checker Plate Flooring</t>
    </r>
  </si>
  <si>
    <t>FLG-810</t>
  </si>
  <si>
    <t>Checker Plate Flooring</t>
  </si>
  <si>
    <r>
      <rPr>
        <sz val="6"/>
        <rFont val="Arial"/>
        <family val="2"/>
      </rPr>
      <t>FLG-811</t>
    </r>
  </si>
  <si>
    <r>
      <rPr>
        <sz val="6"/>
        <rFont val="Arial"/>
        <family val="2"/>
      </rPr>
      <t>FC Floor System (Trafficable)</t>
    </r>
  </si>
  <si>
    <r>
      <rPr>
        <sz val="6"/>
        <rFont val="Arial"/>
        <family val="2"/>
      </rPr>
      <t>FLP</t>
    </r>
  </si>
  <si>
    <r>
      <rPr>
        <sz val="6"/>
        <rFont val="Arial"/>
        <family val="2"/>
      </rPr>
      <t>FLOOD PROTECTION SYSTEMS</t>
    </r>
  </si>
  <si>
    <r>
      <rPr>
        <sz val="6"/>
        <rFont val="Arial"/>
        <family val="2"/>
      </rPr>
      <t>FLP-200</t>
    </r>
  </si>
  <si>
    <r>
      <rPr>
        <sz val="6"/>
        <rFont val="Arial"/>
        <family val="2"/>
      </rPr>
      <t>FLOOD DOORS</t>
    </r>
  </si>
  <si>
    <r>
      <rPr>
        <sz val="6"/>
        <rFont val="Arial"/>
        <family val="2"/>
      </rPr>
      <t>FLP-201</t>
    </r>
  </si>
  <si>
    <r>
      <rPr>
        <sz val="6"/>
        <rFont val="Arial"/>
        <family val="2"/>
      </rPr>
      <t>Flood Door</t>
    </r>
  </si>
  <si>
    <t>FLP-201</t>
  </si>
  <si>
    <t>Flood Door</t>
  </si>
  <si>
    <t>FLP - FLOOD PROTECTION SYSTEMS</t>
  </si>
  <si>
    <t>1.1.1.4.3</t>
  </si>
  <si>
    <r>
      <rPr>
        <sz val="6"/>
        <rFont val="Arial"/>
        <family val="2"/>
      </rPr>
      <t>FLP-210</t>
    </r>
  </si>
  <si>
    <r>
      <rPr>
        <sz val="6"/>
        <rFont val="Arial"/>
        <family val="2"/>
      </rPr>
      <t>Flood Door - Degraves</t>
    </r>
  </si>
  <si>
    <t>FLP-210</t>
  </si>
  <si>
    <t>Flood Door - Degraves</t>
  </si>
  <si>
    <r>
      <rPr>
        <sz val="6"/>
        <rFont val="Arial"/>
        <family val="2"/>
      </rPr>
      <t>FLP-300</t>
    </r>
  </si>
  <si>
    <r>
      <rPr>
        <sz val="6"/>
        <rFont val="Arial"/>
        <family val="2"/>
      </rPr>
      <t>FLOOD PIVOT</t>
    </r>
  </si>
  <si>
    <r>
      <rPr>
        <sz val="6"/>
        <rFont val="Arial"/>
        <family val="2"/>
      </rPr>
      <t>FLP-340</t>
    </r>
  </si>
  <si>
    <r>
      <rPr>
        <sz val="6"/>
        <rFont val="Arial"/>
        <family val="2"/>
      </rPr>
      <t>Barrier with Flood Protection Post Fixing</t>
    </r>
  </si>
  <si>
    <t>FLP-340</t>
  </si>
  <si>
    <t>Barrier with Flood Protection Post Fixing</t>
  </si>
  <si>
    <r>
      <rPr>
        <sz val="6"/>
        <rFont val="Arial"/>
        <family val="2"/>
      </rPr>
      <t>FLP-400</t>
    </r>
  </si>
  <si>
    <r>
      <rPr>
        <sz val="6"/>
        <rFont val="Arial"/>
        <family val="2"/>
      </rPr>
      <t>FLOOD RISE</t>
    </r>
  </si>
  <si>
    <r>
      <rPr>
        <sz val="6"/>
        <rFont val="Arial"/>
        <family val="2"/>
      </rPr>
      <t>FLP-401</t>
    </r>
  </si>
  <si>
    <r>
      <rPr>
        <sz val="6"/>
        <rFont val="Arial"/>
        <family val="2"/>
      </rPr>
      <t>Flood Bund</t>
    </r>
  </si>
  <si>
    <t>FLP-401</t>
  </si>
  <si>
    <t>Flood Bund</t>
  </si>
  <si>
    <r>
      <rPr>
        <sz val="6"/>
        <rFont val="Arial"/>
        <family val="2"/>
      </rPr>
      <t>FPS</t>
    </r>
  </si>
  <si>
    <r>
      <rPr>
        <sz val="6"/>
        <rFont val="Arial"/>
        <family val="2"/>
      </rPr>
      <t>FIRE PROTECTION SYSTEMS</t>
    </r>
  </si>
  <si>
    <r>
      <rPr>
        <sz val="6"/>
        <rFont val="Arial"/>
        <family val="2"/>
      </rPr>
      <t>FPS-100</t>
    </r>
  </si>
  <si>
    <r>
      <rPr>
        <sz val="6"/>
        <rFont val="Arial"/>
        <family val="2"/>
      </rPr>
      <t>FIRE BOARDING GYPSUM/ SPRAY APPLIED FIRE PROTECTION SYSTEMS</t>
    </r>
  </si>
  <si>
    <r>
      <rPr>
        <sz val="6"/>
        <rFont val="Arial"/>
        <family val="2"/>
      </rPr>
      <t>FPS-101</t>
    </r>
  </si>
  <si>
    <r>
      <rPr>
        <sz val="6"/>
        <rFont val="Arial"/>
        <family val="2"/>
      </rPr>
      <t>Gypsum Fire Boarding</t>
    </r>
  </si>
  <si>
    <t>FPS-101</t>
  </si>
  <si>
    <t>Gypsum Fire Boarding</t>
  </si>
  <si>
    <t>FPS - FIRE PROTECTION SYSTEMS</t>
  </si>
  <si>
    <r>
      <rPr>
        <sz val="6"/>
        <rFont val="Arial"/>
        <family val="2"/>
      </rPr>
      <t>FPS-102</t>
    </r>
  </si>
  <si>
    <r>
      <rPr>
        <sz val="6"/>
        <rFont val="Arial"/>
        <family val="2"/>
      </rPr>
      <t>Gypsum Fire + Thermal Boarding</t>
    </r>
  </si>
  <si>
    <t>FPS-102</t>
  </si>
  <si>
    <t>Gypsum Fire + Thermal Boarding</t>
  </si>
  <si>
    <r>
      <rPr>
        <sz val="6"/>
        <rFont val="Arial"/>
        <family val="2"/>
      </rPr>
      <t>FPS-110</t>
    </r>
  </si>
  <si>
    <r>
      <rPr>
        <sz val="6"/>
        <rFont val="Arial"/>
        <family val="2"/>
      </rPr>
      <t>Vermiculite</t>
    </r>
  </si>
  <si>
    <t>FPS-110</t>
  </si>
  <si>
    <t>Vermiculite</t>
  </si>
  <si>
    <r>
      <rPr>
        <sz val="6"/>
        <rFont val="Arial"/>
        <family val="2"/>
      </rPr>
      <t>FPS-300</t>
    </r>
  </si>
  <si>
    <r>
      <rPr>
        <sz val="6"/>
        <rFont val="Arial"/>
        <family val="2"/>
      </rPr>
      <t>SMOKE CURTAIN</t>
    </r>
  </si>
  <si>
    <r>
      <rPr>
        <sz val="6"/>
        <rFont val="Arial"/>
        <family val="2"/>
      </rPr>
      <t>FPS-301</t>
    </r>
  </si>
  <si>
    <r>
      <rPr>
        <sz val="6"/>
        <rFont val="Arial"/>
        <family val="2"/>
      </rPr>
      <t>Drop Down Smoke Curtain</t>
    </r>
  </si>
  <si>
    <t>FPS-301</t>
  </si>
  <si>
    <t>Drop Down Smoke Curtain</t>
  </si>
  <si>
    <r>
      <rPr>
        <sz val="6"/>
        <rFont val="Arial"/>
        <family val="2"/>
      </rPr>
      <t>FPS-400</t>
    </r>
  </si>
  <si>
    <r>
      <rPr>
        <sz val="6"/>
        <rFont val="Arial"/>
        <family val="2"/>
      </rPr>
      <t>SMOKE BARRIER</t>
    </r>
  </si>
  <si>
    <r>
      <rPr>
        <sz val="6"/>
        <rFont val="Arial"/>
        <family val="2"/>
      </rPr>
      <t>FPS-401</t>
    </r>
  </si>
  <si>
    <r>
      <rPr>
        <sz val="6"/>
        <rFont val="Arial"/>
        <family val="2"/>
      </rPr>
      <t>Smoke Barrier</t>
    </r>
  </si>
  <si>
    <t>FPS-401</t>
  </si>
  <si>
    <t>Smoke Barrier</t>
  </si>
  <si>
    <r>
      <rPr>
        <sz val="6"/>
        <rFont val="Arial"/>
        <family val="2"/>
      </rPr>
      <t>FPS-402</t>
    </r>
  </si>
  <si>
    <r>
      <rPr>
        <sz val="6"/>
        <rFont val="Arial"/>
        <family val="2"/>
      </rPr>
      <t>Large Smoke Barrier</t>
    </r>
  </si>
  <si>
    <t>FPS-402</t>
  </si>
  <si>
    <t>Large Smoke Barrier</t>
  </si>
  <si>
    <r>
      <rPr>
        <sz val="6"/>
        <rFont val="Arial"/>
        <family val="2"/>
      </rPr>
      <t>FPS-410</t>
    </r>
  </si>
  <si>
    <r>
      <rPr>
        <sz val="6"/>
        <rFont val="Arial"/>
        <family val="2"/>
      </rPr>
      <t>Glass Smoke Barrier</t>
    </r>
  </si>
  <si>
    <t>FPS-410</t>
  </si>
  <si>
    <t>Glass Smoke Barrier</t>
  </si>
  <si>
    <r>
      <rPr>
        <sz val="6"/>
        <rFont val="Arial"/>
        <family val="2"/>
      </rPr>
      <t>FPS-420</t>
    </r>
  </si>
  <si>
    <r>
      <rPr>
        <sz val="6"/>
        <rFont val="Arial"/>
        <family val="2"/>
      </rPr>
      <t>Large Glass Smoke Barrier</t>
    </r>
  </si>
  <si>
    <t>FPS-420</t>
  </si>
  <si>
    <t>Large Glass Smoke Barrier</t>
  </si>
  <si>
    <r>
      <rPr>
        <sz val="6"/>
        <rFont val="Arial"/>
        <family val="2"/>
      </rPr>
      <t>FPS-500</t>
    </r>
  </si>
  <si>
    <r>
      <rPr>
        <sz val="6"/>
        <rFont val="Arial"/>
        <family val="2"/>
      </rPr>
      <t>FIRE FILLER</t>
    </r>
  </si>
  <si>
    <r>
      <rPr>
        <sz val="6"/>
        <rFont val="Arial"/>
        <family val="2"/>
      </rPr>
      <t>FPS-501</t>
    </r>
  </si>
  <si>
    <r>
      <rPr>
        <sz val="6"/>
        <rFont val="Arial"/>
        <family val="2"/>
      </rPr>
      <t>Fire Sealing Filler</t>
    </r>
  </si>
  <si>
    <t>FPS-501</t>
  </si>
  <si>
    <t>Fire Sealing Filler</t>
  </si>
  <si>
    <r>
      <rPr>
        <sz val="6"/>
        <rFont val="Arial"/>
        <family val="2"/>
      </rPr>
      <t>FPS-600</t>
    </r>
  </si>
  <si>
    <r>
      <rPr>
        <sz val="6"/>
        <rFont val="Arial"/>
        <family val="2"/>
      </rPr>
      <t>WALL PENETRATION FIRE STOPPING</t>
    </r>
  </si>
  <si>
    <r>
      <rPr>
        <sz val="6"/>
        <rFont val="Arial"/>
        <family val="2"/>
      </rPr>
      <t>FPS-601</t>
    </r>
  </si>
  <si>
    <r>
      <rPr>
        <sz val="6"/>
        <rFont val="Arial"/>
        <family val="2"/>
      </rPr>
      <t>Wall Penetration Fire Stopping</t>
    </r>
  </si>
  <si>
    <t>FPS-601</t>
  </si>
  <si>
    <t>Wall Penetration Fire Stopping</t>
  </si>
  <si>
    <r>
      <rPr>
        <sz val="6"/>
        <rFont val="Arial"/>
        <family val="2"/>
      </rPr>
      <t>FPS-700</t>
    </r>
  </si>
  <si>
    <r>
      <rPr>
        <sz val="6"/>
        <rFont val="Arial"/>
        <family val="2"/>
      </rPr>
      <t>FLOOR PENETRATION FIRE STOPPING</t>
    </r>
  </si>
  <si>
    <r>
      <rPr>
        <sz val="6"/>
        <rFont val="Arial"/>
        <family val="2"/>
      </rPr>
      <t>FPS-701</t>
    </r>
  </si>
  <si>
    <r>
      <rPr>
        <sz val="6"/>
        <rFont val="Arial"/>
        <family val="2"/>
      </rPr>
      <t>Floor Penetration Fire Stopping</t>
    </r>
  </si>
  <si>
    <t>FPS-701</t>
  </si>
  <si>
    <t>Floor Penetration Fire Stopping</t>
  </si>
  <si>
    <r>
      <rPr>
        <sz val="6"/>
        <rFont val="Arial"/>
        <family val="2"/>
      </rPr>
      <t>FPS-800</t>
    </r>
  </si>
  <si>
    <r>
      <rPr>
        <sz val="6"/>
        <rFont val="Arial"/>
        <family val="2"/>
      </rPr>
      <t>FLOOR FIRE PROTECTION SYSTEM</t>
    </r>
  </si>
  <si>
    <r>
      <rPr>
        <sz val="6"/>
        <rFont val="Arial"/>
        <family val="2"/>
      </rPr>
      <t>FPS-801</t>
    </r>
  </si>
  <si>
    <r>
      <rPr>
        <sz val="6"/>
        <rFont val="Arial"/>
        <family val="2"/>
      </rPr>
      <t>Floor Hatch Fire Protection System</t>
    </r>
  </si>
  <si>
    <t>FPS-801</t>
  </si>
  <si>
    <t>Floor Hatch Fire Protection System</t>
  </si>
  <si>
    <r>
      <rPr>
        <sz val="6"/>
        <rFont val="Arial"/>
        <family val="2"/>
      </rPr>
      <t>GRL</t>
    </r>
  </si>
  <si>
    <r>
      <rPr>
        <sz val="6"/>
        <rFont val="Arial"/>
        <family val="2"/>
      </rPr>
      <t>GRILLE - WALL</t>
    </r>
  </si>
  <si>
    <r>
      <rPr>
        <sz val="6"/>
        <rFont val="Arial"/>
        <family val="2"/>
      </rPr>
      <t>GRL-100</t>
    </r>
  </si>
  <si>
    <r>
      <rPr>
        <sz val="6"/>
        <rFont val="Arial"/>
        <family val="2"/>
      </rPr>
      <t>GRILLE - WALL - METAL</t>
    </r>
  </si>
  <si>
    <r>
      <rPr>
        <sz val="6"/>
        <rFont val="Arial"/>
        <family val="2"/>
      </rPr>
      <t>GRL-101</t>
    </r>
  </si>
  <si>
    <r>
      <rPr>
        <sz val="6"/>
        <rFont val="Arial"/>
        <family val="2"/>
      </rPr>
      <t>Ventilation Louvre - Galvanised</t>
    </r>
  </si>
  <si>
    <t>GRL-101</t>
  </si>
  <si>
    <t>Ventilation Louvre - Galvanised</t>
  </si>
  <si>
    <r>
      <rPr>
        <sz val="6"/>
        <rFont val="Arial"/>
        <family val="2"/>
      </rPr>
      <t>GRL-110</t>
    </r>
  </si>
  <si>
    <r>
      <rPr>
        <sz val="6"/>
        <rFont val="Arial"/>
        <family val="2"/>
      </rPr>
      <t>Ventilation Louvre - Stainless Steel</t>
    </r>
  </si>
  <si>
    <t>GRL-110</t>
  </si>
  <si>
    <t>Ventilation Louvre - Stainless Steel</t>
  </si>
  <si>
    <r>
      <rPr>
        <sz val="6"/>
        <rFont val="Arial"/>
        <family val="2"/>
      </rPr>
      <t>GRL-120</t>
    </r>
  </si>
  <si>
    <r>
      <rPr>
        <sz val="6"/>
        <rFont val="Arial"/>
        <family val="2"/>
      </rPr>
      <t>Ventilation Louvre - Aluminium</t>
    </r>
  </si>
  <si>
    <t>GRL-120</t>
  </si>
  <si>
    <t>Ventilation Louvre - Aluminium</t>
  </si>
  <si>
    <r>
      <rPr>
        <sz val="6"/>
        <rFont val="Arial"/>
        <family val="2"/>
      </rPr>
      <t>GRL-122</t>
    </r>
  </si>
  <si>
    <r>
      <rPr>
        <sz val="6"/>
        <rFont val="Arial"/>
        <family val="2"/>
      </rPr>
      <t>Integrated Ventilation Louvres - Aluminium</t>
    </r>
  </si>
  <si>
    <t>GRL-122</t>
  </si>
  <si>
    <t>Integrated Ventilation Louvres - Aluminium</t>
  </si>
  <si>
    <r>
      <rPr>
        <sz val="6"/>
        <rFont val="Arial"/>
        <family val="2"/>
      </rPr>
      <t>GRL-124</t>
    </r>
  </si>
  <si>
    <r>
      <rPr>
        <sz val="6"/>
        <rFont val="Arial"/>
        <family val="2"/>
      </rPr>
      <t>Integrated Ventilation Louvre - Removable - Aluminium</t>
    </r>
  </si>
  <si>
    <t>GRL-124</t>
  </si>
  <si>
    <t>Integrated Ventilation Louvre - Removable - Aluminium</t>
  </si>
  <si>
    <r>
      <rPr>
        <sz val="6"/>
        <rFont val="Arial"/>
        <family val="2"/>
      </rPr>
      <t>GRL-126</t>
    </r>
  </si>
  <si>
    <r>
      <rPr>
        <sz val="6"/>
        <rFont val="Arial"/>
        <family val="2"/>
      </rPr>
      <t>Flangeless Air Grille - Degraves (FR)</t>
    </r>
  </si>
  <si>
    <r>
      <rPr>
        <sz val="6"/>
        <rFont val="Arial"/>
        <family val="2"/>
      </rPr>
      <t>GRL-200</t>
    </r>
  </si>
  <si>
    <r>
      <rPr>
        <sz val="6"/>
        <rFont val="Arial"/>
        <family val="2"/>
      </rPr>
      <t>GRILLE - COWL - METAL</t>
    </r>
  </si>
  <si>
    <r>
      <rPr>
        <sz val="6"/>
        <rFont val="Arial"/>
        <family val="2"/>
      </rPr>
      <t>GRL-210</t>
    </r>
  </si>
  <si>
    <r>
      <rPr>
        <sz val="6"/>
        <rFont val="Arial"/>
        <family val="2"/>
      </rPr>
      <t>Ventilation Cowl - Stainless Steel</t>
    </r>
  </si>
  <si>
    <t>GRL-210</t>
  </si>
  <si>
    <t>Ventilation Cowl - Stainless Steel</t>
  </si>
  <si>
    <r>
      <rPr>
        <sz val="6"/>
        <rFont val="Arial"/>
        <family val="2"/>
      </rPr>
      <t>GRL-300</t>
    </r>
  </si>
  <si>
    <r>
      <rPr>
        <sz val="6"/>
        <rFont val="Arial"/>
        <family val="2"/>
      </rPr>
      <t>GRILLE - METAL</t>
    </r>
  </si>
  <si>
    <r>
      <rPr>
        <sz val="6"/>
        <rFont val="Arial"/>
        <family val="2"/>
      </rPr>
      <t>GRL-301</t>
    </r>
  </si>
  <si>
    <r>
      <rPr>
        <sz val="6"/>
        <rFont val="Arial"/>
        <family val="2"/>
      </rPr>
      <t>Trafficable Floor Grating with Bird Mesh - FOH</t>
    </r>
  </si>
  <si>
    <t>GRL-301</t>
  </si>
  <si>
    <t>Trafficable Floor Grating with Bird Mesh - FOH</t>
  </si>
  <si>
    <r>
      <rPr>
        <sz val="6"/>
        <rFont val="Arial"/>
        <family val="2"/>
      </rPr>
      <t>GRL-302</t>
    </r>
  </si>
  <si>
    <r>
      <rPr>
        <sz val="6"/>
        <rFont val="Arial"/>
        <family val="2"/>
      </rPr>
      <t>Trafficable Floor Grating - BOH Vent Shafts</t>
    </r>
  </si>
  <si>
    <t>GRL-302</t>
  </si>
  <si>
    <t>Trafficable Floor Grating - BOH Vent Shafts</t>
  </si>
  <si>
    <r>
      <rPr>
        <sz val="6"/>
        <rFont val="Arial"/>
        <family val="2"/>
      </rPr>
      <t>INL</t>
    </r>
  </si>
  <si>
    <r>
      <rPr>
        <sz val="6"/>
        <rFont val="Arial"/>
        <family val="2"/>
      </rPr>
      <t>INTERNAL LININGS</t>
    </r>
  </si>
  <si>
    <r>
      <rPr>
        <sz val="6"/>
        <rFont val="Arial"/>
        <family val="2"/>
      </rPr>
      <t>INL-100</t>
    </r>
  </si>
  <si>
    <r>
      <rPr>
        <sz val="6"/>
        <rFont val="Arial"/>
        <family val="2"/>
      </rPr>
      <t>GRC WALL LINING</t>
    </r>
  </si>
  <si>
    <r>
      <rPr>
        <sz val="6"/>
        <rFont val="Arial"/>
        <family val="2"/>
      </rPr>
      <t>INL-101</t>
    </r>
  </si>
  <si>
    <r>
      <rPr>
        <sz val="6"/>
        <rFont val="Arial"/>
        <family val="2"/>
      </rPr>
      <t>GRC Lining Panel</t>
    </r>
  </si>
  <si>
    <t>INL-101</t>
  </si>
  <si>
    <t>GRC Lining Panel</t>
  </si>
  <si>
    <r>
      <rPr>
        <strike/>
        <sz val="6"/>
        <rFont val="Arial"/>
        <family val="2"/>
      </rPr>
      <t>INL-102</t>
    </r>
  </si>
  <si>
    <r>
      <rPr>
        <strike/>
        <sz val="6"/>
        <rFont val="Arial"/>
        <family val="2"/>
      </rPr>
      <t>GRC Lining Panel with Lozenge Inset</t>
    </r>
  </si>
  <si>
    <t>INL-102</t>
  </si>
  <si>
    <t>GRC Lining Panel with Lozenge Inset</t>
  </si>
  <si>
    <r>
      <rPr>
        <strike/>
        <sz val="6"/>
        <rFont val="Arial"/>
        <family val="2"/>
      </rPr>
      <t>INL-103</t>
    </r>
  </si>
  <si>
    <r>
      <rPr>
        <strike/>
        <sz val="6"/>
        <rFont val="Arial"/>
        <family val="2"/>
      </rPr>
      <t>GRC Lining with Concealed Fixing Track</t>
    </r>
  </si>
  <si>
    <t>INL-103</t>
  </si>
  <si>
    <t>GRC Lining with Concealed Fixing Track</t>
  </si>
  <si>
    <r>
      <rPr>
        <sz val="6"/>
        <rFont val="Arial"/>
        <family val="2"/>
      </rPr>
      <t>INL-104</t>
    </r>
  </si>
  <si>
    <r>
      <rPr>
        <sz val="6"/>
        <rFont val="Arial"/>
        <family val="2"/>
      </rPr>
      <t>GRC Lining Panel with Acoustic Perforations</t>
    </r>
  </si>
  <si>
    <t>INL-104</t>
  </si>
  <si>
    <t>GRC Lining Panel with Acoustic Perforations</t>
  </si>
  <si>
    <r>
      <rPr>
        <sz val="6"/>
        <rFont val="Arial"/>
        <family val="2"/>
      </rPr>
      <t>INL-105</t>
    </r>
  </si>
  <si>
    <r>
      <rPr>
        <sz val="6"/>
        <rFont val="Arial"/>
        <family val="2"/>
      </rPr>
      <t>GRC Lining Panel Access Door</t>
    </r>
  </si>
  <si>
    <t>INL-105</t>
  </si>
  <si>
    <t>GRC Lining Panel Access Door</t>
  </si>
  <si>
    <r>
      <rPr>
        <strike/>
        <sz val="6"/>
        <rFont val="Arial"/>
        <family val="2"/>
      </rPr>
      <t>INL-106</t>
    </r>
  </si>
  <si>
    <r>
      <rPr>
        <strike/>
        <sz val="6"/>
        <rFont val="Arial"/>
        <family val="2"/>
      </rPr>
      <t>GRC Lining Panel with Curved Profile</t>
    </r>
  </si>
  <si>
    <t>INL-106</t>
  </si>
  <si>
    <t>GRC Lining Panel with Curved Profile</t>
  </si>
  <si>
    <r>
      <rPr>
        <strike/>
        <sz val="6"/>
        <rFont val="Arial"/>
        <family val="2"/>
      </rPr>
      <t>INL-107</t>
    </r>
  </si>
  <si>
    <r>
      <rPr>
        <strike/>
        <sz val="6"/>
        <rFont val="Arial"/>
        <family val="2"/>
      </rPr>
      <t>GRC Lining with Access Panel</t>
    </r>
  </si>
  <si>
    <t>INL-107</t>
  </si>
  <si>
    <t>GRC Lining with Access Panel</t>
  </si>
  <si>
    <r>
      <rPr>
        <strike/>
        <sz val="6"/>
        <rFont val="Arial"/>
        <family val="2"/>
      </rPr>
      <t>INL-108</t>
    </r>
  </si>
  <si>
    <r>
      <rPr>
        <strike/>
        <sz val="6"/>
        <rFont val="Arial"/>
        <family val="2"/>
      </rPr>
      <t>GRC Lining Panel - Custom Profile - Trinocular</t>
    </r>
  </si>
  <si>
    <t>INL-108</t>
  </si>
  <si>
    <t>GRC Lining Panel - Custom Profile - Trinocular</t>
  </si>
  <si>
    <r>
      <rPr>
        <strike/>
        <sz val="6"/>
        <rFont val="Arial"/>
        <family val="2"/>
      </rPr>
      <t>INL-109</t>
    </r>
  </si>
  <si>
    <r>
      <rPr>
        <strike/>
        <sz val="6"/>
        <rFont val="Arial"/>
        <family val="2"/>
      </rPr>
      <t>GRC Lining Panel with Round Diffuser</t>
    </r>
  </si>
  <si>
    <t>INL-109</t>
  </si>
  <si>
    <t>GRC Lining Panel with Round Diffuser</t>
  </si>
  <si>
    <r>
      <rPr>
        <strike/>
        <sz val="6"/>
        <rFont val="Arial"/>
        <family val="2"/>
      </rPr>
      <t>INL-120</t>
    </r>
  </si>
  <si>
    <r>
      <rPr>
        <strike/>
        <sz val="6"/>
        <rFont val="Arial"/>
        <family val="2"/>
      </rPr>
      <t>GRC Lining Panel - Shark Gills</t>
    </r>
  </si>
  <si>
    <t>INL-120</t>
  </si>
  <si>
    <t>GRC Lining Panel - Shark Gills</t>
  </si>
  <si>
    <r>
      <rPr>
        <strike/>
        <sz val="6"/>
        <rFont val="Arial"/>
        <family val="2"/>
      </rPr>
      <t>INL-121</t>
    </r>
  </si>
  <si>
    <r>
      <rPr>
        <strike/>
        <sz val="6"/>
        <rFont val="Arial"/>
        <family val="2"/>
      </rPr>
      <t>GRC Lining Panel - Curved Shark Gills</t>
    </r>
  </si>
  <si>
    <t>INL-121</t>
  </si>
  <si>
    <t>GRC Lining Panel - Curved Shark Gills</t>
  </si>
  <si>
    <r>
      <rPr>
        <strike/>
        <sz val="6"/>
        <rFont val="Arial"/>
        <family val="2"/>
      </rPr>
      <t>INL-140</t>
    </r>
  </si>
  <si>
    <r>
      <rPr>
        <strike/>
        <sz val="6"/>
        <rFont val="Arial"/>
        <family val="2"/>
      </rPr>
      <t>GRC Lining Collar</t>
    </r>
  </si>
  <si>
    <t>INL-140</t>
  </si>
  <si>
    <t>GRC Lining Collar</t>
  </si>
  <si>
    <r>
      <rPr>
        <strike/>
        <sz val="6"/>
        <rFont val="Arial"/>
        <family val="2"/>
      </rPr>
      <t>INL-150</t>
    </r>
  </si>
  <si>
    <r>
      <rPr>
        <strike/>
        <sz val="6"/>
        <rFont val="Arial"/>
        <family val="2"/>
      </rPr>
      <t>GRC Lining - Slab Edge</t>
    </r>
  </si>
  <si>
    <t>INL-150</t>
  </si>
  <si>
    <t>GRC Lining - Slab Edge</t>
  </si>
  <si>
    <r>
      <rPr>
        <strike/>
        <sz val="6"/>
        <rFont val="Arial"/>
        <family val="2"/>
      </rPr>
      <t>INL-151</t>
    </r>
  </si>
  <si>
    <r>
      <rPr>
        <strike/>
        <sz val="6"/>
        <rFont val="Arial"/>
        <family val="2"/>
      </rPr>
      <t>GRC Lining - Slab Edge with Concealed Fixing Track</t>
    </r>
  </si>
  <si>
    <t>INL-151</t>
  </si>
  <si>
    <t>GRC Lining - Slab Edge with Concealed Fixing Track</t>
  </si>
  <si>
    <r>
      <rPr>
        <sz val="6"/>
        <rFont val="Arial"/>
        <family val="2"/>
      </rPr>
      <t>INL-200</t>
    </r>
  </si>
  <si>
    <r>
      <rPr>
        <sz val="6"/>
        <rFont val="Arial"/>
        <family val="2"/>
      </rPr>
      <t>BACK PAINTED GLASS LINING</t>
    </r>
  </si>
  <si>
    <r>
      <rPr>
        <sz val="6"/>
        <rFont val="Arial"/>
        <family val="2"/>
      </rPr>
      <t>INL-201</t>
    </r>
  </si>
  <si>
    <r>
      <rPr>
        <sz val="6"/>
        <rFont val="Arial"/>
        <family val="2"/>
      </rPr>
      <t>Coloured Glass Wall Lining</t>
    </r>
  </si>
  <si>
    <t>INL-201</t>
  </si>
  <si>
    <t>Coloured Glass Wall Lining</t>
  </si>
  <si>
    <r>
      <rPr>
        <strike/>
        <sz val="6"/>
        <rFont val="Arial"/>
        <family val="2"/>
      </rPr>
      <t>INL-202</t>
    </r>
  </si>
  <si>
    <r>
      <rPr>
        <strike/>
        <sz val="6"/>
        <rFont val="Arial"/>
        <family val="2"/>
      </rPr>
      <t>Coloured Glass Wall Lining - Curved Panel</t>
    </r>
  </si>
  <si>
    <t>INL-202</t>
  </si>
  <si>
    <t>Coloured Glass Wall Lining - Curved Panel</t>
  </si>
  <si>
    <r>
      <rPr>
        <sz val="6"/>
        <rFont val="Arial"/>
        <family val="2"/>
      </rPr>
      <t>INL-203</t>
    </r>
  </si>
  <si>
    <r>
      <rPr>
        <sz val="6"/>
        <rFont val="Arial"/>
        <family val="2"/>
      </rPr>
      <t>Coloured Glass Wall Lining - Access Panel</t>
    </r>
  </si>
  <si>
    <t>INL-203</t>
  </si>
  <si>
    <t>Coloured Glass Wall Lining - Access Panel</t>
  </si>
  <si>
    <r>
      <rPr>
        <sz val="6"/>
        <rFont val="Arial"/>
        <family val="2"/>
      </rPr>
      <t>INL-204</t>
    </r>
  </si>
  <si>
    <r>
      <rPr>
        <sz val="6"/>
        <rFont val="Arial"/>
        <family val="2"/>
      </rPr>
      <t>Coloured Glass Wall Lining - Contrast</t>
    </r>
  </si>
  <si>
    <t>INL-204</t>
  </si>
  <si>
    <t>Coloured Glass Wall Lining - Contrast</t>
  </si>
  <si>
    <r>
      <rPr>
        <sz val="6"/>
        <rFont val="Arial"/>
        <family val="2"/>
      </rPr>
      <t>INL-205</t>
    </r>
  </si>
  <si>
    <r>
      <rPr>
        <sz val="6"/>
        <rFont val="Arial"/>
        <family val="2"/>
      </rPr>
      <t>Coloured Glass Wall Lining - Access Door</t>
    </r>
  </si>
  <si>
    <t>INL-205</t>
  </si>
  <si>
    <t>Coloured Glass Wall Lining - Access Door</t>
  </si>
  <si>
    <r>
      <rPr>
        <sz val="6"/>
        <rFont val="Arial"/>
        <family val="2"/>
      </rPr>
      <t>INL-250</t>
    </r>
  </si>
  <si>
    <r>
      <rPr>
        <sz val="6"/>
        <rFont val="Arial"/>
        <family val="2"/>
      </rPr>
      <t>Coloured Glass Wall Lining - Splash Back</t>
    </r>
  </si>
  <si>
    <t>INL-250</t>
  </si>
  <si>
    <t>Coloured Glass Wall Lining - Splash Back</t>
  </si>
  <si>
    <r>
      <rPr>
        <sz val="6"/>
        <rFont val="Arial"/>
        <family val="2"/>
      </rPr>
      <t>INL-260</t>
    </r>
  </si>
  <si>
    <r>
      <rPr>
        <sz val="6"/>
        <rFont val="Arial"/>
        <family val="2"/>
      </rPr>
      <t>Clear Glass Wall Lining</t>
    </r>
  </si>
  <si>
    <r>
      <rPr>
        <sz val="6"/>
        <rFont val="Arial"/>
        <family val="2"/>
      </rPr>
      <t>INL-261</t>
    </r>
  </si>
  <si>
    <r>
      <rPr>
        <sz val="6"/>
        <rFont val="Arial"/>
        <family val="2"/>
      </rPr>
      <t>Clear Glass Wall Lining - Access Door</t>
    </r>
  </si>
  <si>
    <r>
      <rPr>
        <sz val="6"/>
        <rFont val="Arial"/>
        <family val="2"/>
      </rPr>
      <t>INL-300</t>
    </r>
  </si>
  <si>
    <r>
      <rPr>
        <sz val="6"/>
        <rFont val="Arial"/>
        <family val="2"/>
      </rPr>
      <t>METAL LINING</t>
    </r>
  </si>
  <si>
    <r>
      <rPr>
        <sz val="6"/>
        <rFont val="Arial"/>
        <family val="2"/>
      </rPr>
      <t>INL-301</t>
    </r>
  </si>
  <si>
    <r>
      <rPr>
        <sz val="6"/>
        <rFont val="Arial"/>
        <family val="2"/>
      </rPr>
      <t>Perforated Metal Lining - Acoustic</t>
    </r>
  </si>
  <si>
    <t>INL-301</t>
  </si>
  <si>
    <t>Perforated Metal Lining - Acoustic</t>
  </si>
  <si>
    <r>
      <rPr>
        <strike/>
        <sz val="6"/>
        <rFont val="Arial"/>
        <family val="2"/>
      </rPr>
      <t>INL-302</t>
    </r>
  </si>
  <si>
    <r>
      <rPr>
        <strike/>
        <sz val="6"/>
        <rFont val="Arial"/>
        <family val="2"/>
      </rPr>
      <t>Perforated Metal Wall Lining - Lozenge - Acoustic</t>
    </r>
  </si>
  <si>
    <t>INL-302</t>
  </si>
  <si>
    <t>Perforated Metal Wall Lining - Lozenge - Acoustic</t>
  </si>
  <si>
    <r>
      <rPr>
        <sz val="6"/>
        <rFont val="Arial"/>
        <family val="2"/>
      </rPr>
      <t>INL-303</t>
    </r>
  </si>
  <si>
    <r>
      <rPr>
        <sz val="6"/>
        <rFont val="Arial"/>
        <family val="2"/>
      </rPr>
      <t>Flat Metal Lining</t>
    </r>
  </si>
  <si>
    <t>INL-303</t>
  </si>
  <si>
    <t>Flat Metal Lining</t>
  </si>
  <si>
    <r>
      <rPr>
        <strike/>
        <sz val="6"/>
        <rFont val="Arial"/>
        <family val="2"/>
      </rPr>
      <t>INL-304</t>
    </r>
  </si>
  <si>
    <r>
      <rPr>
        <strike/>
        <sz val="6"/>
        <rFont val="Arial"/>
        <family val="2"/>
      </rPr>
      <t>Flat Metal Lining Access Panel</t>
    </r>
  </si>
  <si>
    <t>INL-304</t>
  </si>
  <si>
    <t>Flat Metal Lining Access Panel</t>
  </si>
  <si>
    <r>
      <rPr>
        <sz val="6"/>
        <rFont val="Arial"/>
        <family val="2"/>
      </rPr>
      <t>INL-320</t>
    </r>
  </si>
  <si>
    <r>
      <rPr>
        <sz val="6"/>
        <rFont val="Arial"/>
        <family val="2"/>
      </rPr>
      <t>Metal Lining - Escalator</t>
    </r>
  </si>
  <si>
    <t>INL-320</t>
  </si>
  <si>
    <t>Metal Lining - Escalator</t>
  </si>
  <si>
    <r>
      <rPr>
        <sz val="6"/>
        <rFont val="Arial"/>
        <family val="2"/>
      </rPr>
      <t>INL-325</t>
    </r>
  </si>
  <si>
    <r>
      <rPr>
        <sz val="6"/>
        <rFont val="Arial"/>
        <family val="2"/>
      </rPr>
      <t>Metal Lining - Infill Lining Escalators</t>
    </r>
  </si>
  <si>
    <t>INL-325</t>
  </si>
  <si>
    <t>Metal Lining - Infill Lining Escalators</t>
  </si>
  <si>
    <r>
      <rPr>
        <sz val="6"/>
        <rFont val="Arial"/>
        <family val="2"/>
      </rPr>
      <t>INL-326</t>
    </r>
  </si>
  <si>
    <r>
      <rPr>
        <sz val="6"/>
        <rFont val="Arial"/>
        <family val="2"/>
      </rPr>
      <t>Metal Lining - Infill Escalators - Trafficable</t>
    </r>
  </si>
  <si>
    <r>
      <rPr>
        <sz val="6"/>
        <rFont val="Arial"/>
        <family val="2"/>
      </rPr>
      <t>INL-340</t>
    </r>
  </si>
  <si>
    <r>
      <rPr>
        <sz val="6"/>
        <rFont val="Arial"/>
        <family val="2"/>
      </rPr>
      <t>Perforated Ribbed Lining Panel - Acoustic</t>
    </r>
  </si>
  <si>
    <t>INL-340</t>
  </si>
  <si>
    <t>Perforated Ribbed Lining Panel - Acoustic</t>
  </si>
  <si>
    <r>
      <rPr>
        <sz val="6"/>
        <rFont val="Arial"/>
        <family val="2"/>
      </rPr>
      <t>INL-341</t>
    </r>
  </si>
  <si>
    <r>
      <rPr>
        <sz val="6"/>
        <rFont val="Arial"/>
        <family val="2"/>
      </rPr>
      <t>Perforated Ribbed Metal Lining Panel with SS Insert - Acoustic</t>
    </r>
  </si>
  <si>
    <t>INL-341</t>
  </si>
  <si>
    <t>Perforated Ribbed Metal Lining Panel with SS Insert - Acoustic</t>
  </si>
  <si>
    <r>
      <rPr>
        <sz val="6"/>
        <rFont val="Arial"/>
        <family val="2"/>
      </rPr>
      <t>INL-342</t>
    </r>
  </si>
  <si>
    <r>
      <rPr>
        <sz val="6"/>
        <rFont val="Arial"/>
        <family val="2"/>
      </rPr>
      <t>Perforated Ribbed Metal Lining Panel</t>
    </r>
  </si>
  <si>
    <r>
      <rPr>
        <sz val="6"/>
        <rFont val="Arial"/>
        <family val="2"/>
      </rPr>
      <t>INL-344</t>
    </r>
  </si>
  <si>
    <r>
      <rPr>
        <sz val="6"/>
        <rFont val="Arial"/>
        <family val="2"/>
      </rPr>
      <t>Perforated Ribbed Metal Lining Access Panel - Acoustic</t>
    </r>
  </si>
  <si>
    <t>INL-344</t>
  </si>
  <si>
    <t>Perforated Ribbed Metal Lining Access Panel - Acoustic</t>
  </si>
  <si>
    <r>
      <rPr>
        <sz val="6"/>
        <rFont val="Arial"/>
        <family val="2"/>
      </rPr>
      <t>INL-345</t>
    </r>
  </si>
  <si>
    <r>
      <rPr>
        <sz val="6"/>
        <rFont val="Arial"/>
        <family val="2"/>
      </rPr>
      <t>Perforated Ribbed Metal Lining Panel with Articulated Joints - Acoustic</t>
    </r>
  </si>
  <si>
    <t>INL-345</t>
  </si>
  <si>
    <t>Perforated Ribbed Metal Lining Panel with Articulated Joints - Acoustic</t>
  </si>
  <si>
    <r>
      <rPr>
        <sz val="6"/>
        <rFont val="Arial"/>
        <family val="2"/>
      </rPr>
      <t>INL-350</t>
    </r>
  </si>
  <si>
    <r>
      <rPr>
        <sz val="6"/>
        <rFont val="Arial"/>
        <family val="2"/>
      </rPr>
      <t>Flat Metal Lining Exterior</t>
    </r>
  </si>
  <si>
    <t>INL-350</t>
  </si>
  <si>
    <t>Flat Metal Lining Exterior</t>
  </si>
  <si>
    <r>
      <rPr>
        <sz val="6"/>
        <rFont val="Arial"/>
        <family val="2"/>
      </rPr>
      <t>INL-351</t>
    </r>
  </si>
  <si>
    <r>
      <rPr>
        <sz val="6"/>
        <rFont val="Arial"/>
        <family val="2"/>
      </rPr>
      <t>Stainless Steel Window Sill above Metal Lining - CBDN</t>
    </r>
  </si>
  <si>
    <t>INL-351</t>
  </si>
  <si>
    <t>Stainless Steel Window Sill above Metal Lining - CBDN</t>
  </si>
  <si>
    <r>
      <rPr>
        <strike/>
        <sz val="6"/>
        <rFont val="Arial"/>
        <family val="2"/>
      </rPr>
      <t>INL-352</t>
    </r>
  </si>
  <si>
    <r>
      <rPr>
        <strike/>
        <sz val="6"/>
        <rFont val="Arial"/>
        <family val="2"/>
      </rPr>
      <t>Perforated Anodised Acoustic Cladding - DOM Closer Piece</t>
    </r>
  </si>
  <si>
    <t>INL-352</t>
  </si>
  <si>
    <t>Perforated Anodised Acoustic Cladding - DOM Closer Piece</t>
  </si>
  <si>
    <r>
      <rPr>
        <sz val="6"/>
        <rFont val="Arial"/>
        <family val="2"/>
      </rPr>
      <t>INL-353</t>
    </r>
  </si>
  <si>
    <r>
      <rPr>
        <sz val="6"/>
        <rFont val="Arial"/>
        <family val="2"/>
      </rPr>
      <t>Stainless Steel Lining</t>
    </r>
  </si>
  <si>
    <r>
      <rPr>
        <sz val="6"/>
        <rFont val="Arial"/>
        <family val="2"/>
      </rPr>
      <t>INL-360</t>
    </r>
  </si>
  <si>
    <r>
      <rPr>
        <sz val="6"/>
        <rFont val="Arial"/>
        <family val="2"/>
      </rPr>
      <t>Metal Lining with Backing Board</t>
    </r>
  </si>
  <si>
    <t>INL-360</t>
  </si>
  <si>
    <t>Metal Lining with Backing Board</t>
  </si>
  <si>
    <r>
      <rPr>
        <sz val="6"/>
        <rFont val="Arial"/>
        <family val="2"/>
      </rPr>
      <t>INL-361</t>
    </r>
  </si>
  <si>
    <r>
      <rPr>
        <sz val="6"/>
        <rFont val="Arial"/>
        <family val="2"/>
      </rPr>
      <t>Stainless Steel Lining with Backing Board</t>
    </r>
  </si>
  <si>
    <t>INL-361</t>
  </si>
  <si>
    <t>Stainless Steel Lining with Backing Board</t>
  </si>
  <si>
    <r>
      <rPr>
        <strike/>
        <sz val="6"/>
        <rFont val="Arial"/>
        <family val="2"/>
      </rPr>
      <t>INL-362</t>
    </r>
  </si>
  <si>
    <r>
      <rPr>
        <strike/>
        <sz val="6"/>
        <rFont val="Arial"/>
        <family val="2"/>
      </rPr>
      <t>Metal Lining with Backing Board - Curved</t>
    </r>
  </si>
  <si>
    <t>INL-362</t>
  </si>
  <si>
    <t>Metal Lining with Backing Board - Curved</t>
  </si>
  <si>
    <r>
      <rPr>
        <sz val="6"/>
        <rFont val="Arial"/>
        <family val="2"/>
      </rPr>
      <t>INL-363</t>
    </r>
  </si>
  <si>
    <r>
      <rPr>
        <sz val="6"/>
        <rFont val="Arial"/>
        <family val="2"/>
      </rPr>
      <t>Formed Stainless Steel Cover Plate - CBDS</t>
    </r>
  </si>
  <si>
    <t>INL-363</t>
  </si>
  <si>
    <t>Formed Stainless Steel Cover Plate - CBDS</t>
  </si>
  <si>
    <r>
      <rPr>
        <sz val="6"/>
        <rFont val="Arial"/>
        <family val="2"/>
      </rPr>
      <t>INL-365</t>
    </r>
  </si>
  <si>
    <r>
      <rPr>
        <sz val="6"/>
        <rFont val="Arial"/>
        <family val="2"/>
      </rPr>
      <t>Stainless Steel Infill Panel - CBDN</t>
    </r>
  </si>
  <si>
    <r>
      <rPr>
        <sz val="6"/>
        <rFont val="Arial"/>
        <family val="2"/>
      </rPr>
      <t>INL-370</t>
    </r>
  </si>
  <si>
    <r>
      <rPr>
        <sz val="6"/>
        <rFont val="Arial"/>
        <family val="2"/>
      </rPr>
      <t>Metal Lining Closer</t>
    </r>
  </si>
  <si>
    <t>INL-370</t>
  </si>
  <si>
    <t>Metal Lining Closer</t>
  </si>
  <si>
    <r>
      <rPr>
        <sz val="6"/>
        <rFont val="Arial"/>
        <family val="2"/>
      </rPr>
      <t>INL-390</t>
    </r>
  </si>
  <si>
    <r>
      <rPr>
        <sz val="6"/>
        <rFont val="Arial"/>
        <family val="2"/>
      </rPr>
      <t>Metal Channel to Edge of Metal Lining</t>
    </r>
  </si>
  <si>
    <t>INL-390</t>
  </si>
  <si>
    <t>Metal Channel to Edge of Metal Lining</t>
  </si>
  <si>
    <r>
      <rPr>
        <sz val="6"/>
        <rFont val="Arial"/>
        <family val="2"/>
      </rPr>
      <t>INL-391</t>
    </r>
  </si>
  <si>
    <r>
      <rPr>
        <sz val="6"/>
        <rFont val="Arial"/>
        <family val="2"/>
      </rPr>
      <t>Flat Metal Lining (CBDN)</t>
    </r>
  </si>
  <si>
    <r>
      <rPr>
        <sz val="6"/>
        <rFont val="Arial"/>
        <family val="2"/>
      </rPr>
      <t>INL-400</t>
    </r>
  </si>
  <si>
    <r>
      <rPr>
        <sz val="6"/>
        <rFont val="Arial"/>
        <family val="2"/>
      </rPr>
      <t>TILING</t>
    </r>
  </si>
  <si>
    <r>
      <rPr>
        <sz val="6"/>
        <rFont val="Arial"/>
        <family val="2"/>
      </rPr>
      <t>INL-401</t>
    </r>
  </si>
  <si>
    <r>
      <rPr>
        <sz val="6"/>
        <rFont val="Arial"/>
        <family val="2"/>
      </rPr>
      <t>BOH Sanitary Room Tiling</t>
    </r>
  </si>
  <si>
    <t>INL-401</t>
  </si>
  <si>
    <t>BOH Sanitary Room Tiling</t>
  </si>
  <si>
    <r>
      <rPr>
        <sz val="6"/>
        <rFont val="Arial"/>
        <family val="2"/>
      </rPr>
      <t>INL-402</t>
    </r>
  </si>
  <si>
    <r>
      <rPr>
        <sz val="6"/>
        <rFont val="Arial"/>
        <family val="2"/>
      </rPr>
      <t>FOH Tiling to FSS Link (CBDS)</t>
    </r>
  </si>
  <si>
    <t>INL-402</t>
  </si>
  <si>
    <t>FOH Tiling to FSS Link (CBDS)</t>
  </si>
  <si>
    <r>
      <rPr>
        <sz val="6"/>
        <rFont val="Arial"/>
        <family val="2"/>
      </rPr>
      <t>INL-410</t>
    </r>
  </si>
  <si>
    <r>
      <rPr>
        <sz val="6"/>
        <rFont val="Arial"/>
        <family val="2"/>
      </rPr>
      <t>Tiling to Match Existing - Degraves</t>
    </r>
  </si>
  <si>
    <t>INL-410</t>
  </si>
  <si>
    <t>Tiling to Match Existing - Degraves</t>
  </si>
  <si>
    <r>
      <rPr>
        <sz val="6"/>
        <rFont val="Arial"/>
        <family val="2"/>
      </rPr>
      <t>INL-500</t>
    </r>
  </si>
  <si>
    <r>
      <rPr>
        <sz val="6"/>
        <rFont val="Arial"/>
        <family val="2"/>
      </rPr>
      <t>DRY LINING</t>
    </r>
  </si>
  <si>
    <r>
      <rPr>
        <sz val="6"/>
        <rFont val="Arial"/>
        <family val="2"/>
      </rPr>
      <t>INL-510</t>
    </r>
  </si>
  <si>
    <r>
      <rPr>
        <sz val="6"/>
        <rFont val="Arial"/>
        <family val="2"/>
      </rPr>
      <t>Dry Lining 85mm Zone</t>
    </r>
  </si>
  <si>
    <r>
      <rPr>
        <sz val="6"/>
        <rFont val="Arial"/>
        <family val="2"/>
      </rPr>
      <t>INL-520</t>
    </r>
  </si>
  <si>
    <r>
      <rPr>
        <sz val="6"/>
        <rFont val="Arial"/>
        <family val="2"/>
      </rPr>
      <t>Dry Lining 115mm Zone</t>
    </r>
  </si>
  <si>
    <t>INL-520</t>
  </si>
  <si>
    <t>Dry Lining 85mm Zone</t>
  </si>
  <si>
    <r>
      <rPr>
        <sz val="6"/>
        <rFont val="Arial"/>
        <family val="2"/>
      </rPr>
      <t>INL-530</t>
    </r>
  </si>
  <si>
    <r>
      <rPr>
        <sz val="6"/>
        <rFont val="Arial"/>
        <family val="2"/>
      </rPr>
      <t>Dry Lining 120mm Zone</t>
    </r>
  </si>
  <si>
    <r>
      <rPr>
        <sz val="6"/>
        <rFont val="Arial"/>
        <family val="2"/>
      </rPr>
      <t>INL-540</t>
    </r>
  </si>
  <si>
    <r>
      <rPr>
        <sz val="6"/>
        <rFont val="Arial"/>
        <family val="2"/>
      </rPr>
      <t>Dry Lining - Insulated 140mm Zone</t>
    </r>
  </si>
  <si>
    <t>INL-540</t>
  </si>
  <si>
    <t>Dry Lining - Insulated 125mm Zone</t>
  </si>
  <si>
    <r>
      <rPr>
        <sz val="6"/>
        <rFont val="Arial"/>
        <family val="2"/>
      </rPr>
      <t>INL-560</t>
    </r>
  </si>
  <si>
    <r>
      <rPr>
        <sz val="6"/>
        <rFont val="Arial"/>
        <family val="2"/>
      </rPr>
      <t>Dry Lining - Insulated 132mm Zone</t>
    </r>
  </si>
  <si>
    <t>INL-560</t>
  </si>
  <si>
    <t>Dry Lining - Insulated 132mm Zone</t>
  </si>
  <si>
    <r>
      <rPr>
        <sz val="6"/>
        <rFont val="Arial"/>
        <family val="2"/>
      </rPr>
      <t>INL-900</t>
    </r>
  </si>
  <si>
    <r>
      <rPr>
        <sz val="6"/>
        <rFont val="Arial"/>
        <family val="2"/>
      </rPr>
      <t>MISCELANEOUS LINING</t>
    </r>
  </si>
  <si>
    <r>
      <rPr>
        <sz val="6"/>
        <rFont val="Arial"/>
        <family val="2"/>
      </rPr>
      <t>INL-901</t>
    </r>
  </si>
  <si>
    <r>
      <rPr>
        <sz val="6"/>
        <rFont val="Arial"/>
        <family val="2"/>
      </rPr>
      <t>Void Edge Cladding Panel - DOM</t>
    </r>
  </si>
  <si>
    <t>INL-901</t>
  </si>
  <si>
    <t>Void Edge Cladding Panel - DOM</t>
  </si>
  <si>
    <r>
      <rPr>
        <sz val="6"/>
        <rFont val="Arial"/>
        <family val="2"/>
      </rPr>
      <t>INL-910</t>
    </r>
  </si>
  <si>
    <r>
      <rPr>
        <sz val="6"/>
        <rFont val="Arial"/>
        <family val="2"/>
      </rPr>
      <t>Integrated Panelling System - 140mm Zone</t>
    </r>
  </si>
  <si>
    <t>INL-910</t>
  </si>
  <si>
    <t>Integrated Panelling System - 125mm Zone</t>
  </si>
  <si>
    <r>
      <rPr>
        <sz val="6"/>
        <rFont val="Arial"/>
        <family val="2"/>
      </rPr>
      <t>INL-911</t>
    </r>
  </si>
  <si>
    <r>
      <rPr>
        <sz val="6"/>
        <rFont val="Arial"/>
        <family val="2"/>
      </rPr>
      <t>Integrated Panelling System - 100mm Zone</t>
    </r>
  </si>
  <si>
    <t>INL-911</t>
  </si>
  <si>
    <t>Integrated Panelling System - 85mm Zone</t>
  </si>
  <si>
    <r>
      <rPr>
        <sz val="6"/>
        <rFont val="Arial"/>
        <family val="2"/>
      </rPr>
      <t>INL-920</t>
    </r>
  </si>
  <si>
    <r>
      <rPr>
        <sz val="6"/>
        <rFont val="Arial"/>
        <family val="2"/>
      </rPr>
      <t>Column Lining - Campbell Arcade</t>
    </r>
  </si>
  <si>
    <t>INL-920</t>
  </si>
  <si>
    <t>Column Lining - Campbell Arcade</t>
  </si>
  <si>
    <r>
      <rPr>
        <sz val="6"/>
        <rFont val="Arial"/>
        <family val="2"/>
      </rPr>
      <t>INL-950</t>
    </r>
  </si>
  <si>
    <r>
      <rPr>
        <sz val="6"/>
        <rFont val="Arial"/>
        <family val="2"/>
      </rPr>
      <t>Plenum Lining System</t>
    </r>
  </si>
  <si>
    <r>
      <rPr>
        <sz val="6"/>
        <rFont val="Arial"/>
        <family val="2"/>
      </rPr>
      <t>INL-980</t>
    </r>
  </si>
  <si>
    <r>
      <rPr>
        <sz val="6"/>
        <rFont val="Arial"/>
        <family val="2"/>
      </rPr>
      <t>Heavy Duty Vinyl Lining</t>
    </r>
  </si>
  <si>
    <t>INL-980</t>
  </si>
  <si>
    <t>Heavy Duty Vinyl Lining</t>
  </si>
  <si>
    <r>
      <rPr>
        <sz val="6"/>
        <rFont val="Arial"/>
        <family val="2"/>
      </rPr>
      <t>INL-990</t>
    </r>
  </si>
  <si>
    <r>
      <rPr>
        <sz val="6"/>
        <rFont val="Arial"/>
        <family val="2"/>
      </rPr>
      <t>BOH Acoustic Fan/ Plenum Room Lining - 50mm</t>
    </r>
  </si>
  <si>
    <t>INL-990</t>
  </si>
  <si>
    <t>BOH Acoustic Fan/ Plenum Room Lining - 50mm</t>
  </si>
  <si>
    <r>
      <rPr>
        <sz val="6"/>
        <rFont val="Arial"/>
        <family val="2"/>
      </rPr>
      <t>INL-991</t>
    </r>
  </si>
  <si>
    <r>
      <rPr>
        <sz val="6"/>
        <rFont val="Arial"/>
        <family val="2"/>
      </rPr>
      <t>BOH Acoustic Fan/ Plenum Room Lining - 100mm</t>
    </r>
  </si>
  <si>
    <t>INL-991</t>
  </si>
  <si>
    <t>BOH Acoustic Fan/ Plenum Room Lining - 100mm</t>
  </si>
  <si>
    <r>
      <rPr>
        <sz val="6"/>
        <rFont val="Arial"/>
        <family val="2"/>
      </rPr>
      <t>INS</t>
    </r>
  </si>
  <si>
    <r>
      <rPr>
        <sz val="6"/>
        <rFont val="Arial"/>
        <family val="2"/>
      </rPr>
      <t>INSULATION</t>
    </r>
  </si>
  <si>
    <r>
      <rPr>
        <sz val="6"/>
        <rFont val="Arial"/>
        <family val="2"/>
      </rPr>
      <t>INS-100</t>
    </r>
  </si>
  <si>
    <r>
      <rPr>
        <sz val="6"/>
        <rFont val="Arial"/>
        <family val="2"/>
      </rPr>
      <t>ACOUSTIC INSULATION</t>
    </r>
  </si>
  <si>
    <r>
      <rPr>
        <sz val="6"/>
        <rFont val="Arial"/>
        <family val="2"/>
      </rPr>
      <t>INS-101</t>
    </r>
  </si>
  <si>
    <r>
      <rPr>
        <sz val="6"/>
        <rFont val="Arial"/>
        <family val="2"/>
      </rPr>
      <t>Wall Insulation</t>
    </r>
  </si>
  <si>
    <t>INS-101</t>
  </si>
  <si>
    <t>Wall Insulation</t>
  </si>
  <si>
    <t>INS - INSULATION</t>
  </si>
  <si>
    <r>
      <rPr>
        <sz val="6"/>
        <rFont val="Arial"/>
        <family val="2"/>
      </rPr>
      <t>INS-102</t>
    </r>
  </si>
  <si>
    <t>INS-102</t>
  </si>
  <si>
    <r>
      <rPr>
        <sz val="6"/>
        <rFont val="Arial"/>
        <family val="2"/>
      </rPr>
      <t>INS-110</t>
    </r>
  </si>
  <si>
    <r>
      <rPr>
        <sz val="6"/>
        <rFont val="Arial"/>
        <family val="2"/>
      </rPr>
      <t>Ceiling Insulation</t>
    </r>
  </si>
  <si>
    <t>INS-110</t>
  </si>
  <si>
    <t>Ceiling Insulation</t>
  </si>
  <si>
    <r>
      <rPr>
        <sz val="6"/>
        <rFont val="Arial"/>
        <family val="2"/>
      </rPr>
      <t>INS-120</t>
    </r>
  </si>
  <si>
    <r>
      <rPr>
        <sz val="6"/>
        <rFont val="Arial"/>
        <family val="2"/>
      </rPr>
      <t>Floor Insulation</t>
    </r>
  </si>
  <si>
    <t>INS-120</t>
  </si>
  <si>
    <t>Floor Insulation</t>
  </si>
  <si>
    <r>
      <rPr>
        <sz val="6"/>
        <rFont val="Arial"/>
        <family val="2"/>
      </rPr>
      <t>INS-130</t>
    </r>
  </si>
  <si>
    <r>
      <rPr>
        <sz val="6"/>
        <rFont val="Arial"/>
        <family val="2"/>
      </rPr>
      <t>Roof-Ceiling Insulation</t>
    </r>
  </si>
  <si>
    <t>INS-130</t>
  </si>
  <si>
    <t>Roof-Ceiling Insulation</t>
  </si>
  <si>
    <r>
      <rPr>
        <sz val="6"/>
        <rFont val="Arial"/>
        <family val="2"/>
      </rPr>
      <t>INS-140</t>
    </r>
  </si>
  <si>
    <r>
      <rPr>
        <sz val="6"/>
        <rFont val="Arial"/>
        <family val="2"/>
      </rPr>
      <t>Portal Roof Insulation</t>
    </r>
  </si>
  <si>
    <t>INS-140</t>
  </si>
  <si>
    <t>Portal Roof Insulation</t>
  </si>
  <si>
    <r>
      <rPr>
        <sz val="6"/>
        <rFont val="Arial"/>
        <family val="2"/>
      </rPr>
      <t>IWS</t>
    </r>
  </si>
  <si>
    <r>
      <rPr>
        <sz val="6"/>
        <rFont val="Arial"/>
        <family val="2"/>
      </rPr>
      <t>INTERNAL WALL SYSTEMS</t>
    </r>
  </si>
  <si>
    <r>
      <rPr>
        <sz val="6"/>
        <rFont val="Arial"/>
        <family val="2"/>
      </rPr>
      <t>IWS-100</t>
    </r>
  </si>
  <si>
    <r>
      <rPr>
        <sz val="6"/>
        <rFont val="Arial"/>
        <family val="2"/>
      </rPr>
      <t>CUBICLE PARTITION SYSTEMS</t>
    </r>
  </si>
  <si>
    <r>
      <rPr>
        <sz val="6"/>
        <rFont val="Arial"/>
        <family val="2"/>
      </rPr>
      <t>IWS-101</t>
    </r>
  </si>
  <si>
    <r>
      <rPr>
        <sz val="6"/>
        <rFont val="Arial"/>
        <family val="2"/>
      </rPr>
      <t>Cubicle Partition System</t>
    </r>
  </si>
  <si>
    <t>IWS-101</t>
  </si>
  <si>
    <t>Cubicle Partition System</t>
  </si>
  <si>
    <t>IWS - INTERNAL WALL SYSTEMS</t>
  </si>
  <si>
    <r>
      <rPr>
        <sz val="6"/>
        <rFont val="Arial"/>
        <family val="2"/>
      </rPr>
      <t>IWS-200</t>
    </r>
  </si>
  <si>
    <r>
      <rPr>
        <sz val="6"/>
        <rFont val="Arial"/>
        <family val="2"/>
      </rPr>
      <t>GLAZED INTERNAL PARTITIONS</t>
    </r>
  </si>
  <si>
    <r>
      <rPr>
        <sz val="6"/>
        <rFont val="Arial"/>
        <family val="2"/>
      </rPr>
      <t>IWS-201</t>
    </r>
  </si>
  <si>
    <r>
      <rPr>
        <sz val="6"/>
        <rFont val="Arial"/>
        <family val="2"/>
      </rPr>
      <t>Internal Glazed Wall System</t>
    </r>
  </si>
  <si>
    <t>IWS-201</t>
  </si>
  <si>
    <t>Internal Glazed Wall System</t>
  </si>
  <si>
    <r>
      <rPr>
        <sz val="6"/>
        <rFont val="Arial"/>
        <family val="2"/>
      </rPr>
      <t>IWS-210</t>
    </r>
  </si>
  <si>
    <r>
      <rPr>
        <sz val="6"/>
        <rFont val="Arial"/>
        <family val="2"/>
      </rPr>
      <t>Internal Retail Cladding - Glazed</t>
    </r>
  </si>
  <si>
    <t>IWS-210</t>
  </si>
  <si>
    <t>Internal Retail Cladding - Glazed</t>
  </si>
  <si>
    <r>
      <rPr>
        <sz val="6"/>
        <rFont val="Arial"/>
        <family val="2"/>
      </rPr>
      <t>IWS-220</t>
    </r>
  </si>
  <si>
    <r>
      <rPr>
        <sz val="6"/>
        <rFont val="Arial"/>
        <family val="2"/>
      </rPr>
      <t>Internal Glazed Wall System - Degraves</t>
    </r>
  </si>
  <si>
    <t>IWS-220</t>
  </si>
  <si>
    <t>Internal Glazed Wall System - Degraves</t>
  </si>
  <si>
    <r>
      <rPr>
        <sz val="6"/>
        <rFont val="Arial"/>
        <family val="2"/>
      </rPr>
      <t>IWS-300</t>
    </r>
  </si>
  <si>
    <r>
      <rPr>
        <sz val="6"/>
        <rFont val="Arial"/>
        <family val="2"/>
      </rPr>
      <t>STUD WALL SYSTEM</t>
    </r>
  </si>
  <si>
    <r>
      <rPr>
        <sz val="6"/>
        <rFont val="Arial"/>
        <family val="2"/>
      </rPr>
      <t>IWS-320</t>
    </r>
  </si>
  <si>
    <r>
      <rPr>
        <sz val="6"/>
        <rFont val="Arial"/>
        <family val="2"/>
      </rPr>
      <t>Stud Partition - 120mm</t>
    </r>
  </si>
  <si>
    <t>IWS-320</t>
  </si>
  <si>
    <t>Stud Partition - 120mm</t>
  </si>
  <si>
    <r>
      <rPr>
        <sz val="6"/>
        <rFont val="Arial"/>
        <family val="2"/>
      </rPr>
      <t>IWS-321</t>
    </r>
  </si>
  <si>
    <r>
      <rPr>
        <sz val="6"/>
        <rFont val="Arial"/>
        <family val="2"/>
      </rPr>
      <t>Metal Lining - Perforated SS with Acoustic Lining</t>
    </r>
  </si>
  <si>
    <r>
      <rPr>
        <sz val="6"/>
        <rFont val="Arial"/>
        <family val="2"/>
      </rPr>
      <t>IWS-330</t>
    </r>
  </si>
  <si>
    <r>
      <rPr>
        <sz val="6"/>
        <rFont val="Arial"/>
        <family val="2"/>
      </rPr>
      <t>Acoustic Partition Wall - 215mm</t>
    </r>
  </si>
  <si>
    <t>IWS-330</t>
  </si>
  <si>
    <t>Acoustic Partition Wall - 215mm</t>
  </si>
  <si>
    <r>
      <rPr>
        <sz val="6"/>
        <rFont val="Arial"/>
        <family val="2"/>
      </rPr>
      <t>IWS-340</t>
    </r>
  </si>
  <si>
    <r>
      <rPr>
        <sz val="6"/>
        <rFont val="Arial"/>
        <family val="2"/>
      </rPr>
      <t>Double Stud Partition Wall</t>
    </r>
  </si>
  <si>
    <t>IWS-340</t>
  </si>
  <si>
    <t>Double Stud Partition Wall</t>
  </si>
  <si>
    <r>
      <rPr>
        <sz val="6"/>
        <rFont val="Arial"/>
        <family val="2"/>
      </rPr>
      <t>IWS-350</t>
    </r>
  </si>
  <si>
    <r>
      <rPr>
        <sz val="6"/>
        <rFont val="Arial"/>
        <family val="2"/>
      </rPr>
      <t>Bridged Chase Wall - PKV Cafe</t>
    </r>
  </si>
  <si>
    <t>IWS-350</t>
  </si>
  <si>
    <t>Bridged Chase Wall - PKV Cafe</t>
  </si>
  <si>
    <r>
      <rPr>
        <sz val="6"/>
        <rFont val="Arial"/>
        <family val="2"/>
      </rPr>
      <t>IWS-360</t>
    </r>
  </si>
  <si>
    <r>
      <rPr>
        <sz val="6"/>
        <rFont val="Arial"/>
        <family val="2"/>
      </rPr>
      <t>Vending Machine Partition</t>
    </r>
  </si>
  <si>
    <r>
      <rPr>
        <sz val="6"/>
        <rFont val="Arial"/>
        <family val="2"/>
      </rPr>
      <t>IWS-400</t>
    </r>
  </si>
  <si>
    <r>
      <rPr>
        <sz val="6"/>
        <rFont val="Arial"/>
        <family val="2"/>
      </rPr>
      <t>PLATFORM EDGE STRUCTURE</t>
    </r>
  </si>
  <si>
    <r>
      <rPr>
        <sz val="6"/>
        <rFont val="Arial"/>
        <family val="2"/>
      </rPr>
      <t>IWS-401</t>
    </r>
  </si>
  <si>
    <r>
      <rPr>
        <sz val="6"/>
        <rFont val="Arial"/>
        <family val="2"/>
      </rPr>
      <t>Platform Edge Screen Cladding -  Box Station</t>
    </r>
  </si>
  <si>
    <t>IWS-401</t>
  </si>
  <si>
    <t>Platform Edge Screen Cladding -  Box Station</t>
  </si>
  <si>
    <r>
      <rPr>
        <sz val="6"/>
        <rFont val="Arial"/>
        <family val="2"/>
      </rPr>
      <t>IWS-402</t>
    </r>
  </si>
  <si>
    <r>
      <rPr>
        <sz val="6"/>
        <rFont val="Arial"/>
        <family val="2"/>
      </rPr>
      <t>Platform Edge Screen Cladding -  Cavern Station</t>
    </r>
  </si>
  <si>
    <t>IWS-402</t>
  </si>
  <si>
    <t>Platform Edge Screen Cladding -  Cavern Station</t>
  </si>
  <si>
    <r>
      <rPr>
        <sz val="6"/>
        <rFont val="Arial"/>
        <family val="2"/>
      </rPr>
      <t>IWS-500</t>
    </r>
  </si>
  <si>
    <r>
      <rPr>
        <sz val="6"/>
        <rFont val="Arial"/>
        <family val="2"/>
      </rPr>
      <t>PARTITION WALL SYSTEM</t>
    </r>
  </si>
  <si>
    <r>
      <rPr>
        <sz val="6"/>
        <rFont val="Arial"/>
        <family val="2"/>
      </rPr>
      <t>IWS-502</t>
    </r>
  </si>
  <si>
    <r>
      <rPr>
        <sz val="6"/>
        <rFont val="Arial"/>
        <family val="2"/>
      </rPr>
      <t>Dry Wall ECS Partiion</t>
    </r>
  </si>
  <si>
    <t>IWS-502</t>
  </si>
  <si>
    <t>Dry Wall ECS Partiion</t>
  </si>
  <si>
    <r>
      <rPr>
        <sz val="6"/>
        <rFont val="Arial"/>
        <family val="2"/>
      </rPr>
      <t>IWS-503</t>
    </r>
  </si>
  <si>
    <r>
      <rPr>
        <sz val="6"/>
        <rFont val="Arial"/>
        <family val="2"/>
      </rPr>
      <t>Partition System Under Stair - FR</t>
    </r>
  </si>
  <si>
    <t>IWS-503</t>
  </si>
  <si>
    <t>Partition System Under Stair - FR</t>
  </si>
  <si>
    <r>
      <rPr>
        <sz val="6"/>
        <rFont val="Arial"/>
        <family val="2"/>
      </rPr>
      <t>IWS-510</t>
    </r>
  </si>
  <si>
    <r>
      <rPr>
        <sz val="6"/>
        <rFont val="Arial"/>
        <family val="2"/>
      </rPr>
      <t>Partition Wall System</t>
    </r>
  </si>
  <si>
    <t>IWS-510</t>
  </si>
  <si>
    <t>Partition Wall System</t>
  </si>
  <si>
    <r>
      <rPr>
        <sz val="6"/>
        <rFont val="Arial"/>
        <family val="2"/>
      </rPr>
      <t>IWS-511</t>
    </r>
  </si>
  <si>
    <r>
      <rPr>
        <sz val="6"/>
        <rFont val="Arial"/>
        <family val="2"/>
      </rPr>
      <t>Partition Wall System - Caulked</t>
    </r>
  </si>
  <si>
    <t>IWS-511</t>
  </si>
  <si>
    <t>Partition Wall System - Caulked</t>
  </si>
  <si>
    <r>
      <rPr>
        <sz val="6"/>
        <rFont val="Arial"/>
        <family val="2"/>
      </rPr>
      <t>IWS-520</t>
    </r>
  </si>
  <si>
    <r>
      <rPr>
        <sz val="6"/>
        <rFont val="Arial"/>
        <family val="2"/>
      </rPr>
      <t>Core Filled Partition System - Acoustic</t>
    </r>
  </si>
  <si>
    <r>
      <rPr>
        <sz val="6"/>
        <rFont val="Arial"/>
        <family val="2"/>
      </rPr>
      <t>MCJ</t>
    </r>
  </si>
  <si>
    <r>
      <rPr>
        <sz val="6"/>
        <rFont val="Arial"/>
        <family val="2"/>
      </rPr>
      <t>MOVEMENT / CONTROL JOINTS - FLOOR</t>
    </r>
  </si>
  <si>
    <r>
      <rPr>
        <sz val="6"/>
        <rFont val="Arial"/>
        <family val="2"/>
      </rPr>
      <t>MCJ-100</t>
    </r>
  </si>
  <si>
    <r>
      <rPr>
        <sz val="6"/>
        <rFont val="Arial"/>
        <family val="2"/>
      </rPr>
      <t>CONTROL JOINTS - FLOOR</t>
    </r>
  </si>
  <si>
    <r>
      <rPr>
        <sz val="6"/>
        <rFont val="Arial"/>
        <family val="2"/>
      </rPr>
      <t>MCJ-101</t>
    </r>
  </si>
  <si>
    <r>
      <rPr>
        <sz val="6"/>
        <rFont val="Arial"/>
        <family val="2"/>
      </rPr>
      <t>Floor Expansion Joint - Trafficable FOH Stone Flooring</t>
    </r>
  </si>
  <si>
    <t>MCJ-101</t>
  </si>
  <si>
    <t>Floor Expansion Joint - Trafficable FOH Stone Paving</t>
  </si>
  <si>
    <t>MCJ - MOVEMENT / CONTROL JOINTS - FLOOR</t>
  </si>
  <si>
    <r>
      <rPr>
        <sz val="6"/>
        <rFont val="Arial"/>
        <family val="2"/>
      </rPr>
      <t>MCJ-102</t>
    </r>
  </si>
  <si>
    <t>MCJ-102</t>
  </si>
  <si>
    <t>Floor Expansion Joint - Trafficable FOH to BOH</t>
  </si>
  <si>
    <r>
      <rPr>
        <sz val="6"/>
        <rFont val="Arial"/>
        <family val="2"/>
      </rPr>
      <t>MCJ-103</t>
    </r>
  </si>
  <si>
    <r>
      <rPr>
        <sz val="6"/>
        <rFont val="Arial"/>
        <family val="2"/>
      </rPr>
      <t>Floor Expansion Joint - Trafficable FOH Toilets</t>
    </r>
  </si>
  <si>
    <t>MCJ-103</t>
  </si>
  <si>
    <t>Floor Expansion Joint - Trafficable FOH Toilets</t>
  </si>
  <si>
    <r>
      <rPr>
        <sz val="6"/>
        <rFont val="Arial"/>
        <family val="2"/>
      </rPr>
      <t>MCJ-200</t>
    </r>
  </si>
  <si>
    <r>
      <rPr>
        <sz val="6"/>
        <rFont val="Arial"/>
        <family val="2"/>
      </rPr>
      <t>MOVEMENTJOINTS - FLOOR</t>
    </r>
  </si>
  <si>
    <r>
      <rPr>
        <sz val="6"/>
        <rFont val="Arial"/>
        <family val="2"/>
      </rPr>
      <t>MCJ-201</t>
    </r>
  </si>
  <si>
    <r>
      <rPr>
        <sz val="6"/>
        <rFont val="Arial"/>
        <family val="2"/>
      </rPr>
      <t>Non Slip Plate Movement Joint</t>
    </r>
  </si>
  <si>
    <t>MCJ-201</t>
  </si>
  <si>
    <t>Floor Movement Joint - Trafficable FOH Stone Paving</t>
  </si>
  <si>
    <r>
      <rPr>
        <sz val="6"/>
        <rFont val="Arial"/>
        <family val="2"/>
      </rPr>
      <t>MCJ-202</t>
    </r>
  </si>
  <si>
    <t>MCJ-202</t>
  </si>
  <si>
    <t>Non Slip Plate Movement Joint</t>
  </si>
  <si>
    <r>
      <rPr>
        <sz val="6"/>
        <rFont val="Arial"/>
        <family val="2"/>
      </rPr>
      <t>MEP</t>
    </r>
  </si>
  <si>
    <r>
      <rPr>
        <sz val="6"/>
        <rFont val="Arial"/>
        <family val="2"/>
      </rPr>
      <t>MEP-100</t>
    </r>
  </si>
  <si>
    <r>
      <rPr>
        <sz val="6"/>
        <rFont val="Arial"/>
        <family val="2"/>
      </rPr>
      <t>RETICULATION</t>
    </r>
  </si>
  <si>
    <r>
      <rPr>
        <sz val="6"/>
        <rFont val="Arial"/>
        <family val="2"/>
      </rPr>
      <t>MEP-101</t>
    </r>
  </si>
  <si>
    <r>
      <rPr>
        <sz val="6"/>
        <rFont val="Arial"/>
        <family val="2"/>
      </rPr>
      <t>Electrical/ Communications Reticulation</t>
    </r>
  </si>
  <si>
    <t>MEP-101</t>
  </si>
  <si>
    <t>Electrical/ Communications Reticulation</t>
  </si>
  <si>
    <r>
      <rPr>
        <sz val="6"/>
        <rFont val="Arial"/>
        <family val="2"/>
      </rPr>
      <t>MEP-120</t>
    </r>
  </si>
  <si>
    <r>
      <rPr>
        <sz val="6"/>
        <rFont val="Arial"/>
        <family val="2"/>
      </rPr>
      <t>Ductwork</t>
    </r>
  </si>
  <si>
    <t>MEP-120</t>
  </si>
  <si>
    <t>Ductwork</t>
  </si>
  <si>
    <t>1.4.3</t>
  </si>
  <si>
    <r>
      <rPr>
        <sz val="6"/>
        <rFont val="Arial"/>
        <family val="2"/>
      </rPr>
      <t>MEP-160</t>
    </r>
  </si>
  <si>
    <r>
      <rPr>
        <sz val="6"/>
        <rFont val="Arial"/>
        <family val="2"/>
      </rPr>
      <t>Cable Conduit</t>
    </r>
  </si>
  <si>
    <t>MEP-160</t>
  </si>
  <si>
    <t>Cable Conduit</t>
  </si>
  <si>
    <r>
      <rPr>
        <sz val="6"/>
        <rFont val="Arial"/>
        <family val="2"/>
      </rPr>
      <t>MEP-170</t>
    </r>
  </si>
  <si>
    <r>
      <rPr>
        <sz val="6"/>
        <rFont val="Arial"/>
        <family val="2"/>
      </rPr>
      <t>Stainless Steel Service Beam for Street Portals</t>
    </r>
  </si>
  <si>
    <t>MEP-170</t>
  </si>
  <si>
    <t>Stainless Steel Service Beam for Street Portals</t>
  </si>
  <si>
    <r>
      <rPr>
        <sz val="6"/>
        <rFont val="Arial"/>
        <family val="2"/>
      </rPr>
      <t>MEP-171</t>
    </r>
  </si>
  <si>
    <r>
      <rPr>
        <sz val="6"/>
        <rFont val="Arial"/>
        <family val="2"/>
      </rPr>
      <t>OSD Grille</t>
    </r>
  </si>
  <si>
    <t>MEP-171</t>
  </si>
  <si>
    <t>OSD Grille</t>
  </si>
  <si>
    <r>
      <rPr>
        <sz val="6"/>
        <rFont val="Arial"/>
        <family val="2"/>
      </rPr>
      <t>MEP-172</t>
    </r>
  </si>
  <si>
    <r>
      <rPr>
        <sz val="6"/>
        <rFont val="Arial"/>
        <family val="2"/>
      </rPr>
      <t>Stainless Steel Service Bar</t>
    </r>
  </si>
  <si>
    <t>MEP-172</t>
  </si>
  <si>
    <t>Stainless Steel Service Bar</t>
  </si>
  <si>
    <r>
      <rPr>
        <sz val="6"/>
        <rFont val="Arial"/>
        <family val="2"/>
      </rPr>
      <t>MEP-200</t>
    </r>
  </si>
  <si>
    <r>
      <rPr>
        <sz val="6"/>
        <rFont val="Arial"/>
        <family val="2"/>
      </rPr>
      <t>ELECTRICAL</t>
    </r>
  </si>
  <si>
    <r>
      <rPr>
        <sz val="6"/>
        <rFont val="Arial"/>
        <family val="2"/>
      </rPr>
      <t>MEP-201</t>
    </r>
  </si>
  <si>
    <r>
      <rPr>
        <sz val="6"/>
        <rFont val="Arial"/>
        <family val="2"/>
      </rPr>
      <t>Typical Light Fitting</t>
    </r>
  </si>
  <si>
    <t>MEP-201</t>
  </si>
  <si>
    <t>Typical Light Fitting</t>
  </si>
  <si>
    <r>
      <rPr>
        <sz val="6"/>
        <rFont val="Arial"/>
        <family val="2"/>
      </rPr>
      <t>MEP-202</t>
    </r>
  </si>
  <si>
    <r>
      <rPr>
        <sz val="6"/>
        <rFont val="Arial"/>
        <family val="2"/>
      </rPr>
      <t>Drum - Central Light</t>
    </r>
  </si>
  <si>
    <t>MEP-202</t>
  </si>
  <si>
    <t>Drum - Central Light</t>
  </si>
  <si>
    <r>
      <rPr>
        <sz val="6"/>
        <rFont val="Arial"/>
        <family val="2"/>
      </rPr>
      <t>MEP-203</t>
    </r>
  </si>
  <si>
    <r>
      <rPr>
        <sz val="6"/>
        <rFont val="Arial"/>
        <family val="2"/>
      </rPr>
      <t>Drum - Circular Light</t>
    </r>
  </si>
  <si>
    <t>MEP-203</t>
  </si>
  <si>
    <t>Drum - Circular Light</t>
  </si>
  <si>
    <r>
      <rPr>
        <sz val="6"/>
        <rFont val="Arial"/>
        <family val="2"/>
      </rPr>
      <t>MEP-204</t>
    </r>
  </si>
  <si>
    <r>
      <rPr>
        <sz val="6"/>
        <rFont val="Arial"/>
        <family val="2"/>
      </rPr>
      <t>Drum/ Pendant Light</t>
    </r>
  </si>
  <si>
    <t>MEP-204</t>
  </si>
  <si>
    <t>Drum/ Pendant Light</t>
  </si>
  <si>
    <r>
      <rPr>
        <sz val="6"/>
        <rFont val="Arial"/>
        <family val="2"/>
      </rPr>
      <t>MEP-205</t>
    </r>
  </si>
  <si>
    <r>
      <rPr>
        <sz val="6"/>
        <rFont val="Arial"/>
        <family val="2"/>
      </rPr>
      <t>Pendant Light</t>
    </r>
  </si>
  <si>
    <t>MEP-205</t>
  </si>
  <si>
    <t>Pendant Light</t>
  </si>
  <si>
    <r>
      <rPr>
        <sz val="6"/>
        <rFont val="Arial"/>
        <family val="2"/>
      </rPr>
      <t>MEP-206</t>
    </r>
  </si>
  <si>
    <r>
      <rPr>
        <sz val="6"/>
        <rFont val="Arial"/>
        <family val="2"/>
      </rPr>
      <t>Canister Light</t>
    </r>
  </si>
  <si>
    <t>MEP-206</t>
  </si>
  <si>
    <t>Canister Light</t>
  </si>
  <si>
    <r>
      <rPr>
        <sz val="6"/>
        <rFont val="Arial"/>
        <family val="2"/>
      </rPr>
      <t>MEP-208</t>
    </r>
  </si>
  <si>
    <r>
      <rPr>
        <sz val="6"/>
        <rFont val="Arial"/>
        <family val="2"/>
      </rPr>
      <t>Recessed Light Fitting</t>
    </r>
  </si>
  <si>
    <t>MEP-208</t>
  </si>
  <si>
    <t>Recessed Light Fitting</t>
  </si>
  <si>
    <r>
      <rPr>
        <sz val="6"/>
        <rFont val="Arial"/>
        <family val="2"/>
      </rPr>
      <t>MEP-211</t>
    </r>
  </si>
  <si>
    <r>
      <rPr>
        <sz val="6"/>
        <rFont val="Arial"/>
        <family val="2"/>
      </rPr>
      <t>Linear LED Light</t>
    </r>
  </si>
  <si>
    <t>MEP-211</t>
  </si>
  <si>
    <t>Linear LED Light</t>
  </si>
  <si>
    <r>
      <rPr>
        <sz val="6"/>
        <rFont val="Arial"/>
        <family val="2"/>
      </rPr>
      <t>MEP-212</t>
    </r>
  </si>
  <si>
    <t>MEP-212</t>
  </si>
  <si>
    <r>
      <rPr>
        <sz val="6"/>
        <rFont val="Arial"/>
        <family val="2"/>
      </rPr>
      <t>MEP-213</t>
    </r>
  </si>
  <si>
    <r>
      <rPr>
        <sz val="6"/>
        <rFont val="Arial"/>
        <family val="2"/>
      </rPr>
      <t>Directional LED</t>
    </r>
  </si>
  <si>
    <t>MEP-213</t>
  </si>
  <si>
    <t>Directional LED</t>
  </si>
  <si>
    <r>
      <rPr>
        <sz val="6"/>
        <rFont val="Arial"/>
        <family val="2"/>
      </rPr>
      <t>MEP-215</t>
    </r>
  </si>
  <si>
    <r>
      <rPr>
        <sz val="6"/>
        <rFont val="Arial"/>
        <family val="2"/>
      </rPr>
      <t>Integrated Wayfinding Lighting - Lifts</t>
    </r>
  </si>
  <si>
    <t>MEP-215</t>
  </si>
  <si>
    <t>Integrated Wayfinding Lighting - Lifts</t>
  </si>
  <si>
    <t>1.1.3.1</t>
  </si>
  <si>
    <r>
      <rPr>
        <sz val="6"/>
        <rFont val="Arial"/>
        <family val="2"/>
      </rPr>
      <t>MEP-216</t>
    </r>
  </si>
  <si>
    <r>
      <rPr>
        <sz val="6"/>
        <rFont val="Arial"/>
        <family val="2"/>
      </rPr>
      <t>Integrated Wayfinding Lighting - Escalators</t>
    </r>
  </si>
  <si>
    <t>MEP-216</t>
  </si>
  <si>
    <t>Integrated Wayfinding Lighting - Escalators</t>
  </si>
  <si>
    <r>
      <rPr>
        <sz val="6"/>
        <rFont val="Arial"/>
        <family val="2"/>
      </rPr>
      <t>MEP-217</t>
    </r>
  </si>
  <si>
    <r>
      <rPr>
        <sz val="6"/>
        <rFont val="Arial"/>
        <family val="2"/>
      </rPr>
      <t>Sign Illumination LED Module</t>
    </r>
  </si>
  <si>
    <t>MEP-217</t>
  </si>
  <si>
    <t>Sign Illumination LED Module</t>
  </si>
  <si>
    <r>
      <rPr>
        <sz val="6"/>
        <rFont val="Arial"/>
        <family val="2"/>
      </rPr>
      <t>MEP-218</t>
    </r>
  </si>
  <si>
    <r>
      <rPr>
        <sz val="6"/>
        <rFont val="Arial"/>
        <family val="2"/>
      </rPr>
      <t>Recessed Ceiling Can Light</t>
    </r>
  </si>
  <si>
    <t>MEP-218</t>
  </si>
  <si>
    <t>Recessed Ceiling Can Light</t>
  </si>
  <si>
    <r>
      <rPr>
        <sz val="6"/>
        <rFont val="Arial"/>
        <family val="2"/>
      </rPr>
      <t>MEP-230</t>
    </r>
  </si>
  <si>
    <r>
      <rPr>
        <sz val="6"/>
        <rFont val="Arial"/>
        <family val="2"/>
      </rPr>
      <t>Emergency Lighting</t>
    </r>
  </si>
  <si>
    <t>MEP-230</t>
  </si>
  <si>
    <t>Emergency Lighting</t>
  </si>
  <si>
    <r>
      <rPr>
        <sz val="6"/>
        <rFont val="Arial"/>
        <family val="2"/>
      </rPr>
      <t>MEP-250</t>
    </r>
  </si>
  <si>
    <r>
      <rPr>
        <sz val="6"/>
        <rFont val="Arial"/>
        <family val="2"/>
      </rPr>
      <t>General Power Socket - Single</t>
    </r>
  </si>
  <si>
    <t>MEP-250</t>
  </si>
  <si>
    <t>General Power Socket - Single</t>
  </si>
  <si>
    <r>
      <rPr>
        <sz val="6"/>
        <rFont val="Arial"/>
        <family val="2"/>
      </rPr>
      <t>MEP-251</t>
    </r>
  </si>
  <si>
    <r>
      <rPr>
        <sz val="6"/>
        <rFont val="Arial"/>
        <family val="2"/>
      </rPr>
      <t>General Power Outlet - Double</t>
    </r>
  </si>
  <si>
    <t>MEP-251</t>
  </si>
  <si>
    <t>General Power Outlet - Double</t>
  </si>
  <si>
    <r>
      <rPr>
        <sz val="6"/>
        <rFont val="Arial"/>
        <family val="2"/>
      </rPr>
      <t>MEP-252</t>
    </r>
  </si>
  <si>
    <r>
      <rPr>
        <sz val="6"/>
        <rFont val="Arial"/>
        <family val="2"/>
      </rPr>
      <t>Data Outlet</t>
    </r>
  </si>
  <si>
    <t>MEP-252</t>
  </si>
  <si>
    <t>Data Outlet</t>
  </si>
  <si>
    <r>
      <rPr>
        <sz val="6"/>
        <rFont val="Arial"/>
        <family val="2"/>
      </rPr>
      <t>MEP-253</t>
    </r>
  </si>
  <si>
    <r>
      <rPr>
        <sz val="6"/>
        <rFont val="Arial"/>
        <family val="2"/>
      </rPr>
      <t>Light Switch</t>
    </r>
  </si>
  <si>
    <t>MEP-253</t>
  </si>
  <si>
    <t>Light Switch</t>
  </si>
  <si>
    <r>
      <rPr>
        <sz val="6"/>
        <rFont val="Arial"/>
        <family val="2"/>
      </rPr>
      <t>MEP-254</t>
    </r>
  </si>
  <si>
    <r>
      <rPr>
        <sz val="6"/>
        <rFont val="Arial"/>
        <family val="2"/>
      </rPr>
      <t>Duress Push Button</t>
    </r>
  </si>
  <si>
    <t>MEP-254</t>
  </si>
  <si>
    <t>Duress Push Button</t>
  </si>
  <si>
    <r>
      <rPr>
        <sz val="6"/>
        <rFont val="Arial"/>
        <family val="2"/>
      </rPr>
      <t>MEP-255</t>
    </r>
  </si>
  <si>
    <r>
      <rPr>
        <sz val="6"/>
        <rFont val="Arial"/>
        <family val="2"/>
      </rPr>
      <t>Request to Exit Button</t>
    </r>
  </si>
  <si>
    <t>MEP-255</t>
  </si>
  <si>
    <t>Request to Exit Button</t>
  </si>
  <si>
    <r>
      <rPr>
        <sz val="6"/>
        <rFont val="Arial"/>
        <family val="2"/>
      </rPr>
      <t>MEP-256</t>
    </r>
  </si>
  <si>
    <r>
      <rPr>
        <sz val="6"/>
        <rFont val="Arial"/>
        <family val="2"/>
      </rPr>
      <t>Card Reader</t>
    </r>
  </si>
  <si>
    <t>MEP-256</t>
  </si>
  <si>
    <t>Card Reader</t>
  </si>
  <si>
    <r>
      <rPr>
        <sz val="6"/>
        <rFont val="Arial"/>
        <family val="2"/>
      </rPr>
      <t>MEP-257</t>
    </r>
  </si>
  <si>
    <r>
      <rPr>
        <sz val="6"/>
        <rFont val="Arial"/>
        <family val="2"/>
      </rPr>
      <t>Break Glass Emergency Exit Release</t>
    </r>
  </si>
  <si>
    <t>MEP-257</t>
  </si>
  <si>
    <t>Break Glass Emergency Exit Release</t>
  </si>
  <si>
    <r>
      <rPr>
        <sz val="6"/>
        <rFont val="Arial"/>
        <family val="2"/>
      </rPr>
      <t>MEP-258</t>
    </r>
  </si>
  <si>
    <r>
      <rPr>
        <sz val="6"/>
        <rFont val="Arial"/>
        <family val="2"/>
      </rPr>
      <t>Remote Arming Station</t>
    </r>
  </si>
  <si>
    <t>MEP-258</t>
  </si>
  <si>
    <t>Remote Arming Station</t>
  </si>
  <si>
    <r>
      <rPr>
        <sz val="6"/>
        <rFont val="Arial"/>
        <family val="2"/>
      </rPr>
      <t>MEP-259</t>
    </r>
  </si>
  <si>
    <r>
      <rPr>
        <sz val="6"/>
        <rFont val="Arial"/>
        <family val="2"/>
      </rPr>
      <t>Privacy Door System (PDS)</t>
    </r>
  </si>
  <si>
    <t>MEP-259</t>
  </si>
  <si>
    <t>Privacy Door System (PDS)</t>
  </si>
  <si>
    <r>
      <rPr>
        <sz val="6"/>
        <rFont val="Arial"/>
        <family val="2"/>
      </rPr>
      <t>MEP-260</t>
    </r>
  </si>
  <si>
    <r>
      <rPr>
        <sz val="6"/>
        <rFont val="Arial"/>
        <family val="2"/>
      </rPr>
      <t>Key Override</t>
    </r>
  </si>
  <si>
    <t>MEP-260</t>
  </si>
  <si>
    <t>Key Override</t>
  </si>
  <si>
    <r>
      <rPr>
        <sz val="6"/>
        <rFont val="Arial"/>
        <family val="2"/>
      </rPr>
      <t>MEP-261</t>
    </r>
  </si>
  <si>
    <r>
      <rPr>
        <sz val="6"/>
        <rFont val="Arial"/>
        <family val="2"/>
      </rPr>
      <t>Linear LED - Colour (CBDN)</t>
    </r>
  </si>
  <si>
    <t>MEP-261</t>
  </si>
  <si>
    <t>Linear LED - Colour (CBDN)</t>
  </si>
  <si>
    <r>
      <rPr>
        <sz val="6"/>
        <rFont val="Arial"/>
        <family val="2"/>
      </rPr>
      <t>MEP-262</t>
    </r>
  </si>
  <si>
    <t>MEP-262</t>
  </si>
  <si>
    <r>
      <rPr>
        <sz val="6"/>
        <rFont val="Arial"/>
        <family val="2"/>
      </rPr>
      <t>MEP-270</t>
    </r>
  </si>
  <si>
    <r>
      <rPr>
        <sz val="6"/>
        <rFont val="Arial"/>
        <family val="2"/>
      </rPr>
      <t>PSD Isolation Mat</t>
    </r>
  </si>
  <si>
    <t>MEP-270</t>
  </si>
  <si>
    <t>PSD Isolation Mat</t>
  </si>
  <si>
    <r>
      <rPr>
        <sz val="6"/>
        <rFont val="Arial"/>
        <family val="2"/>
      </rPr>
      <t>MEP-271</t>
    </r>
  </si>
  <si>
    <r>
      <rPr>
        <sz val="6"/>
        <rFont val="Arial"/>
        <family val="2"/>
      </rPr>
      <t>Portal Strip Light</t>
    </r>
  </si>
  <si>
    <t>MEP-271</t>
  </si>
  <si>
    <t>Portal Strip Light</t>
  </si>
  <si>
    <r>
      <rPr>
        <sz val="6"/>
        <rFont val="Arial"/>
        <family val="2"/>
      </rPr>
      <t>MEP-300</t>
    </r>
  </si>
  <si>
    <r>
      <rPr>
        <sz val="6"/>
        <rFont val="Arial"/>
        <family val="2"/>
      </rPr>
      <t>CCTV</t>
    </r>
  </si>
  <si>
    <r>
      <rPr>
        <sz val="6"/>
        <rFont val="Arial"/>
        <family val="2"/>
      </rPr>
      <t>MEP-310</t>
    </r>
  </si>
  <si>
    <r>
      <rPr>
        <sz val="6"/>
        <rFont val="Arial"/>
        <family val="2"/>
      </rPr>
      <t>Analytical Camera</t>
    </r>
  </si>
  <si>
    <t>MEP-310</t>
  </si>
  <si>
    <t>Analytical Camera</t>
  </si>
  <si>
    <r>
      <rPr>
        <sz val="6"/>
        <rFont val="Arial"/>
        <family val="2"/>
      </rPr>
      <t>MEP-320</t>
    </r>
  </si>
  <si>
    <r>
      <rPr>
        <sz val="6"/>
        <rFont val="Arial"/>
        <family val="2"/>
      </rPr>
      <t>CCTV Fixed Camera</t>
    </r>
  </si>
  <si>
    <t>MEP-320</t>
  </si>
  <si>
    <t>CCTV Fixed Camera</t>
  </si>
  <si>
    <r>
      <rPr>
        <sz val="6"/>
        <rFont val="Arial"/>
        <family val="2"/>
      </rPr>
      <t>MEP-330</t>
    </r>
  </si>
  <si>
    <r>
      <rPr>
        <sz val="6"/>
        <rFont val="Arial"/>
        <family val="2"/>
      </rPr>
      <t>CCTV PTZ Camera</t>
    </r>
  </si>
  <si>
    <t>MEP-330</t>
  </si>
  <si>
    <t>CCTV PTZ Camera</t>
  </si>
  <si>
    <r>
      <rPr>
        <sz val="6"/>
        <rFont val="Arial"/>
        <family val="2"/>
      </rPr>
      <t>MEP-340</t>
    </r>
  </si>
  <si>
    <r>
      <rPr>
        <sz val="6"/>
        <rFont val="Arial"/>
        <family val="2"/>
      </rPr>
      <t>CCTV PDS Camera</t>
    </r>
  </si>
  <si>
    <t>MEP-340</t>
  </si>
  <si>
    <t>CCTV PDS Camera</t>
  </si>
  <si>
    <r>
      <rPr>
        <sz val="6"/>
        <rFont val="Arial"/>
        <family val="2"/>
      </rPr>
      <t>MEP-400</t>
    </r>
  </si>
  <si>
    <r>
      <rPr>
        <sz val="6"/>
        <rFont val="Arial"/>
        <family val="2"/>
      </rPr>
      <t>COMMUNICATION SYSTEMS</t>
    </r>
  </si>
  <si>
    <r>
      <rPr>
        <sz val="6"/>
        <rFont val="Arial"/>
        <family val="2"/>
      </rPr>
      <t>MEP-401</t>
    </r>
  </si>
  <si>
    <r>
      <rPr>
        <sz val="6"/>
        <rFont val="Arial"/>
        <family val="2"/>
      </rPr>
      <t>PA Speaker</t>
    </r>
  </si>
  <si>
    <t>MEP-401</t>
  </si>
  <si>
    <t>PA Speaker</t>
  </si>
  <si>
    <r>
      <rPr>
        <sz val="6"/>
        <rFont val="Arial"/>
        <family val="2"/>
      </rPr>
      <t>MEP-410</t>
    </r>
  </si>
  <si>
    <r>
      <rPr>
        <sz val="6"/>
        <rFont val="Arial"/>
        <family val="2"/>
      </rPr>
      <t>Emergency Warning Announcement System Speaker</t>
    </r>
  </si>
  <si>
    <t>MEP-410</t>
  </si>
  <si>
    <t>Emergency Warning Announcement System Speaker</t>
  </si>
  <si>
    <r>
      <rPr>
        <sz val="6"/>
        <rFont val="Arial"/>
        <family val="2"/>
      </rPr>
      <t>MEP-430</t>
    </r>
  </si>
  <si>
    <r>
      <rPr>
        <sz val="6"/>
        <rFont val="Arial"/>
        <family val="2"/>
      </rPr>
      <t>Distributed Antenna System (DAS)</t>
    </r>
  </si>
  <si>
    <t>MEP-430</t>
  </si>
  <si>
    <t>Distributed Antenna System (DAS)</t>
  </si>
  <si>
    <r>
      <rPr>
        <sz val="6"/>
        <rFont val="Arial"/>
        <family val="2"/>
      </rPr>
      <t>MEP-435</t>
    </r>
  </si>
  <si>
    <r>
      <rPr>
        <sz val="6"/>
        <rFont val="Arial"/>
        <family val="2"/>
      </rPr>
      <t>Directional Antenna - Dome</t>
    </r>
  </si>
  <si>
    <t>MEP-435</t>
  </si>
  <si>
    <t>Directional Antenna - Dome</t>
  </si>
  <si>
    <r>
      <rPr>
        <sz val="6"/>
        <rFont val="Arial"/>
        <family val="2"/>
      </rPr>
      <t>MEP-436</t>
    </r>
  </si>
  <si>
    <r>
      <rPr>
        <sz val="6"/>
        <rFont val="Arial"/>
        <family val="2"/>
      </rPr>
      <t>Directional Antenna - Flat</t>
    </r>
  </si>
  <si>
    <t>MEP-436</t>
  </si>
  <si>
    <t>Directional Antenna - Flat</t>
  </si>
  <si>
    <r>
      <rPr>
        <sz val="6"/>
        <rFont val="Arial"/>
        <family val="2"/>
      </rPr>
      <t>MEP-440</t>
    </r>
  </si>
  <si>
    <r>
      <rPr>
        <sz val="6"/>
        <rFont val="Arial"/>
        <family val="2"/>
      </rPr>
      <t>Wi-Fi Access Point</t>
    </r>
  </si>
  <si>
    <t>MEP-440</t>
  </si>
  <si>
    <t>Wi-Fi Access Point</t>
  </si>
  <si>
    <r>
      <rPr>
        <sz val="6"/>
        <rFont val="Arial"/>
        <family val="2"/>
      </rPr>
      <t>MEP-450</t>
    </r>
  </si>
  <si>
    <r>
      <rPr>
        <sz val="6"/>
        <rFont val="Arial"/>
        <family val="2"/>
      </rPr>
      <t>PID</t>
    </r>
  </si>
  <si>
    <t>MEP-450</t>
  </si>
  <si>
    <t>PID</t>
  </si>
  <si>
    <r>
      <rPr>
        <sz val="6"/>
        <rFont val="Arial"/>
        <family val="2"/>
      </rPr>
      <t>MEP-480</t>
    </r>
  </si>
  <si>
    <r>
      <rPr>
        <sz val="6"/>
        <rFont val="Arial"/>
        <family val="2"/>
      </rPr>
      <t>Emergency Do Not Enter</t>
    </r>
  </si>
  <si>
    <t>MEP-480</t>
  </si>
  <si>
    <t>Emergency Do Not Enter</t>
  </si>
  <si>
    <r>
      <rPr>
        <sz val="6"/>
        <rFont val="Arial"/>
        <family val="2"/>
      </rPr>
      <t>MEP-490</t>
    </r>
  </si>
  <si>
    <r>
      <rPr>
        <sz val="6"/>
        <rFont val="Arial"/>
        <family val="2"/>
      </rPr>
      <t>Audible Alarm</t>
    </r>
  </si>
  <si>
    <t>MEP-490</t>
  </si>
  <si>
    <t>Audible Alarm</t>
  </si>
  <si>
    <r>
      <rPr>
        <sz val="6"/>
        <rFont val="Arial"/>
        <family val="2"/>
      </rPr>
      <t>MEP-491</t>
    </r>
  </si>
  <si>
    <r>
      <rPr>
        <sz val="6"/>
        <rFont val="Arial"/>
        <family val="2"/>
      </rPr>
      <t>Visual Alarm</t>
    </r>
  </si>
  <si>
    <t>MEP-491</t>
  </si>
  <si>
    <t>Visual Alarm</t>
  </si>
  <si>
    <r>
      <rPr>
        <sz val="6"/>
        <rFont val="Arial"/>
        <family val="2"/>
      </rPr>
      <t>MEP-492</t>
    </r>
  </si>
  <si>
    <r>
      <rPr>
        <sz val="6"/>
        <rFont val="Arial"/>
        <family val="2"/>
      </rPr>
      <t>Auxillary Alarm</t>
    </r>
  </si>
  <si>
    <t>MEP-492</t>
  </si>
  <si>
    <t>Auxillary Alarm</t>
  </si>
  <si>
    <r>
      <rPr>
        <sz val="6"/>
        <rFont val="Arial"/>
        <family val="2"/>
      </rPr>
      <t>MEP-493</t>
    </r>
  </si>
  <si>
    <r>
      <rPr>
        <sz val="6"/>
        <rFont val="Arial"/>
        <family val="2"/>
      </rPr>
      <t>Wireless Microphone Antenna</t>
    </r>
  </si>
  <si>
    <t>MEP-493</t>
  </si>
  <si>
    <t>Wireless Microphone Antenna</t>
  </si>
  <si>
    <r>
      <rPr>
        <sz val="6"/>
        <rFont val="Arial"/>
        <family val="2"/>
      </rPr>
      <t>MEP-494</t>
    </r>
  </si>
  <si>
    <r>
      <rPr>
        <sz val="6"/>
        <rFont val="Arial"/>
        <family val="2"/>
      </rPr>
      <t>AGC Microphone Antenna</t>
    </r>
  </si>
  <si>
    <t>MEP-494</t>
  </si>
  <si>
    <t>AGC Microphone Antenna</t>
  </si>
  <si>
    <r>
      <rPr>
        <sz val="6"/>
        <rFont val="Arial"/>
        <family val="2"/>
      </rPr>
      <t>MEP-500</t>
    </r>
  </si>
  <si>
    <r>
      <rPr>
        <sz val="6"/>
        <rFont val="Arial"/>
        <family val="2"/>
      </rPr>
      <t>DISPERSION (LOUVRES / DIFFUSION JETS)</t>
    </r>
  </si>
  <si>
    <r>
      <rPr>
        <sz val="6"/>
        <rFont val="Arial"/>
        <family val="2"/>
      </rPr>
      <t>MEP-501</t>
    </r>
  </si>
  <si>
    <r>
      <rPr>
        <sz val="6"/>
        <rFont val="Arial"/>
        <family val="2"/>
      </rPr>
      <t>Dispersion</t>
    </r>
  </si>
  <si>
    <t>MEP-501</t>
  </si>
  <si>
    <t>Dispersion</t>
  </si>
  <si>
    <r>
      <rPr>
        <sz val="6"/>
        <rFont val="Arial"/>
        <family val="2"/>
      </rPr>
      <t>MEP-520</t>
    </r>
  </si>
  <si>
    <r>
      <rPr>
        <sz val="6"/>
        <rFont val="Arial"/>
        <family val="2"/>
      </rPr>
      <t>Louvres</t>
    </r>
  </si>
  <si>
    <t>MEP-520</t>
  </si>
  <si>
    <t>Louvres</t>
  </si>
  <si>
    <r>
      <rPr>
        <sz val="6"/>
        <rFont val="Arial"/>
        <family val="2"/>
      </rPr>
      <t>MEP-521</t>
    </r>
  </si>
  <si>
    <r>
      <rPr>
        <sz val="6"/>
        <rFont val="Arial"/>
        <family val="2"/>
      </rPr>
      <t>Acoustic Louvre</t>
    </r>
  </si>
  <si>
    <t>MEP-521</t>
  </si>
  <si>
    <t>Acoustic Louvre</t>
  </si>
  <si>
    <r>
      <rPr>
        <sz val="6"/>
        <rFont val="Arial"/>
        <family val="2"/>
      </rPr>
      <t>MEP-550</t>
    </r>
  </si>
  <si>
    <r>
      <rPr>
        <sz val="6"/>
        <rFont val="Arial"/>
        <family val="2"/>
      </rPr>
      <t>Jet Diffuser</t>
    </r>
  </si>
  <si>
    <t>MEP-550</t>
  </si>
  <si>
    <t>Jet Diffuser</t>
  </si>
  <si>
    <r>
      <rPr>
        <sz val="6"/>
        <rFont val="Arial"/>
        <family val="2"/>
      </rPr>
      <t>MEP-551</t>
    </r>
  </si>
  <si>
    <r>
      <rPr>
        <sz val="6"/>
        <rFont val="Arial"/>
        <family val="2"/>
      </rPr>
      <t>Swirl Diffuser</t>
    </r>
  </si>
  <si>
    <t>MEP-551</t>
  </si>
  <si>
    <t>Swirl Diffuser</t>
  </si>
  <si>
    <r>
      <rPr>
        <sz val="6"/>
        <rFont val="Arial"/>
        <family val="2"/>
      </rPr>
      <t>MEP-560</t>
    </r>
  </si>
  <si>
    <r>
      <rPr>
        <sz val="6"/>
        <rFont val="Arial"/>
        <family val="2"/>
      </rPr>
      <t>Venitaltion Bank (ISS)</t>
    </r>
  </si>
  <si>
    <t>MEP-560</t>
  </si>
  <si>
    <t>Venitaltion Bank (ISS)</t>
  </si>
  <si>
    <r>
      <rPr>
        <sz val="6"/>
        <rFont val="Arial"/>
        <family val="2"/>
      </rPr>
      <t>MEP-600</t>
    </r>
  </si>
  <si>
    <r>
      <rPr>
        <sz val="6"/>
        <rFont val="Arial"/>
        <family val="2"/>
      </rPr>
      <t>EQUIPMENT</t>
    </r>
  </si>
  <si>
    <r>
      <rPr>
        <sz val="6"/>
        <rFont val="Arial"/>
        <family val="2"/>
      </rPr>
      <t>MEP-610</t>
    </r>
  </si>
  <si>
    <t>MEP-610</t>
  </si>
  <si>
    <r>
      <rPr>
        <sz val="6"/>
        <rFont val="Arial"/>
        <family val="2"/>
      </rPr>
      <t>MEP-611</t>
    </r>
  </si>
  <si>
    <r>
      <rPr>
        <sz val="6"/>
        <rFont val="Arial"/>
        <family val="2"/>
      </rPr>
      <t>Emergency Call Button</t>
    </r>
  </si>
  <si>
    <t>MEP-611</t>
  </si>
  <si>
    <t>Emergency Call Button</t>
  </si>
  <si>
    <r>
      <rPr>
        <sz val="6"/>
        <rFont val="Arial"/>
        <family val="2"/>
      </rPr>
      <t>MEP-620</t>
    </r>
  </si>
  <si>
    <r>
      <rPr>
        <sz val="6"/>
        <rFont val="Arial"/>
        <family val="2"/>
      </rPr>
      <t>Telephone</t>
    </r>
  </si>
  <si>
    <t>MEP-620</t>
  </si>
  <si>
    <t>Telephone</t>
  </si>
  <si>
    <r>
      <rPr>
        <sz val="6"/>
        <rFont val="Arial"/>
        <family val="2"/>
      </rPr>
      <t>MEP-630</t>
    </r>
  </si>
  <si>
    <r>
      <rPr>
        <sz val="6"/>
        <rFont val="Arial"/>
        <family val="2"/>
      </rPr>
      <t>Photovoltaic Panel</t>
    </r>
  </si>
  <si>
    <t>MEP-630</t>
  </si>
  <si>
    <t>Photovoltaic Panel</t>
  </si>
  <si>
    <r>
      <rPr>
        <sz val="6"/>
        <rFont val="Arial"/>
        <family val="2"/>
      </rPr>
      <t>MEP-640</t>
    </r>
  </si>
  <si>
    <r>
      <rPr>
        <sz val="6"/>
        <rFont val="Arial"/>
        <family val="2"/>
      </rPr>
      <t>MEP Plant</t>
    </r>
  </si>
  <si>
    <t>MEP-640</t>
  </si>
  <si>
    <t>MEP Plant</t>
  </si>
  <si>
    <r>
      <rPr>
        <sz val="6"/>
        <rFont val="Arial"/>
        <family val="2"/>
      </rPr>
      <t>MEP-650</t>
    </r>
  </si>
  <si>
    <r>
      <rPr>
        <sz val="6"/>
        <rFont val="Arial"/>
        <family val="2"/>
      </rPr>
      <t>Floor Mounted Davit Crane Socket</t>
    </r>
  </si>
  <si>
    <t>MEP-650</t>
  </si>
  <si>
    <t>Floor Mounted Davit Crane Socket</t>
  </si>
  <si>
    <r>
      <rPr>
        <sz val="6"/>
        <rFont val="Arial"/>
        <family val="2"/>
      </rPr>
      <t>MEP-651</t>
    </r>
  </si>
  <si>
    <r>
      <rPr>
        <sz val="6"/>
        <rFont val="Arial"/>
        <family val="2"/>
      </rPr>
      <t>SEOS (Station Emeergency Open System)</t>
    </r>
  </si>
  <si>
    <r>
      <rPr>
        <sz val="6"/>
        <rFont val="Arial"/>
        <family val="2"/>
      </rPr>
      <t>MEP-652</t>
    </r>
  </si>
  <si>
    <r>
      <rPr>
        <sz val="6"/>
        <rFont val="Arial"/>
        <family val="2"/>
      </rPr>
      <t>LEOS (Local Emergency Override System)</t>
    </r>
  </si>
  <si>
    <t>MEP-652</t>
  </si>
  <si>
    <t>LEOS (Local Emergency Override System)</t>
  </si>
  <si>
    <r>
      <rPr>
        <sz val="6"/>
        <rFont val="Arial"/>
        <family val="2"/>
      </rPr>
      <t>MEP-653</t>
    </r>
  </si>
  <si>
    <r>
      <rPr>
        <sz val="6"/>
        <rFont val="Arial"/>
        <family val="2"/>
      </rPr>
      <t>Lift Control Box</t>
    </r>
  </si>
  <si>
    <t>MEP-653</t>
  </si>
  <si>
    <t>Lift Control Box</t>
  </si>
  <si>
    <r>
      <rPr>
        <sz val="6"/>
        <rFont val="Arial"/>
        <family val="2"/>
      </rPr>
      <t>MEP-654</t>
    </r>
  </si>
  <si>
    <r>
      <rPr>
        <sz val="6"/>
        <rFont val="Arial"/>
        <family val="2"/>
      </rPr>
      <t>MFB Control Box</t>
    </r>
  </si>
  <si>
    <t>MEP-654</t>
  </si>
  <si>
    <t>MFB Control Box</t>
  </si>
  <si>
    <r>
      <rPr>
        <sz val="6"/>
        <rFont val="Arial"/>
        <family val="2"/>
      </rPr>
      <t>MEP-655</t>
    </r>
  </si>
  <si>
    <r>
      <rPr>
        <sz val="6"/>
        <rFont val="Arial"/>
        <family val="2"/>
      </rPr>
      <t>Landing Call Button</t>
    </r>
  </si>
  <si>
    <t>MEP-655</t>
  </si>
  <si>
    <t>Landing Call Button</t>
  </si>
  <si>
    <r>
      <rPr>
        <sz val="6"/>
        <rFont val="Arial"/>
        <family val="2"/>
      </rPr>
      <t>MEP-656</t>
    </r>
  </si>
  <si>
    <r>
      <rPr>
        <sz val="6"/>
        <rFont val="Arial"/>
        <family val="2"/>
      </rPr>
      <t>Meeting Room Television</t>
    </r>
  </si>
  <si>
    <t>MEP-656</t>
  </si>
  <si>
    <t>Meeting Room Television</t>
  </si>
  <si>
    <r>
      <rPr>
        <sz val="6"/>
        <rFont val="Arial"/>
        <family val="2"/>
      </rPr>
      <t>MEP-657</t>
    </r>
  </si>
  <si>
    <r>
      <rPr>
        <sz val="6"/>
        <rFont val="Arial"/>
        <family val="2"/>
      </rPr>
      <t>TOT (Ticket Office Terminal)</t>
    </r>
  </si>
  <si>
    <r>
      <rPr>
        <sz val="6"/>
        <rFont val="Arial"/>
        <family val="2"/>
      </rPr>
      <t>MEP-658</t>
    </r>
  </si>
  <si>
    <r>
      <rPr>
        <sz val="6"/>
        <rFont val="Arial"/>
        <family val="2"/>
      </rPr>
      <t>Myki Winterm</t>
    </r>
  </si>
  <si>
    <r>
      <rPr>
        <sz val="6"/>
        <rFont val="Arial"/>
        <family val="2"/>
      </rPr>
      <t>MEP-700</t>
    </r>
  </si>
  <si>
    <r>
      <rPr>
        <sz val="6"/>
        <rFont val="Arial"/>
        <family val="2"/>
      </rPr>
      <t>FIRE PROTECTION</t>
    </r>
  </si>
  <si>
    <r>
      <rPr>
        <sz val="6"/>
        <rFont val="Arial"/>
        <family val="2"/>
      </rPr>
      <t>MEP-710</t>
    </r>
  </si>
  <si>
    <r>
      <rPr>
        <sz val="6"/>
        <rFont val="Arial"/>
        <family val="2"/>
      </rPr>
      <t>Fire Hose Reel</t>
    </r>
  </si>
  <si>
    <t>MEP-710</t>
  </si>
  <si>
    <t>Fire Hose Reel</t>
  </si>
  <si>
    <r>
      <rPr>
        <sz val="6"/>
        <rFont val="Arial"/>
        <family val="2"/>
      </rPr>
      <t>MEP-711</t>
    </r>
  </si>
  <si>
    <r>
      <rPr>
        <sz val="6"/>
        <rFont val="Arial"/>
        <family val="2"/>
      </rPr>
      <t>Fire Indicator Panel</t>
    </r>
  </si>
  <si>
    <t>MEP-711</t>
  </si>
  <si>
    <t>Fire Indicator Panel</t>
  </si>
  <si>
    <r>
      <rPr>
        <sz val="6"/>
        <rFont val="Arial"/>
        <family val="2"/>
      </rPr>
      <t>MEP-720</t>
    </r>
  </si>
  <si>
    <r>
      <rPr>
        <sz val="6"/>
        <rFont val="Arial"/>
        <family val="2"/>
      </rPr>
      <t>Sprinklers</t>
    </r>
  </si>
  <si>
    <t>MEP-720</t>
  </si>
  <si>
    <t>Sprinklers</t>
  </si>
  <si>
    <r>
      <rPr>
        <sz val="6"/>
        <rFont val="Arial"/>
        <family val="2"/>
      </rPr>
      <t>MEP-730</t>
    </r>
  </si>
  <si>
    <r>
      <rPr>
        <sz val="6"/>
        <rFont val="Arial"/>
        <family val="2"/>
      </rPr>
      <t>Fire Extinguishers</t>
    </r>
  </si>
  <si>
    <t>MEP-730</t>
  </si>
  <si>
    <t>Fire Extinguishers</t>
  </si>
  <si>
    <r>
      <rPr>
        <sz val="6"/>
        <rFont val="Arial"/>
        <family val="2"/>
      </rPr>
      <t>MEP-750</t>
    </r>
  </si>
  <si>
    <r>
      <rPr>
        <sz val="6"/>
        <rFont val="Arial"/>
        <family val="2"/>
      </rPr>
      <t>Fire Hydrant</t>
    </r>
  </si>
  <si>
    <t>MEP-750</t>
  </si>
  <si>
    <t>Fire Hydrant</t>
  </si>
  <si>
    <r>
      <rPr>
        <sz val="6"/>
        <rFont val="Arial"/>
        <family val="2"/>
      </rPr>
      <t>MEP-770</t>
    </r>
  </si>
  <si>
    <r>
      <rPr>
        <sz val="6"/>
        <rFont val="Arial"/>
        <family val="2"/>
      </rPr>
      <t>Fire Detector</t>
    </r>
  </si>
  <si>
    <t>MEP-770</t>
  </si>
  <si>
    <t>Fire Detector</t>
  </si>
  <si>
    <r>
      <rPr>
        <sz val="6"/>
        <rFont val="Arial"/>
        <family val="2"/>
      </rPr>
      <t>MEP-771</t>
    </r>
  </si>
  <si>
    <r>
      <rPr>
        <sz val="6"/>
        <rFont val="Arial"/>
        <family val="2"/>
      </rPr>
      <t>Smoke Detector</t>
    </r>
  </si>
  <si>
    <t>MEP-771</t>
  </si>
  <si>
    <t>Smoke Detector</t>
  </si>
  <si>
    <r>
      <rPr>
        <sz val="6"/>
        <rFont val="Arial"/>
        <family val="2"/>
      </rPr>
      <t>MEP-780</t>
    </r>
  </si>
  <si>
    <r>
      <rPr>
        <sz val="6"/>
        <rFont val="Arial"/>
        <family val="2"/>
      </rPr>
      <t>Communications Equipment Housing</t>
    </r>
  </si>
  <si>
    <t>MEP-780</t>
  </si>
  <si>
    <t>Communications Equipment Housing</t>
  </si>
  <si>
    <r>
      <rPr>
        <sz val="6"/>
        <rFont val="Arial"/>
        <family val="2"/>
      </rPr>
      <t>MEP-800</t>
    </r>
  </si>
  <si>
    <r>
      <rPr>
        <sz val="6"/>
        <rFont val="Arial"/>
        <family val="2"/>
      </rPr>
      <t>HYDRAULIC</t>
    </r>
  </si>
  <si>
    <r>
      <rPr>
        <sz val="6"/>
        <rFont val="Arial"/>
        <family val="2"/>
      </rPr>
      <t>MEP-810</t>
    </r>
  </si>
  <si>
    <r>
      <rPr>
        <sz val="6"/>
        <rFont val="Arial"/>
        <family val="2"/>
      </rPr>
      <t>Floor Drain</t>
    </r>
  </si>
  <si>
    <t>MEP-810</t>
  </si>
  <si>
    <t>Floor Drain</t>
  </si>
  <si>
    <r>
      <rPr>
        <sz val="6"/>
        <rFont val="Arial"/>
        <family val="2"/>
      </rPr>
      <t>MEP-811</t>
    </r>
  </si>
  <si>
    <r>
      <rPr>
        <sz val="6"/>
        <rFont val="Arial"/>
        <family val="2"/>
      </rPr>
      <t>Heel Guard Floor Drain</t>
    </r>
  </si>
  <si>
    <t>MEP-811</t>
  </si>
  <si>
    <t>Heel Guard Floor Drain</t>
  </si>
  <si>
    <r>
      <rPr>
        <sz val="6"/>
        <rFont val="Arial"/>
        <family val="2"/>
      </rPr>
      <t>MEP-812</t>
    </r>
  </si>
  <si>
    <r>
      <rPr>
        <sz val="6"/>
        <rFont val="Arial"/>
        <family val="2"/>
      </rPr>
      <t>4 Sided Slot Drainage with Inset Finishes</t>
    </r>
  </si>
  <si>
    <t>MEP-812</t>
  </si>
  <si>
    <t>4 Sided Slot Drainage with Inset Finishes</t>
  </si>
  <si>
    <r>
      <rPr>
        <sz val="6"/>
        <rFont val="Arial"/>
        <family val="2"/>
      </rPr>
      <t>MEP-813</t>
    </r>
  </si>
  <si>
    <r>
      <rPr>
        <sz val="6"/>
        <rFont val="Arial"/>
        <family val="2"/>
      </rPr>
      <t>Floor Drain with Puddle Flange</t>
    </r>
  </si>
  <si>
    <t>MEP-813</t>
  </si>
  <si>
    <t>Floor Drain with Puddle Flange</t>
  </si>
  <si>
    <r>
      <rPr>
        <sz val="6"/>
        <rFont val="Arial"/>
        <family val="2"/>
      </rPr>
      <t>MEP-814</t>
    </r>
  </si>
  <si>
    <r>
      <rPr>
        <sz val="6"/>
        <rFont val="Arial"/>
        <family val="2"/>
      </rPr>
      <t>Floor Drain with Captive Ring</t>
    </r>
  </si>
  <si>
    <t>MEP-814</t>
  </si>
  <si>
    <t>Floor Drain with Captive Ring</t>
  </si>
  <si>
    <r>
      <rPr>
        <sz val="6"/>
        <rFont val="Arial"/>
        <family val="2"/>
      </rPr>
      <t>MEP-820</t>
    </r>
  </si>
  <si>
    <r>
      <rPr>
        <sz val="6"/>
        <rFont val="Arial"/>
        <family val="2"/>
      </rPr>
      <t>Rainwater Pipe</t>
    </r>
  </si>
  <si>
    <t>MEP-820</t>
  </si>
  <si>
    <t>Rainwater Pipe</t>
  </si>
  <si>
    <r>
      <rPr>
        <strike/>
        <sz val="6"/>
        <rFont val="Arial"/>
        <family val="2"/>
      </rPr>
      <t>MEP-821</t>
    </r>
  </si>
  <si>
    <r>
      <rPr>
        <strike/>
        <sz val="6"/>
        <rFont val="Arial"/>
        <family val="2"/>
      </rPr>
      <t>Stainless Steel Rain Water Pipe</t>
    </r>
  </si>
  <si>
    <t>MEP-821</t>
  </si>
  <si>
    <t>Stainless Steel Rain Water Pipe</t>
  </si>
  <si>
    <r>
      <rPr>
        <sz val="6"/>
        <rFont val="Arial"/>
        <family val="2"/>
      </rPr>
      <t>MEP-822</t>
    </r>
  </si>
  <si>
    <r>
      <rPr>
        <sz val="6"/>
        <rFont val="Arial"/>
        <family val="2"/>
      </rPr>
      <t>Flexible Stainless Steel  Rain Water Pipe Connection</t>
    </r>
  </si>
  <si>
    <t>MEP-822</t>
  </si>
  <si>
    <t>Flexible Stainless Steel  Rain Water Pipe Connection</t>
  </si>
  <si>
    <r>
      <rPr>
        <sz val="6"/>
        <rFont val="Arial"/>
        <family val="2"/>
      </rPr>
      <t>MEP-823</t>
    </r>
  </si>
  <si>
    <r>
      <rPr>
        <sz val="6"/>
        <rFont val="Arial"/>
        <family val="2"/>
      </rPr>
      <t>Stainless Steel  Rain Water Pipe</t>
    </r>
  </si>
  <si>
    <t>MEP-823</t>
  </si>
  <si>
    <t>Stainless Steel  Rain Water Pipe</t>
  </si>
  <si>
    <r>
      <rPr>
        <sz val="6"/>
        <rFont val="Arial"/>
        <family val="2"/>
      </rPr>
      <t>MEP-830</t>
    </r>
  </si>
  <si>
    <r>
      <rPr>
        <sz val="6"/>
        <rFont val="Arial"/>
        <family val="2"/>
      </rPr>
      <t>Soil Vent Pipe</t>
    </r>
  </si>
  <si>
    <t>MEP-830</t>
  </si>
  <si>
    <t>Soil Vent Pipe</t>
  </si>
  <si>
    <r>
      <rPr>
        <sz val="6"/>
        <rFont val="Arial"/>
        <family val="2"/>
      </rPr>
      <t>MEP-890</t>
    </r>
  </si>
  <si>
    <r>
      <rPr>
        <sz val="6"/>
        <rFont val="Arial"/>
        <family val="2"/>
      </rPr>
      <t>Hot Water Unit</t>
    </r>
  </si>
  <si>
    <t>MEP-890</t>
  </si>
  <si>
    <t>Hot Water Unit</t>
  </si>
  <si>
    <r>
      <rPr>
        <sz val="6"/>
        <rFont val="Arial"/>
        <family val="2"/>
      </rPr>
      <t>MEP-891</t>
    </r>
  </si>
  <si>
    <r>
      <rPr>
        <sz val="6"/>
        <rFont val="Arial"/>
        <family val="2"/>
      </rPr>
      <t>Thermostatic Mixing Valve</t>
    </r>
  </si>
  <si>
    <t>MEP-891</t>
  </si>
  <si>
    <t>Thermostatic Mixing Valve</t>
  </si>
  <si>
    <r>
      <rPr>
        <sz val="6"/>
        <rFont val="Arial"/>
        <family val="2"/>
      </rPr>
      <t>MEP-892</t>
    </r>
  </si>
  <si>
    <r>
      <rPr>
        <sz val="6"/>
        <rFont val="Arial"/>
        <family val="2"/>
      </rPr>
      <t>Stainless Steel Overflow</t>
    </r>
  </si>
  <si>
    <t>MEP-892</t>
  </si>
  <si>
    <t>Stainless Steel Overflow</t>
  </si>
  <si>
    <r>
      <rPr>
        <sz val="6"/>
        <rFont val="Arial"/>
        <family val="2"/>
      </rPr>
      <t>MEP-893</t>
    </r>
  </si>
  <si>
    <r>
      <rPr>
        <sz val="6"/>
        <rFont val="Arial"/>
        <family val="2"/>
      </rPr>
      <t>Sump</t>
    </r>
  </si>
  <si>
    <r>
      <rPr>
        <sz val="6"/>
        <rFont val="Arial"/>
        <family val="2"/>
      </rPr>
      <t>By Project Engieer</t>
    </r>
  </si>
  <si>
    <t>MEP-893</t>
  </si>
  <si>
    <t>Sump</t>
  </si>
  <si>
    <r>
      <rPr>
        <sz val="6"/>
        <rFont val="Arial"/>
        <family val="2"/>
      </rPr>
      <t>MEP-900</t>
    </r>
  </si>
  <si>
    <r>
      <rPr>
        <sz val="6"/>
        <rFont val="Arial"/>
        <family val="2"/>
      </rPr>
      <t>VERTICAL TRANSPORT</t>
    </r>
  </si>
  <si>
    <r>
      <rPr>
        <sz val="6"/>
        <rFont val="Arial"/>
        <family val="2"/>
      </rPr>
      <t>MEP-901</t>
    </r>
  </si>
  <si>
    <r>
      <rPr>
        <sz val="6"/>
        <rFont val="Arial"/>
        <family val="2"/>
      </rPr>
      <t>Escalator</t>
    </r>
  </si>
  <si>
    <t>MEP-901</t>
  </si>
  <si>
    <t>Escalator</t>
  </si>
  <si>
    <r>
      <rPr>
        <sz val="6"/>
        <rFont val="Arial"/>
        <family val="2"/>
      </rPr>
      <t>MEP-920</t>
    </r>
  </si>
  <si>
    <r>
      <rPr>
        <sz val="6"/>
        <rFont val="Arial"/>
        <family val="2"/>
      </rPr>
      <t>Public Lift</t>
    </r>
  </si>
  <si>
    <t>MEP-920</t>
  </si>
  <si>
    <t>Public Lift</t>
  </si>
  <si>
    <t>1.4.3.1.1</t>
  </si>
  <si>
    <r>
      <rPr>
        <sz val="6"/>
        <rFont val="Arial"/>
        <family val="2"/>
      </rPr>
      <t>MEP-922</t>
    </r>
  </si>
  <si>
    <r>
      <rPr>
        <sz val="6"/>
        <rFont val="Arial"/>
        <family val="2"/>
      </rPr>
      <t>Goods Lift</t>
    </r>
  </si>
  <si>
    <t>MEP-922</t>
  </si>
  <si>
    <t>Goods Lift</t>
  </si>
  <si>
    <r>
      <rPr>
        <sz val="6"/>
        <rFont val="Arial"/>
        <family val="2"/>
      </rPr>
      <t>MEP-930</t>
    </r>
  </si>
  <si>
    <r>
      <rPr>
        <sz val="6"/>
        <rFont val="Arial"/>
        <family val="2"/>
      </rPr>
      <t>BOH Lift</t>
    </r>
  </si>
  <si>
    <t>MEP-930</t>
  </si>
  <si>
    <t>BOH Lift</t>
  </si>
  <si>
    <r>
      <rPr>
        <sz val="6"/>
        <rFont val="Arial"/>
        <family val="2"/>
      </rPr>
      <t>MEP-931</t>
    </r>
  </si>
  <si>
    <r>
      <rPr>
        <sz val="6"/>
        <rFont val="Arial"/>
        <family val="2"/>
      </rPr>
      <t>BOH Lift with Glazed Door</t>
    </r>
  </si>
  <si>
    <t>MEP-931</t>
  </si>
  <si>
    <t>BOH Lift with Glazed Door</t>
  </si>
  <si>
    <t>LE</t>
  </si>
  <si>
    <r>
      <rPr>
        <sz val="6"/>
        <rFont val="Arial"/>
        <family val="2"/>
      </rPr>
      <t>PNT</t>
    </r>
  </si>
  <si>
    <r>
      <rPr>
        <sz val="6"/>
        <rFont val="Arial"/>
        <family val="2"/>
      </rPr>
      <t>PAINT / CLEAR FINISHES</t>
    </r>
  </si>
  <si>
    <r>
      <rPr>
        <sz val="6"/>
        <rFont val="Arial"/>
        <family val="2"/>
      </rPr>
      <t>PNT-100</t>
    </r>
  </si>
  <si>
    <r>
      <rPr>
        <sz val="6"/>
        <rFont val="Arial"/>
        <family val="2"/>
      </rPr>
      <t>STRUCTURAL SEALANT</t>
    </r>
  </si>
  <si>
    <r>
      <rPr>
        <sz val="6"/>
        <rFont val="Arial"/>
        <family val="2"/>
      </rPr>
      <t>PNT-101</t>
    </r>
  </si>
  <si>
    <r>
      <rPr>
        <sz val="6"/>
        <rFont val="Arial"/>
        <family val="2"/>
      </rPr>
      <t>Stain Repel Sealer to Concrete and Structural Soffits</t>
    </r>
  </si>
  <si>
    <t>PNT-101</t>
  </si>
  <si>
    <t>Dust Proof Sealer to Concrete and Structural Soffits</t>
  </si>
  <si>
    <r>
      <rPr>
        <sz val="6"/>
        <rFont val="Arial"/>
        <family val="2"/>
      </rPr>
      <t>PNT-200</t>
    </r>
  </si>
  <si>
    <r>
      <rPr>
        <sz val="6"/>
        <rFont val="Arial"/>
        <family val="2"/>
      </rPr>
      <t>STRUCTURAL STEEL - PROTECTIVE COATINGS</t>
    </r>
  </si>
  <si>
    <r>
      <rPr>
        <sz val="6"/>
        <rFont val="Arial"/>
        <family val="2"/>
      </rPr>
      <t>PNT-201</t>
    </r>
  </si>
  <si>
    <r>
      <rPr>
        <sz val="6"/>
        <rFont val="Arial"/>
        <family val="2"/>
      </rPr>
      <t>Steel Protective Paint - Concealed Galvanised Steelwork Fire Protection 2 Hour FRL (C2, C3 and C4 Environment)</t>
    </r>
  </si>
  <si>
    <t>PNT-201</t>
  </si>
  <si>
    <t>Steel Protective Paint - Concealed Galvanised Steelwork Fire Protection 2 Hour FRL (C2, C3 and C4</t>
  </si>
  <si>
    <r>
      <rPr>
        <sz val="6"/>
        <rFont val="Arial"/>
        <family val="2"/>
      </rPr>
      <t>PNT-202</t>
    </r>
  </si>
  <si>
    <r>
      <rPr>
        <sz val="6"/>
        <rFont val="Arial"/>
        <family val="2"/>
      </rPr>
      <t>Steel Protective Paint - Visible Steelwork Fire Protection 2 Hour FRL (C2, C3 and C4 Environment)</t>
    </r>
  </si>
  <si>
    <t>PNT-202</t>
  </si>
  <si>
    <t>Steel Protective Paint - Visible Steelwork Fire Protection 2 Hour FRL (C2, C3 and C4 Environment)</t>
  </si>
  <si>
    <r>
      <rPr>
        <sz val="6"/>
        <rFont val="Arial"/>
        <family val="2"/>
      </rPr>
      <t>PNT-203</t>
    </r>
  </si>
  <si>
    <r>
      <rPr>
        <sz val="6"/>
        <rFont val="Arial"/>
        <family val="2"/>
      </rPr>
      <t>Steel Protective Paint - Concealed Steelwork Fire Protection 2 Hour FRL (C2, C3 and C4 Environment)</t>
    </r>
  </si>
  <si>
    <t>PNT-203</t>
  </si>
  <si>
    <t>Steel Protective Paint - Concealed Steelwork Fire Protection 2 Hour FRL (C2, C3 and C4 Environment)</t>
  </si>
  <si>
    <r>
      <rPr>
        <sz val="6"/>
        <rFont val="Arial"/>
        <family val="2"/>
      </rPr>
      <t>PNT-204</t>
    </r>
  </si>
  <si>
    <r>
      <rPr>
        <sz val="6"/>
        <rFont val="Arial"/>
        <family val="2"/>
      </rPr>
      <t>Steel Protective Paint - Visible Steelwork (C2 and C3 Environment)</t>
    </r>
  </si>
  <si>
    <t>PNT-204</t>
  </si>
  <si>
    <t>Steel Protective Paint - Visible Steelwork (C2 and C3 Environment)</t>
  </si>
  <si>
    <r>
      <rPr>
        <sz val="6"/>
        <rFont val="Arial"/>
        <family val="2"/>
      </rPr>
      <t>PNT-205</t>
    </r>
  </si>
  <si>
    <r>
      <rPr>
        <sz val="6"/>
        <rFont val="Arial"/>
        <family val="2"/>
      </rPr>
      <t>Steel Protective Paint - Concealed Steelwork (C2 and C3 Environment)</t>
    </r>
  </si>
  <si>
    <t>PNT-205</t>
  </si>
  <si>
    <t>Steel Protective Paint - Concealed Steelwork (C2 and C3 Environment)</t>
  </si>
  <si>
    <r>
      <rPr>
        <sz val="6"/>
        <rFont val="Arial"/>
        <family val="2"/>
      </rPr>
      <t>PNT-206</t>
    </r>
  </si>
  <si>
    <r>
      <rPr>
        <sz val="6"/>
        <rFont val="Arial"/>
        <family val="2"/>
      </rPr>
      <t>Steel Protective Paint - Aluminium Structures (C2 and C3 Environment)</t>
    </r>
  </si>
  <si>
    <t>PNT-206</t>
  </si>
  <si>
    <t>Steel Protective Paint - Aluminium Structures (C2 and C3 Environment)</t>
  </si>
  <si>
    <r>
      <rPr>
        <sz val="6"/>
        <rFont val="Arial"/>
        <family val="2"/>
      </rPr>
      <t>PNT-210</t>
    </r>
  </si>
  <si>
    <r>
      <rPr>
        <sz val="6"/>
        <rFont val="Arial"/>
        <family val="2"/>
      </rPr>
      <t>Steel Protective Paint - Visible Metal Panel (Adjacent to FOH Doors)</t>
    </r>
  </si>
  <si>
    <t>PNT-210</t>
  </si>
  <si>
    <t>Steel Protective Paint - Visible Metal Panel (Adjacent to FOH Doors)</t>
  </si>
  <si>
    <r>
      <rPr>
        <sz val="6"/>
        <rFont val="Arial"/>
        <family val="2"/>
      </rPr>
      <t>PNT-220</t>
    </r>
  </si>
  <si>
    <r>
      <rPr>
        <sz val="6"/>
        <rFont val="Arial"/>
        <family val="2"/>
      </rPr>
      <t>Stain to Concrete and Masonry - Western Portal</t>
    </r>
  </si>
  <si>
    <t>PNT-220</t>
  </si>
  <si>
    <t>Stain to Concrete and Masonry - Western Portal</t>
  </si>
  <si>
    <r>
      <rPr>
        <sz val="6"/>
        <rFont val="Arial"/>
        <family val="2"/>
      </rPr>
      <t>PNT-300</t>
    </r>
  </si>
  <si>
    <r>
      <rPr>
        <sz val="6"/>
        <rFont val="Arial"/>
        <family val="2"/>
      </rPr>
      <t>WALL PAINT</t>
    </r>
  </si>
  <si>
    <r>
      <rPr>
        <sz val="6"/>
        <rFont val="Arial"/>
        <family val="2"/>
      </rPr>
      <t>PNT-301</t>
    </r>
  </si>
  <si>
    <r>
      <rPr>
        <sz val="6"/>
        <rFont val="Arial"/>
        <family val="2"/>
      </rPr>
      <t>Water Based Acrylic Paint for Internal Walls</t>
    </r>
  </si>
  <si>
    <t>PNT-301</t>
  </si>
  <si>
    <t>Water Based Acrylic Paint for Internal Walls</t>
  </si>
  <si>
    <r>
      <rPr>
        <sz val="6"/>
        <rFont val="Arial"/>
        <family val="2"/>
      </rPr>
      <t>PNT-302</t>
    </r>
  </si>
  <si>
    <r>
      <rPr>
        <sz val="6"/>
        <rFont val="Arial"/>
        <family val="2"/>
      </rPr>
      <t>Water Based Acrylic Paint for Internal Ceilings (Paper Faced Plasterboard Ceilings)</t>
    </r>
  </si>
  <si>
    <t>PNT-302</t>
  </si>
  <si>
    <t>Water Based Acrylic Paint for Internal Ceilings (Paper Faced Plasterboard Ceilings)</t>
  </si>
  <si>
    <r>
      <rPr>
        <sz val="6"/>
        <rFont val="Arial"/>
        <family val="2"/>
      </rPr>
      <t>PNT-303</t>
    </r>
  </si>
  <si>
    <r>
      <rPr>
        <sz val="6"/>
        <rFont val="Arial"/>
        <family val="2"/>
      </rPr>
      <t>Water Based Acrylic Paint for Internal Soffits</t>
    </r>
  </si>
  <si>
    <t>PNT-303</t>
  </si>
  <si>
    <t>Water Based Acrylic Paint for Internal Soffits</t>
  </si>
  <si>
    <r>
      <rPr>
        <sz val="6"/>
        <rFont val="Arial"/>
        <family val="2"/>
      </rPr>
      <t>PNT-304</t>
    </r>
  </si>
  <si>
    <r>
      <rPr>
        <sz val="6"/>
        <rFont val="Arial"/>
        <family val="2"/>
      </rPr>
      <t>Water Based Acrylic Paint for Internal Walls - Black</t>
    </r>
  </si>
  <si>
    <t>PNT-304</t>
  </si>
  <si>
    <t>Water Based Acrylic Paint for Internal Walls - Black</t>
  </si>
  <si>
    <r>
      <rPr>
        <sz val="6"/>
        <rFont val="Arial"/>
        <family val="2"/>
      </rPr>
      <t>PNT-312</t>
    </r>
  </si>
  <si>
    <r>
      <rPr>
        <sz val="6"/>
        <rFont val="Arial"/>
        <family val="2"/>
      </rPr>
      <t>Clear Non Sacrificial Anti-Graffiti Coating</t>
    </r>
  </si>
  <si>
    <t>PNT-312</t>
  </si>
  <si>
    <t>Clear Non Sacrificial Anti-Graffiti Coating</t>
  </si>
  <si>
    <r>
      <rPr>
        <sz val="6"/>
        <rFont val="Arial"/>
        <family val="2"/>
      </rPr>
      <t>PNT-313</t>
    </r>
  </si>
  <si>
    <r>
      <rPr>
        <sz val="6"/>
        <rFont val="Arial"/>
        <family val="2"/>
      </rPr>
      <t>Clear Sacrificial Anti-Graffiti Coating</t>
    </r>
  </si>
  <si>
    <t>PNT-313</t>
  </si>
  <si>
    <t>Clear Sacrificial Anti-Graffiti Coating</t>
  </si>
  <si>
    <r>
      <rPr>
        <sz val="6"/>
        <rFont val="Arial"/>
        <family val="2"/>
      </rPr>
      <t>PNT-400</t>
    </r>
  </si>
  <si>
    <r>
      <rPr>
        <sz val="6"/>
        <rFont val="Arial"/>
        <family val="2"/>
      </rPr>
      <t>FLOOR PAINT</t>
    </r>
  </si>
  <si>
    <r>
      <rPr>
        <sz val="6"/>
        <rFont val="Arial"/>
        <family val="2"/>
      </rPr>
      <t>PNT-401</t>
    </r>
  </si>
  <si>
    <r>
      <rPr>
        <sz val="6"/>
        <rFont val="Arial"/>
        <family val="2"/>
      </rPr>
      <t>Water Based Epoxy Anti-Slip Floor Coating - Internal</t>
    </r>
  </si>
  <si>
    <t>PNT-401</t>
  </si>
  <si>
    <t>Water Based Epoxy Anti-Slip Floor Coating - Internal</t>
  </si>
  <si>
    <r>
      <rPr>
        <sz val="6"/>
        <rFont val="Arial"/>
        <family val="2"/>
      </rPr>
      <t>PNT-402</t>
    </r>
  </si>
  <si>
    <r>
      <rPr>
        <sz val="6"/>
        <rFont val="Arial"/>
        <family val="2"/>
      </rPr>
      <t>Water Based Epoxy Anti-Slip Floor Coating - External</t>
    </r>
  </si>
  <si>
    <t>PNT-402</t>
  </si>
  <si>
    <t>Water Based Epoxy Anti-Slip Floor Coating - External</t>
  </si>
  <si>
    <r>
      <rPr>
        <sz val="6"/>
        <rFont val="Arial"/>
        <family val="2"/>
      </rPr>
      <t>PNT-405</t>
    </r>
  </si>
  <si>
    <r>
      <rPr>
        <sz val="6"/>
        <rFont val="Arial"/>
        <family val="2"/>
      </rPr>
      <t>Water Based Epoxy Anti-Slip Floor Coating - Internal Marking</t>
    </r>
  </si>
  <si>
    <t>PNT-405</t>
  </si>
  <si>
    <r>
      <rPr>
        <sz val="6"/>
        <rFont val="Arial"/>
        <family val="2"/>
      </rPr>
      <t>PNT-410</t>
    </r>
  </si>
  <si>
    <r>
      <rPr>
        <sz val="6"/>
        <rFont val="Arial"/>
        <family val="2"/>
      </rPr>
      <t>Water Based Epoxy Anti-Slip Floor Coating - BOH Stair Nosing</t>
    </r>
  </si>
  <si>
    <t>PNT-410</t>
  </si>
  <si>
    <t>Water Based Epoxy Anti-Slip Floor Coating - BOH Stair Nosing</t>
  </si>
  <si>
    <r>
      <rPr>
        <sz val="6"/>
        <rFont val="Arial"/>
        <family val="2"/>
      </rPr>
      <t>PNT-500</t>
    </r>
  </si>
  <si>
    <r>
      <rPr>
        <sz val="6"/>
        <rFont val="Arial"/>
        <family val="2"/>
      </rPr>
      <t>PAINT MARKINGS - FLOORS</t>
    </r>
  </si>
  <si>
    <r>
      <rPr>
        <sz val="6"/>
        <rFont val="Arial"/>
        <family val="2"/>
      </rPr>
      <t>PNT-501</t>
    </r>
  </si>
  <si>
    <r>
      <rPr>
        <sz val="6"/>
        <rFont val="Arial"/>
        <family val="2"/>
      </rPr>
      <t>Floor Markings Paint</t>
    </r>
  </si>
  <si>
    <t>PNT-501</t>
  </si>
  <si>
    <t>Floor Markings Paint</t>
  </si>
  <si>
    <r>
      <rPr>
        <sz val="6"/>
        <rFont val="Arial"/>
        <family val="2"/>
      </rPr>
      <t>PNT-600</t>
    </r>
  </si>
  <si>
    <r>
      <rPr>
        <sz val="6"/>
        <rFont val="Arial"/>
        <family val="2"/>
      </rPr>
      <t>PAINT TO DOORS</t>
    </r>
  </si>
  <si>
    <r>
      <rPr>
        <sz val="6"/>
        <rFont val="Arial"/>
        <family val="2"/>
      </rPr>
      <t>PNT-601</t>
    </r>
  </si>
  <si>
    <r>
      <rPr>
        <sz val="6"/>
        <rFont val="Arial"/>
        <family val="2"/>
      </rPr>
      <t>Paint to Metal Clad Doors</t>
    </r>
  </si>
  <si>
    <t>PNT-601</t>
  </si>
  <si>
    <t>Paint to Metal Clad Doors</t>
  </si>
  <si>
    <r>
      <rPr>
        <sz val="6"/>
        <rFont val="Arial"/>
        <family val="2"/>
      </rPr>
      <t>PNT-602</t>
    </r>
  </si>
  <si>
    <r>
      <rPr>
        <sz val="6"/>
        <rFont val="Arial"/>
        <family val="2"/>
      </rPr>
      <t>Paint to Timber Doors</t>
    </r>
  </si>
  <si>
    <t>PNT-602</t>
  </si>
  <si>
    <t>Paint to Timber Doors</t>
  </si>
  <si>
    <r>
      <rPr>
        <sz val="6"/>
        <rFont val="Arial"/>
        <family val="2"/>
      </rPr>
      <t>PSD</t>
    </r>
  </si>
  <si>
    <r>
      <rPr>
        <sz val="6"/>
        <rFont val="Arial"/>
        <family val="2"/>
      </rPr>
      <t>PLATFORM SCREEN DOORS</t>
    </r>
  </si>
  <si>
    <r>
      <rPr>
        <sz val="6"/>
        <rFont val="Arial"/>
        <family val="2"/>
      </rPr>
      <t>PSD-100</t>
    </r>
  </si>
  <si>
    <r>
      <rPr>
        <sz val="6"/>
        <rFont val="Arial"/>
        <family val="2"/>
      </rPr>
      <t>PLATFORM SCREEN DOORS - BOX STATION</t>
    </r>
  </si>
  <si>
    <r>
      <rPr>
        <sz val="6"/>
        <rFont val="Arial"/>
        <family val="2"/>
      </rPr>
      <t>PSD-101</t>
    </r>
  </si>
  <si>
    <r>
      <rPr>
        <sz val="6"/>
        <rFont val="Arial"/>
        <family val="2"/>
      </rPr>
      <t>Box Station Platform Screen Doors</t>
    </r>
  </si>
  <si>
    <t>PSD-101</t>
  </si>
  <si>
    <t>Box Station Platform Screen Doors</t>
  </si>
  <si>
    <t>PSD - PLATFORM SCREEN DOORS</t>
  </si>
  <si>
    <r>
      <rPr>
        <sz val="6"/>
        <rFont val="Arial"/>
        <family val="2"/>
      </rPr>
      <t>PSD-200</t>
    </r>
  </si>
  <si>
    <r>
      <rPr>
        <sz val="6"/>
        <rFont val="Arial"/>
        <family val="2"/>
      </rPr>
      <t>PLATFORM SCREEN DOORS - CAVERN STATION</t>
    </r>
  </si>
  <si>
    <r>
      <rPr>
        <sz val="6"/>
        <rFont val="Arial"/>
        <family val="2"/>
      </rPr>
      <t>PSD-201</t>
    </r>
  </si>
  <si>
    <r>
      <rPr>
        <sz val="6"/>
        <rFont val="Arial"/>
        <family val="2"/>
      </rPr>
      <t>Cavern Platform Screen Doors</t>
    </r>
  </si>
  <si>
    <t>PSD-201</t>
  </si>
  <si>
    <t>Cavern Platform Screen Doors</t>
  </si>
  <si>
    <r>
      <rPr>
        <sz val="6"/>
        <rFont val="Arial"/>
        <family val="2"/>
      </rPr>
      <t>RFL</t>
    </r>
  </si>
  <si>
    <r>
      <rPr>
        <sz val="6"/>
        <rFont val="Arial"/>
        <family val="2"/>
      </rPr>
      <t>ROOFLIGHTS</t>
    </r>
  </si>
  <si>
    <r>
      <rPr>
        <sz val="6"/>
        <rFont val="Arial"/>
        <family val="2"/>
      </rPr>
      <t>RFL-100</t>
    </r>
  </si>
  <si>
    <r>
      <rPr>
        <sz val="6"/>
        <rFont val="Arial"/>
        <family val="2"/>
      </rPr>
      <t>ARDEN ROOFLIGHTS</t>
    </r>
  </si>
  <si>
    <r>
      <rPr>
        <strike/>
        <sz val="6"/>
        <rFont val="Arial"/>
        <family val="2"/>
      </rPr>
      <t>RFL-101</t>
    </r>
  </si>
  <si>
    <r>
      <rPr>
        <strike/>
        <sz val="6"/>
        <rFont val="Arial"/>
        <family val="2"/>
      </rPr>
      <t>Central Rooflight</t>
    </r>
  </si>
  <si>
    <t>RFL-101</t>
  </si>
  <si>
    <t>Central Rooflight</t>
  </si>
  <si>
    <r>
      <rPr>
        <sz val="6"/>
        <rFont val="Arial"/>
        <family val="2"/>
      </rPr>
      <t>RFL-200</t>
    </r>
  </si>
  <si>
    <r>
      <rPr>
        <sz val="6"/>
        <rFont val="Arial"/>
        <family val="2"/>
      </rPr>
      <t>PARKVILLE ROOFLIGHTS</t>
    </r>
  </si>
  <si>
    <r>
      <rPr>
        <strike/>
        <sz val="6"/>
        <rFont val="Arial"/>
        <family val="2"/>
      </rPr>
      <t>RFL-201</t>
    </r>
  </si>
  <si>
    <r>
      <rPr>
        <strike/>
        <sz val="6"/>
        <rFont val="Arial"/>
        <family val="2"/>
      </rPr>
      <t>Curved Entrance Rooflight</t>
    </r>
  </si>
  <si>
    <t>RFL-201</t>
  </si>
  <si>
    <t>Curved Entrance Rooflight</t>
  </si>
  <si>
    <r>
      <rPr>
        <sz val="6"/>
        <rFont val="Arial"/>
        <family val="2"/>
      </rPr>
      <t>RFL-210</t>
    </r>
  </si>
  <si>
    <r>
      <rPr>
        <sz val="6"/>
        <rFont val="Arial"/>
        <family val="2"/>
      </rPr>
      <t>Rooflight</t>
    </r>
  </si>
  <si>
    <t>RFL-210</t>
  </si>
  <si>
    <t>Rooflight</t>
  </si>
  <si>
    <r>
      <rPr>
        <sz val="6"/>
        <rFont val="Arial"/>
        <family val="2"/>
      </rPr>
      <t>RFL-500</t>
    </r>
  </si>
  <si>
    <r>
      <rPr>
        <sz val="6"/>
        <rFont val="Arial"/>
        <family val="2"/>
      </rPr>
      <t>DOMAIN ROOFLIGHTS</t>
    </r>
  </si>
  <si>
    <r>
      <rPr>
        <sz val="6"/>
        <rFont val="Arial"/>
        <family val="2"/>
      </rPr>
      <t>RFL-501</t>
    </r>
  </si>
  <si>
    <r>
      <rPr>
        <sz val="6"/>
        <rFont val="Arial"/>
        <family val="2"/>
      </rPr>
      <t>Canopy Rooflight</t>
    </r>
  </si>
  <si>
    <t>RFL-501</t>
  </si>
  <si>
    <t>Canopy Rooflight</t>
  </si>
  <si>
    <r>
      <rPr>
        <sz val="6"/>
        <rFont val="Arial"/>
        <family val="2"/>
      </rPr>
      <t>RFS</t>
    </r>
  </si>
  <si>
    <r>
      <rPr>
        <sz val="6"/>
        <rFont val="Arial"/>
        <family val="2"/>
      </rPr>
      <t>ROOF SYSTEMS</t>
    </r>
  </si>
  <si>
    <r>
      <rPr>
        <sz val="6"/>
        <rFont val="Arial"/>
        <family val="2"/>
      </rPr>
      <t>RFS-100</t>
    </r>
  </si>
  <si>
    <r>
      <rPr>
        <sz val="6"/>
        <rFont val="Arial"/>
        <family val="2"/>
      </rPr>
      <t>GLAZED ROOF SYSTEMS</t>
    </r>
  </si>
  <si>
    <r>
      <rPr>
        <sz val="6"/>
        <rFont val="Arial"/>
        <family val="2"/>
      </rPr>
      <t>RFS-110</t>
    </r>
  </si>
  <si>
    <r>
      <rPr>
        <sz val="6"/>
        <rFont val="Arial"/>
        <family val="2"/>
      </rPr>
      <t>Curved Glass Roof</t>
    </r>
  </si>
  <si>
    <t>RFS-110</t>
  </si>
  <si>
    <t>Curved Glass Roof</t>
  </si>
  <si>
    <r>
      <rPr>
        <sz val="6"/>
        <rFont val="Arial"/>
        <family val="2"/>
      </rPr>
      <t>RFS-200</t>
    </r>
  </si>
  <si>
    <r>
      <rPr>
        <sz val="6"/>
        <rFont val="Arial"/>
        <family val="2"/>
      </rPr>
      <t>METAL ROOF SYSTEMS</t>
    </r>
  </si>
  <si>
    <r>
      <rPr>
        <sz val="6"/>
        <rFont val="Arial"/>
        <family val="2"/>
      </rPr>
      <t>RFS-202</t>
    </r>
  </si>
  <si>
    <r>
      <rPr>
        <sz val="6"/>
        <rFont val="Arial"/>
        <family val="2"/>
      </rPr>
      <t>Profiled Metal Roof - Aluminium</t>
    </r>
  </si>
  <si>
    <t>RFS-202</t>
  </si>
  <si>
    <t>Profiled Metal Roof - Aluminium</t>
  </si>
  <si>
    <r>
      <rPr>
        <sz val="6"/>
        <rFont val="Arial"/>
        <family val="2"/>
      </rPr>
      <t>RFS-203</t>
    </r>
  </si>
  <si>
    <r>
      <rPr>
        <sz val="6"/>
        <rFont val="Arial"/>
        <family val="2"/>
      </rPr>
      <t>Metal Roof</t>
    </r>
  </si>
  <si>
    <t>RFS-203</t>
  </si>
  <si>
    <t>Metal Roof</t>
  </si>
  <si>
    <r>
      <rPr>
        <sz val="6"/>
        <rFont val="Arial"/>
        <family val="2"/>
      </rPr>
      <t>RFS-205</t>
    </r>
  </si>
  <si>
    <r>
      <rPr>
        <sz val="6"/>
        <rFont val="Arial"/>
        <family val="2"/>
      </rPr>
      <t>Metal Roof System - Aluminium</t>
    </r>
  </si>
  <si>
    <t>RFS-205</t>
  </si>
  <si>
    <t>Pressed Seam Metal Roof System - Aluminium</t>
  </si>
  <si>
    <r>
      <rPr>
        <sz val="6"/>
        <rFont val="Arial"/>
        <family val="2"/>
      </rPr>
      <t>RFS-206</t>
    </r>
  </si>
  <si>
    <r>
      <rPr>
        <sz val="6"/>
        <rFont val="Arial"/>
        <family val="2"/>
      </rPr>
      <t>Metal Soffit (Portal)</t>
    </r>
  </si>
  <si>
    <t>RFS-206</t>
  </si>
  <si>
    <t>Metal Soffit (Portal)</t>
  </si>
  <si>
    <r>
      <rPr>
        <sz val="6"/>
        <rFont val="Arial"/>
        <family val="2"/>
      </rPr>
      <t>RFS-207</t>
    </r>
  </si>
  <si>
    <r>
      <rPr>
        <sz val="6"/>
        <rFont val="Arial"/>
        <family val="2"/>
      </rPr>
      <t>Roof Metal Edge (Portal)</t>
    </r>
  </si>
  <si>
    <t>RFS-207</t>
  </si>
  <si>
    <t>Profiled Roof Metal Edge (Portal)</t>
  </si>
  <si>
    <r>
      <rPr>
        <sz val="6"/>
        <rFont val="Arial"/>
        <family val="2"/>
      </rPr>
      <t>RFS-210</t>
    </r>
  </si>
  <si>
    <r>
      <rPr>
        <sz val="6"/>
        <rFont val="Arial"/>
        <family val="2"/>
      </rPr>
      <t>Stainless Steel Roof (External Lifts)</t>
    </r>
  </si>
  <si>
    <t>RFS-210</t>
  </si>
  <si>
    <t>Stainless Steel Roof (External Lifts)</t>
  </si>
  <si>
    <r>
      <rPr>
        <sz val="6"/>
        <rFont val="Arial"/>
        <family val="2"/>
      </rPr>
      <t>RFS-500</t>
    </r>
  </si>
  <si>
    <r>
      <rPr>
        <sz val="6"/>
        <rFont val="Arial"/>
        <family val="2"/>
      </rPr>
      <t>LIFT ROOF SYSTEMS</t>
    </r>
  </si>
  <si>
    <r>
      <rPr>
        <sz val="6"/>
        <rFont val="Arial"/>
        <family val="2"/>
      </rPr>
      <t>RFS-501</t>
    </r>
  </si>
  <si>
    <r>
      <rPr>
        <sz val="6"/>
        <rFont val="Arial"/>
        <family val="2"/>
      </rPr>
      <t>Glazed Roof to Lifts</t>
    </r>
  </si>
  <si>
    <t>RFS-501</t>
  </si>
  <si>
    <t>Glazed Roof to Lifts</t>
  </si>
  <si>
    <r>
      <rPr>
        <sz val="6"/>
        <rFont val="Arial"/>
        <family val="2"/>
      </rPr>
      <t>RFS-502</t>
    </r>
  </si>
  <si>
    <r>
      <rPr>
        <sz val="6"/>
        <rFont val="Arial"/>
        <family val="2"/>
      </rPr>
      <t>Triangulated Glazed Roof to Circular Lifts</t>
    </r>
  </si>
  <si>
    <t>RFS-502</t>
  </si>
  <si>
    <t>Triangulated Glazed Roof to Circular Lifts</t>
  </si>
  <si>
    <r>
      <rPr>
        <sz val="6"/>
        <rFont val="Arial"/>
        <family val="2"/>
      </rPr>
      <t>RFS-511</t>
    </r>
  </si>
  <si>
    <r>
      <rPr>
        <sz val="6"/>
        <rFont val="Arial"/>
        <family val="2"/>
      </rPr>
      <t>Colour Glass Roof to Lifts</t>
    </r>
  </si>
  <si>
    <t>RFS-511</t>
  </si>
  <si>
    <t>Colour Glass Roof to Lifts</t>
  </si>
  <si>
    <r>
      <rPr>
        <sz val="6"/>
        <rFont val="Arial"/>
        <family val="2"/>
      </rPr>
      <t>RFS-521</t>
    </r>
  </si>
  <si>
    <r>
      <rPr>
        <sz val="6"/>
        <rFont val="Arial"/>
        <family val="2"/>
      </rPr>
      <t>Precast Roof to Lifts</t>
    </r>
  </si>
  <si>
    <t>RFS-521</t>
  </si>
  <si>
    <t>Precast Roof to Lifts</t>
  </si>
  <si>
    <r>
      <rPr>
        <sz val="6"/>
        <rFont val="Arial"/>
        <family val="2"/>
      </rPr>
      <t>SAN</t>
    </r>
  </si>
  <si>
    <r>
      <rPr>
        <sz val="6"/>
        <rFont val="Arial"/>
        <family val="2"/>
      </rPr>
      <t>SANITARY EQUIPMENT</t>
    </r>
  </si>
  <si>
    <r>
      <rPr>
        <sz val="6"/>
        <rFont val="Arial"/>
        <family val="2"/>
      </rPr>
      <t>SAN-100</t>
    </r>
  </si>
  <si>
    <r>
      <rPr>
        <sz val="6"/>
        <rFont val="Arial"/>
        <family val="2"/>
      </rPr>
      <t>WATER CLOSET</t>
    </r>
  </si>
  <si>
    <r>
      <rPr>
        <sz val="6"/>
        <rFont val="Arial"/>
        <family val="2"/>
      </rPr>
      <t>SAN-101</t>
    </r>
  </si>
  <si>
    <r>
      <rPr>
        <sz val="6"/>
        <rFont val="Arial"/>
        <family val="2"/>
      </rPr>
      <t>WC</t>
    </r>
  </si>
  <si>
    <t>SAN-101</t>
  </si>
  <si>
    <t>WC</t>
  </si>
  <si>
    <t>SAN - SANITARY EQUIPMENT</t>
  </si>
  <si>
    <r>
      <rPr>
        <sz val="6"/>
        <rFont val="Arial"/>
        <family val="2"/>
      </rPr>
      <t>SAN-102</t>
    </r>
  </si>
  <si>
    <r>
      <rPr>
        <sz val="6"/>
        <rFont val="Arial"/>
        <family val="2"/>
      </rPr>
      <t>Staff WC</t>
    </r>
  </si>
  <si>
    <t>SAN-102</t>
  </si>
  <si>
    <t>Staff WC</t>
  </si>
  <si>
    <r>
      <rPr>
        <sz val="6"/>
        <rFont val="Arial"/>
        <family val="2"/>
      </rPr>
      <t>SAN-103</t>
    </r>
  </si>
  <si>
    <r>
      <rPr>
        <sz val="6"/>
        <rFont val="Arial"/>
        <family val="2"/>
      </rPr>
      <t>Ambulant WC</t>
    </r>
  </si>
  <si>
    <t>SAN-103</t>
  </si>
  <si>
    <t>Ambulant WC</t>
  </si>
  <si>
    <r>
      <rPr>
        <sz val="6"/>
        <rFont val="Arial"/>
        <family val="2"/>
      </rPr>
      <t>SAN-104</t>
    </r>
  </si>
  <si>
    <r>
      <rPr>
        <sz val="6"/>
        <rFont val="Arial"/>
        <family val="2"/>
      </rPr>
      <t>Wall Faced WC with Close Coupled Cistern</t>
    </r>
  </si>
  <si>
    <r>
      <rPr>
        <sz val="6"/>
        <rFont val="Arial"/>
        <family val="2"/>
      </rPr>
      <t>SAN-120</t>
    </r>
  </si>
  <si>
    <r>
      <rPr>
        <sz val="6"/>
        <rFont val="Arial"/>
        <family val="2"/>
      </rPr>
      <t>DDA WC</t>
    </r>
  </si>
  <si>
    <t>SAN-120</t>
  </si>
  <si>
    <t>DDA WC</t>
  </si>
  <si>
    <r>
      <rPr>
        <sz val="6"/>
        <rFont val="Arial"/>
        <family val="2"/>
      </rPr>
      <t>SAN-150</t>
    </r>
  </si>
  <si>
    <r>
      <rPr>
        <sz val="6"/>
        <rFont val="Arial"/>
        <family val="2"/>
      </rPr>
      <t>DDA Toilet Flush Buttons</t>
    </r>
  </si>
  <si>
    <t>SAN-150</t>
  </si>
  <si>
    <t>DDA Toilet Flush Buttons</t>
  </si>
  <si>
    <r>
      <rPr>
        <sz val="6"/>
        <rFont val="Arial"/>
        <family val="2"/>
      </rPr>
      <t>SAN-151</t>
    </r>
  </si>
  <si>
    <r>
      <rPr>
        <sz val="6"/>
        <rFont val="Arial"/>
        <family val="2"/>
      </rPr>
      <t>Toilet Flush Buttons</t>
    </r>
  </si>
  <si>
    <t>SAN-151</t>
  </si>
  <si>
    <t>Toilet Flush Buttons</t>
  </si>
  <si>
    <r>
      <rPr>
        <sz val="6"/>
        <rFont val="Arial"/>
        <family val="2"/>
      </rPr>
      <t>SAN-152</t>
    </r>
  </si>
  <si>
    <r>
      <rPr>
        <sz val="6"/>
        <rFont val="Arial"/>
        <family val="2"/>
      </rPr>
      <t>Dual Flush Access Panel</t>
    </r>
  </si>
  <si>
    <t>SAN-152</t>
  </si>
  <si>
    <t>Dual Flush Access Panel</t>
  </si>
  <si>
    <t>SAN-153</t>
  </si>
  <si>
    <r>
      <rPr>
        <sz val="6"/>
        <color rgb="FF92D050"/>
        <rFont val="Arial"/>
        <family val="2"/>
      </rPr>
      <t>Blank Access Panel</t>
    </r>
  </si>
  <si>
    <r>
      <rPr>
        <sz val="6"/>
        <rFont val="Arial"/>
        <family val="2"/>
      </rPr>
      <t>Blank Access Panel</t>
    </r>
  </si>
  <si>
    <t>SAN-155</t>
  </si>
  <si>
    <r>
      <rPr>
        <sz val="6"/>
        <color rgb="FF92D050"/>
        <rFont val="Arial"/>
        <family val="2"/>
      </rPr>
      <t>DDA Flush Buttons</t>
    </r>
  </si>
  <si>
    <r>
      <rPr>
        <sz val="6"/>
        <rFont val="Arial"/>
        <family val="2"/>
      </rPr>
      <t>DDA Flush Buttons</t>
    </r>
  </si>
  <si>
    <r>
      <rPr>
        <sz val="6"/>
        <rFont val="Arial"/>
        <family val="2"/>
      </rPr>
      <t>SAN-200</t>
    </r>
  </si>
  <si>
    <r>
      <rPr>
        <sz val="6"/>
        <rFont val="Arial"/>
        <family val="2"/>
      </rPr>
      <t>SINK</t>
    </r>
  </si>
  <si>
    <r>
      <rPr>
        <sz val="6"/>
        <rFont val="Arial"/>
        <family val="2"/>
      </rPr>
      <t>SAN-201</t>
    </r>
  </si>
  <si>
    <r>
      <rPr>
        <sz val="6"/>
        <rFont val="Arial"/>
        <family val="2"/>
      </rPr>
      <t>Basin</t>
    </r>
  </si>
  <si>
    <t>SAN-201</t>
  </si>
  <si>
    <t>Basin</t>
  </si>
  <si>
    <r>
      <rPr>
        <sz val="6"/>
        <rFont val="Arial"/>
        <family val="2"/>
      </rPr>
      <t>SAN-210</t>
    </r>
  </si>
  <si>
    <r>
      <rPr>
        <sz val="6"/>
        <rFont val="Arial"/>
        <family val="2"/>
      </rPr>
      <t>DDA Basin</t>
    </r>
  </si>
  <si>
    <t>SAN-210</t>
  </si>
  <si>
    <t>DDA Basin</t>
  </si>
  <si>
    <r>
      <rPr>
        <sz val="6"/>
        <rFont val="Arial"/>
        <family val="2"/>
      </rPr>
      <t>SAN-211</t>
    </r>
  </si>
  <si>
    <r>
      <rPr>
        <sz val="6"/>
        <rFont val="Arial"/>
        <family val="2"/>
      </rPr>
      <t>Changing Places Basin</t>
    </r>
  </si>
  <si>
    <t>SAN-211</t>
  </si>
  <si>
    <t>Changing Places Basin</t>
  </si>
  <si>
    <r>
      <rPr>
        <sz val="6"/>
        <rFont val="Arial"/>
        <family val="2"/>
      </rPr>
      <t>SAN-220</t>
    </r>
  </si>
  <si>
    <r>
      <rPr>
        <sz val="6"/>
        <rFont val="Arial"/>
        <family val="2"/>
      </rPr>
      <t>Cleaners Sink</t>
    </r>
  </si>
  <si>
    <t>SAN-220</t>
  </si>
  <si>
    <t>Cleaners Sink</t>
  </si>
  <si>
    <r>
      <rPr>
        <sz val="6"/>
        <rFont val="Arial"/>
        <family val="2"/>
      </rPr>
      <t>SAN-230</t>
    </r>
  </si>
  <si>
    <r>
      <rPr>
        <sz val="6"/>
        <rFont val="Arial"/>
        <family val="2"/>
      </rPr>
      <t>First Aid Basin</t>
    </r>
  </si>
  <si>
    <t>SAN-230</t>
  </si>
  <si>
    <t>First Aid Basin</t>
  </si>
  <si>
    <r>
      <rPr>
        <sz val="6"/>
        <rFont val="Arial"/>
        <family val="2"/>
      </rPr>
      <t>SAN-240</t>
    </r>
  </si>
  <si>
    <r>
      <rPr>
        <sz val="6"/>
        <rFont val="Arial"/>
        <family val="2"/>
      </rPr>
      <t>Kitchen Sink</t>
    </r>
  </si>
  <si>
    <t>SAN-240</t>
  </si>
  <si>
    <t>Kitchen Sink</t>
  </si>
  <si>
    <r>
      <rPr>
        <sz val="6"/>
        <rFont val="Arial"/>
        <family val="2"/>
      </rPr>
      <t>SAN-241</t>
    </r>
  </si>
  <si>
    <r>
      <rPr>
        <sz val="6"/>
        <rFont val="Arial"/>
        <family val="2"/>
      </rPr>
      <t>Kitchen Point Sink</t>
    </r>
  </si>
  <si>
    <t>SAN-241</t>
  </si>
  <si>
    <t>Kitchen Point Sink</t>
  </si>
  <si>
    <r>
      <rPr>
        <sz val="6"/>
        <rFont val="Arial"/>
        <family val="2"/>
      </rPr>
      <t>SAN-242</t>
    </r>
  </si>
  <si>
    <r>
      <rPr>
        <sz val="6"/>
        <rFont val="Arial"/>
        <family val="2"/>
      </rPr>
      <t>Round Sink</t>
    </r>
  </si>
  <si>
    <t>SAN-242</t>
  </si>
  <si>
    <t>Round Sink</t>
  </si>
  <si>
    <r>
      <rPr>
        <sz val="6"/>
        <rFont val="Arial"/>
        <family val="2"/>
      </rPr>
      <t>SAN-257</t>
    </r>
  </si>
  <si>
    <r>
      <rPr>
        <sz val="6"/>
        <rFont val="Arial"/>
        <family val="2"/>
      </rPr>
      <t>Ceiling Hoist</t>
    </r>
  </si>
  <si>
    <t>SAN-257</t>
  </si>
  <si>
    <t>Ceiling Hoist</t>
  </si>
  <si>
    <r>
      <rPr>
        <sz val="6"/>
        <rFont val="Arial"/>
        <family val="2"/>
      </rPr>
      <t>SAN-300</t>
    </r>
  </si>
  <si>
    <r>
      <rPr>
        <sz val="6"/>
        <rFont val="Arial"/>
        <family val="2"/>
      </rPr>
      <t>URINAL</t>
    </r>
  </si>
  <si>
    <r>
      <rPr>
        <sz val="6"/>
        <rFont val="Arial"/>
        <family val="2"/>
      </rPr>
      <t>SAN-301</t>
    </r>
  </si>
  <si>
    <r>
      <rPr>
        <sz val="6"/>
        <rFont val="Arial"/>
        <family val="2"/>
      </rPr>
      <t>Urinal</t>
    </r>
  </si>
  <si>
    <t>SAN-301</t>
  </si>
  <si>
    <t>Urinal</t>
  </si>
  <si>
    <r>
      <rPr>
        <sz val="6"/>
        <rFont val="Arial"/>
        <family val="2"/>
      </rPr>
      <t>SAN-302</t>
    </r>
  </si>
  <si>
    <r>
      <rPr>
        <sz val="6"/>
        <rFont val="Arial"/>
        <family val="2"/>
      </rPr>
      <t>Urinal Privacy Panel</t>
    </r>
  </si>
  <si>
    <t>SAN-302</t>
  </si>
  <si>
    <t>Urinal Privacy Panel</t>
  </si>
  <si>
    <r>
      <rPr>
        <sz val="6"/>
        <rFont val="Arial"/>
        <family val="2"/>
      </rPr>
      <t>SAN-303</t>
    </r>
  </si>
  <si>
    <t>SAN-303</t>
  </si>
  <si>
    <r>
      <rPr>
        <sz val="6"/>
        <rFont val="Arial"/>
        <family val="2"/>
      </rPr>
      <t>SAN-400</t>
    </r>
  </si>
  <si>
    <r>
      <rPr>
        <sz val="6"/>
        <rFont val="Arial"/>
        <family val="2"/>
      </rPr>
      <t>TAPWARE</t>
    </r>
  </si>
  <si>
    <r>
      <rPr>
        <sz val="6"/>
        <rFont val="Arial"/>
        <family val="2"/>
      </rPr>
      <t>SAN-401</t>
    </r>
  </si>
  <si>
    <r>
      <rPr>
        <sz val="6"/>
        <rFont val="Arial"/>
        <family val="2"/>
      </rPr>
      <t>Infrared Panel Mounted Tap</t>
    </r>
  </si>
  <si>
    <t>SAN-401</t>
  </si>
  <si>
    <t>Infrared Panel Mounted Tap</t>
  </si>
  <si>
    <r>
      <rPr>
        <sz val="6"/>
        <rFont val="Arial"/>
        <family val="2"/>
      </rPr>
      <t>SAN-402</t>
    </r>
  </si>
  <si>
    <r>
      <rPr>
        <sz val="6"/>
        <rFont val="Arial"/>
        <family val="2"/>
      </rPr>
      <t>DDA Basin Mixer Tap</t>
    </r>
  </si>
  <si>
    <t>SAN-402</t>
  </si>
  <si>
    <t>DDA Basin Mixer Tap</t>
  </si>
  <si>
    <r>
      <rPr>
        <sz val="6"/>
        <rFont val="Arial"/>
        <family val="2"/>
      </rPr>
      <t>SAN-403</t>
    </r>
  </si>
  <si>
    <r>
      <rPr>
        <sz val="6"/>
        <rFont val="Arial"/>
        <family val="2"/>
      </rPr>
      <t>DDA Basin Mixer Tap with Extended Spout</t>
    </r>
  </si>
  <si>
    <t>SAN-403</t>
  </si>
  <si>
    <t>DDA Basin Mixer Tap with Extended Spout</t>
  </si>
  <si>
    <r>
      <rPr>
        <sz val="6"/>
        <rFont val="Arial"/>
        <family val="2"/>
      </rPr>
      <t>SAN-410</t>
    </r>
  </si>
  <si>
    <r>
      <rPr>
        <sz val="6"/>
        <rFont val="Arial"/>
        <family val="2"/>
      </rPr>
      <t>Kitchen Sink Mixer</t>
    </r>
  </si>
  <si>
    <t>SAN-410</t>
  </si>
  <si>
    <t>Kitchen Sink Mixer</t>
  </si>
  <si>
    <r>
      <rPr>
        <sz val="6"/>
        <rFont val="Arial"/>
        <family val="2"/>
      </rPr>
      <t>SAN-420</t>
    </r>
  </si>
  <si>
    <r>
      <rPr>
        <sz val="6"/>
        <rFont val="Arial"/>
        <family val="2"/>
      </rPr>
      <t>Boiling and Chilled Filtered Water Tapset</t>
    </r>
  </si>
  <si>
    <r>
      <rPr>
        <sz val="6"/>
        <rFont val="Arial"/>
        <family val="2"/>
      </rPr>
      <t>By others</t>
    </r>
  </si>
  <si>
    <t>SAN-420</t>
  </si>
  <si>
    <t>Boiling and Chilled Filtered Water Tapset</t>
  </si>
  <si>
    <r>
      <rPr>
        <sz val="6"/>
        <rFont val="Arial"/>
        <family val="2"/>
      </rPr>
      <t>SAN-421</t>
    </r>
  </si>
  <si>
    <t>SAN-421</t>
  </si>
  <si>
    <r>
      <rPr>
        <sz val="6"/>
        <rFont val="Arial"/>
        <family val="2"/>
      </rPr>
      <t>SAN-430</t>
    </r>
  </si>
  <si>
    <r>
      <rPr>
        <sz val="6"/>
        <rFont val="Arial"/>
        <family val="2"/>
      </rPr>
      <t>Cleaners Sink Tap</t>
    </r>
  </si>
  <si>
    <t>SAN-430</t>
  </si>
  <si>
    <t>Cleaners Sink Tap</t>
  </si>
  <si>
    <r>
      <rPr>
        <sz val="6"/>
        <rFont val="Arial"/>
        <family val="2"/>
      </rPr>
      <t>SAN-440</t>
    </r>
  </si>
  <si>
    <r>
      <rPr>
        <sz val="6"/>
        <rFont val="Arial"/>
        <family val="2"/>
      </rPr>
      <t>Shower Mixer</t>
    </r>
  </si>
  <si>
    <t>SAN-440</t>
  </si>
  <si>
    <t>Shower Mixer</t>
  </si>
  <si>
    <r>
      <rPr>
        <sz val="6"/>
        <rFont val="Arial"/>
        <family val="2"/>
      </rPr>
      <t>SAN-450</t>
    </r>
  </si>
  <si>
    <r>
      <rPr>
        <sz val="6"/>
        <rFont val="Arial"/>
        <family val="2"/>
      </rPr>
      <t>DDA Shower Rail</t>
    </r>
  </si>
  <si>
    <t>SAN-450</t>
  </si>
  <si>
    <t>DDA Shower Rail</t>
  </si>
  <si>
    <r>
      <rPr>
        <sz val="6"/>
        <rFont val="Arial"/>
        <family val="2"/>
      </rPr>
      <t>SAN-451</t>
    </r>
  </si>
  <si>
    <r>
      <rPr>
        <sz val="6"/>
        <rFont val="Arial"/>
        <family val="2"/>
      </rPr>
      <t>DDA Shower Handset</t>
    </r>
  </si>
  <si>
    <t>SAN-451</t>
  </si>
  <si>
    <t>DDA Shower Handset</t>
  </si>
  <si>
    <r>
      <rPr>
        <sz val="6"/>
        <rFont val="Arial"/>
        <family val="2"/>
      </rPr>
      <t>SAN-452</t>
    </r>
  </si>
  <si>
    <r>
      <rPr>
        <sz val="6"/>
        <rFont val="Arial"/>
        <family val="2"/>
      </rPr>
      <t>DDA Shower Mixer</t>
    </r>
  </si>
  <si>
    <t>SAN-452</t>
  </si>
  <si>
    <t>DDA Shower Mixer</t>
  </si>
  <si>
    <r>
      <rPr>
        <sz val="6"/>
        <rFont val="Arial"/>
        <family val="2"/>
      </rPr>
      <t>SAN-460</t>
    </r>
  </si>
  <si>
    <r>
      <rPr>
        <sz val="6"/>
        <rFont val="Arial"/>
        <family val="2"/>
      </rPr>
      <t>Combined Emergency Shower and Eye Wash</t>
    </r>
  </si>
  <si>
    <t>SAN-460</t>
  </si>
  <si>
    <t>Combined Emergency Shower and Eye Wash</t>
  </si>
  <si>
    <r>
      <rPr>
        <sz val="6"/>
        <rFont val="Arial"/>
        <family val="2"/>
      </rPr>
      <t>SAN-461</t>
    </r>
  </si>
  <si>
    <r>
      <rPr>
        <sz val="6"/>
        <rFont val="Arial"/>
        <family val="2"/>
      </rPr>
      <t>Emergency Eye and Face Wash</t>
    </r>
  </si>
  <si>
    <t>SAN-461</t>
  </si>
  <si>
    <t>Emergency Eye and Face Wash</t>
  </si>
  <si>
    <r>
      <rPr>
        <sz val="6"/>
        <rFont val="Arial"/>
        <family val="2"/>
      </rPr>
      <t>SAN-462</t>
    </r>
  </si>
  <si>
    <r>
      <rPr>
        <sz val="6"/>
        <rFont val="Arial"/>
        <family val="2"/>
      </rPr>
      <t>Lockable Cleaner's Tap</t>
    </r>
  </si>
  <si>
    <t>SAN-462</t>
  </si>
  <si>
    <t>Lockable Cleaner's Tap</t>
  </si>
  <si>
    <r>
      <rPr>
        <sz val="6"/>
        <rFont val="Arial"/>
        <family val="2"/>
      </rPr>
      <t>SAN-470</t>
    </r>
  </si>
  <si>
    <r>
      <rPr>
        <sz val="6"/>
        <rFont val="Arial"/>
        <family val="2"/>
      </rPr>
      <t>First Aid Tapset</t>
    </r>
  </si>
  <si>
    <t>SAN-470</t>
  </si>
  <si>
    <t>First Aid Tapset</t>
  </si>
  <si>
    <r>
      <rPr>
        <sz val="6"/>
        <rFont val="Arial"/>
        <family val="2"/>
      </rPr>
      <t>SAN-500</t>
    </r>
  </si>
  <si>
    <r>
      <rPr>
        <sz val="6"/>
        <rFont val="Arial"/>
        <family val="2"/>
      </rPr>
      <t>SANITARY FIXTURES</t>
    </r>
  </si>
  <si>
    <r>
      <rPr>
        <sz val="6"/>
        <rFont val="Arial"/>
        <family val="2"/>
      </rPr>
      <t>SAN-501</t>
    </r>
  </si>
  <si>
    <r>
      <rPr>
        <sz val="6"/>
        <rFont val="Arial"/>
        <family val="2"/>
      </rPr>
      <t>DDA Integrated Mirror</t>
    </r>
  </si>
  <si>
    <t>SAN-501</t>
  </si>
  <si>
    <t>DDA Integrated Mirror</t>
  </si>
  <si>
    <r>
      <rPr>
        <sz val="6"/>
        <rFont val="Arial"/>
        <family val="2"/>
      </rPr>
      <t>SAN-502</t>
    </r>
  </si>
  <si>
    <r>
      <rPr>
        <sz val="6"/>
        <rFont val="Arial"/>
        <family val="2"/>
      </rPr>
      <t>Integrated Mirror</t>
    </r>
  </si>
  <si>
    <t>SAN-502</t>
  </si>
  <si>
    <t>Integrated Mirror</t>
  </si>
  <si>
    <r>
      <rPr>
        <sz val="6"/>
        <rFont val="Arial"/>
        <family val="2"/>
      </rPr>
      <t>SAN-503</t>
    </r>
  </si>
  <si>
    <r>
      <rPr>
        <sz val="6"/>
        <rFont val="Arial"/>
        <family val="2"/>
      </rPr>
      <t>Staff Amenities Mirror</t>
    </r>
  </si>
  <si>
    <t>SAN-503</t>
  </si>
  <si>
    <t>Staff Amenities Mirror</t>
  </si>
  <si>
    <t>SAN-504</t>
  </si>
  <si>
    <r>
      <rPr>
        <sz val="6"/>
        <color rgb="FF92D050"/>
        <rFont val="Arial"/>
        <family val="2"/>
      </rPr>
      <t>Full Length Mirror</t>
    </r>
  </si>
  <si>
    <r>
      <rPr>
        <sz val="6"/>
        <rFont val="Arial"/>
        <family val="2"/>
      </rPr>
      <t>Full Length Mirror</t>
    </r>
  </si>
  <si>
    <r>
      <rPr>
        <sz val="6"/>
        <rFont val="Arial"/>
        <family val="2"/>
      </rPr>
      <t>SAN-510</t>
    </r>
  </si>
  <si>
    <r>
      <rPr>
        <sz val="6"/>
        <rFont val="Arial"/>
        <family val="2"/>
      </rPr>
      <t>DDA Hand Dryer</t>
    </r>
  </si>
  <si>
    <t>SAN-510</t>
  </si>
  <si>
    <t>DDA Hand Dryer</t>
  </si>
  <si>
    <r>
      <rPr>
        <sz val="6"/>
        <rFont val="Arial"/>
        <family val="2"/>
      </rPr>
      <t>SAN-511</t>
    </r>
  </si>
  <si>
    <r>
      <rPr>
        <sz val="6"/>
        <rFont val="Arial"/>
        <family val="2"/>
      </rPr>
      <t>Hand Dryer with Waste Receptacle</t>
    </r>
  </si>
  <si>
    <t>SAN-511</t>
  </si>
  <si>
    <t>Hand Dryer with Waste Receptacle</t>
  </si>
  <si>
    <r>
      <rPr>
        <sz val="6"/>
        <rFont val="Arial"/>
        <family val="2"/>
      </rPr>
      <t>SAN-512</t>
    </r>
  </si>
  <si>
    <r>
      <rPr>
        <sz val="6"/>
        <rFont val="Arial"/>
        <family val="2"/>
      </rPr>
      <t>Hand Dryer Recessed</t>
    </r>
  </si>
  <si>
    <t>SAN-512</t>
  </si>
  <si>
    <t>Hand Dryer Recessed</t>
  </si>
  <si>
    <r>
      <rPr>
        <sz val="6"/>
        <rFont val="Arial"/>
        <family val="2"/>
      </rPr>
      <t>SAN-515</t>
    </r>
  </si>
  <si>
    <r>
      <rPr>
        <sz val="6"/>
        <rFont val="Arial"/>
        <family val="2"/>
      </rPr>
      <t>Sanitary Bin</t>
    </r>
  </si>
  <si>
    <t>SAN-515</t>
  </si>
  <si>
    <t>Sanitary Bin</t>
  </si>
  <si>
    <r>
      <rPr>
        <sz val="6"/>
        <rFont val="Arial"/>
        <family val="2"/>
      </rPr>
      <t>SAN-516</t>
    </r>
  </si>
  <si>
    <t>SAN-516</t>
  </si>
  <si>
    <r>
      <rPr>
        <sz val="6"/>
        <rFont val="Arial"/>
        <family val="2"/>
      </rPr>
      <t>SAN-520</t>
    </r>
  </si>
  <si>
    <r>
      <rPr>
        <sz val="6"/>
        <rFont val="Arial"/>
        <family val="2"/>
      </rPr>
      <t>DDA Soap Dispenser (BOH)</t>
    </r>
  </si>
  <si>
    <t>SAN-520</t>
  </si>
  <si>
    <t>DDA Soap Dispenser (BOH)</t>
  </si>
  <si>
    <r>
      <rPr>
        <sz val="6"/>
        <rFont val="Arial"/>
        <family val="2"/>
      </rPr>
      <t>SAN-521</t>
    </r>
  </si>
  <si>
    <r>
      <rPr>
        <sz val="6"/>
        <rFont val="Arial"/>
        <family val="2"/>
      </rPr>
      <t>Infrared Panel Mounted Soap Dispenser</t>
    </r>
  </si>
  <si>
    <t>SAN-521</t>
  </si>
  <si>
    <t>Infrared Panel Mounted Soap Dispenser</t>
  </si>
  <si>
    <r>
      <rPr>
        <sz val="6"/>
        <rFont val="Arial"/>
        <family val="2"/>
      </rPr>
      <t>SAN-522</t>
    </r>
  </si>
  <si>
    <r>
      <rPr>
        <sz val="6"/>
        <rFont val="Arial"/>
        <family val="2"/>
      </rPr>
      <t>Soap Dispenser - DDA Toilet (FOH)</t>
    </r>
  </si>
  <si>
    <t>SAN-522</t>
  </si>
  <si>
    <t>Soap Dispenser - DDA Toilet (FOH)</t>
  </si>
  <si>
    <r>
      <rPr>
        <sz val="6"/>
        <rFont val="Arial"/>
        <family val="2"/>
      </rPr>
      <t>SAN-525</t>
    </r>
  </si>
  <si>
    <r>
      <rPr>
        <sz val="6"/>
        <rFont val="Arial"/>
        <family val="2"/>
      </rPr>
      <t>Baby Change Table</t>
    </r>
  </si>
  <si>
    <t>SAN-525</t>
  </si>
  <si>
    <t>Baby Change Table</t>
  </si>
  <si>
    <r>
      <rPr>
        <sz val="6"/>
        <rFont val="Arial"/>
        <family val="2"/>
      </rPr>
      <t>SAN-526</t>
    </r>
  </si>
  <si>
    <r>
      <rPr>
        <sz val="6"/>
        <rFont val="Arial"/>
        <family val="2"/>
      </rPr>
      <t>Changing Places Changing Table</t>
    </r>
  </si>
  <si>
    <t>SAN-526</t>
  </si>
  <si>
    <t>Changing Places Changing Table</t>
  </si>
  <si>
    <r>
      <rPr>
        <sz val="6"/>
        <rFont val="Arial"/>
        <family val="2"/>
      </rPr>
      <t>SAN-527</t>
    </r>
  </si>
  <si>
    <r>
      <rPr>
        <sz val="6"/>
        <rFont val="Arial"/>
        <family val="2"/>
      </rPr>
      <t>Changing Places Ceiling Hoist</t>
    </r>
  </si>
  <si>
    <t>SAN-527</t>
  </si>
  <si>
    <t>Changing Places Ceiling Hoist</t>
  </si>
  <si>
    <r>
      <rPr>
        <sz val="6"/>
        <rFont val="Arial"/>
        <family val="2"/>
      </rPr>
      <t>SAN-528</t>
    </r>
  </si>
  <si>
    <r>
      <rPr>
        <sz val="6"/>
        <rFont val="Arial"/>
        <family val="2"/>
      </rPr>
      <t>Surface Mounted Baby Change Table</t>
    </r>
  </si>
  <si>
    <t>SAN-528</t>
  </si>
  <si>
    <t>Surface Mounted Baby Change Table</t>
  </si>
  <si>
    <r>
      <rPr>
        <sz val="6"/>
        <rFont val="Arial"/>
        <family val="2"/>
      </rPr>
      <t>SAN-530</t>
    </r>
  </si>
  <si>
    <r>
      <rPr>
        <sz val="6"/>
        <rFont val="Arial"/>
        <family val="2"/>
      </rPr>
      <t>PSO Toilet Roll Holder</t>
    </r>
  </si>
  <si>
    <t>SAN-530</t>
  </si>
  <si>
    <t>PSO Toilet Roll Holder</t>
  </si>
  <si>
    <r>
      <rPr>
        <sz val="6"/>
        <rFont val="Arial"/>
        <family val="2"/>
      </rPr>
      <t>SAN-531</t>
    </r>
  </si>
  <si>
    <r>
      <rPr>
        <sz val="6"/>
        <rFont val="Arial"/>
        <family val="2"/>
      </rPr>
      <t>Toilet Roll Holder (Jumbo)</t>
    </r>
  </si>
  <si>
    <t>SAN-531</t>
  </si>
  <si>
    <t>Toilet Roll Holder (Jumbo)</t>
  </si>
  <si>
    <r>
      <rPr>
        <sz val="6"/>
        <rFont val="Arial"/>
        <family val="2"/>
      </rPr>
      <t>SAN-550</t>
    </r>
  </si>
  <si>
    <r>
      <rPr>
        <sz val="6"/>
        <rFont val="Arial"/>
        <family val="2"/>
      </rPr>
      <t>90° Flush Mount Grab Rail</t>
    </r>
  </si>
  <si>
    <t>SAN-550</t>
  </si>
  <si>
    <t>90° Flush Mount Grab Rail</t>
  </si>
  <si>
    <r>
      <rPr>
        <sz val="6"/>
        <rFont val="Arial"/>
        <family val="2"/>
      </rPr>
      <t>SAN-551</t>
    </r>
  </si>
  <si>
    <r>
      <rPr>
        <sz val="6"/>
        <rFont val="Arial"/>
        <family val="2"/>
      </rPr>
      <t>40° Flush Mount Wrap Around Grab Rail</t>
    </r>
  </si>
  <si>
    <t>SAN-551</t>
  </si>
  <si>
    <t>40° Flush Mount Wrap Around Grab Rail</t>
  </si>
  <si>
    <r>
      <rPr>
        <sz val="6"/>
        <rFont val="Arial"/>
        <family val="2"/>
      </rPr>
      <t>SAN-552</t>
    </r>
  </si>
  <si>
    <r>
      <rPr>
        <sz val="6"/>
        <rFont val="Arial"/>
        <family val="2"/>
      </rPr>
      <t>Accessible Shower Grab Rail</t>
    </r>
  </si>
  <si>
    <t>SAN-552</t>
  </si>
  <si>
    <t>Accessible Shower Grab Rail</t>
  </si>
  <si>
    <r>
      <rPr>
        <sz val="6"/>
        <rFont val="Arial"/>
        <family val="2"/>
      </rPr>
      <t>SAN-553</t>
    </r>
  </si>
  <si>
    <r>
      <rPr>
        <sz val="6"/>
        <rFont val="Arial"/>
        <family val="2"/>
      </rPr>
      <t>Horizontal Flush Mounted Grab Rail</t>
    </r>
  </si>
  <si>
    <t>SAN-553</t>
  </si>
  <si>
    <t>Horizontal Flush Mounted Grab Rail</t>
  </si>
  <si>
    <r>
      <rPr>
        <sz val="6"/>
        <rFont val="Arial"/>
        <family val="2"/>
      </rPr>
      <t>SAN-555</t>
    </r>
  </si>
  <si>
    <t>SAN-555</t>
  </si>
  <si>
    <r>
      <rPr>
        <sz val="6"/>
        <rFont val="Arial"/>
        <family val="2"/>
      </rPr>
      <t>SAN-556</t>
    </r>
  </si>
  <si>
    <r>
      <rPr>
        <sz val="6"/>
        <rFont val="Arial"/>
        <family val="2"/>
      </rPr>
      <t>Drop Down Grab Rail with Toilet Roll Holder (CPF)</t>
    </r>
  </si>
  <si>
    <t>SAN-556</t>
  </si>
  <si>
    <t>Drop Down Grab Rail with Toilet Roll Holder (CPF)</t>
  </si>
  <si>
    <r>
      <rPr>
        <sz val="6"/>
        <rFont val="Arial"/>
        <family val="2"/>
      </rPr>
      <t>SAN-560</t>
    </r>
  </si>
  <si>
    <r>
      <rPr>
        <sz val="6"/>
        <rFont val="Arial"/>
        <family val="2"/>
      </rPr>
      <t>DDA Shower Seat</t>
    </r>
  </si>
  <si>
    <t>SAN-560</t>
  </si>
  <si>
    <t>DDA Shower Seat</t>
  </si>
  <si>
    <r>
      <rPr>
        <sz val="6"/>
        <rFont val="Arial"/>
        <family val="2"/>
      </rPr>
      <t>SAN-561</t>
    </r>
  </si>
  <si>
    <r>
      <rPr>
        <sz val="6"/>
        <rFont val="Arial"/>
        <family val="2"/>
      </rPr>
      <t>Ambulant Shower Seat</t>
    </r>
  </si>
  <si>
    <t>SAN-561</t>
  </si>
  <si>
    <t>Ambulant Shower Seat</t>
  </si>
  <si>
    <r>
      <rPr>
        <sz val="6"/>
        <rFont val="Arial"/>
        <family val="2"/>
      </rPr>
      <t>SAN-565</t>
    </r>
  </si>
  <si>
    <r>
      <rPr>
        <sz val="6"/>
        <rFont val="Arial"/>
        <family val="2"/>
      </rPr>
      <t>Shower Track and Curtain</t>
    </r>
  </si>
  <si>
    <t>SAN-565</t>
  </si>
  <si>
    <t>Shower Track and Curtain</t>
  </si>
  <si>
    <r>
      <rPr>
        <sz val="6"/>
        <rFont val="Arial"/>
        <family val="2"/>
      </rPr>
      <t>SAN-566</t>
    </r>
  </si>
  <si>
    <r>
      <rPr>
        <sz val="6"/>
        <rFont val="Arial"/>
        <family val="2"/>
      </rPr>
      <t>Privacy Screen</t>
    </r>
  </si>
  <si>
    <t>SAN-566</t>
  </si>
  <si>
    <t>Privacy Screen</t>
  </si>
  <si>
    <r>
      <rPr>
        <sz val="6"/>
        <rFont val="Arial"/>
        <family val="2"/>
      </rPr>
      <t>SAN-570</t>
    </r>
  </si>
  <si>
    <r>
      <rPr>
        <sz val="6"/>
        <rFont val="Arial"/>
        <family val="2"/>
      </rPr>
      <t>Shelf</t>
    </r>
  </si>
  <si>
    <t>SAN-570</t>
  </si>
  <si>
    <t>Shelf</t>
  </si>
  <si>
    <r>
      <rPr>
        <sz val="6"/>
        <rFont val="Arial"/>
        <family val="2"/>
      </rPr>
      <t>SAN-575</t>
    </r>
  </si>
  <si>
    <r>
      <rPr>
        <sz val="6"/>
        <rFont val="Arial"/>
        <family val="2"/>
      </rPr>
      <t>DDA Towel Rail</t>
    </r>
  </si>
  <si>
    <t>SAN-575</t>
  </si>
  <si>
    <t>DDA Towel Rail</t>
  </si>
  <si>
    <r>
      <rPr>
        <sz val="6"/>
        <rFont val="Arial"/>
        <family val="2"/>
      </rPr>
      <t>SAN-580</t>
    </r>
  </si>
  <si>
    <r>
      <rPr>
        <sz val="6"/>
        <rFont val="Arial"/>
        <family val="2"/>
      </rPr>
      <t>Soap Holder</t>
    </r>
  </si>
  <si>
    <t>SAN-580</t>
  </si>
  <si>
    <t>Soap Holder</t>
  </si>
  <si>
    <r>
      <rPr>
        <sz val="6"/>
        <rFont val="Arial"/>
        <family val="2"/>
      </rPr>
      <t>SAN-590</t>
    </r>
  </si>
  <si>
    <r>
      <rPr>
        <sz val="6"/>
        <rFont val="Arial"/>
        <family val="2"/>
      </rPr>
      <t>Sanitising Wipes Dispenser</t>
    </r>
  </si>
  <si>
    <t>SAN-590</t>
  </si>
  <si>
    <t>Sanitising Wipes Dispenser</t>
  </si>
  <si>
    <r>
      <rPr>
        <sz val="6"/>
        <rFont val="Arial"/>
        <family val="2"/>
      </rPr>
      <t>SAN-595</t>
    </r>
  </si>
  <si>
    <r>
      <rPr>
        <sz val="6"/>
        <rFont val="Arial"/>
        <family val="2"/>
      </rPr>
      <t>Sharps Disposal Bin</t>
    </r>
  </si>
  <si>
    <t>SAN-595</t>
  </si>
  <si>
    <t>Sharps Disposal Bin</t>
  </si>
  <si>
    <r>
      <rPr>
        <sz val="6"/>
        <rFont val="Arial"/>
        <family val="2"/>
      </rPr>
      <t>SAN-596</t>
    </r>
  </si>
  <si>
    <r>
      <rPr>
        <sz val="6"/>
        <rFont val="Arial"/>
        <family val="2"/>
      </rPr>
      <t>Vertical Filing Cabinet</t>
    </r>
  </si>
  <si>
    <t>SAN-596</t>
  </si>
  <si>
    <t>Wall Mounted Waste Bin</t>
  </si>
  <si>
    <r>
      <rPr>
        <sz val="6"/>
        <rFont val="Arial"/>
        <family val="2"/>
      </rPr>
      <t>SAN-597</t>
    </r>
  </si>
  <si>
    <r>
      <rPr>
        <sz val="6"/>
        <rFont val="Arial"/>
        <family val="2"/>
      </rPr>
      <t>Nappy Disposable Bin/ Incontinence Pad Disposal Bin</t>
    </r>
  </si>
  <si>
    <t>SAN-597</t>
  </si>
  <si>
    <t>Nappy Disposable Bin/ Incontinence Pad Disposal Bin</t>
  </si>
  <si>
    <r>
      <rPr>
        <sz val="6"/>
        <rFont val="Arial"/>
        <family val="2"/>
      </rPr>
      <t>SAN-598</t>
    </r>
  </si>
  <si>
    <r>
      <rPr>
        <sz val="6"/>
        <rFont val="Arial"/>
        <family val="2"/>
      </rPr>
      <t>Mop and Broom Holder</t>
    </r>
  </si>
  <si>
    <t>SAN-598</t>
  </si>
  <si>
    <t>Mop and Broom Holder</t>
  </si>
  <si>
    <r>
      <rPr>
        <sz val="6"/>
        <rFont val="Arial"/>
        <family val="2"/>
      </rPr>
      <t>SCR</t>
    </r>
  </si>
  <si>
    <r>
      <rPr>
        <sz val="6"/>
        <rFont val="Arial"/>
        <family val="2"/>
      </rPr>
      <t>SCREEDS</t>
    </r>
  </si>
  <si>
    <r>
      <rPr>
        <sz val="6"/>
        <rFont val="Arial"/>
        <family val="2"/>
      </rPr>
      <t>SCR-100</t>
    </r>
  </si>
  <si>
    <r>
      <rPr>
        <sz val="6"/>
        <rFont val="Arial"/>
        <family val="2"/>
      </rPr>
      <t>WEARING SCREEDS/ CONCRETE TOPPINGS</t>
    </r>
  </si>
  <si>
    <r>
      <rPr>
        <sz val="6"/>
        <rFont val="Arial"/>
        <family val="2"/>
      </rPr>
      <t>SCR-101</t>
    </r>
  </si>
  <si>
    <r>
      <rPr>
        <sz val="6"/>
        <rFont val="Arial"/>
        <family val="2"/>
      </rPr>
      <t>Unbonded Wearing Slab – BOH and Plant Room Areas</t>
    </r>
  </si>
  <si>
    <t>SCR-101</t>
  </si>
  <si>
    <t>Unbonded Wearing Slab – BOH and Plant Room Areas</t>
  </si>
  <si>
    <t>SCR - SCREEDS</t>
  </si>
  <si>
    <r>
      <rPr>
        <strike/>
        <sz val="6"/>
        <rFont val="Arial"/>
        <family val="2"/>
      </rPr>
      <t>SCR-102</t>
    </r>
  </si>
  <si>
    <r>
      <rPr>
        <strike/>
        <sz val="6"/>
        <rFont val="Arial"/>
        <family val="2"/>
      </rPr>
      <t>Unbonded Wearing Slab - BOH and Plant Room Areas</t>
    </r>
  </si>
  <si>
    <t>SCR-102</t>
  </si>
  <si>
    <t>Unbonded Wearing Slab - BOH and Plant Room Areas</t>
  </si>
  <si>
    <r>
      <rPr>
        <sz val="6"/>
        <rFont val="Arial"/>
        <family val="2"/>
      </rPr>
      <t>SCR-130</t>
    </r>
  </si>
  <si>
    <r>
      <rPr>
        <sz val="6"/>
        <rFont val="Arial"/>
        <family val="2"/>
      </rPr>
      <t>Unbonded Wearing Slab - External and Roof Areas</t>
    </r>
  </si>
  <si>
    <t>SCR-130</t>
  </si>
  <si>
    <t>Unbonded Wearing Slab - External and Roof Areas</t>
  </si>
  <si>
    <r>
      <rPr>
        <sz val="6"/>
        <rFont val="Arial"/>
        <family val="2"/>
      </rPr>
      <t>SCR-200</t>
    </r>
  </si>
  <si>
    <r>
      <rPr>
        <sz val="6"/>
        <rFont val="Arial"/>
        <family val="2"/>
      </rPr>
      <t>UNDERLAYMENT SCREEDS</t>
    </r>
  </si>
  <si>
    <r>
      <rPr>
        <sz val="6"/>
        <rFont val="Arial"/>
        <family val="2"/>
      </rPr>
      <t>SCR-201</t>
    </r>
  </si>
  <si>
    <r>
      <rPr>
        <sz val="6"/>
        <rFont val="Arial"/>
        <family val="2"/>
      </rPr>
      <t>Levelling Screed - Slab Rectification</t>
    </r>
  </si>
  <si>
    <t>SCR-201</t>
  </si>
  <si>
    <t>Levelling Screed - Slab Rectification</t>
  </si>
  <si>
    <r>
      <rPr>
        <sz val="6"/>
        <rFont val="Arial"/>
        <family val="2"/>
      </rPr>
      <t>SCR-210</t>
    </r>
  </si>
  <si>
    <r>
      <rPr>
        <sz val="6"/>
        <rFont val="Arial"/>
        <family val="2"/>
      </rPr>
      <t>Graded Screed</t>
    </r>
  </si>
  <si>
    <t>SCR-210</t>
  </si>
  <si>
    <t>Graded Screed - Wet Areas/ Bathrooms</t>
  </si>
  <si>
    <r>
      <rPr>
        <sz val="6"/>
        <rFont val="Arial"/>
        <family val="2"/>
      </rPr>
      <t>SCR-211</t>
    </r>
  </si>
  <si>
    <r>
      <rPr>
        <sz val="6"/>
        <rFont val="Arial"/>
        <family val="2"/>
      </rPr>
      <t>Bonded Wearing Slab</t>
    </r>
  </si>
  <si>
    <t>SCR-211</t>
  </si>
  <si>
    <t>Bonded Screed - Concourse</t>
  </si>
  <si>
    <r>
      <rPr>
        <sz val="6"/>
        <rFont val="Arial"/>
        <family val="2"/>
      </rPr>
      <t>SCR-212</t>
    </r>
  </si>
  <si>
    <r>
      <rPr>
        <sz val="6"/>
        <rFont val="Arial"/>
        <family val="2"/>
      </rPr>
      <t>Un-bonded Wearing Slab - Platforms</t>
    </r>
  </si>
  <si>
    <t>SCR-212</t>
  </si>
  <si>
    <t>Unbonded Screed - Platform</t>
  </si>
  <si>
    <r>
      <rPr>
        <sz val="6"/>
        <rFont val="Arial"/>
        <family val="2"/>
      </rPr>
      <t>SGN</t>
    </r>
  </si>
  <si>
    <r>
      <rPr>
        <sz val="6"/>
        <rFont val="Arial"/>
        <family val="2"/>
      </rPr>
      <t>SIGNAGE</t>
    </r>
  </si>
  <si>
    <r>
      <rPr>
        <sz val="6"/>
        <rFont val="Arial"/>
        <family val="2"/>
      </rPr>
      <t>SGN-100</t>
    </r>
  </si>
  <si>
    <r>
      <rPr>
        <sz val="6"/>
        <rFont val="Arial"/>
        <family val="2"/>
      </rPr>
      <t>STATIC WAYFINDING SIGNAGE - FOH</t>
    </r>
  </si>
  <si>
    <r>
      <rPr>
        <sz val="6"/>
        <rFont val="Arial"/>
        <family val="2"/>
      </rPr>
      <t>SGN-101</t>
    </r>
  </si>
  <si>
    <r>
      <rPr>
        <sz val="6"/>
        <rFont val="Arial"/>
        <family val="2"/>
      </rPr>
      <t>Wayfinding Signage</t>
    </r>
  </si>
  <si>
    <t>SGN-101</t>
  </si>
  <si>
    <t>Wayfinding Signage</t>
  </si>
  <si>
    <t>SGN - SIGNAGE</t>
  </si>
  <si>
    <r>
      <rPr>
        <sz val="6"/>
        <rFont val="Arial"/>
        <family val="2"/>
      </rPr>
      <t>SGN-110</t>
    </r>
  </si>
  <si>
    <r>
      <rPr>
        <sz val="6"/>
        <rFont val="Arial"/>
        <family val="2"/>
      </rPr>
      <t>Suspended Wayfinding Signage</t>
    </r>
  </si>
  <si>
    <t>SGN-110</t>
  </si>
  <si>
    <t>Suspended Wayfinding Signage</t>
  </si>
  <si>
    <r>
      <rPr>
        <sz val="6"/>
        <rFont val="Arial"/>
        <family val="2"/>
      </rPr>
      <t>SGN-120</t>
    </r>
  </si>
  <si>
    <r>
      <rPr>
        <sz val="6"/>
        <rFont val="Arial"/>
        <family val="2"/>
      </rPr>
      <t>Wall Mounted Wayfinding Signage</t>
    </r>
  </si>
  <si>
    <t>SGN-120</t>
  </si>
  <si>
    <t>Wall Mounted Wayfinding Signage</t>
  </si>
  <si>
    <r>
      <rPr>
        <sz val="6"/>
        <rFont val="Arial"/>
        <family val="2"/>
      </rPr>
      <t>SGN-130</t>
    </r>
  </si>
  <si>
    <r>
      <rPr>
        <sz val="6"/>
        <rFont val="Arial"/>
        <family val="2"/>
      </rPr>
      <t>Tabbed Wayfinding Signage</t>
    </r>
  </si>
  <si>
    <t>SGN-130</t>
  </si>
  <si>
    <t>Tabbed Wayfinding Signage</t>
  </si>
  <si>
    <r>
      <rPr>
        <sz val="6"/>
        <rFont val="Arial"/>
        <family val="2"/>
      </rPr>
      <t>SGN-140</t>
    </r>
  </si>
  <si>
    <r>
      <rPr>
        <sz val="6"/>
        <rFont val="Arial"/>
        <family val="2"/>
      </rPr>
      <t>Integrated Wayfinding Signage</t>
    </r>
  </si>
  <si>
    <t>SGN-140</t>
  </si>
  <si>
    <t>Integrated Wayfinding Signage</t>
  </si>
  <si>
    <r>
      <rPr>
        <sz val="6"/>
        <rFont val="Arial"/>
        <family val="2"/>
      </rPr>
      <t>SGN-200</t>
    </r>
  </si>
  <si>
    <r>
      <rPr>
        <sz val="6"/>
        <rFont val="Arial"/>
        <family val="2"/>
      </rPr>
      <t>ILLUMINATED SIGNAGE - FOH</t>
    </r>
  </si>
  <si>
    <r>
      <rPr>
        <sz val="6"/>
        <rFont val="Arial"/>
        <family val="2"/>
      </rPr>
      <t>SGN-210</t>
    </r>
  </si>
  <si>
    <r>
      <rPr>
        <sz val="6"/>
        <rFont val="Arial"/>
        <family val="2"/>
      </rPr>
      <t>Suspended Illuminated Wayfinding Signage</t>
    </r>
  </si>
  <si>
    <t>SGN-210</t>
  </si>
  <si>
    <t>Suspended Illuminated Wayfinding Signage</t>
  </si>
  <si>
    <r>
      <rPr>
        <sz val="6"/>
        <rFont val="Arial"/>
        <family val="2"/>
      </rPr>
      <t>SGN-220</t>
    </r>
  </si>
  <si>
    <r>
      <rPr>
        <sz val="6"/>
        <rFont val="Arial"/>
        <family val="2"/>
      </rPr>
      <t>Wall Mounted Illuminated Wayfinding Sign</t>
    </r>
  </si>
  <si>
    <t>SGN-220</t>
  </si>
  <si>
    <t>Wall Mounted Illuminated Wayfinding Sign</t>
  </si>
  <si>
    <r>
      <rPr>
        <sz val="6"/>
        <rFont val="Arial"/>
        <family val="2"/>
      </rPr>
      <t>SGN-230</t>
    </r>
  </si>
  <si>
    <r>
      <rPr>
        <sz val="6"/>
        <rFont val="Arial"/>
        <family val="2"/>
      </rPr>
      <t>Tabbed Illuminated Wayfinding Sign</t>
    </r>
  </si>
  <si>
    <t>SGN-230</t>
  </si>
  <si>
    <t>Tabbed Illuminated Wayfinding Sign</t>
  </si>
  <si>
    <r>
      <rPr>
        <sz val="6"/>
        <rFont val="Arial"/>
        <family val="2"/>
      </rPr>
      <t>SGN-240</t>
    </r>
  </si>
  <si>
    <r>
      <rPr>
        <sz val="6"/>
        <rFont val="Arial"/>
        <family val="2"/>
      </rPr>
      <t>Wall Integrated Illuminated Wayfinding Sign</t>
    </r>
  </si>
  <si>
    <t>SGN-240</t>
  </si>
  <si>
    <t>Wall Integrated Illuminated Wayfinding Sign</t>
  </si>
  <si>
    <r>
      <rPr>
        <sz val="6"/>
        <rFont val="Arial"/>
        <family val="2"/>
      </rPr>
      <t>SGN-300</t>
    </r>
  </si>
  <si>
    <r>
      <rPr>
        <sz val="6"/>
        <rFont val="Arial"/>
        <family val="2"/>
      </rPr>
      <t>PID HOUSING</t>
    </r>
  </si>
  <si>
    <r>
      <rPr>
        <sz val="6"/>
        <rFont val="Arial"/>
        <family val="2"/>
      </rPr>
      <t>SGN-310</t>
    </r>
  </si>
  <si>
    <r>
      <rPr>
        <sz val="6"/>
        <rFont val="Arial"/>
        <family val="2"/>
      </rPr>
      <t>Suspended Digital PID</t>
    </r>
  </si>
  <si>
    <t>SGN-310</t>
  </si>
  <si>
    <t>Suspended Digital PID</t>
  </si>
  <si>
    <r>
      <rPr>
        <sz val="6"/>
        <rFont val="Arial"/>
        <family val="2"/>
      </rPr>
      <t>SGN-320</t>
    </r>
  </si>
  <si>
    <r>
      <rPr>
        <sz val="6"/>
        <rFont val="Arial"/>
        <family val="2"/>
      </rPr>
      <t>Wall Mounted Digital PID</t>
    </r>
  </si>
  <si>
    <t>SGN-320</t>
  </si>
  <si>
    <t>Wall Mounted Digital PID</t>
  </si>
  <si>
    <r>
      <rPr>
        <sz val="6"/>
        <rFont val="Arial"/>
        <family val="2"/>
      </rPr>
      <t>SGN-330</t>
    </r>
  </si>
  <si>
    <r>
      <rPr>
        <sz val="6"/>
        <rFont val="Arial"/>
        <family val="2"/>
      </rPr>
      <t>Wall Tabbed Digital PID</t>
    </r>
  </si>
  <si>
    <t>SGN-330</t>
  </si>
  <si>
    <t>Wall Tabbed Digital PID</t>
  </si>
  <si>
    <r>
      <rPr>
        <sz val="6"/>
        <rFont val="Arial"/>
        <family val="2"/>
      </rPr>
      <t>SGN-340</t>
    </r>
  </si>
  <si>
    <r>
      <rPr>
        <sz val="6"/>
        <rFont val="Arial"/>
        <family val="2"/>
      </rPr>
      <t>Wall Integrated Digital PID</t>
    </r>
  </si>
  <si>
    <t>SGN-340</t>
  </si>
  <si>
    <t>Wall Integrated Digital PID</t>
  </si>
  <si>
    <r>
      <rPr>
        <sz val="6"/>
        <rFont val="Arial"/>
        <family val="2"/>
      </rPr>
      <t>SGN-350</t>
    </r>
  </si>
  <si>
    <r>
      <rPr>
        <sz val="6"/>
        <rFont val="Arial"/>
        <family val="2"/>
      </rPr>
      <t>Portal Integrated Digital Smart Sign</t>
    </r>
  </si>
  <si>
    <t>SGN-350</t>
  </si>
  <si>
    <t>Portal Integrated Digital Smart Sign</t>
  </si>
  <si>
    <r>
      <rPr>
        <sz val="6"/>
        <rFont val="Arial"/>
        <family val="2"/>
      </rPr>
      <t>SGN-400</t>
    </r>
  </si>
  <si>
    <r>
      <rPr>
        <sz val="6"/>
        <rFont val="Arial"/>
        <family val="2"/>
      </rPr>
      <t>STATIC WAYFINDING SIGNAGE - BOH</t>
    </r>
  </si>
  <si>
    <r>
      <rPr>
        <sz val="6"/>
        <rFont val="Arial"/>
        <family val="2"/>
      </rPr>
      <t>SGN-401</t>
    </r>
  </si>
  <si>
    <t>SGN-401</t>
  </si>
  <si>
    <r>
      <rPr>
        <sz val="6"/>
        <rFont val="Arial"/>
        <family val="2"/>
      </rPr>
      <t>SGN-410</t>
    </r>
  </si>
  <si>
    <r>
      <rPr>
        <sz val="6"/>
        <rFont val="Arial"/>
        <family val="2"/>
      </rPr>
      <t>Door Mounted Wayfinding Signage</t>
    </r>
  </si>
  <si>
    <t>SGN-410</t>
  </si>
  <si>
    <t>Door Mounted Wayfinding Signage</t>
  </si>
  <si>
    <r>
      <rPr>
        <sz val="6"/>
        <rFont val="Arial"/>
        <family val="2"/>
      </rPr>
      <t>SGN-420</t>
    </r>
  </si>
  <si>
    <r>
      <rPr>
        <sz val="6"/>
        <rFont val="Arial"/>
        <family val="2"/>
      </rPr>
      <t>Door Mounted (Fire Doors) Wayfinding Signage</t>
    </r>
  </si>
  <si>
    <t>SGN-420</t>
  </si>
  <si>
    <t>Door Mounted (Fire Doors) Wayfinding Signage</t>
  </si>
  <si>
    <r>
      <rPr>
        <sz val="6"/>
        <rFont val="Arial"/>
        <family val="2"/>
      </rPr>
      <t>SGN-500</t>
    </r>
  </si>
  <si>
    <r>
      <rPr>
        <sz val="6"/>
        <rFont val="Arial"/>
        <family val="2"/>
      </rPr>
      <t>REGULATORY SIGNAGE - FOH</t>
    </r>
  </si>
  <si>
    <r>
      <rPr>
        <sz val="6"/>
        <rFont val="Arial"/>
        <family val="2"/>
      </rPr>
      <t>SGN-510</t>
    </r>
  </si>
  <si>
    <r>
      <rPr>
        <sz val="6"/>
        <rFont val="Arial"/>
        <family val="2"/>
      </rPr>
      <t>Wall Mounted Regulatory Signage</t>
    </r>
  </si>
  <si>
    <t>SGN-510</t>
  </si>
  <si>
    <t>Wall Mounted Regulatory Signage</t>
  </si>
  <si>
    <r>
      <rPr>
        <sz val="6"/>
        <rFont val="Arial"/>
        <family val="2"/>
      </rPr>
      <t>SGN-520</t>
    </r>
  </si>
  <si>
    <r>
      <rPr>
        <sz val="6"/>
        <rFont val="Arial"/>
        <family val="2"/>
      </rPr>
      <t>Wall Integrated Regulatory Signage</t>
    </r>
  </si>
  <si>
    <t>SGN-520</t>
  </si>
  <si>
    <t>Wall Integrated Regulatory Signage</t>
  </si>
  <si>
    <r>
      <rPr>
        <sz val="6"/>
        <rFont val="Arial"/>
        <family val="2"/>
      </rPr>
      <t>SGN-530</t>
    </r>
  </si>
  <si>
    <r>
      <rPr>
        <sz val="6"/>
        <rFont val="Arial"/>
        <family val="2"/>
      </rPr>
      <t>Door Mounted Regulatory Signage</t>
    </r>
  </si>
  <si>
    <t>SGN-530</t>
  </si>
  <si>
    <t>Door Mounted Regulatory Signage</t>
  </si>
  <si>
    <r>
      <rPr>
        <sz val="6"/>
        <rFont val="Arial"/>
        <family val="2"/>
      </rPr>
      <t>SGN-540</t>
    </r>
  </si>
  <si>
    <r>
      <rPr>
        <sz val="6"/>
        <rFont val="Arial"/>
        <family val="2"/>
      </rPr>
      <t>Door Mounted (Fire Door) Regulatory Signage</t>
    </r>
  </si>
  <si>
    <t>SGN-540</t>
  </si>
  <si>
    <t>Door Mounted (Fire Door) Regulatory Signage</t>
  </si>
  <si>
    <r>
      <rPr>
        <sz val="6"/>
        <rFont val="Arial"/>
        <family val="2"/>
      </rPr>
      <t>SGN-600</t>
    </r>
  </si>
  <si>
    <r>
      <rPr>
        <sz val="6"/>
        <rFont val="Arial"/>
        <family val="2"/>
      </rPr>
      <t>PUBLIC REALM SIGNAGE</t>
    </r>
  </si>
  <si>
    <r>
      <rPr>
        <sz val="6"/>
        <rFont val="Arial"/>
        <family val="2"/>
      </rPr>
      <t>SGN-601</t>
    </r>
  </si>
  <si>
    <r>
      <rPr>
        <sz val="6"/>
        <rFont val="Arial"/>
        <family val="2"/>
      </rPr>
      <t>Legible City Totem</t>
    </r>
  </si>
  <si>
    <t>SGN-601</t>
  </si>
  <si>
    <t>Legible City Totem</t>
  </si>
  <si>
    <r>
      <rPr>
        <sz val="6"/>
        <rFont val="Arial"/>
        <family val="2"/>
      </rPr>
      <t>SGN-620</t>
    </r>
  </si>
  <si>
    <r>
      <rPr>
        <sz val="6"/>
        <rFont val="Arial"/>
        <family val="2"/>
      </rPr>
      <t>Legible City Fingerpost</t>
    </r>
  </si>
  <si>
    <t>SGN-620</t>
  </si>
  <si>
    <t>Legible City Fingerpost</t>
  </si>
  <si>
    <r>
      <rPr>
        <sz val="6"/>
        <rFont val="Arial"/>
        <family val="2"/>
      </rPr>
      <t>SGN-630</t>
    </r>
  </si>
  <si>
    <r>
      <rPr>
        <sz val="6"/>
        <rFont val="Arial"/>
        <family val="2"/>
      </rPr>
      <t>Station Identifier (Flagpost)</t>
    </r>
  </si>
  <si>
    <t>SGN-630</t>
  </si>
  <si>
    <t>Station Identifier (Flagpost)</t>
  </si>
  <si>
    <r>
      <rPr>
        <sz val="6"/>
        <rFont val="Arial"/>
        <family val="2"/>
      </rPr>
      <t>SGN-640</t>
    </r>
  </si>
  <si>
    <r>
      <rPr>
        <sz val="6"/>
        <rFont val="Arial"/>
        <family val="2"/>
      </rPr>
      <t>Station Identifier (Tabbed)</t>
    </r>
  </si>
  <si>
    <t>SGN-640</t>
  </si>
  <si>
    <t>Station Identifier (Tabbed)</t>
  </si>
  <si>
    <r>
      <rPr>
        <sz val="6"/>
        <rFont val="Arial"/>
        <family val="2"/>
      </rPr>
      <t>SGN-700</t>
    </r>
  </si>
  <si>
    <r>
      <rPr>
        <sz val="6"/>
        <rFont val="Arial"/>
        <family val="2"/>
      </rPr>
      <t>RETAIL SIGNAGE</t>
    </r>
  </si>
  <si>
    <r>
      <rPr>
        <sz val="6"/>
        <rFont val="Arial"/>
        <family val="2"/>
      </rPr>
      <t>SGN-701</t>
    </r>
  </si>
  <si>
    <r>
      <rPr>
        <sz val="6"/>
        <rFont val="Arial"/>
        <family val="2"/>
      </rPr>
      <t>Retail Signage</t>
    </r>
  </si>
  <si>
    <t>SGN-701</t>
  </si>
  <si>
    <t>Retail Signage</t>
  </si>
  <si>
    <r>
      <rPr>
        <sz val="6"/>
        <rFont val="Arial"/>
        <family val="2"/>
      </rPr>
      <t>SGN-730</t>
    </r>
  </si>
  <si>
    <r>
      <rPr>
        <sz val="6"/>
        <rFont val="Arial"/>
        <family val="2"/>
      </rPr>
      <t>Tabbed Illuminated Retail Sign</t>
    </r>
  </si>
  <si>
    <t>SGN-730</t>
  </si>
  <si>
    <t>Tabbed Illuminated Retail Sign</t>
  </si>
  <si>
    <r>
      <rPr>
        <sz val="6"/>
        <rFont val="Arial"/>
        <family val="2"/>
      </rPr>
      <t>SGN-800</t>
    </r>
  </si>
  <si>
    <r>
      <rPr>
        <sz val="6"/>
        <rFont val="Arial"/>
        <family val="2"/>
      </rPr>
      <t>STATUTORY SIGNAGE</t>
    </r>
  </si>
  <si>
    <r>
      <rPr>
        <sz val="6"/>
        <rFont val="Arial"/>
        <family val="2"/>
      </rPr>
      <t>SGN-810</t>
    </r>
  </si>
  <si>
    <r>
      <rPr>
        <sz val="6"/>
        <rFont val="Arial"/>
        <family val="2"/>
      </rPr>
      <t>Suspended Statutory Signage</t>
    </r>
  </si>
  <si>
    <t>SGN-810</t>
  </si>
  <si>
    <t>Suspended Statutory Signage</t>
  </si>
  <si>
    <r>
      <rPr>
        <sz val="6"/>
        <rFont val="Arial"/>
        <family val="2"/>
      </rPr>
      <t>SGN-815</t>
    </r>
  </si>
  <si>
    <r>
      <rPr>
        <sz val="6"/>
        <rFont val="Arial"/>
        <family val="2"/>
      </rPr>
      <t>Braille and Tactile Panel Fully Encapsulated</t>
    </r>
  </si>
  <si>
    <t>SGN-815</t>
  </si>
  <si>
    <t>Braille and Tactile Panel Fully Encapsulated</t>
  </si>
  <si>
    <r>
      <rPr>
        <sz val="6"/>
        <rFont val="Arial"/>
        <family val="2"/>
      </rPr>
      <t>SGN-816</t>
    </r>
  </si>
  <si>
    <r>
      <rPr>
        <sz val="6"/>
        <rFont val="Arial"/>
        <family val="2"/>
      </rPr>
      <t>Engraved Panel with Paint Filled Lettering</t>
    </r>
  </si>
  <si>
    <t>SGN-816</t>
  </si>
  <si>
    <t>Engraved Panel with Paint Filled Lettering</t>
  </si>
  <si>
    <r>
      <rPr>
        <sz val="6"/>
        <rFont val="Arial"/>
        <family val="2"/>
      </rPr>
      <t>SGN-817</t>
    </r>
  </si>
  <si>
    <r>
      <rPr>
        <sz val="6"/>
        <rFont val="Arial"/>
        <family val="2"/>
      </rPr>
      <t>Metal Panel with Vitreous Enamel</t>
    </r>
  </si>
  <si>
    <t>SGN-817</t>
  </si>
  <si>
    <t>Metal Panel with Vitreous Enamel</t>
  </si>
  <si>
    <r>
      <rPr>
        <sz val="6"/>
        <rFont val="Arial"/>
        <family val="2"/>
      </rPr>
      <t>SGN-818</t>
    </r>
  </si>
  <si>
    <r>
      <rPr>
        <sz val="6"/>
        <rFont val="Arial"/>
        <family val="2"/>
      </rPr>
      <t>Profile Cut Vinyl (Glazed Surfaces Only)</t>
    </r>
  </si>
  <si>
    <t>SGN-818</t>
  </si>
  <si>
    <t>Profile Cut Vinyl (Glazed Surfaces Only)</t>
  </si>
  <si>
    <r>
      <rPr>
        <sz val="6"/>
        <rFont val="Arial"/>
        <family val="2"/>
      </rPr>
      <t>SGN-819</t>
    </r>
  </si>
  <si>
    <r>
      <rPr>
        <sz val="6"/>
        <rFont val="Arial"/>
        <family val="2"/>
      </rPr>
      <t>Paint Applied Masked and Sprayed</t>
    </r>
  </si>
  <si>
    <t>SGN-819</t>
  </si>
  <si>
    <t>Paint Applied Masked and Sprayed</t>
  </si>
  <si>
    <r>
      <rPr>
        <sz val="6"/>
        <rFont val="Arial"/>
        <family val="2"/>
      </rPr>
      <t>SGN-820</t>
    </r>
  </si>
  <si>
    <r>
      <rPr>
        <sz val="6"/>
        <rFont val="Arial"/>
        <family val="2"/>
      </rPr>
      <t>Statutory Wall Tabbed Signage</t>
    </r>
  </si>
  <si>
    <t>SGN-820</t>
  </si>
  <si>
    <t>Statutory Wall Tabbed Signage</t>
  </si>
  <si>
    <r>
      <rPr>
        <sz val="6"/>
        <rFont val="Arial"/>
        <family val="2"/>
      </rPr>
      <t>SGN-830</t>
    </r>
  </si>
  <si>
    <r>
      <rPr>
        <sz val="6"/>
        <rFont val="Arial"/>
        <family val="2"/>
      </rPr>
      <t>Statutory Wall Integrated Signage</t>
    </r>
  </si>
  <si>
    <t>SGN-830</t>
  </si>
  <si>
    <t>Statutory Wall Integrated Signage</t>
  </si>
  <si>
    <r>
      <rPr>
        <sz val="6"/>
        <rFont val="Arial"/>
        <family val="2"/>
      </rPr>
      <t>SGN-872</t>
    </r>
  </si>
  <si>
    <r>
      <rPr>
        <sz val="6"/>
        <rFont val="Arial"/>
        <family val="2"/>
      </rPr>
      <t>Vinyl Film Border</t>
    </r>
  </si>
  <si>
    <r>
      <rPr>
        <sz val="6"/>
        <rFont val="Arial"/>
        <family val="2"/>
      </rPr>
      <t>SGN-890</t>
    </r>
  </si>
  <si>
    <r>
      <rPr>
        <sz val="6"/>
        <rFont val="Arial"/>
        <family val="2"/>
      </rPr>
      <t>Glazing Manifestation Film</t>
    </r>
  </si>
  <si>
    <t>SGN-890</t>
  </si>
  <si>
    <t>Glazing Manifestation Film</t>
  </si>
  <si>
    <r>
      <rPr>
        <sz val="6"/>
        <rFont val="Arial"/>
        <family val="2"/>
      </rPr>
      <t>SGN-891</t>
    </r>
  </si>
  <si>
    <r>
      <rPr>
        <sz val="6"/>
        <rFont val="Arial"/>
        <family val="2"/>
      </rPr>
      <t>Glazing Film for Lifts</t>
    </r>
  </si>
  <si>
    <t>SGN-891</t>
  </si>
  <si>
    <t>Glazing Film for Lifts</t>
  </si>
  <si>
    <r>
      <rPr>
        <sz val="6"/>
        <rFont val="Arial"/>
        <family val="2"/>
      </rPr>
      <t>SGN-892</t>
    </r>
  </si>
  <si>
    <r>
      <rPr>
        <sz val="6"/>
        <rFont val="Arial"/>
        <family val="2"/>
      </rPr>
      <t>Vinyl Glazing Film for Wall Advertising</t>
    </r>
  </si>
  <si>
    <r>
      <rPr>
        <sz val="6"/>
        <rFont val="Arial"/>
        <family val="2"/>
      </rPr>
      <t>SKT</t>
    </r>
  </si>
  <si>
    <r>
      <rPr>
        <sz val="6"/>
        <rFont val="Arial"/>
        <family val="2"/>
      </rPr>
      <t>SKIRTING</t>
    </r>
  </si>
  <si>
    <r>
      <rPr>
        <sz val="6"/>
        <rFont val="Arial"/>
        <family val="2"/>
      </rPr>
      <t>SKT-100</t>
    </r>
  </si>
  <si>
    <r>
      <rPr>
        <sz val="6"/>
        <rFont val="Arial"/>
        <family val="2"/>
      </rPr>
      <t>STONE SKIRTING</t>
    </r>
  </si>
  <si>
    <r>
      <rPr>
        <sz val="6"/>
        <rFont val="Arial"/>
        <family val="2"/>
      </rPr>
      <t>SKT-101</t>
    </r>
  </si>
  <si>
    <r>
      <rPr>
        <sz val="6"/>
        <rFont val="Arial"/>
        <family val="2"/>
      </rPr>
      <t>150mm Sesame Stone Skirting</t>
    </r>
  </si>
  <si>
    <t>SKT-101</t>
  </si>
  <si>
    <t>150mm Sesame Stone Skirting</t>
  </si>
  <si>
    <t>SKT - SKIRTING</t>
  </si>
  <si>
    <r>
      <rPr>
        <sz val="6"/>
        <rFont val="Arial"/>
        <family val="2"/>
      </rPr>
      <t>SKT-102</t>
    </r>
  </si>
  <si>
    <t>SKT-102</t>
  </si>
  <si>
    <r>
      <rPr>
        <sz val="6"/>
        <rFont val="Arial"/>
        <family val="2"/>
      </rPr>
      <t>SKT-109</t>
    </r>
  </si>
  <si>
    <r>
      <rPr>
        <sz val="6"/>
        <rFont val="Arial"/>
        <family val="2"/>
      </rPr>
      <t>Fed Square Stone Skirting</t>
    </r>
  </si>
  <si>
    <t>SKT-109</t>
  </si>
  <si>
    <t>Fed Square Stone Skirting</t>
  </si>
  <si>
    <r>
      <rPr>
        <sz val="6"/>
        <rFont val="Arial"/>
        <family val="2"/>
      </rPr>
      <t>SKT-111</t>
    </r>
  </si>
  <si>
    <r>
      <rPr>
        <sz val="6"/>
        <rFont val="Arial"/>
        <family val="2"/>
      </rPr>
      <t>Sesame Stone Skirting - Vertical</t>
    </r>
  </si>
  <si>
    <t>SKT-111</t>
  </si>
  <si>
    <t>Sesame Stone Skirting - Vertical</t>
  </si>
  <si>
    <r>
      <rPr>
        <sz val="6"/>
        <rFont val="Arial"/>
        <family val="2"/>
      </rPr>
      <t>SKT-120</t>
    </r>
  </si>
  <si>
    <r>
      <rPr>
        <sz val="6"/>
        <rFont val="Arial"/>
        <family val="2"/>
      </rPr>
      <t>150mm Sesame Stone Skirting for Lighting Post</t>
    </r>
  </si>
  <si>
    <t>SKT-120</t>
  </si>
  <si>
    <t>150mm Sesame Stone Skirting for Lighting Post</t>
  </si>
  <si>
    <r>
      <rPr>
        <sz val="6"/>
        <rFont val="Arial"/>
        <family val="2"/>
      </rPr>
      <t>SKT-130</t>
    </r>
  </si>
  <si>
    <r>
      <rPr>
        <sz val="6"/>
        <rFont val="Arial"/>
        <family val="2"/>
      </rPr>
      <t>150mm Sesame Stone Skirting Recessed in Column</t>
    </r>
  </si>
  <si>
    <t>SKT-130</t>
  </si>
  <si>
    <t>150mm Sesame Stone Skirting Recessed in Column</t>
  </si>
  <si>
    <r>
      <rPr>
        <sz val="6"/>
        <rFont val="Arial"/>
        <family val="2"/>
      </rPr>
      <t>SKT-151</t>
    </r>
  </si>
  <si>
    <r>
      <rPr>
        <sz val="6"/>
        <rFont val="Arial"/>
        <family val="2"/>
      </rPr>
      <t>150mm Bluestone Skirting</t>
    </r>
  </si>
  <si>
    <t>SKT-151</t>
  </si>
  <si>
    <t>150mm Bluestone Skirting</t>
  </si>
  <si>
    <r>
      <rPr>
        <sz val="6"/>
        <rFont val="Arial"/>
        <family val="2"/>
      </rPr>
      <t>SKT-160</t>
    </r>
  </si>
  <si>
    <r>
      <rPr>
        <sz val="6"/>
        <rFont val="Arial"/>
        <family val="2"/>
      </rPr>
      <t>Bluestone Skirting - Sloped Floor</t>
    </r>
  </si>
  <si>
    <t>SKT-160</t>
  </si>
  <si>
    <t>Bluestone Skirting - Sloped Floor</t>
  </si>
  <si>
    <r>
      <rPr>
        <sz val="6"/>
        <rFont val="Arial"/>
        <family val="2"/>
      </rPr>
      <t>SKT-161</t>
    </r>
  </si>
  <si>
    <r>
      <rPr>
        <sz val="6"/>
        <rFont val="Arial"/>
        <family val="2"/>
      </rPr>
      <t>Bluestone Skirting - Vertical</t>
    </r>
  </si>
  <si>
    <t>SKT-161</t>
  </si>
  <si>
    <t>Bluestone Skirting - Vertical</t>
  </si>
  <si>
    <r>
      <rPr>
        <sz val="6"/>
        <rFont val="Arial"/>
        <family val="2"/>
      </rPr>
      <t>SKT-162</t>
    </r>
  </si>
  <si>
    <r>
      <rPr>
        <sz val="6"/>
        <rFont val="Arial"/>
        <family val="2"/>
      </rPr>
      <t>Curved Bluestone Skirting</t>
    </r>
  </si>
  <si>
    <t>SKT-162</t>
  </si>
  <si>
    <t>Curved Bluestone Skirting</t>
  </si>
  <si>
    <r>
      <rPr>
        <sz val="6"/>
        <rFont val="Arial"/>
        <family val="2"/>
      </rPr>
      <t>SKT-163</t>
    </r>
  </si>
  <si>
    <r>
      <rPr>
        <sz val="6"/>
        <rFont val="Arial"/>
        <family val="2"/>
      </rPr>
      <t xml:space="preserve">Bluestone Skirting </t>
    </r>
    <r>
      <rPr>
        <sz val="6"/>
        <rFont val="Times New Roman"/>
        <family val="1"/>
      </rPr>
      <t xml:space="preserve">‐ </t>
    </r>
    <r>
      <rPr>
        <sz val="6"/>
        <rFont val="Arial"/>
        <family val="2"/>
      </rPr>
      <t>Vertical</t>
    </r>
  </si>
  <si>
    <t>SKT-163</t>
  </si>
  <si>
    <t>Bluestone Skirting ‐ Vertical</t>
  </si>
  <si>
    <r>
      <rPr>
        <sz val="6"/>
        <rFont val="Arial"/>
        <family val="2"/>
      </rPr>
      <t>SKT-170</t>
    </r>
  </si>
  <si>
    <r>
      <rPr>
        <sz val="6"/>
        <rFont val="Arial"/>
        <family val="2"/>
      </rPr>
      <t>Bluestone Skirting to Match Existing - Degraves</t>
    </r>
  </si>
  <si>
    <t>SKT-170</t>
  </si>
  <si>
    <t>Bluestone Skirting to Match Existing - Degraves</t>
  </si>
  <si>
    <r>
      <rPr>
        <sz val="6"/>
        <rFont val="Arial"/>
        <family val="2"/>
      </rPr>
      <t>SKT-171</t>
    </r>
  </si>
  <si>
    <r>
      <rPr>
        <sz val="6"/>
        <rFont val="Arial"/>
        <family val="2"/>
      </rPr>
      <t>Stone Skirting to Match Existing - Campbell Arcade</t>
    </r>
  </si>
  <si>
    <t>SKT-171</t>
  </si>
  <si>
    <t>Stone Skirting to Match Existing - Campbell Arcade</t>
  </si>
  <si>
    <r>
      <rPr>
        <sz val="6"/>
        <rFont val="Arial"/>
        <family val="2"/>
      </rPr>
      <t>SKT-200</t>
    </r>
  </si>
  <si>
    <r>
      <rPr>
        <sz val="6"/>
        <rFont val="Arial"/>
        <family val="2"/>
      </rPr>
      <t>RUBBER/ VINYL SKIRTING</t>
    </r>
  </si>
  <si>
    <r>
      <rPr>
        <sz val="6"/>
        <rFont val="Arial"/>
        <family val="2"/>
      </rPr>
      <t>SKT-201</t>
    </r>
  </si>
  <si>
    <r>
      <rPr>
        <sz val="6"/>
        <rFont val="Arial"/>
        <family val="2"/>
      </rPr>
      <t>Coved Vinyl Skirting</t>
    </r>
  </si>
  <si>
    <t>SKT-201</t>
  </si>
  <si>
    <t>Coved Vinyl Skirting</t>
  </si>
  <si>
    <r>
      <rPr>
        <sz val="6"/>
        <rFont val="Arial"/>
        <family val="2"/>
      </rPr>
      <t>SKT-210</t>
    </r>
  </si>
  <si>
    <r>
      <rPr>
        <sz val="6"/>
        <rFont val="Arial"/>
        <family val="2"/>
      </rPr>
      <t>Flat Vinyl Skirting</t>
    </r>
  </si>
  <si>
    <t>SKT-210</t>
  </si>
  <si>
    <t>Flat Vinyl Skirting</t>
  </si>
  <si>
    <r>
      <rPr>
        <sz val="6"/>
        <rFont val="Arial"/>
        <family val="2"/>
      </rPr>
      <t>SKT-211</t>
    </r>
  </si>
  <si>
    <r>
      <rPr>
        <sz val="6"/>
        <rFont val="Arial"/>
        <family val="2"/>
      </rPr>
      <t>100mm Coved Vinyl Skirting</t>
    </r>
  </si>
  <si>
    <t>SKT-211</t>
  </si>
  <si>
    <t>100mm Coved Vinyl Skirting</t>
  </si>
  <si>
    <r>
      <rPr>
        <sz val="6"/>
        <rFont val="Arial"/>
        <family val="2"/>
      </rPr>
      <t>SKT-220</t>
    </r>
  </si>
  <si>
    <r>
      <rPr>
        <sz val="6"/>
        <rFont val="Arial"/>
        <family val="2"/>
      </rPr>
      <t>Coved Vinyl Skirting - La Trobe</t>
    </r>
  </si>
  <si>
    <t>SKT-220</t>
  </si>
  <si>
    <t>Coved Vinyl Skirting - La Trobe</t>
  </si>
  <si>
    <r>
      <rPr>
        <sz val="6"/>
        <rFont val="Arial"/>
        <family val="2"/>
      </rPr>
      <t>SKT-300</t>
    </r>
  </si>
  <si>
    <r>
      <rPr>
        <sz val="6"/>
        <rFont val="Arial"/>
        <family val="2"/>
      </rPr>
      <t>PAINT SKIRTING</t>
    </r>
  </si>
  <si>
    <r>
      <rPr>
        <sz val="6"/>
        <rFont val="Arial"/>
        <family val="2"/>
      </rPr>
      <t>SKT-301</t>
    </r>
  </si>
  <si>
    <r>
      <rPr>
        <sz val="6"/>
        <rFont val="Arial"/>
        <family val="2"/>
      </rPr>
      <t>150mm Skirting - Painted</t>
    </r>
  </si>
  <si>
    <r>
      <rPr>
        <sz val="6"/>
        <rFont val="Arial"/>
        <family val="2"/>
      </rPr>
      <t>SKT-400</t>
    </r>
  </si>
  <si>
    <r>
      <rPr>
        <sz val="6"/>
        <rFont val="Arial"/>
        <family val="2"/>
      </rPr>
      <t>TILE SKIRTING</t>
    </r>
  </si>
  <si>
    <r>
      <rPr>
        <sz val="6"/>
        <rFont val="Arial"/>
        <family val="2"/>
      </rPr>
      <t>SKT-401</t>
    </r>
  </si>
  <si>
    <r>
      <rPr>
        <sz val="6"/>
        <rFont val="Arial"/>
        <family val="2"/>
      </rPr>
      <t>Tile Skirting - FOH</t>
    </r>
  </si>
  <si>
    <t>SKT-401</t>
  </si>
  <si>
    <t>Tile Skirting - FOH</t>
  </si>
  <si>
    <r>
      <rPr>
        <sz val="6"/>
        <rFont val="Arial"/>
        <family val="2"/>
      </rPr>
      <t>SKT-402</t>
    </r>
  </si>
  <si>
    <r>
      <rPr>
        <sz val="6"/>
        <rFont val="Arial"/>
        <family val="2"/>
      </rPr>
      <t>Tile Skirting - BOH</t>
    </r>
  </si>
  <si>
    <t>SKT-402</t>
  </si>
  <si>
    <t>Tile Skirting - BOH</t>
  </si>
  <si>
    <r>
      <rPr>
        <sz val="6"/>
        <rFont val="Arial"/>
        <family val="2"/>
      </rPr>
      <t>SKT-500</t>
    </r>
  </si>
  <si>
    <r>
      <rPr>
        <sz val="6"/>
        <rFont val="Arial"/>
        <family val="2"/>
      </rPr>
      <t>METAL SKIRTING</t>
    </r>
  </si>
  <si>
    <r>
      <rPr>
        <sz val="6"/>
        <rFont val="Arial"/>
        <family val="2"/>
      </rPr>
      <t>SKT-510</t>
    </r>
  </si>
  <si>
    <r>
      <rPr>
        <sz val="6"/>
        <rFont val="Arial"/>
        <family val="2"/>
      </rPr>
      <t>150mm Skirting - Stainless Steel</t>
    </r>
  </si>
  <si>
    <t>SKT-510</t>
  </si>
  <si>
    <t>150mm Skirting - Stainless Steel</t>
  </si>
  <si>
    <r>
      <rPr>
        <sz val="6"/>
        <rFont val="Arial"/>
        <family val="2"/>
      </rPr>
      <t>SKT-511</t>
    </r>
  </si>
  <si>
    <r>
      <rPr>
        <sz val="6"/>
        <rFont val="Arial"/>
        <family val="2"/>
      </rPr>
      <t>300mm Skirting - Stainless Steel</t>
    </r>
  </si>
  <si>
    <t>SKT-511</t>
  </si>
  <si>
    <t>300mm Skirting - Stainless Steel</t>
  </si>
  <si>
    <r>
      <rPr>
        <sz val="6"/>
        <rFont val="Arial"/>
        <family val="2"/>
      </rPr>
      <t>SKT-515</t>
    </r>
  </si>
  <si>
    <r>
      <rPr>
        <sz val="6"/>
        <rFont val="Arial"/>
        <family val="2"/>
      </rPr>
      <t>150mm Skirting - Aluminium</t>
    </r>
  </si>
  <si>
    <r>
      <rPr>
        <sz val="6"/>
        <rFont val="Arial"/>
        <family val="2"/>
      </rPr>
      <t>SKT-600</t>
    </r>
  </si>
  <si>
    <r>
      <rPr>
        <sz val="6"/>
        <rFont val="Arial"/>
        <family val="2"/>
      </rPr>
      <t>CONCRETE SKIRTING</t>
    </r>
  </si>
  <si>
    <r>
      <rPr>
        <sz val="6"/>
        <rFont val="Arial"/>
        <family val="2"/>
      </rPr>
      <t>SKT-601</t>
    </r>
  </si>
  <si>
    <r>
      <rPr>
        <sz val="6"/>
        <rFont val="Arial"/>
        <family val="2"/>
      </rPr>
      <t>Precast Concrete Skirting</t>
    </r>
  </si>
  <si>
    <t>SKT-601</t>
  </si>
  <si>
    <t>Precast Concrete Skirting</t>
  </si>
  <si>
    <r>
      <rPr>
        <sz val="6"/>
        <rFont val="Arial"/>
        <family val="2"/>
      </rPr>
      <t>STA</t>
    </r>
  </si>
  <si>
    <r>
      <rPr>
        <sz val="6"/>
        <rFont val="Arial"/>
        <family val="2"/>
      </rPr>
      <t>STAIRS</t>
    </r>
  </si>
  <si>
    <r>
      <rPr>
        <sz val="6"/>
        <rFont val="Arial"/>
        <family val="2"/>
      </rPr>
      <t>STA-100</t>
    </r>
  </si>
  <si>
    <r>
      <rPr>
        <sz val="6"/>
        <rFont val="Arial"/>
        <family val="2"/>
      </rPr>
      <t>CONCRETE STAIRS</t>
    </r>
  </si>
  <si>
    <r>
      <rPr>
        <sz val="6"/>
        <rFont val="Arial"/>
        <family val="2"/>
      </rPr>
      <t>STA-101</t>
    </r>
  </si>
  <si>
    <r>
      <rPr>
        <sz val="6"/>
        <rFont val="Arial"/>
        <family val="2"/>
      </rPr>
      <t>Precast Concrete Stair</t>
    </r>
  </si>
  <si>
    <t>STA-101</t>
  </si>
  <si>
    <t>Precast Concrete Stair</t>
  </si>
  <si>
    <t>STA - STAIRS</t>
  </si>
  <si>
    <r>
      <rPr>
        <sz val="6"/>
        <rFont val="Arial"/>
        <family val="2"/>
      </rPr>
      <t>STA-104</t>
    </r>
  </si>
  <si>
    <r>
      <rPr>
        <sz val="6"/>
        <rFont val="Arial"/>
        <family val="2"/>
      </rPr>
      <t>Insitu Concrete Stair</t>
    </r>
  </si>
  <si>
    <t>STA-104</t>
  </si>
  <si>
    <t>Insitu Concrete Stair</t>
  </si>
  <si>
    <r>
      <rPr>
        <sz val="6"/>
        <rFont val="Arial"/>
        <family val="2"/>
      </rPr>
      <t>STA-105</t>
    </r>
  </si>
  <si>
    <r>
      <rPr>
        <sz val="6"/>
        <rFont val="Arial"/>
        <family val="2"/>
      </rPr>
      <t>External Stair &amp; Ramp</t>
    </r>
  </si>
  <si>
    <t>STA-105</t>
  </si>
  <si>
    <t>External Stair &amp; Ramp</t>
  </si>
  <si>
    <r>
      <rPr>
        <sz val="6"/>
        <rFont val="Arial"/>
        <family val="2"/>
      </rPr>
      <t>STA-200</t>
    </r>
  </si>
  <si>
    <r>
      <rPr>
        <sz val="6"/>
        <rFont val="Arial"/>
        <family val="2"/>
      </rPr>
      <t>METAL STAIRS</t>
    </r>
  </si>
  <si>
    <r>
      <rPr>
        <sz val="6"/>
        <rFont val="Arial"/>
        <family val="2"/>
      </rPr>
      <t>STA-201</t>
    </r>
  </si>
  <si>
    <r>
      <rPr>
        <sz val="6"/>
        <rFont val="Arial"/>
        <family val="2"/>
      </rPr>
      <t>Metal Stairs with Concrete Infill</t>
    </r>
  </si>
  <si>
    <t>STA-201</t>
  </si>
  <si>
    <t>Metal Stairs with Concrete Infill</t>
  </si>
  <si>
    <r>
      <rPr>
        <sz val="6"/>
        <rFont val="Arial"/>
        <family val="2"/>
      </rPr>
      <t>STA-202</t>
    </r>
  </si>
  <si>
    <r>
      <rPr>
        <sz val="6"/>
        <rFont val="Arial"/>
        <family val="2"/>
      </rPr>
      <t>Metal Stairs</t>
    </r>
  </si>
  <si>
    <t>STA-202</t>
  </si>
  <si>
    <t>Metal Stairs</t>
  </si>
  <si>
    <r>
      <rPr>
        <sz val="6"/>
        <rFont val="Arial"/>
        <family val="2"/>
      </rPr>
      <t>STA-206</t>
    </r>
  </si>
  <si>
    <r>
      <rPr>
        <sz val="6"/>
        <rFont val="Arial"/>
        <family val="2"/>
      </rPr>
      <t>Metal Stair Tread</t>
    </r>
  </si>
  <si>
    <t>STA-206</t>
  </si>
  <si>
    <t>Metal Stair Tread</t>
  </si>
  <si>
    <r>
      <rPr>
        <sz val="6"/>
        <rFont val="Arial"/>
        <family val="2"/>
      </rPr>
      <t>STA-207</t>
    </r>
  </si>
  <si>
    <r>
      <rPr>
        <sz val="6"/>
        <rFont val="Arial"/>
        <family val="2"/>
      </rPr>
      <t>Concrete Stair Tread</t>
    </r>
  </si>
  <si>
    <t>STA-207</t>
  </si>
  <si>
    <t>Concrete Stair Tread</t>
  </si>
  <si>
    <r>
      <rPr>
        <sz val="6"/>
        <rFont val="Arial"/>
        <family val="2"/>
      </rPr>
      <t>STA-211</t>
    </r>
  </si>
  <si>
    <r>
      <rPr>
        <sz val="6"/>
        <rFont val="Arial"/>
        <family val="2"/>
      </rPr>
      <t>PFC Stair</t>
    </r>
  </si>
  <si>
    <r>
      <rPr>
        <sz val="6"/>
        <rFont val="Arial"/>
        <family val="2"/>
      </rPr>
      <t>STR</t>
    </r>
  </si>
  <si>
    <r>
      <rPr>
        <sz val="6"/>
        <rFont val="Arial"/>
        <family val="2"/>
      </rPr>
      <t>STRUCTURE</t>
    </r>
  </si>
  <si>
    <r>
      <rPr>
        <sz val="6"/>
        <rFont val="Arial"/>
        <family val="2"/>
      </rPr>
      <t>STR-100</t>
    </r>
  </si>
  <si>
    <r>
      <rPr>
        <sz val="6"/>
        <rFont val="Arial"/>
        <family val="2"/>
      </rPr>
      <t>COLUMN</t>
    </r>
  </si>
  <si>
    <r>
      <rPr>
        <sz val="6"/>
        <rFont val="Arial"/>
        <family val="2"/>
      </rPr>
      <t>STR-101</t>
    </r>
  </si>
  <si>
    <r>
      <rPr>
        <sz val="6"/>
        <rFont val="Arial"/>
        <family val="2"/>
      </rPr>
      <t>Concrete Column</t>
    </r>
  </si>
  <si>
    <t>STR-101</t>
  </si>
  <si>
    <t>Concrete Column</t>
  </si>
  <si>
    <r>
      <rPr>
        <sz val="6"/>
        <rFont val="Arial"/>
        <family val="2"/>
      </rPr>
      <t>STR-102</t>
    </r>
  </si>
  <si>
    <r>
      <rPr>
        <sz val="6"/>
        <rFont val="Arial"/>
        <family val="2"/>
      </rPr>
      <t>Crypt Concrete Column with Branch Head - Type 01</t>
    </r>
  </si>
  <si>
    <t>STR-102</t>
  </si>
  <si>
    <t>Crypt Concrete Column with Branch Head - Type 01</t>
  </si>
  <si>
    <r>
      <rPr>
        <sz val="6"/>
        <rFont val="Arial"/>
        <family val="2"/>
      </rPr>
      <t>STR-103</t>
    </r>
  </si>
  <si>
    <r>
      <rPr>
        <sz val="6"/>
        <rFont val="Arial"/>
        <family val="2"/>
      </rPr>
      <t>Crypt Concrete Column with Branch Head - Type 02</t>
    </r>
  </si>
  <si>
    <t>STR-103</t>
  </si>
  <si>
    <t>Crypt Concrete Column with Branch Head - Type 02</t>
  </si>
  <si>
    <r>
      <rPr>
        <sz val="6"/>
        <rFont val="Arial"/>
        <family val="2"/>
      </rPr>
      <t>STR-120</t>
    </r>
  </si>
  <si>
    <r>
      <rPr>
        <sz val="6"/>
        <rFont val="Arial"/>
        <family val="2"/>
      </rPr>
      <t>Steel Column</t>
    </r>
  </si>
  <si>
    <t>STR-120</t>
  </si>
  <si>
    <t>Steel Column</t>
  </si>
  <si>
    <r>
      <rPr>
        <sz val="6"/>
        <rFont val="Arial"/>
        <family val="2"/>
      </rPr>
      <t>STR-126</t>
    </r>
  </si>
  <si>
    <r>
      <rPr>
        <sz val="6"/>
        <rFont val="Arial"/>
        <family val="2"/>
      </rPr>
      <t>Stainless Steel Column</t>
    </r>
  </si>
  <si>
    <t>STR-126</t>
  </si>
  <si>
    <t>Stainless Steel Column</t>
  </si>
  <si>
    <r>
      <rPr>
        <sz val="6"/>
        <rFont val="Arial"/>
        <family val="2"/>
      </rPr>
      <t>STR-200</t>
    </r>
  </si>
  <si>
    <r>
      <rPr>
        <sz val="6"/>
        <rFont val="Arial"/>
        <family val="2"/>
      </rPr>
      <t>WALLS</t>
    </r>
  </si>
  <si>
    <r>
      <rPr>
        <sz val="6"/>
        <rFont val="Arial"/>
        <family val="2"/>
      </rPr>
      <t>STR-201</t>
    </r>
  </si>
  <si>
    <r>
      <rPr>
        <sz val="6"/>
        <rFont val="Arial"/>
        <family val="2"/>
      </rPr>
      <t>Concrete Wall</t>
    </r>
  </si>
  <si>
    <t>STR-201</t>
  </si>
  <si>
    <t>Concrete Wall</t>
  </si>
  <si>
    <r>
      <rPr>
        <sz val="6"/>
        <rFont val="Arial"/>
        <family val="2"/>
      </rPr>
      <t>STR-300</t>
    </r>
  </si>
  <si>
    <r>
      <rPr>
        <sz val="6"/>
        <rFont val="Arial"/>
        <family val="2"/>
      </rPr>
      <t>FLOORS</t>
    </r>
  </si>
  <si>
    <r>
      <rPr>
        <sz val="6"/>
        <rFont val="Arial"/>
        <family val="2"/>
      </rPr>
      <t>STR-301</t>
    </r>
  </si>
  <si>
    <r>
      <rPr>
        <sz val="6"/>
        <rFont val="Arial"/>
        <family val="2"/>
      </rPr>
      <t>Concrete Floor/ Slab</t>
    </r>
  </si>
  <si>
    <t>STR-301</t>
  </si>
  <si>
    <t>Concrete Floor/ Slab</t>
  </si>
  <si>
    <r>
      <rPr>
        <sz val="6"/>
        <rFont val="Arial"/>
        <family val="2"/>
      </rPr>
      <t>STR-350</t>
    </r>
  </si>
  <si>
    <r>
      <rPr>
        <sz val="6"/>
        <rFont val="Arial"/>
        <family val="2"/>
      </rPr>
      <t>Precast Concrete Floor</t>
    </r>
  </si>
  <si>
    <t>STR-350</t>
  </si>
  <si>
    <t>Precast Concrete Floor</t>
  </si>
  <si>
    <r>
      <rPr>
        <sz val="6"/>
        <rFont val="Arial"/>
        <family val="2"/>
      </rPr>
      <t>STR-360</t>
    </r>
  </si>
  <si>
    <r>
      <rPr>
        <sz val="6"/>
        <rFont val="Arial"/>
        <family val="2"/>
      </rPr>
      <t>Primary Structure Wearing Slab</t>
    </r>
  </si>
  <si>
    <t>STR-360</t>
  </si>
  <si>
    <t>Primary Structure Wearing Slab</t>
  </si>
  <si>
    <r>
      <rPr>
        <sz val="6"/>
        <rFont val="Arial"/>
        <family val="2"/>
      </rPr>
      <t>STR-361</t>
    </r>
  </si>
  <si>
    <r>
      <rPr>
        <sz val="6"/>
        <rFont val="Arial"/>
        <family val="2"/>
      </rPr>
      <t>Precast Ramp (Ard)</t>
    </r>
  </si>
  <si>
    <t>STR-361</t>
  </si>
  <si>
    <t>Precast Ramp (Ard)</t>
  </si>
  <si>
    <r>
      <rPr>
        <sz val="6"/>
        <rFont val="Arial"/>
        <family val="2"/>
      </rPr>
      <t>STR-400</t>
    </r>
  </si>
  <si>
    <r>
      <rPr>
        <sz val="6"/>
        <rFont val="Arial"/>
        <family val="2"/>
      </rPr>
      <t>BEAMS</t>
    </r>
  </si>
  <si>
    <r>
      <rPr>
        <sz val="6"/>
        <rFont val="Arial"/>
        <family val="2"/>
      </rPr>
      <t>STR-401</t>
    </r>
  </si>
  <si>
    <r>
      <rPr>
        <sz val="6"/>
        <rFont val="Arial"/>
        <family val="2"/>
      </rPr>
      <t>Concrete Beam</t>
    </r>
  </si>
  <si>
    <t>STR-401</t>
  </si>
  <si>
    <t>Concrete Beam</t>
  </si>
  <si>
    <r>
      <rPr>
        <sz val="6"/>
        <rFont val="Arial"/>
        <family val="2"/>
      </rPr>
      <t>STR-410</t>
    </r>
  </si>
  <si>
    <r>
      <rPr>
        <sz val="6"/>
        <rFont val="Arial"/>
        <family val="2"/>
      </rPr>
      <t>Precast Concrete Beam</t>
    </r>
  </si>
  <si>
    <t>STR-410</t>
  </si>
  <si>
    <t>Precast Concrete Beam</t>
  </si>
  <si>
    <r>
      <rPr>
        <sz val="6"/>
        <rFont val="Arial"/>
        <family val="2"/>
      </rPr>
      <t>STR-420</t>
    </r>
  </si>
  <si>
    <r>
      <rPr>
        <sz val="6"/>
        <rFont val="Arial"/>
        <family val="2"/>
      </rPr>
      <t>Steel Beam</t>
    </r>
  </si>
  <si>
    <t>STR-420</t>
  </si>
  <si>
    <t>Steel Beam</t>
  </si>
  <si>
    <r>
      <rPr>
        <sz val="6"/>
        <rFont val="Arial"/>
        <family val="2"/>
      </rPr>
      <t>STR-421</t>
    </r>
  </si>
  <si>
    <r>
      <rPr>
        <sz val="6"/>
        <rFont val="Arial"/>
        <family val="2"/>
      </rPr>
      <t>Steel Plates</t>
    </r>
  </si>
  <si>
    <t>STR-421</t>
  </si>
  <si>
    <t>Steel Plates</t>
  </si>
  <si>
    <r>
      <rPr>
        <sz val="6"/>
        <rFont val="Arial"/>
        <family val="2"/>
      </rPr>
      <t>STR-422</t>
    </r>
  </si>
  <si>
    <r>
      <rPr>
        <sz val="6"/>
        <rFont val="Arial"/>
        <family val="2"/>
      </rPr>
      <t>Stainless Steel Beam</t>
    </r>
  </si>
  <si>
    <t>STR-422</t>
  </si>
  <si>
    <t>Stainless Steel Beam</t>
  </si>
  <si>
    <r>
      <rPr>
        <sz val="6"/>
        <rFont val="Arial"/>
        <family val="2"/>
      </rPr>
      <t>STR-423</t>
    </r>
  </si>
  <si>
    <r>
      <rPr>
        <sz val="6"/>
        <rFont val="Arial"/>
        <family val="2"/>
      </rPr>
      <t>Steel Node</t>
    </r>
  </si>
  <si>
    <t>STR-423</t>
  </si>
  <si>
    <t>Steel Node</t>
  </si>
  <si>
    <r>
      <rPr>
        <sz val="6"/>
        <rFont val="Arial"/>
        <family val="2"/>
      </rPr>
      <t>STR-425</t>
    </r>
  </si>
  <si>
    <r>
      <rPr>
        <sz val="6"/>
        <rFont val="Arial"/>
        <family val="2"/>
      </rPr>
      <t>Strut</t>
    </r>
  </si>
  <si>
    <t>STR-425</t>
  </si>
  <si>
    <t>Strut</t>
  </si>
  <si>
    <r>
      <rPr>
        <sz val="6"/>
        <rFont val="Arial"/>
        <family val="2"/>
      </rPr>
      <t>STR-441</t>
    </r>
  </si>
  <si>
    <r>
      <rPr>
        <sz val="6"/>
        <rFont val="Arial"/>
        <family val="2"/>
      </rPr>
      <t>Painted Steel Frame to Lift Shaft</t>
    </r>
  </si>
  <si>
    <t>STR-441</t>
  </si>
  <si>
    <t>Painted Steel Frame to Lift Shaft</t>
  </si>
  <si>
    <r>
      <rPr>
        <sz val="6"/>
        <rFont val="Arial"/>
        <family val="2"/>
      </rPr>
      <t>STR-464</t>
    </r>
  </si>
  <si>
    <r>
      <rPr>
        <sz val="6"/>
        <rFont val="Arial"/>
        <family val="2"/>
      </rPr>
      <t>Steel Bridge</t>
    </r>
  </si>
  <si>
    <t>STR-464</t>
  </si>
  <si>
    <t>Steel Bridge</t>
  </si>
  <si>
    <r>
      <rPr>
        <sz val="6"/>
        <rFont val="Arial"/>
        <family val="2"/>
      </rPr>
      <t>STR-470</t>
    </r>
  </si>
  <si>
    <r>
      <rPr>
        <sz val="6"/>
        <rFont val="Arial"/>
        <family val="2"/>
      </rPr>
      <t>Timber Beam (Engineered)</t>
    </r>
  </si>
  <si>
    <t>Timber Beam (Engineered)</t>
  </si>
  <si>
    <r>
      <rPr>
        <sz val="6"/>
        <rFont val="Arial"/>
        <family val="2"/>
      </rPr>
      <t>STR-500</t>
    </r>
  </si>
  <si>
    <r>
      <rPr>
        <sz val="6"/>
        <rFont val="Arial"/>
        <family val="2"/>
      </rPr>
      <t>UPSTANDS</t>
    </r>
  </si>
  <si>
    <r>
      <rPr>
        <sz val="6"/>
        <rFont val="Arial"/>
        <family val="2"/>
      </rPr>
      <t>STR-501</t>
    </r>
  </si>
  <si>
    <r>
      <rPr>
        <sz val="6"/>
        <rFont val="Arial"/>
        <family val="2"/>
      </rPr>
      <t>Concrete Bund/ Upstand</t>
    </r>
  </si>
  <si>
    <t>STR-501</t>
  </si>
  <si>
    <t>Concrete Bund/ Upstand</t>
  </si>
  <si>
    <r>
      <rPr>
        <sz val="6"/>
        <rFont val="Arial"/>
        <family val="2"/>
      </rPr>
      <t>STR-510</t>
    </r>
  </si>
  <si>
    <r>
      <rPr>
        <sz val="6"/>
        <rFont val="Arial"/>
        <family val="2"/>
      </rPr>
      <t>Column Base Connection</t>
    </r>
  </si>
  <si>
    <t>Column Base Connection</t>
  </si>
  <si>
    <r>
      <rPr>
        <sz val="6"/>
        <rFont val="Arial"/>
        <family val="2"/>
      </rPr>
      <t>STR-511</t>
    </r>
  </si>
  <si>
    <r>
      <rPr>
        <sz val="6"/>
        <rFont val="Arial"/>
        <family val="2"/>
      </rPr>
      <t>Equilateral Angle</t>
    </r>
  </si>
  <si>
    <t>Equilateral Angle</t>
  </si>
  <si>
    <r>
      <rPr>
        <sz val="6"/>
        <rFont val="Arial"/>
        <family val="2"/>
      </rPr>
      <t>STR-600</t>
    </r>
  </si>
  <si>
    <r>
      <rPr>
        <sz val="6"/>
        <rFont val="Arial"/>
        <family val="2"/>
      </rPr>
      <t>FEATURES</t>
    </r>
  </si>
  <si>
    <r>
      <rPr>
        <sz val="6"/>
        <rFont val="Arial"/>
        <family val="2"/>
      </rPr>
      <t>STR-601</t>
    </r>
  </si>
  <si>
    <r>
      <rPr>
        <sz val="6"/>
        <rFont val="Arial"/>
        <family val="2"/>
      </rPr>
      <t>Precast Skylight (Ard)</t>
    </r>
  </si>
  <si>
    <t>STR-601</t>
  </si>
  <si>
    <t>Precast Skylight (Ard)</t>
  </si>
  <si>
    <r>
      <rPr>
        <sz val="6"/>
        <rFont val="Arial"/>
        <family val="2"/>
      </rPr>
      <t>STR-602</t>
    </r>
  </si>
  <si>
    <r>
      <rPr>
        <sz val="6"/>
        <rFont val="Arial"/>
        <family val="2"/>
      </rPr>
      <t>Precast Skylight (PKV)</t>
    </r>
  </si>
  <si>
    <t>STR-602</t>
  </si>
  <si>
    <t>Precast Skylight (PKV)</t>
  </si>
  <si>
    <r>
      <rPr>
        <sz val="6"/>
        <rFont val="Arial"/>
        <family val="2"/>
      </rPr>
      <t>STR-620</t>
    </r>
  </si>
  <si>
    <r>
      <rPr>
        <sz val="6"/>
        <rFont val="Arial"/>
        <family val="2"/>
      </rPr>
      <t>Cable Brace/ Tie</t>
    </r>
  </si>
  <si>
    <t>STR-620</t>
  </si>
  <si>
    <t>Cable Brace/ Tie</t>
  </si>
  <si>
    <r>
      <rPr>
        <sz val="6"/>
        <rFont val="Arial"/>
        <family val="2"/>
      </rPr>
      <t>STR-621</t>
    </r>
  </si>
  <si>
    <r>
      <rPr>
        <sz val="6"/>
        <rFont val="Arial"/>
        <family val="2"/>
      </rPr>
      <t>Stainless Steel Cable Brace</t>
    </r>
  </si>
  <si>
    <t>STR-621</t>
  </si>
  <si>
    <t>Stainless Steel Cable Brace</t>
  </si>
  <si>
    <r>
      <rPr>
        <sz val="6"/>
        <rFont val="Arial"/>
        <family val="2"/>
      </rPr>
      <t>STR-800</t>
    </r>
  </si>
  <si>
    <r>
      <rPr>
        <sz val="6"/>
        <rFont val="Arial"/>
        <family val="2"/>
      </rPr>
      <t>SECONDARY STRUCTURE</t>
    </r>
  </si>
  <si>
    <r>
      <rPr>
        <sz val="6"/>
        <rFont val="Arial"/>
        <family val="2"/>
      </rPr>
      <t>STR-801</t>
    </r>
  </si>
  <si>
    <r>
      <rPr>
        <sz val="6"/>
        <rFont val="Arial"/>
        <family val="2"/>
      </rPr>
      <t>Secondary Support Structure</t>
    </r>
  </si>
  <si>
    <t>STR-801</t>
  </si>
  <si>
    <t>Secondary Support Structure</t>
  </si>
  <si>
    <r>
      <rPr>
        <sz val="6"/>
        <rFont val="Arial"/>
        <family val="2"/>
      </rPr>
      <t>STR-802</t>
    </r>
  </si>
  <si>
    <r>
      <rPr>
        <sz val="6"/>
        <rFont val="Arial"/>
        <family val="2"/>
      </rPr>
      <t>Stainless Steel Façade Support Beam (Portal)</t>
    </r>
  </si>
  <si>
    <t>STR-802</t>
  </si>
  <si>
    <t>Stainless Steel Façade Support Beam (Portal)</t>
  </si>
  <si>
    <r>
      <rPr>
        <sz val="6"/>
        <rFont val="Arial"/>
        <family val="2"/>
      </rPr>
      <t>STR-810</t>
    </r>
  </si>
  <si>
    <r>
      <rPr>
        <sz val="6"/>
        <rFont val="Arial"/>
        <family val="2"/>
      </rPr>
      <t>Ceiling Secondary Support Structure</t>
    </r>
  </si>
  <si>
    <t>STR-810</t>
  </si>
  <si>
    <t>Ceiling Secondary Support Structure</t>
  </si>
  <si>
    <r>
      <rPr>
        <sz val="6"/>
        <rFont val="Arial"/>
        <family val="2"/>
      </rPr>
      <t>TRM</t>
    </r>
  </si>
  <si>
    <r>
      <rPr>
        <sz val="6"/>
        <rFont val="Arial"/>
        <family val="2"/>
      </rPr>
      <t>TRIMS / ARCHITRAVES</t>
    </r>
  </si>
  <si>
    <r>
      <rPr>
        <sz val="6"/>
        <rFont val="Arial"/>
        <family val="2"/>
      </rPr>
      <t>TRM-200</t>
    </r>
  </si>
  <si>
    <r>
      <rPr>
        <sz val="6"/>
        <rFont val="Arial"/>
        <family val="2"/>
      </rPr>
      <t>EXTERNAL TRIM</t>
    </r>
  </si>
  <si>
    <r>
      <rPr>
        <sz val="6"/>
        <rFont val="Arial"/>
        <family val="2"/>
      </rPr>
      <t>TRM-202</t>
    </r>
  </si>
  <si>
    <r>
      <rPr>
        <sz val="6"/>
        <rFont val="Arial"/>
        <family val="2"/>
      </rPr>
      <t>External Picture Frame Trim</t>
    </r>
  </si>
  <si>
    <t>TRM-202</t>
  </si>
  <si>
    <t>External Picture Frame Trim</t>
  </si>
  <si>
    <r>
      <rPr>
        <sz val="6"/>
        <rFont val="Arial"/>
        <family val="2"/>
      </rPr>
      <t>TRM-203</t>
    </r>
  </si>
  <si>
    <r>
      <rPr>
        <sz val="6"/>
        <rFont val="Arial"/>
        <family val="2"/>
      </rPr>
      <t>External Steel Trim to Match EWS-610</t>
    </r>
  </si>
  <si>
    <t>TRM-203</t>
  </si>
  <si>
    <t>External Steel Trim to Match EWS-610</t>
  </si>
  <si>
    <r>
      <rPr>
        <sz val="6"/>
        <rFont val="Arial"/>
        <family val="2"/>
      </rPr>
      <t>TRM-300</t>
    </r>
  </si>
  <si>
    <r>
      <rPr>
        <sz val="6"/>
        <rFont val="Arial"/>
        <family val="2"/>
      </rPr>
      <t>DOOR THRESHOLD</t>
    </r>
  </si>
  <si>
    <r>
      <rPr>
        <sz val="6"/>
        <rFont val="Arial"/>
        <family val="2"/>
      </rPr>
      <t>TRM-301</t>
    </r>
  </si>
  <si>
    <r>
      <rPr>
        <sz val="6"/>
        <rFont val="Arial"/>
        <family val="2"/>
      </rPr>
      <t>Door Threshold Plate - Type 1</t>
    </r>
  </si>
  <si>
    <t>TRM-301</t>
  </si>
  <si>
    <t>Door Threshold Plate - Type 1</t>
  </si>
  <si>
    <r>
      <rPr>
        <sz val="6"/>
        <rFont val="Arial"/>
        <family val="2"/>
      </rPr>
      <t>TRM-302</t>
    </r>
  </si>
  <si>
    <r>
      <rPr>
        <sz val="6"/>
        <rFont val="Arial"/>
        <family val="2"/>
      </rPr>
      <t>Transition Edge Threshold</t>
    </r>
  </si>
  <si>
    <t>TRM-302</t>
  </si>
  <si>
    <t>Transition Edge Threshold</t>
  </si>
  <si>
    <r>
      <rPr>
        <sz val="6"/>
        <rFont val="Arial"/>
        <family val="2"/>
      </rPr>
      <t>TRM-303</t>
    </r>
  </si>
  <si>
    <r>
      <rPr>
        <sz val="6"/>
        <rFont val="Arial"/>
        <family val="2"/>
      </rPr>
      <t>Door Threshold Plate - Type 2</t>
    </r>
  </si>
  <si>
    <t>TRM-303</t>
  </si>
  <si>
    <t>Door Threshold Plate - Type 2</t>
  </si>
  <si>
    <r>
      <rPr>
        <sz val="6"/>
        <rFont val="Arial"/>
        <family val="2"/>
      </rPr>
      <t>TRM-304</t>
    </r>
  </si>
  <si>
    <r>
      <rPr>
        <sz val="6"/>
        <rFont val="Arial"/>
        <family val="2"/>
      </rPr>
      <t>Door Threshold Plate - Type 3</t>
    </r>
  </si>
  <si>
    <t>TRM-304</t>
  </si>
  <si>
    <t>Door Threshold Plate - Type 3</t>
  </si>
  <si>
    <r>
      <rPr>
        <sz val="6"/>
        <rFont val="Arial"/>
        <family val="2"/>
      </rPr>
      <t>TRM-310</t>
    </r>
  </si>
  <si>
    <r>
      <rPr>
        <sz val="6"/>
        <rFont val="Arial"/>
        <family val="2"/>
      </rPr>
      <t>Door Water Bar Threshold</t>
    </r>
  </si>
  <si>
    <t>TRM-310</t>
  </si>
  <si>
    <t>Door Water Bar Threshold</t>
  </si>
  <si>
    <r>
      <rPr>
        <sz val="6"/>
        <rFont val="Arial"/>
        <family val="2"/>
      </rPr>
      <t>TRM-400</t>
    </r>
  </si>
  <si>
    <r>
      <rPr>
        <sz val="6"/>
        <rFont val="Arial"/>
        <family val="2"/>
      </rPr>
      <t>ARCHITRAVE</t>
    </r>
  </si>
  <si>
    <r>
      <rPr>
        <sz val="6"/>
        <rFont val="Arial"/>
        <family val="2"/>
      </rPr>
      <t>TRM-420</t>
    </r>
  </si>
  <si>
    <r>
      <rPr>
        <sz val="6"/>
        <rFont val="Arial"/>
        <family val="2"/>
      </rPr>
      <t>Lift Architrave Trim - Metal</t>
    </r>
  </si>
  <si>
    <t>TRM-420</t>
  </si>
  <si>
    <t>Lift Architrave Trim - Metal</t>
  </si>
  <si>
    <r>
      <rPr>
        <sz val="6"/>
        <rFont val="Arial"/>
        <family val="2"/>
      </rPr>
      <t>TRM-421</t>
    </r>
  </si>
  <si>
    <r>
      <rPr>
        <sz val="6"/>
        <rFont val="Arial"/>
        <family val="2"/>
      </rPr>
      <t>Lift Curved Architrave Trim - Metal</t>
    </r>
  </si>
  <si>
    <t>TRM-421</t>
  </si>
  <si>
    <t>Lift Curved Architrave Trim - Metal</t>
  </si>
  <si>
    <r>
      <rPr>
        <sz val="6"/>
        <rFont val="Arial"/>
        <family val="2"/>
      </rPr>
      <t>TRM-461</t>
    </r>
  </si>
  <si>
    <r>
      <rPr>
        <sz val="6"/>
        <rFont val="Arial"/>
        <family val="2"/>
      </rPr>
      <t>External Door Architrave - Mild Steel</t>
    </r>
  </si>
  <si>
    <t>TRM-461</t>
  </si>
  <si>
    <t>External Door Architrave - Mild Steel</t>
  </si>
  <si>
    <r>
      <rPr>
        <sz val="6"/>
        <rFont val="Arial"/>
        <family val="2"/>
      </rPr>
      <t>TRM-500</t>
    </r>
  </si>
  <si>
    <r>
      <rPr>
        <sz val="6"/>
        <rFont val="Arial"/>
        <family val="2"/>
      </rPr>
      <t>CONCRETE TRIMS</t>
    </r>
  </si>
  <si>
    <r>
      <rPr>
        <sz val="6"/>
        <rFont val="Arial"/>
        <family val="2"/>
      </rPr>
      <t>TRM-501</t>
    </r>
  </si>
  <si>
    <r>
      <rPr>
        <sz val="6"/>
        <rFont val="Arial"/>
        <family val="2"/>
      </rPr>
      <t>Precast Concrete Parapet</t>
    </r>
  </si>
  <si>
    <t>TRM-501</t>
  </si>
  <si>
    <t>Precast Concrete Parapet</t>
  </si>
  <si>
    <r>
      <rPr>
        <sz val="6"/>
        <rFont val="Arial"/>
        <family val="2"/>
      </rPr>
      <t>TRM-502</t>
    </r>
  </si>
  <si>
    <r>
      <rPr>
        <sz val="6"/>
        <rFont val="Arial"/>
        <family val="2"/>
      </rPr>
      <t>Precast Concrete Arch Base (Ard)</t>
    </r>
  </si>
  <si>
    <t>TRM-502</t>
  </si>
  <si>
    <t>Precast Concrete Arch Base (Ard)</t>
  </si>
  <si>
    <r>
      <rPr>
        <sz val="6"/>
        <rFont val="Arial"/>
        <family val="2"/>
      </rPr>
      <t>WIN</t>
    </r>
  </si>
  <si>
    <r>
      <rPr>
        <sz val="6"/>
        <rFont val="Arial"/>
        <family val="2"/>
      </rPr>
      <t>WINDOWS / GLAZING SYSTEMS</t>
    </r>
  </si>
  <si>
    <r>
      <rPr>
        <sz val="6"/>
        <rFont val="Arial"/>
        <family val="2"/>
      </rPr>
      <t>WIN-100</t>
    </r>
  </si>
  <si>
    <r>
      <rPr>
        <sz val="6"/>
        <rFont val="Arial"/>
        <family val="2"/>
      </rPr>
      <t>INTERNAL WINDOWS</t>
    </r>
  </si>
  <si>
    <r>
      <rPr>
        <sz val="6"/>
        <rFont val="Arial"/>
        <family val="2"/>
      </rPr>
      <t>WIN-101</t>
    </r>
  </si>
  <si>
    <r>
      <rPr>
        <sz val="6"/>
        <rFont val="Arial"/>
        <family val="2"/>
      </rPr>
      <t>CSC - Ticket Window</t>
    </r>
  </si>
  <si>
    <t>WIN-101</t>
  </si>
  <si>
    <t>CSC - Ticket Window</t>
  </si>
  <si>
    <t>WIN - WINDOWS / GLAZING SYSTEMS</t>
  </si>
  <si>
    <r>
      <rPr>
        <sz val="6"/>
        <rFont val="Arial"/>
        <family val="2"/>
      </rPr>
      <t>WIN-102</t>
    </r>
  </si>
  <si>
    <r>
      <rPr>
        <sz val="6"/>
        <rFont val="Arial"/>
        <family val="2"/>
      </rPr>
      <t>Integrated Glazed CSC - Ticket Window</t>
    </r>
  </si>
  <si>
    <t>WIN-102</t>
  </si>
  <si>
    <t>Integrated Glazed CSC - Ticket Window</t>
  </si>
  <si>
    <r>
      <rPr>
        <sz val="6"/>
        <rFont val="Arial"/>
        <family val="2"/>
      </rPr>
      <t>WIN-110</t>
    </r>
  </si>
  <si>
    <r>
      <rPr>
        <sz val="6"/>
        <rFont val="Arial"/>
        <family val="2"/>
      </rPr>
      <t>SCR/ ICR/ PSO FR Window</t>
    </r>
  </si>
  <si>
    <t>WIN-110</t>
  </si>
  <si>
    <t>SCR/ ICR/ PSO FR Window</t>
  </si>
  <si>
    <r>
      <rPr>
        <sz val="6"/>
        <rFont val="Arial"/>
        <family val="2"/>
      </rPr>
      <t>WIN-111</t>
    </r>
  </si>
  <si>
    <r>
      <rPr>
        <sz val="6"/>
        <rFont val="Arial"/>
        <family val="2"/>
      </rPr>
      <t>Internal Office Window</t>
    </r>
  </si>
  <si>
    <t>WIN-111</t>
  </si>
  <si>
    <t>Internal Office Window</t>
  </si>
  <si>
    <r>
      <rPr>
        <sz val="6"/>
        <rFont val="Arial"/>
        <family val="2"/>
      </rPr>
      <t>WIN-112</t>
    </r>
  </si>
  <si>
    <r>
      <rPr>
        <sz val="6"/>
        <rFont val="Arial"/>
        <family val="2"/>
      </rPr>
      <t>PSO Window</t>
    </r>
  </si>
  <si>
    <t>WIN-112</t>
  </si>
  <si>
    <t>PSO Window</t>
  </si>
  <si>
    <r>
      <rPr>
        <sz val="6"/>
        <rFont val="Arial"/>
        <family val="2"/>
      </rPr>
      <t>WIN-130</t>
    </r>
  </si>
  <si>
    <r>
      <rPr>
        <sz val="6"/>
        <rFont val="Arial"/>
        <family val="2"/>
      </rPr>
      <t>Internal Window - Degraves</t>
    </r>
  </si>
  <si>
    <t>WIN-130</t>
  </si>
  <si>
    <t>Internal Window - Degraves</t>
  </si>
  <si>
    <r>
      <rPr>
        <sz val="6"/>
        <rFont val="Arial"/>
        <family val="2"/>
      </rPr>
      <t>WIN-200</t>
    </r>
  </si>
  <si>
    <r>
      <rPr>
        <sz val="6"/>
        <rFont val="Arial"/>
        <family val="2"/>
      </rPr>
      <t>EXTERNAL WINDOWS</t>
    </r>
  </si>
  <si>
    <r>
      <rPr>
        <sz val="6"/>
        <rFont val="Arial"/>
        <family val="2"/>
      </rPr>
      <t>WIN-201</t>
    </r>
  </si>
  <si>
    <r>
      <rPr>
        <sz val="6"/>
        <rFont val="Arial"/>
        <family val="2"/>
      </rPr>
      <t>External Retail Window</t>
    </r>
  </si>
  <si>
    <t>WIN-201</t>
  </si>
  <si>
    <t>External Retail Window</t>
  </si>
  <si>
    <r>
      <rPr>
        <sz val="6"/>
        <rFont val="Arial"/>
        <family val="2"/>
      </rPr>
      <t>WIN-202</t>
    </r>
  </si>
  <si>
    <r>
      <rPr>
        <sz val="6"/>
        <rFont val="Arial"/>
        <family val="2"/>
      </rPr>
      <t>External Retail Window Display Box</t>
    </r>
  </si>
  <si>
    <t>WIN-202</t>
  </si>
  <si>
    <t>External Retail Window Display Box</t>
  </si>
  <si>
    <r>
      <rPr>
        <sz val="6"/>
        <rFont val="Arial"/>
        <family val="2"/>
      </rPr>
      <t>WPS-100</t>
    </r>
  </si>
  <si>
    <r>
      <rPr>
        <sz val="6"/>
        <rFont val="Arial"/>
        <family val="2"/>
      </rPr>
      <t>WATERPROOFING SYSTEMS</t>
    </r>
  </si>
  <si>
    <r>
      <rPr>
        <sz val="6"/>
        <rFont val="Arial"/>
        <family val="2"/>
      </rPr>
      <t>WPS-101</t>
    </r>
  </si>
  <si>
    <r>
      <rPr>
        <sz val="6"/>
        <rFont val="Arial"/>
        <family val="2"/>
      </rPr>
      <t>Waterproofing System - Roof</t>
    </r>
  </si>
  <si>
    <t>WPS-101</t>
  </si>
  <si>
    <t>Waterproofing System - Roof</t>
  </si>
  <si>
    <t>WPS - WATERPROOFING SYSTEMS</t>
  </si>
  <si>
    <r>
      <rPr>
        <sz val="6"/>
        <rFont val="Arial"/>
        <family val="2"/>
      </rPr>
      <t>WPS-102</t>
    </r>
  </si>
  <si>
    <r>
      <rPr>
        <sz val="6"/>
        <rFont val="Arial"/>
        <family val="2"/>
      </rPr>
      <t>Waterproofing System - WCs</t>
    </r>
  </si>
  <si>
    <t>WPS-102</t>
  </si>
  <si>
    <t>Waterproofing System - WCs</t>
  </si>
  <si>
    <r>
      <rPr>
        <sz val="6"/>
        <rFont val="Arial"/>
        <family val="2"/>
      </rPr>
      <t>WPS-103</t>
    </r>
  </si>
  <si>
    <r>
      <rPr>
        <sz val="6"/>
        <rFont val="Arial"/>
        <family val="2"/>
      </rPr>
      <t>Electrical Isolation System - PSD System</t>
    </r>
  </si>
  <si>
    <t>WPS-103</t>
  </si>
  <si>
    <t>Waterproofing System - PSD System</t>
  </si>
  <si>
    <r>
      <rPr>
        <sz val="6"/>
        <rFont val="Arial"/>
        <family val="2"/>
      </rPr>
      <t>WPS-110</t>
    </r>
  </si>
  <si>
    <r>
      <rPr>
        <sz val="6"/>
        <rFont val="Arial"/>
        <family val="2"/>
      </rPr>
      <t>Waterproofing Sealant (ARD ARCH)</t>
    </r>
  </si>
  <si>
    <t>WPS-110</t>
  </si>
  <si>
    <t>Waterproofing Sealant (ARD ARCH)</t>
  </si>
  <si>
    <r>
      <rPr>
        <sz val="6"/>
        <rFont val="Arial"/>
        <family val="2"/>
      </rPr>
      <t>WPS-120</t>
    </r>
  </si>
  <si>
    <r>
      <rPr>
        <sz val="6"/>
        <rFont val="Arial"/>
        <family val="2"/>
      </rPr>
      <t>Precast Panel Joint Baffle</t>
    </r>
  </si>
  <si>
    <t>WPS-120</t>
  </si>
  <si>
    <t>Precast Panel Joint Baffle</t>
  </si>
  <si>
    <t>DESIGN</t>
  </si>
  <si>
    <t>CONSTRUCTION PHASE - SUBCONTRACTORS</t>
  </si>
  <si>
    <t>Asset Type (MM_Type)</t>
  </si>
  <si>
    <t>Type Description</t>
  </si>
  <si>
    <r>
      <rPr>
        <b/>
        <sz val="11"/>
        <color rgb="FFFFFFFF"/>
        <rFont val="Calibri"/>
        <family val="2"/>
      </rPr>
      <t xml:space="preserve">Asset tagged in IMEP Model  </t>
    </r>
    <r>
      <rPr>
        <sz val="10"/>
        <color rgb="FF000000"/>
        <rFont val="Times New Roman"/>
        <family val="1"/>
      </rPr>
      <t>(Jamie Casas - 2021)</t>
    </r>
  </si>
  <si>
    <t>Rationalized Discipline</t>
  </si>
  <si>
    <t>Type Code In Model     (LOI 1)</t>
  </si>
  <si>
    <t>Physical Tag (lablel on equipment)</t>
  </si>
  <si>
    <t>Review Comments</t>
  </si>
  <si>
    <t xml:space="preserve">Comments </t>
  </si>
  <si>
    <t>AssetGeoProperty</t>
  </si>
  <si>
    <t>Rationalized System</t>
  </si>
  <si>
    <t>ZSO</t>
  </si>
  <si>
    <t>Limit Switch Open</t>
  </si>
  <si>
    <t>Tunnel Ventilation System</t>
  </si>
  <si>
    <t>Reviewed by Karlo Siljeg 21/03/22</t>
  </si>
  <si>
    <t>Point</t>
  </si>
  <si>
    <t>Unassigned</t>
  </si>
  <si>
    <t>1.1.7.1</t>
  </si>
  <si>
    <t>Pr_75_51_17</t>
  </si>
  <si>
    <t>Control circuit devices and timeswitches</t>
  </si>
  <si>
    <t>Pr_75_51_17_75</t>
  </si>
  <si>
    <t>Safety limit switches</t>
  </si>
  <si>
    <t>ZSC</t>
  </si>
  <si>
    <t>Limit Switch Closed</t>
  </si>
  <si>
    <t>XEL</t>
  </si>
  <si>
    <t>Cross Passage Emergency Light</t>
  </si>
  <si>
    <t>Electrical LV</t>
  </si>
  <si>
    <t>Electrical</t>
  </si>
  <si>
    <t>Power LV</t>
  </si>
  <si>
    <t>1.1.8.2</t>
  </si>
  <si>
    <t>Pr_70_70_48</t>
  </si>
  <si>
    <t>Luminaires, lighting track and lighting accessories</t>
  </si>
  <si>
    <t>Pr_70_70_48_77</t>
  </si>
  <si>
    <t>Self-contained emergency luminaires</t>
  </si>
  <si>
    <t>XEB</t>
  </si>
  <si>
    <t>Cross Passage Earth Bar</t>
  </si>
  <si>
    <t>Earthing</t>
  </si>
  <si>
    <t>1.1.9.5</t>
  </si>
  <si>
    <t>Pr_65_70_46</t>
  </si>
  <si>
    <t>Lightning protection and earthing components</t>
  </si>
  <si>
    <t>Pr_65_70_46_24</t>
  </si>
  <si>
    <t>Earth bars</t>
  </si>
  <si>
    <t>XDB</t>
  </si>
  <si>
    <t>Cross Passage Distribution Board</t>
  </si>
  <si>
    <t>1.1.9.3.1</t>
  </si>
  <si>
    <t>Pr_60_70_22</t>
  </si>
  <si>
    <t>Distribution boxes and switchboards</t>
  </si>
  <si>
    <t>Pr_60_70_22_22</t>
  </si>
  <si>
    <t>Distribution boards</t>
  </si>
  <si>
    <t>XCD</t>
  </si>
  <si>
    <t>Cross Passage Critical Distribution Board</t>
  </si>
  <si>
    <t>XBC</t>
  </si>
  <si>
    <t>Duplexer</t>
  </si>
  <si>
    <t>Telecommunication</t>
  </si>
  <si>
    <t>1.1.5</t>
  </si>
  <si>
    <t>Need to allocate</t>
  </si>
  <si>
    <t>WWI</t>
  </si>
  <si>
    <t>Warm Water Isolation Valve</t>
  </si>
  <si>
    <t>Hydraulic</t>
  </si>
  <si>
    <t>DHW</t>
  </si>
  <si>
    <t>1.1.3.2</t>
  </si>
  <si>
    <t>Pr_65_54_95</t>
  </si>
  <si>
    <t>Water services valves</t>
  </si>
  <si>
    <t>Pr_65_54_95_06</t>
  </si>
  <si>
    <t>Ball valves</t>
  </si>
  <si>
    <t>WST</t>
  </si>
  <si>
    <t>Instrumentation &amp; Control</t>
  </si>
  <si>
    <t>Varies</t>
  </si>
  <si>
    <t>CONT</t>
  </si>
  <si>
    <t>1.1.8</t>
  </si>
  <si>
    <t>Pr_40_50_21</t>
  </si>
  <si>
    <t>Desks, tables and worktops</t>
  </si>
  <si>
    <t>Pr_40_50_21_16</t>
  </si>
  <si>
    <t>Console tables</t>
  </si>
  <si>
    <t>WSL</t>
  </si>
  <si>
    <t>White Signal Light</t>
  </si>
  <si>
    <t>Electrical Traction</t>
  </si>
  <si>
    <t>SIGNALLING</t>
  </si>
  <si>
    <t>1.2.9</t>
  </si>
  <si>
    <t>Pr_70_75_70</t>
  </si>
  <si>
    <t>Rail signals, indicators and controls</t>
  </si>
  <si>
    <t>Pr_70_75_70_14</t>
  </si>
  <si>
    <t>Colour light signals</t>
  </si>
  <si>
    <t>WSI</t>
  </si>
  <si>
    <t>Way Finding Signage</t>
  </si>
  <si>
    <t>Station Facilities</t>
  </si>
  <si>
    <t>Reviewed by KS on 28/06/2022</t>
  </si>
  <si>
    <t>Pr_40_10_77</t>
  </si>
  <si>
    <t>Signs and markers</t>
  </si>
  <si>
    <t>Pr_40_10_77_99</t>
  </si>
  <si>
    <t>Waymarker posts</t>
  </si>
  <si>
    <t>WSD</t>
  </si>
  <si>
    <t>Wide Screen Display</t>
  </si>
  <si>
    <t>1.1.8.1</t>
  </si>
  <si>
    <t>Pr_75_75_15</t>
  </si>
  <si>
    <t>Computers and peripherals</t>
  </si>
  <si>
    <t>Pr_75_75_15_24</t>
  </si>
  <si>
    <t>Display screen monitors</t>
  </si>
  <si>
    <t>WRO</t>
  </si>
  <si>
    <t>Westrace Object Controller</t>
  </si>
  <si>
    <t>Conventional Signalling</t>
  </si>
  <si>
    <t>Pr_70_75_15</t>
  </si>
  <si>
    <t>Pr_70_75_15_21</t>
  </si>
  <si>
    <t>Desktop computers</t>
  </si>
  <si>
    <t>WRC</t>
  </si>
  <si>
    <t>Westrace MkII Rack</t>
  </si>
  <si>
    <t>Pr_80_77_27</t>
  </si>
  <si>
    <t>Equipment boards, racks and supports</t>
  </si>
  <si>
    <t>Pr_80_77_27_42</t>
  </si>
  <si>
    <t>IT and telecommunications equipment racks</t>
  </si>
  <si>
    <t>WLT</t>
  </si>
  <si>
    <t>Waterless Trap</t>
  </si>
  <si>
    <t>STP</t>
  </si>
  <si>
    <t>Pr_65_52_25</t>
  </si>
  <si>
    <t>Drainage traps and accessories</t>
  </si>
  <si>
    <t>Pr_65_52_25_98</t>
  </si>
  <si>
    <t>Waste traps</t>
  </si>
  <si>
    <t>WLO</t>
  </si>
  <si>
    <t>Westlock Object Controller Rack</t>
  </si>
  <si>
    <t>WLK</t>
  </si>
  <si>
    <t>Westlock Rack</t>
  </si>
  <si>
    <t>WEA</t>
  </si>
  <si>
    <t>Weather Station</t>
  </si>
  <si>
    <t>Pr_75_50_52</t>
  </si>
  <si>
    <t>Meteorological instrumentation</t>
  </si>
  <si>
    <t>Pr_75_50_52_97</t>
  </si>
  <si>
    <t>Weather stations</t>
  </si>
  <si>
    <t>WCT</t>
  </si>
  <si>
    <t>Cooling Tower</t>
  </si>
  <si>
    <t>SPA, TFA</t>
  </si>
  <si>
    <t>1.1.3.3</t>
  </si>
  <si>
    <t>Pr_60_60_13</t>
  </si>
  <si>
    <t>Chillers and cooling towers</t>
  </si>
  <si>
    <t>Pr_60_60_13_01</t>
  </si>
  <si>
    <t>Adsorption chillers</t>
  </si>
  <si>
    <t>WCH</t>
  </si>
  <si>
    <t>Water Cooled Chiller</t>
  </si>
  <si>
    <t>Pr_60_60_13_96</t>
  </si>
  <si>
    <t>Water cooled liquid chillers</t>
  </si>
  <si>
    <t>WAC</t>
  </si>
  <si>
    <t>Wireless Access Controller</t>
  </si>
  <si>
    <t>Data Transmission System</t>
  </si>
  <si>
    <t>COMMS A, COMMS B</t>
  </si>
  <si>
    <t>Pr_70_75_52</t>
  </si>
  <si>
    <t>Computer network products</t>
  </si>
  <si>
    <t>Pr_70_75_52_72</t>
  </si>
  <si>
    <t>Routers</t>
  </si>
  <si>
    <t>VTX</t>
  </si>
  <si>
    <t>Voltage Transformer</t>
  </si>
  <si>
    <t>Electrical (Common)</t>
  </si>
  <si>
    <t>Pr_65_72_43</t>
  </si>
  <si>
    <t>Power conditioning equipment</t>
  </si>
  <si>
    <t>Pr_65_72_43_96</t>
  </si>
  <si>
    <t>Voltage transformers</t>
  </si>
  <si>
    <t>VTS</t>
  </si>
  <si>
    <t>Vibration Transmitter</t>
  </si>
  <si>
    <t>Added in the Asset Master Register 6/06/2022</t>
  </si>
  <si>
    <t>Pr_75_75_90</t>
  </si>
  <si>
    <t>Transmission control products</t>
  </si>
  <si>
    <t>Pr_75_75_90_90</t>
  </si>
  <si>
    <t>Telemetry transmitters</t>
  </si>
  <si>
    <t>VTP</t>
  </si>
  <si>
    <t>Vertical Transport Pump</t>
  </si>
  <si>
    <t>Pr_65_53_86</t>
  </si>
  <si>
    <t>Supply and exhaust pumps</t>
  </si>
  <si>
    <t>Pr_65_53_86_86</t>
  </si>
  <si>
    <t>Suction pumps</t>
  </si>
  <si>
    <t>VSD</t>
  </si>
  <si>
    <t>Variable Speed Drive</t>
  </si>
  <si>
    <t>Pr_75_51_52</t>
  </si>
  <si>
    <t>Motor starters, variable frequency drives and contactors</t>
  </si>
  <si>
    <t>Pr_75_51_52_01</t>
  </si>
  <si>
    <t>Alternating current (a.c.) drives</t>
  </si>
  <si>
    <t>VLO</t>
  </si>
  <si>
    <t>Voltage Limiting Device (Operating)</t>
  </si>
  <si>
    <t>Pr_60_70_36</t>
  </si>
  <si>
    <t>High voltage switchgear and transformers</t>
  </si>
  <si>
    <t>Pr_60_70_36_82</t>
  </si>
  <si>
    <t>High voltage switches</t>
  </si>
  <si>
    <t>VLF</t>
  </si>
  <si>
    <t>Voltage Limiting Device (Fault)</t>
  </si>
  <si>
    <t>Reviewed by KS on 06/06/2022</t>
  </si>
  <si>
    <t>VLD</t>
  </si>
  <si>
    <t>Voltage Limiting Device</t>
  </si>
  <si>
    <t>TRAC A, TRAC B, DC A, DC B</t>
  </si>
  <si>
    <t>1.1.9.2.1</t>
  </si>
  <si>
    <t>Pr_65_72_43_95</t>
  </si>
  <si>
    <t>Voltage optimizers</t>
  </si>
  <si>
    <t>VLC</t>
  </si>
  <si>
    <t>Voltage Limiting Device Cabinet</t>
  </si>
  <si>
    <t>1.1.9.2</t>
  </si>
  <si>
    <t>VIP</t>
  </si>
  <si>
    <t>Voice over IP Interface</t>
  </si>
  <si>
    <t>Pr_70_75_04</t>
  </si>
  <si>
    <t>Audio, data and visual outlet plates and controllers</t>
  </si>
  <si>
    <t>Pr_70_75_04_03</t>
  </si>
  <si>
    <t>Audio interface adaptors</t>
  </si>
  <si>
    <t>VHA</t>
  </si>
  <si>
    <t>VHF Amplifier for Digital Audio Broadcasting</t>
  </si>
  <si>
    <t>Pr_60_75_08</t>
  </si>
  <si>
    <t>Audio and visual source products</t>
  </si>
  <si>
    <t>Pr_60_75_08_02</t>
  </si>
  <si>
    <t>Audio amplifiers</t>
  </si>
  <si>
    <t>VEX</t>
  </si>
  <si>
    <t>Vibration Sensor</t>
  </si>
  <si>
    <t>Pr_75_80_42</t>
  </si>
  <si>
    <t>Intrusion and hold-up alarm devices and control equipment</t>
  </si>
  <si>
    <t>Pr_75_80_42_95</t>
  </si>
  <si>
    <t>Vibration detectors</t>
  </si>
  <si>
    <t>VCP</t>
  </si>
  <si>
    <t xml:space="preserve">VicTrack Panel </t>
  </si>
  <si>
    <t>Pr_70_75_88</t>
  </si>
  <si>
    <t>Telecoms equipment</t>
  </si>
  <si>
    <t>Pr_70_75_88_83</t>
  </si>
  <si>
    <t>Telecommunications system controllers</t>
  </si>
  <si>
    <t>VCD</t>
  </si>
  <si>
    <t>Volume Control Damper</t>
  </si>
  <si>
    <t>EXA, OSA, RTA, SPA, STP, OTE, REA, TFA, CEX</t>
  </si>
  <si>
    <t>Pr_65_65_24</t>
  </si>
  <si>
    <t>Duct dampers</t>
  </si>
  <si>
    <t>Pr_65_65_24_95</t>
  </si>
  <si>
    <t>Volume control dampers</t>
  </si>
  <si>
    <t>VAV</t>
  </si>
  <si>
    <t>Variable Air Volume</t>
  </si>
  <si>
    <t>Pr_65_65_24_93</t>
  </si>
  <si>
    <t>Variable air volume boxes</t>
  </si>
  <si>
    <t>VAD</t>
  </si>
  <si>
    <t>Visual Warning Device</t>
  </si>
  <si>
    <t>Fire</t>
  </si>
  <si>
    <t>FTH, FHS, GSU</t>
  </si>
  <si>
    <t>Pr_75_75_30</t>
  </si>
  <si>
    <t>Fire alarm detection devices and control equipment</t>
  </si>
  <si>
    <t>Pr_75_75_30_97</t>
  </si>
  <si>
    <t>Visual alarm signal devices</t>
  </si>
  <si>
    <t>UPT</t>
  </si>
  <si>
    <t>Utility Pit</t>
  </si>
  <si>
    <t>Ss_37_16_90</t>
  </si>
  <si>
    <t>Trench, pipeway and pit systems</t>
  </si>
  <si>
    <t>Ss_37_16_90_63</t>
  </si>
  <si>
    <t>Pit systems</t>
  </si>
  <si>
    <t>UPS</t>
  </si>
  <si>
    <t>Uninterruptible Power Supply</t>
  </si>
  <si>
    <t>Pr_60_70_64</t>
  </si>
  <si>
    <t>Power conditioning supply equipment</t>
  </si>
  <si>
    <t>Pr_60_70_64_93</t>
  </si>
  <si>
    <t>Uninterruptible power supply (UPS) units</t>
  </si>
  <si>
    <t>ULD</t>
  </si>
  <si>
    <t>UPS Lighting Distribution Board</t>
  </si>
  <si>
    <t>UHT</t>
  </si>
  <si>
    <t>UHF Attenuator</t>
  </si>
  <si>
    <t>Pr_70_75_69</t>
  </si>
  <si>
    <t>Radio communications products</t>
  </si>
  <si>
    <t>UHA</t>
  </si>
  <si>
    <t>UHF Amplifier</t>
  </si>
  <si>
    <t>UER</t>
  </si>
  <si>
    <t>UHF Radio Rebroadcast Equipment Rack</t>
  </si>
  <si>
    <t>UDB</t>
  </si>
  <si>
    <t>Main UPS Distribution Board</t>
  </si>
  <si>
    <t>UCD</t>
  </si>
  <si>
    <t>UPS Coms Distribution Board</t>
  </si>
  <si>
    <t>UBT</t>
  </si>
  <si>
    <t>Critical Bus Tie</t>
  </si>
  <si>
    <t>Pr_60_70_48</t>
  </si>
  <si>
    <t>Low voltage switchgear</t>
  </si>
  <si>
    <t>Pr_60_70_48_48</t>
  </si>
  <si>
    <t>Low voltage switches</t>
  </si>
  <si>
    <t>TWV</t>
  </si>
  <si>
    <t>Three Way Valve</t>
  </si>
  <si>
    <t>TDW, DCW, DHW, DHF, DHR, DTW, FTW, TRW</t>
  </si>
  <si>
    <t>Pr_65_54_95_91</t>
  </si>
  <si>
    <t>Three-way valves</t>
  </si>
  <si>
    <t>TWT</t>
  </si>
  <si>
    <t>Tunnel Water Tank</t>
  </si>
  <si>
    <t>TDR</t>
  </si>
  <si>
    <t>Pr_60_50_96</t>
  </si>
  <si>
    <t>Water tanks and cisterns</t>
  </si>
  <si>
    <t>Pr_60_50_96_36</t>
  </si>
  <si>
    <t>Glass reinforced plastics tanks</t>
  </si>
  <si>
    <t>TWP</t>
  </si>
  <si>
    <t>Treated Water Pumps</t>
  </si>
  <si>
    <t>TRW</t>
  </si>
  <si>
    <t>TVW</t>
  </si>
  <si>
    <t>TVCS Workstation</t>
  </si>
  <si>
    <t>TVS</t>
  </si>
  <si>
    <t>Pr_70_75_15_24</t>
  </si>
  <si>
    <t>TVR</t>
  </si>
  <si>
    <t>Tunnel Ventilation Control System Rack</t>
  </si>
  <si>
    <t>1.1.7.3</t>
  </si>
  <si>
    <t>TVP</t>
  </si>
  <si>
    <t>Tunnel Ventilation Transition Piece</t>
  </si>
  <si>
    <t>Pr_30_59_96</t>
  </si>
  <si>
    <t>Wall venting products</t>
  </si>
  <si>
    <t>Pr_30_59_96_92</t>
  </si>
  <si>
    <t>Ventilation ducts</t>
  </si>
  <si>
    <t>TVM</t>
  </si>
  <si>
    <t>TVCS Maintenance Panel</t>
  </si>
  <si>
    <t>Pr_75_50_18</t>
  </si>
  <si>
    <t>Controllers and control panels</t>
  </si>
  <si>
    <t>Pr_75_50_18_17</t>
  </si>
  <si>
    <t>Control panels</t>
  </si>
  <si>
    <t>TVI</t>
  </si>
  <si>
    <t>Tunnel Ventilation I/O Panel</t>
  </si>
  <si>
    <t>TVE</t>
  </si>
  <si>
    <t>Tempering Valve *</t>
  </si>
  <si>
    <t>Removed as per CYP-GCOR-252762</t>
  </si>
  <si>
    <t>TVC</t>
  </si>
  <si>
    <t>Tunnel Ventilation Control Cabinet</t>
  </si>
  <si>
    <t>TUN</t>
  </si>
  <si>
    <t>Tundish</t>
  </si>
  <si>
    <t>DWP, SDR, SDM, STW, SWM, TDR, TDM</t>
  </si>
  <si>
    <t>Pr_65_52_61</t>
  </si>
  <si>
    <t>Pipe accessories</t>
  </si>
  <si>
    <t>Pr_65_52_61_91</t>
  </si>
  <si>
    <t>Tundishes</t>
  </si>
  <si>
    <t>TTX</t>
  </si>
  <si>
    <t>Temperature Transmitter</t>
  </si>
  <si>
    <t>Pr_75_50_76</t>
  </si>
  <si>
    <t>Sensors and detectors</t>
  </si>
  <si>
    <t>TTP</t>
  </si>
  <si>
    <t>Transformer Temperature Panel</t>
  </si>
  <si>
    <t>TTD</t>
  </si>
  <si>
    <t>Tunnel Trackway Damper</t>
  </si>
  <si>
    <t>Pr_65_65_24_68</t>
  </si>
  <si>
    <t>Pressure relief dampers</t>
  </si>
  <si>
    <t>TSW</t>
  </si>
  <si>
    <t>Tamper Switch</t>
  </si>
  <si>
    <t>Security Systems</t>
  </si>
  <si>
    <t>SEC</t>
  </si>
  <si>
    <t>1.1.5.5.4</t>
  </si>
  <si>
    <t>Pr_75_80_42_67</t>
  </si>
  <si>
    <t xml:space="preserve">Protective switches </t>
  </si>
  <si>
    <t>TST</t>
  </si>
  <si>
    <t>Train Stop</t>
  </si>
  <si>
    <t xml:space="preserve"> Rail signals, indicators and controls</t>
  </si>
  <si>
    <t>Pr_70_75_70_92</t>
  </si>
  <si>
    <t>Train stops</t>
  </si>
  <si>
    <t>TSI</t>
  </si>
  <si>
    <t>Tunnel Signage</t>
  </si>
  <si>
    <t>1.2.9.5.6</t>
  </si>
  <si>
    <t>TSD</t>
  </si>
  <si>
    <t>High Voltage Traction Surge Diverter</t>
  </si>
  <si>
    <t>Pr_65_72_27</t>
  </si>
  <si>
    <t>Electrical protective devices</t>
  </si>
  <si>
    <t>Pr_65_72_27_88</t>
  </si>
  <si>
    <t>Transient overvoltage surge suppression devices</t>
  </si>
  <si>
    <t>TRX</t>
  </si>
  <si>
    <t>Traction Transformer</t>
  </si>
  <si>
    <t>TRP</t>
  </si>
  <si>
    <t>Power Transformer</t>
  </si>
  <si>
    <t>Electrical HV</t>
  </si>
  <si>
    <t>POWER HV</t>
  </si>
  <si>
    <t>1.1.9.3</t>
  </si>
  <si>
    <t>Pr_60_70_36_30</t>
  </si>
  <si>
    <t>High voltage liquid immersed transformers</t>
  </si>
  <si>
    <t>TRN</t>
  </si>
  <si>
    <t>Traction Inverter Transformer</t>
  </si>
  <si>
    <t>TRI</t>
  </si>
  <si>
    <t>Isolation Transformer</t>
  </si>
  <si>
    <t>Pr_65_72_27_42</t>
  </si>
  <si>
    <t>Isolation transformers</t>
  </si>
  <si>
    <t>TRD</t>
  </si>
  <si>
    <t>Distribution Transformer</t>
  </si>
  <si>
    <t>Pr_60_70_36_24</t>
  </si>
  <si>
    <t>High voltage dry type transformers</t>
  </si>
  <si>
    <t>TRA</t>
  </si>
  <si>
    <t>Trackside Radio Assembly</t>
  </si>
  <si>
    <t>TQI</t>
  </si>
  <si>
    <t>High Voltage Traction Circuit Breaker, Incomer</t>
  </si>
  <si>
    <t>Pr_60_70_36_12</t>
  </si>
  <si>
    <t>High voltage circuit breakers</t>
  </si>
  <si>
    <t>TQF</t>
  </si>
  <si>
    <t>High Voltage Traction Circuit Breaker, Feeder</t>
  </si>
  <si>
    <t>TPW</t>
  </si>
  <si>
    <t>TPWS</t>
  </si>
  <si>
    <t>TPP</t>
  </si>
  <si>
    <t>High Voltage Traction Protection Panel</t>
  </si>
  <si>
    <t>Pr_60_70_36_83</t>
  </si>
  <si>
    <t>High voltage switchgear protection and control modules</t>
  </si>
  <si>
    <t>TPM</t>
  </si>
  <si>
    <t>Power Monitor (Traction)</t>
  </si>
  <si>
    <t>TPL</t>
  </si>
  <si>
    <t>Tunnel Water Treatment Plant</t>
  </si>
  <si>
    <t>Pr_60_45</t>
  </si>
  <si>
    <t>Water filtration and treatment products</t>
  </si>
  <si>
    <t>TPE</t>
  </si>
  <si>
    <t>High Voltage Traction Protection Relay</t>
  </si>
  <si>
    <t>Pr_75_50_50</t>
  </si>
  <si>
    <t>Measuring and monitoring relays</t>
  </si>
  <si>
    <t>TMV</t>
  </si>
  <si>
    <t>Thermostatic mixing valve</t>
  </si>
  <si>
    <t>DCW</t>
  </si>
  <si>
    <t>Pr_65_54_95_88</t>
  </si>
  <si>
    <t>Thermostatic mixing valves</t>
  </si>
  <si>
    <t>TMP</t>
  </si>
  <si>
    <t>High Voltage Traction Metering Panel</t>
  </si>
  <si>
    <t>TMA</t>
  </si>
  <si>
    <t>Signal Tilt Mast</t>
  </si>
  <si>
    <t>TLM</t>
  </si>
  <si>
    <t>Telemetry Rack</t>
  </si>
  <si>
    <t>TJB</t>
  </si>
  <si>
    <t>Telecommunication Junction Box</t>
  </si>
  <si>
    <t>Pr_80_77_28</t>
  </si>
  <si>
    <t>Equipment enclosures, cabinets, boxes and housings</t>
  </si>
  <si>
    <t>Pr_80_77_28_08</t>
  </si>
  <si>
    <t>Cable junction boxes</t>
  </si>
  <si>
    <t>TIS</t>
  </si>
  <si>
    <t>High Voltage Traction Isolator</t>
  </si>
  <si>
    <t>Pr_60_70_36_80</t>
  </si>
  <si>
    <t>High voltage switch-disconnectors</t>
  </si>
  <si>
    <t>TIN</t>
  </si>
  <si>
    <t>Tunnel Indication (Safe to enter markers)</t>
  </si>
  <si>
    <t>TIA</t>
  </si>
  <si>
    <t>Tunnel Intruder Alarm</t>
  </si>
  <si>
    <t xml:space="preserve">
Pr_75_80</t>
  </si>
  <si>
    <t>Protection and security control products</t>
  </si>
  <si>
    <t>THS</t>
  </si>
  <si>
    <t>High Voltage Traction Switchboard</t>
  </si>
  <si>
    <t>Pr_60_70_36_53</t>
  </si>
  <si>
    <t>High voltage modular switchboards</t>
  </si>
  <si>
    <t>TGO</t>
  </si>
  <si>
    <t>Tunnel General Purpose Outlet</t>
  </si>
  <si>
    <t>Pr_65_72_97</t>
  </si>
  <si>
    <t>Wiring accessories</t>
  </si>
  <si>
    <t>Pr_65_72_97_84</t>
  </si>
  <si>
    <t>Standard socket outlets</t>
  </si>
  <si>
    <t>TGL</t>
  </si>
  <si>
    <t>Tunnel General Light</t>
  </si>
  <si>
    <t>1.1.6.1</t>
  </si>
  <si>
    <t>TFN</t>
  </si>
  <si>
    <t>Tunnel Vent Fan</t>
  </si>
  <si>
    <t>OTE</t>
  </si>
  <si>
    <t>Pr_65_67_29</t>
  </si>
  <si>
    <t>Fans</t>
  </si>
  <si>
    <t>Pr_65_67_29_05</t>
  </si>
  <si>
    <t>Axial flow fans</t>
  </si>
  <si>
    <t>TFD</t>
  </si>
  <si>
    <t>Tunnel Fan Damper</t>
  </si>
  <si>
    <t>TEX</t>
  </si>
  <si>
    <t>Temperature Sensor</t>
  </si>
  <si>
    <t>Pr_75_50_76_73</t>
  </si>
  <si>
    <t>Room temperature sensors</t>
  </si>
  <si>
    <t>TEV</t>
  </si>
  <si>
    <t>Tempering Valve</t>
  </si>
  <si>
    <t>Pr_65_54_95_87</t>
  </si>
  <si>
    <t>Tempering valves</t>
  </si>
  <si>
    <t>TES</t>
  </si>
  <si>
    <t>Traction Earth Switch</t>
  </si>
  <si>
    <t>Pr_60_70_36_26</t>
  </si>
  <si>
    <t>High voltage earthing switches</t>
  </si>
  <si>
    <t>TER</t>
  </si>
  <si>
    <t>Telephone System Equipment Rack</t>
  </si>
  <si>
    <t>TEP</t>
  </si>
  <si>
    <t>Tunnel Drainage Pump</t>
  </si>
  <si>
    <t>TEL</t>
  </si>
  <si>
    <t>Tunnel Emergency Light</t>
  </si>
  <si>
    <t>TEF</t>
  </si>
  <si>
    <t>Toilet Exhaust Fan</t>
  </si>
  <si>
    <t>TOE</t>
  </si>
  <si>
    <t>1.1.3.3.2</t>
  </si>
  <si>
    <t>TED</t>
  </si>
  <si>
    <t>Tunnel Emergency Lighting Distribution Board</t>
  </si>
  <si>
    <t>TEB</t>
  </si>
  <si>
    <t>High Voltage Traction Earth Bar</t>
  </si>
  <si>
    <t>TDU</t>
  </si>
  <si>
    <t>Thyristor Drainage Unit</t>
  </si>
  <si>
    <t>TDB</t>
  </si>
  <si>
    <t>Tunnel Essential Distribution Board</t>
  </si>
  <si>
    <t>TCI</t>
  </si>
  <si>
    <t>Traction Cable Indicator</t>
  </si>
  <si>
    <t>TCD</t>
  </si>
  <si>
    <t>Tunnel Critical Distribution Board</t>
  </si>
  <si>
    <t>TCC</t>
  </si>
  <si>
    <t>Telecommunications Cabinet</t>
  </si>
  <si>
    <t>Pr_80_77_28_21</t>
  </si>
  <si>
    <t>Data equipment cabinets</t>
  </si>
  <si>
    <t>TCB</t>
  </si>
  <si>
    <t>High Voltage Traction Circuit Breaker</t>
  </si>
  <si>
    <t>TBT</t>
  </si>
  <si>
    <t>High Voltage Traction Bus Tie</t>
  </si>
  <si>
    <t>SWT</t>
  </si>
  <si>
    <t>Stormwater Tank</t>
  </si>
  <si>
    <t>STW</t>
  </si>
  <si>
    <t>Pr_60_50_96_20</t>
  </si>
  <si>
    <t>Cylindrical tanks</t>
  </si>
  <si>
    <t>SWI</t>
  </si>
  <si>
    <t>Run/Stop Switch</t>
  </si>
  <si>
    <t>SVL</t>
  </si>
  <si>
    <t>Sheath Voltage Limiter</t>
  </si>
  <si>
    <t>Reviewed by KS on 26/07/2022</t>
  </si>
  <si>
    <t>Pr_65_70_12</t>
  </si>
  <si>
    <t>Cable protection products</t>
  </si>
  <si>
    <t>STS</t>
  </si>
  <si>
    <t>Static Transfer Switch</t>
  </si>
  <si>
    <t>Pr_60_70_48_11</t>
  </si>
  <si>
    <t>Changeover switches</t>
  </si>
  <si>
    <t>STR</t>
  </si>
  <si>
    <t>Strainer</t>
  </si>
  <si>
    <t>Pr_65_57_96</t>
  </si>
  <si>
    <t>Water filters and strainers</t>
  </si>
  <si>
    <t>Pr_65_57_96_04</t>
  </si>
  <si>
    <t>Angle water strainers</t>
  </si>
  <si>
    <t>Stormwater Pump</t>
  </si>
  <si>
    <t>STF</t>
  </si>
  <si>
    <t>Fire Red Strobe</t>
  </si>
  <si>
    <t>FTH, FHS</t>
  </si>
  <si>
    <t>Pr_70_75_94</t>
  </si>
  <si>
    <t>Visual and audible indicators</t>
  </si>
  <si>
    <t>Pr_70_75_94_29</t>
  </si>
  <si>
    <t>Flashing filament warning beacons</t>
  </si>
  <si>
    <t>STB</t>
  </si>
  <si>
    <t>Strobe</t>
  </si>
  <si>
    <t>SSX</t>
  </si>
  <si>
    <t>TVS Shaft Sensor</t>
  </si>
  <si>
    <t>Pr_75_50_76_03</t>
  </si>
  <si>
    <t>Air temperature sensors</t>
  </si>
  <si>
    <t>SSW</t>
  </si>
  <si>
    <t>Station Staff Workstation</t>
  </si>
  <si>
    <t>SSP</t>
  </si>
  <si>
    <t>Sextuple Suction Point</t>
  </si>
  <si>
    <t>SSO</t>
  </si>
  <si>
    <t>Solid State Interlocking Object Controller</t>
  </si>
  <si>
    <t>SSL</t>
  </si>
  <si>
    <t>Safety and Security Light</t>
  </si>
  <si>
    <t>SSI</t>
  </si>
  <si>
    <t>Solid State Interlocking</t>
  </si>
  <si>
    <t>SRV</t>
  </si>
  <si>
    <t>Server</t>
  </si>
  <si>
    <t>Pr_75_75_15_80</t>
  </si>
  <si>
    <t>Servers</t>
  </si>
  <si>
    <t>SRT</t>
  </si>
  <si>
    <t>Sprinkler Pressure Test</t>
  </si>
  <si>
    <t>ASSET HIVE ONLY</t>
  </si>
  <si>
    <t>Asset code using for testing</t>
  </si>
  <si>
    <t>Used for Asset Hive</t>
  </si>
  <si>
    <t>Dummy</t>
  </si>
  <si>
    <t>SRS</t>
  </si>
  <si>
    <t>Synchronous Transfer Switch</t>
  </si>
  <si>
    <t>SPT</t>
  </si>
  <si>
    <t>Signal Post Telephone</t>
  </si>
  <si>
    <t>Rail Control Systems</t>
  </si>
  <si>
    <t>SPP</t>
  </si>
  <si>
    <t>Sewer Pump</t>
  </si>
  <si>
    <t>SPO</t>
  </si>
  <si>
    <t>Siphonic Roof Outlet</t>
  </si>
  <si>
    <t>SOP</t>
  </si>
  <si>
    <t>Pr_65_50_35</t>
  </si>
  <si>
    <t>Gutters and accessories</t>
  </si>
  <si>
    <t>Pr_65_50_35_81</t>
  </si>
  <si>
    <t>Siphonic rainwater outlets</t>
  </si>
  <si>
    <t>SPL</t>
  </si>
  <si>
    <t>Stormwater Treatment Plant</t>
  </si>
  <si>
    <t>SPK</t>
  </si>
  <si>
    <t>Pr_75_75_94</t>
  </si>
  <si>
    <t>Voice alarm and emergency voice communication equipment</t>
  </si>
  <si>
    <t>Pr_75_75_94_37</t>
  </si>
  <si>
    <t>Horn voice alarm loudspeakers</t>
  </si>
  <si>
    <t>SPF</t>
  </si>
  <si>
    <t>Stair Pressurisation Fan</t>
  </si>
  <si>
    <t>1.1.3.3.3</t>
  </si>
  <si>
    <t>Pr_65_67_29_12</t>
  </si>
  <si>
    <t>Centrifugal fans</t>
  </si>
  <si>
    <t>SPE</t>
  </si>
  <si>
    <t>Smoke Detector - Photoelectric</t>
  </si>
  <si>
    <t>1.1.8.2.1</t>
  </si>
  <si>
    <t>Pr_75_75_30_59</t>
  </si>
  <si>
    <t>Optical beam smoke detectors</t>
  </si>
  <si>
    <t>SPD</t>
  </si>
  <si>
    <t>Stair Pressurisation Distribution Board</t>
  </si>
  <si>
    <t>SOL</t>
  </si>
  <si>
    <t>Solenoid</t>
  </si>
  <si>
    <t>Pr_75_50_18_94</t>
  </si>
  <si>
    <t>Valve actuators</t>
  </si>
  <si>
    <t>SND</t>
  </si>
  <si>
    <t>Saccardo Nozzle Damper</t>
  </si>
  <si>
    <t>SMS</t>
  </si>
  <si>
    <t>Site Master Switch</t>
  </si>
  <si>
    <t>Low-voltage switchgear</t>
  </si>
  <si>
    <t>Pr_60_70_48_88</t>
  </si>
  <si>
    <t>Transfer switching equipment (TSE)</t>
  </si>
  <si>
    <t>SMP</t>
  </si>
  <si>
    <t>Security Master Panel</t>
  </si>
  <si>
    <t>SMO</t>
  </si>
  <si>
    <t>Smartlock Object Controller Rack</t>
  </si>
  <si>
    <t>SML</t>
  </si>
  <si>
    <t>Smartlock Rack</t>
  </si>
  <si>
    <t>SMK</t>
  </si>
  <si>
    <t>Pr_75_80_30</t>
  </si>
  <si>
    <t xml:space="preserve">
 Fire detection and alarm devices and control equipment</t>
  </si>
  <si>
    <t>Pr_75_80_30_65</t>
  </si>
  <si>
    <t>Point smoke detectors</t>
  </si>
  <si>
    <t>SMD</t>
  </si>
  <si>
    <t>Motorised Smoke Damper</t>
  </si>
  <si>
    <t>SME</t>
  </si>
  <si>
    <t>SMA</t>
  </si>
  <si>
    <t>Signal Mast</t>
  </si>
  <si>
    <t>SLV</t>
  </si>
  <si>
    <t>Solenoid Valve</t>
  </si>
  <si>
    <t>Reviewed by Karlo Siljeg 06/06/2022</t>
  </si>
  <si>
    <t>OVF, SRM, SDR, SDM, STW, TDW, TDR, TDM, WRM, TRW</t>
  </si>
  <si>
    <t>Pr_65_54_94</t>
  </si>
  <si>
    <t>Water supply valves</t>
  </si>
  <si>
    <t>Pr_65_54_94_87</t>
  </si>
  <si>
    <t>Solenoid operated valves</t>
  </si>
  <si>
    <t>SJP</t>
  </si>
  <si>
    <t>Sprinkler Jacking Pump</t>
  </si>
  <si>
    <t>FSP</t>
  </si>
  <si>
    <t>SIP</t>
  </si>
  <si>
    <t>Sub Fire Panel</t>
  </si>
  <si>
    <t>Pr_75_75_30_29</t>
  </si>
  <si>
    <t>Fire alarm panels</t>
  </si>
  <si>
    <t>SIO</t>
  </si>
  <si>
    <t>System Inoperative</t>
  </si>
  <si>
    <t>Pr_40_10_77_76</t>
  </si>
  <si>
    <t>Safety signs</t>
  </si>
  <si>
    <t>SHS</t>
  </si>
  <si>
    <t>Sprinkler Head - Side</t>
  </si>
  <si>
    <t>Pr_70_55_33</t>
  </si>
  <si>
    <t>Gas and foam nozzles and sprinklers</t>
  </si>
  <si>
    <t>SHP</t>
  </si>
  <si>
    <t>Sprinkler Head Pendant</t>
  </si>
  <si>
    <t>Added as part of CYP-GCOR-252762</t>
  </si>
  <si>
    <t>SHO</t>
  </si>
  <si>
    <t>Sprinkler Head - Open</t>
  </si>
  <si>
    <t>SHF</t>
  </si>
  <si>
    <t xml:space="preserve">Sprinkler Head - Flush mount </t>
  </si>
  <si>
    <t>Reviewed by Karlo Siljeg 21/03/22,  Retired after subcon review 25/05/2023</t>
  </si>
  <si>
    <t>SHE</t>
  </si>
  <si>
    <t>Sprinkler Head Exposed</t>
  </si>
  <si>
    <t>SHC</t>
  </si>
  <si>
    <t>Sprinkler Head Concealed</t>
  </si>
  <si>
    <t>SFT</t>
  </si>
  <si>
    <t>Switchboard Flow Tap</t>
  </si>
  <si>
    <t>SFP</t>
  </si>
  <si>
    <t>Small Form Factor Pluggable</t>
  </si>
  <si>
    <t>SFL</t>
  </si>
  <si>
    <t>Switchboard Leak Detection</t>
  </si>
  <si>
    <t>Pr_65_72_27_26</t>
  </si>
  <si>
    <t>Earth continuity monitors</t>
  </si>
  <si>
    <t>SFD</t>
  </si>
  <si>
    <t>Motorised Smoke-Fire Damper</t>
  </si>
  <si>
    <t>SEP</t>
  </si>
  <si>
    <t>SEPAC Phone</t>
  </si>
  <si>
    <t>Pr_70_75_88_03</t>
  </si>
  <si>
    <t>Analogue telephone handsets</t>
  </si>
  <si>
    <t>SEN</t>
  </si>
  <si>
    <t>Sensor</t>
  </si>
  <si>
    <t xml:space="preserve">Pr_75_50_76 </t>
  </si>
  <si>
    <t>SEF</t>
  </si>
  <si>
    <t>Sewer Exhaust Fan</t>
  </si>
  <si>
    <t>SWE</t>
  </si>
  <si>
    <t>SED</t>
  </si>
  <si>
    <t>Surge Diverter</t>
  </si>
  <si>
    <t>SDP</t>
  </si>
  <si>
    <t>Station Drainage Pump</t>
  </si>
  <si>
    <t>SDR</t>
  </si>
  <si>
    <t>SDN</t>
  </si>
  <si>
    <t>Saccardo Nozzle</t>
  </si>
  <si>
    <t>SDB</t>
  </si>
  <si>
    <t>Sewer Pump Distribution Board</t>
  </si>
  <si>
    <t>SCV</t>
  </si>
  <si>
    <t>Sprinkler Check Valve</t>
  </si>
  <si>
    <t xml:space="preserve">Pr_65_54_30  </t>
  </si>
  <si>
    <t>Firefighting valves and devices</t>
  </si>
  <si>
    <t>SCN</t>
  </si>
  <si>
    <t>Saccardo ejector</t>
  </si>
  <si>
    <t>SCB</t>
  </si>
  <si>
    <t>Security Cabinet</t>
  </si>
  <si>
    <t>Pr_80_77_28_70</t>
  </si>
  <si>
    <t>Rack cabinets</t>
  </si>
  <si>
    <t>SCA</t>
  </si>
  <si>
    <t>SCADA Equipment Rack</t>
  </si>
  <si>
    <t>1.1.9.6</t>
  </si>
  <si>
    <t>SBD</t>
  </si>
  <si>
    <t>Single Blade Damper</t>
  </si>
  <si>
    <t>SAN</t>
  </si>
  <si>
    <t>Storage Area Network</t>
  </si>
  <si>
    <t>Mesh network products</t>
  </si>
  <si>
    <t>SAF</t>
  </si>
  <si>
    <t>Supply Air Fan</t>
  </si>
  <si>
    <t>SPA</t>
  </si>
  <si>
    <t>RWT</t>
  </si>
  <si>
    <t>Rainwater Tank</t>
  </si>
  <si>
    <t>RNW</t>
  </si>
  <si>
    <t>RWR</t>
  </si>
  <si>
    <t>Remote Water Meter</t>
  </si>
  <si>
    <t>Pr_80_51_51</t>
  </si>
  <si>
    <t>Metering and test products</t>
  </si>
  <si>
    <t>Pr_80_51_51_97</t>
  </si>
  <si>
    <t>Water meters</t>
  </si>
  <si>
    <t>RWP</t>
  </si>
  <si>
    <t>Rainwater Pump</t>
  </si>
  <si>
    <t>RWM</t>
  </si>
  <si>
    <t>Retail Water Meter</t>
  </si>
  <si>
    <t>RWI</t>
  </si>
  <si>
    <t>Rain Water Isolation Valve</t>
  </si>
  <si>
    <t>RWG</t>
  </si>
  <si>
    <t>Reed Switch Wide Gap</t>
  </si>
  <si>
    <t>Pr_75_30_30</t>
  </si>
  <si>
    <t>Electronic access control and recording products</t>
  </si>
  <si>
    <t>Pr_75_30_30_23</t>
  </si>
  <si>
    <t>Door status monitoring devices</t>
  </si>
  <si>
    <t>RTU</t>
  </si>
  <si>
    <t>Remote Terminal Unit</t>
  </si>
  <si>
    <t>RTS</t>
  </si>
  <si>
    <t>Room Temperature Sensor</t>
  </si>
  <si>
    <t>RTP</t>
  </si>
  <si>
    <t>Roof Top Package Unit</t>
  </si>
  <si>
    <t>Pr_70_65_03</t>
  </si>
  <si>
    <t>Air conditioning units</t>
  </si>
  <si>
    <t>RTE</t>
  </si>
  <si>
    <t>Request To Exit</t>
  </si>
  <si>
    <t>RTC</t>
  </si>
  <si>
    <t>Remote Terminal Unit Cabinet</t>
  </si>
  <si>
    <t>RTB</t>
  </si>
  <si>
    <t>Reed Switch Triple Biased</t>
  </si>
  <si>
    <t>RSW</t>
  </si>
  <si>
    <t>Door Reed Switch</t>
  </si>
  <si>
    <t>RRS</t>
  </si>
  <si>
    <t>RATP Recovery Server</t>
  </si>
  <si>
    <t>Wayside CBTC</t>
  </si>
  <si>
    <t>Pr_70_75_15_80</t>
  </si>
  <si>
    <t>RPZ</t>
  </si>
  <si>
    <t xml:space="preserve">Reduced Pressure Zone Device </t>
  </si>
  <si>
    <t>Pr_65_54_94_72</t>
  </si>
  <si>
    <t>Reduced pressure zone valves</t>
  </si>
  <si>
    <t>RPM</t>
  </si>
  <si>
    <t>Retail Power Metering</t>
  </si>
  <si>
    <t>Pr_80_51_51_28</t>
  </si>
  <si>
    <t>Energy meters</t>
  </si>
  <si>
    <t>RPL</t>
  </si>
  <si>
    <t>Rainwater Treatment Plant</t>
  </si>
  <si>
    <t>RNB</t>
  </si>
  <si>
    <t>Rectifier Negative Bar</t>
  </si>
  <si>
    <t>RMU</t>
  </si>
  <si>
    <t>Remote Unit for Mobile Phone</t>
  </si>
  <si>
    <t>RMR</t>
  </si>
  <si>
    <t>Remote Metering</t>
  </si>
  <si>
    <t>Pr_80_51_51_22</t>
  </si>
  <si>
    <t>Digital metering equipment</t>
  </si>
  <si>
    <t>RMP</t>
  </si>
  <si>
    <t>Revenue Metering Panel</t>
  </si>
  <si>
    <t>POWER LV</t>
  </si>
  <si>
    <t>1.1.1.4</t>
  </si>
  <si>
    <t>Pr_80_77_28_52</t>
  </si>
  <si>
    <t>Meter cabinets</t>
  </si>
  <si>
    <t>RLY</t>
  </si>
  <si>
    <t>Relay</t>
  </si>
  <si>
    <t>Pr_75_51_52_27</t>
  </si>
  <si>
    <t>Electromechanical control circuit devices</t>
  </si>
  <si>
    <t>RLX</t>
  </si>
  <si>
    <t>Radiation Light Detector</t>
  </si>
  <si>
    <t>Pr_75_50_76_63</t>
  </si>
  <si>
    <t>Photoelectric sensors</t>
  </si>
  <si>
    <t>RJB</t>
  </si>
  <si>
    <t>RSA Junction Box</t>
  </si>
  <si>
    <t>RIO</t>
  </si>
  <si>
    <t>Remote I/O Module</t>
  </si>
  <si>
    <t>RGM</t>
  </si>
  <si>
    <t>Remote Gas Meter</t>
  </si>
  <si>
    <t>Pr_80_51_51_33</t>
  </si>
  <si>
    <t>Gas Meters</t>
  </si>
  <si>
    <t>RFS</t>
  </si>
  <si>
    <t>Mobile Phone RF Splitter</t>
  </si>
  <si>
    <t>REX</t>
  </si>
  <si>
    <t>Retail Exhaust Damper</t>
  </si>
  <si>
    <t>1.1.7.2</t>
  </si>
  <si>
    <t>REF</t>
  </si>
  <si>
    <t>Refuse Room Exhaust Fan</t>
  </si>
  <si>
    <t>REC</t>
  </si>
  <si>
    <t>Rail Earth Contactor</t>
  </si>
  <si>
    <t>REB</t>
  </si>
  <si>
    <t>RSA Earth Bar</t>
  </si>
  <si>
    <t>RDB</t>
  </si>
  <si>
    <t>Retail Distribution Board</t>
  </si>
  <si>
    <t>RCF</t>
  </si>
  <si>
    <t>Roof Cowl</t>
  </si>
  <si>
    <t>RBP</t>
  </si>
  <si>
    <t>Rail Bonding Point</t>
  </si>
  <si>
    <t xml:space="preserve">Earthing </t>
  </si>
  <si>
    <t>RBE</t>
  </si>
  <si>
    <t>Radio Break-In Equipment</t>
  </si>
  <si>
    <t>RAS</t>
  </si>
  <si>
    <t>RAP</t>
  </si>
  <si>
    <t>Region ATP Rack</t>
  </si>
  <si>
    <t>RAO</t>
  </si>
  <si>
    <t>Region ATO Rack</t>
  </si>
  <si>
    <t>RAF</t>
  </si>
  <si>
    <t>Return Air Fan</t>
  </si>
  <si>
    <t>RTA</t>
  </si>
  <si>
    <t>QSP</t>
  </si>
  <si>
    <t>Quad Suction Point</t>
  </si>
  <si>
    <t>QBP</t>
  </si>
  <si>
    <t>Quad Booster Point</t>
  </si>
  <si>
    <t>Pr_65_53_86_66</t>
  </si>
  <si>
    <t>Pressure booster pumps</t>
  </si>
  <si>
    <t>PWR</t>
  </si>
  <si>
    <t>Power Equipment</t>
  </si>
  <si>
    <t>Added by Karlo Siljeg on 3/08/2022</t>
  </si>
  <si>
    <t>PWP</t>
  </si>
  <si>
    <t xml:space="preserve">Pipework pressure test </t>
  </si>
  <si>
    <t>PVR</t>
  </si>
  <si>
    <t>PV Rectifier</t>
  </si>
  <si>
    <t>Pr_70_70_47</t>
  </si>
  <si>
    <t>Lighting controls and lighting distribution products</t>
  </si>
  <si>
    <t>Pr_70_70_47_49</t>
  </si>
  <si>
    <t>Luminaire inverter modules</t>
  </si>
  <si>
    <t>PVP</t>
  </si>
  <si>
    <t>Photo Voltaic Panel</t>
  </si>
  <si>
    <t>Pr_60_70_65</t>
  </si>
  <si>
    <t>Power generators, engines and packaged combined heat and power (CHP) units</t>
  </si>
  <si>
    <t>Pr_60_70_65_63</t>
  </si>
  <si>
    <t>Photovoltaic modules</t>
  </si>
  <si>
    <t>PSX</t>
  </si>
  <si>
    <t>Pressure Sensor</t>
  </si>
  <si>
    <t>Pr_75_50_76_68</t>
  </si>
  <si>
    <t>Pressure sensors</t>
  </si>
  <si>
    <t>PSW</t>
  </si>
  <si>
    <t>Pressure Switch</t>
  </si>
  <si>
    <t>Pr_65_54_30</t>
  </si>
  <si>
    <t>Fire fighting valves and devices</t>
  </si>
  <si>
    <t>Pr_65_54_30_65</t>
  </si>
  <si>
    <t>Pressure gauges and pressure switches</t>
  </si>
  <si>
    <t>PSU</t>
  </si>
  <si>
    <t>Power Supply Unit</t>
  </si>
  <si>
    <t>Pr_60_70_65_34</t>
  </si>
  <si>
    <t>Generator sets</t>
  </si>
  <si>
    <t>PSP</t>
  </si>
  <si>
    <t xml:space="preserve">PIDS Panel </t>
  </si>
  <si>
    <t>PSD</t>
  </si>
  <si>
    <t>Platform Screen Doors</t>
  </si>
  <si>
    <t>1.2.8</t>
  </si>
  <si>
    <t>Pr_30_59</t>
  </si>
  <si>
    <t>Openings and opening component products</t>
  </si>
  <si>
    <t>PRV</t>
  </si>
  <si>
    <t>Pressure Reducing Valve</t>
  </si>
  <si>
    <t>Pr_65_54_95_65</t>
  </si>
  <si>
    <t>Pressure relief valves</t>
  </si>
  <si>
    <t>PRE</t>
  </si>
  <si>
    <t>Protection Relay</t>
  </si>
  <si>
    <t>PRD</t>
  </si>
  <si>
    <t>Pressure Relief Damper</t>
  </si>
  <si>
    <t>POT</t>
  </si>
  <si>
    <t>POTS tag (APOTS or RTPOTS)</t>
  </si>
  <si>
    <t>Operations Management System</t>
  </si>
  <si>
    <t>POM</t>
  </si>
  <si>
    <t>Point Machine</t>
  </si>
  <si>
    <t>PNS</t>
  </si>
  <si>
    <t>Power SCADA Network Switch</t>
  </si>
  <si>
    <t>Pr_70_75_52_56</t>
  </si>
  <si>
    <t>Network switches</t>
  </si>
  <si>
    <t>PMT</t>
  </si>
  <si>
    <t>Power Metering</t>
  </si>
  <si>
    <t>PMP</t>
  </si>
  <si>
    <t>Primary or Secondary CHW/HHW Pump</t>
  </si>
  <si>
    <t>EXA, OSA, RTA, SPA, TFA</t>
  </si>
  <si>
    <t>Pr_65_53_96</t>
  </si>
  <si>
    <t>Water supply pumps</t>
  </si>
  <si>
    <t>PLV</t>
  </si>
  <si>
    <t>Plug Valve</t>
  </si>
  <si>
    <t>Pr_65_54_33</t>
  </si>
  <si>
    <t>Gas and liquid fuel valves</t>
  </si>
  <si>
    <t>Pr_65_54_33_87</t>
  </si>
  <si>
    <t>Taper plug valves</t>
  </si>
  <si>
    <t>PLC</t>
  </si>
  <si>
    <t>Programmable Logic Controller</t>
  </si>
  <si>
    <t>Pr_75_50_18_29</t>
  </si>
  <si>
    <t>Field controllers</t>
  </si>
  <si>
    <t>PIR</t>
  </si>
  <si>
    <t>PIR Sensor</t>
  </si>
  <si>
    <t>Pr_75_50_76_59</t>
  </si>
  <si>
    <t>Passive infrared (PIR) sensors</t>
  </si>
  <si>
    <t>PIG</t>
  </si>
  <si>
    <t>Pressure Indicating Gauge</t>
  </si>
  <si>
    <t>Pr_65_52_34</t>
  </si>
  <si>
    <t>Gauges and sight glasses</t>
  </si>
  <si>
    <t>Pr_65_52_34_66</t>
  </si>
  <si>
    <t>Pressure gauges</t>
  </si>
  <si>
    <t>PFC</t>
  </si>
  <si>
    <t>Power Factor Correction Unit</t>
  </si>
  <si>
    <t>Pr_65_72_43_05</t>
  </si>
  <si>
    <t>Automatic power factor correction equipment</t>
  </si>
  <si>
    <t>PES</t>
  </si>
  <si>
    <t>Preload Electric Strike</t>
  </si>
  <si>
    <t>1.1.9</t>
  </si>
  <si>
    <t>Pr_75_30_27</t>
  </si>
  <si>
    <t>Electric door-locking hardware</t>
  </si>
  <si>
    <t>PED</t>
  </si>
  <si>
    <t>Platform Extraction Damper</t>
  </si>
  <si>
    <t>Pr_65_65_24_29</t>
  </si>
  <si>
    <t>Fire and smoke dampers</t>
  </si>
  <si>
    <t>PEC</t>
  </si>
  <si>
    <t>PE Cell</t>
  </si>
  <si>
    <t>Passenger Information Display Screens</t>
  </si>
  <si>
    <t>PDP</t>
  </si>
  <si>
    <t>Platform Screen Door Panel</t>
  </si>
  <si>
    <t>Pr_75_30_23</t>
  </si>
  <si>
    <t>Door and gate operating hardware</t>
  </si>
  <si>
    <t>Pr_75_30_23_04</t>
  </si>
  <si>
    <t>Automatic sliding door operator control panels</t>
  </si>
  <si>
    <t>PDI</t>
  </si>
  <si>
    <t>Power and Data Interface</t>
  </si>
  <si>
    <t>PDC</t>
  </si>
  <si>
    <t>Platform Screen Door Control Unit (PDCU)</t>
  </si>
  <si>
    <t>PDB</t>
  </si>
  <si>
    <t>Power Distribution Board</t>
  </si>
  <si>
    <t>PCT</t>
  </si>
  <si>
    <t>PTZ CCTV Camera (Tunnel)</t>
  </si>
  <si>
    <t>Pr_60_75_86</t>
  </si>
  <si>
    <t>Surveillance cameras, monitors and ancillaries</t>
  </si>
  <si>
    <t>Pr_60_75_86_65</t>
  </si>
  <si>
    <t>Pan, tilt, zoom cameras</t>
  </si>
  <si>
    <t>PCS</t>
  </si>
  <si>
    <t>PTZ CCTV Camera (Station)</t>
  </si>
  <si>
    <t>PCP</t>
  </si>
  <si>
    <t>Pump Control panel</t>
  </si>
  <si>
    <t>PCK</t>
  </si>
  <si>
    <t>CCTV System - PTZ Keyboard</t>
  </si>
  <si>
    <t>PBX</t>
  </si>
  <si>
    <t>PABX - Telephone System</t>
  </si>
  <si>
    <t>PBE</t>
  </si>
  <si>
    <t>Push Button Exit</t>
  </si>
  <si>
    <t>Pr_75_75_27</t>
  </si>
  <si>
    <t>Electronic access control products</t>
  </si>
  <si>
    <t>Pr_75_75_27_71</t>
  </si>
  <si>
    <t>Request-to-exit buttons</t>
  </si>
  <si>
    <t>PAZ</t>
  </si>
  <si>
    <t>Public Address System Controller</t>
  </si>
  <si>
    <t>Pr_75_75_94_93</t>
  </si>
  <si>
    <t>Voice alarm control console</t>
  </si>
  <si>
    <t>PAS</t>
  </si>
  <si>
    <t>PA Speaker*</t>
  </si>
  <si>
    <t>1.1.6.2</t>
  </si>
  <si>
    <t>PAP</t>
  </si>
  <si>
    <t xml:space="preserve">PA Panel </t>
  </si>
  <si>
    <t>PAC</t>
  </si>
  <si>
    <t>PA Cabinet</t>
  </si>
  <si>
    <t>PAA</t>
  </si>
  <si>
    <t>PA Amplifier</t>
  </si>
  <si>
    <t>OWS</t>
  </si>
  <si>
    <t>Operator Workstation</t>
  </si>
  <si>
    <t>OTP</t>
  </si>
  <si>
    <t>OTE Transition Piece</t>
  </si>
  <si>
    <t>OTD</t>
  </si>
  <si>
    <t>Over Track Trackway Damper</t>
  </si>
  <si>
    <t>OTC</t>
  </si>
  <si>
    <t>On-line Tap Changer</t>
  </si>
  <si>
    <t>High-voltage switchgear and transformers</t>
  </si>
  <si>
    <t>OMC</t>
  </si>
  <si>
    <t xml:space="preserve">Operations and Maintenance Radio Console </t>
  </si>
  <si>
    <t>OLT</t>
  </si>
  <si>
    <t>On-Load Tap Changer</t>
  </si>
  <si>
    <t>OIR</t>
  </si>
  <si>
    <t>Oil Interceptor</t>
  </si>
  <si>
    <t>SDR, TDR</t>
  </si>
  <si>
    <t>OHL</t>
  </si>
  <si>
    <t>Overhead Line Equipment</t>
  </si>
  <si>
    <t>Pr_20_76_70</t>
  </si>
  <si>
    <t>Rail track and ancillaries</t>
  </si>
  <si>
    <t>OGS</t>
  </si>
  <si>
    <t>Overhead Gate Sign</t>
  </si>
  <si>
    <t>OFN</t>
  </si>
  <si>
    <t>Over Track Exhaust Fan</t>
  </si>
  <si>
    <t>OCE</t>
  </si>
  <si>
    <t>ODB</t>
  </si>
  <si>
    <t>OHLE Distribution Board</t>
  </si>
  <si>
    <t>OCS</t>
  </si>
  <si>
    <t>Object Controller System Rack</t>
  </si>
  <si>
    <t>OCN</t>
  </si>
  <si>
    <t>Over Concourse Exhaust Fan</t>
  </si>
  <si>
    <t>OCD</t>
  </si>
  <si>
    <t>Over Concourse Fan Damper</t>
  </si>
  <si>
    <t>OBD</t>
  </si>
  <si>
    <t>Opposed Blade Damper</t>
  </si>
  <si>
    <t>EXA, OSA, RTA, SPA, STP, BUX, TFA, CEX</t>
  </si>
  <si>
    <t>OAF</t>
  </si>
  <si>
    <t>Outside Air Fan</t>
  </si>
  <si>
    <t>NZD</t>
  </si>
  <si>
    <t>Nozzle Damper</t>
  </si>
  <si>
    <t>EXA, OSA, RTA, SPA, STP, BUX, OTE, REA, TFA, CEX</t>
  </si>
  <si>
    <t>NVR</t>
  </si>
  <si>
    <t>Network Video Recorder</t>
  </si>
  <si>
    <t>Pr_60_75_03</t>
  </si>
  <si>
    <t>Audio and video players and recorders</t>
  </si>
  <si>
    <t>Pr_60_75_03_56</t>
  </si>
  <si>
    <t>Network video recorders</t>
  </si>
  <si>
    <t>NRD</t>
  </si>
  <si>
    <t>Non-Return Damper</t>
  </si>
  <si>
    <t>EXA, OSA, SPA, STP, OTE, REA, TFA, CEX</t>
  </si>
  <si>
    <t>Pr_65_65_24_56</t>
  </si>
  <si>
    <t>Non-return dampers</t>
  </si>
  <si>
    <t>NPR</t>
  </si>
  <si>
    <t>Negative Pillar</t>
  </si>
  <si>
    <t>NOP</t>
  </si>
  <si>
    <t>Norming Point</t>
  </si>
  <si>
    <t>NMS</t>
  </si>
  <si>
    <t>Non-Essential Mechanical Switchboard</t>
  </si>
  <si>
    <t>Pr_60_70_22_19</t>
  </si>
  <si>
    <t>Cubicle switchboards</t>
  </si>
  <si>
    <t>NER</t>
  </si>
  <si>
    <t>Neutral Earthing Resistor</t>
  </si>
  <si>
    <t>Pr_60_70_36_56</t>
  </si>
  <si>
    <t>High-voltage neutral earth resistor panels</t>
  </si>
  <si>
    <t>NDB</t>
  </si>
  <si>
    <t>Non-Essential Distribution Board</t>
  </si>
  <si>
    <t>NCH</t>
  </si>
  <si>
    <t>Non-portable Cold/Hot Water Services</t>
  </si>
  <si>
    <t>NBR</t>
  </si>
  <si>
    <t>Negative Bar</t>
  </si>
  <si>
    <t>NAS</t>
  </si>
  <si>
    <t>Network Access Switch</t>
  </si>
  <si>
    <t>NAG</t>
  </si>
  <si>
    <t>Natural Gas Installation</t>
  </si>
  <si>
    <t>NAC</t>
  </si>
  <si>
    <t>Network Access Controller</t>
  </si>
  <si>
    <t>MYR</t>
  </si>
  <si>
    <t>MYKI Rack</t>
  </si>
  <si>
    <t>MYKI COMMS</t>
  </si>
  <si>
    <t>MYP</t>
  </si>
  <si>
    <t>MYKI Panel</t>
  </si>
  <si>
    <t>MVD</t>
  </si>
  <si>
    <t>Motorised Damper</t>
  </si>
  <si>
    <t>SPA, OSA, TFA</t>
  </si>
  <si>
    <t>MUW</t>
  </si>
  <si>
    <t>Map Upload Workstation</t>
  </si>
  <si>
    <t>MUS</t>
  </si>
  <si>
    <t>Map Upload Server Rack</t>
  </si>
  <si>
    <t>ATS (EBI Screen)</t>
  </si>
  <si>
    <t>MTS</t>
  </si>
  <si>
    <t>Manual Transfer Switch</t>
  </si>
  <si>
    <t>MSS</t>
  </si>
  <si>
    <t>Mechanical Services Switchboard</t>
  </si>
  <si>
    <t>MSD</t>
  </si>
  <si>
    <t>360° motion sensor detector</t>
  </si>
  <si>
    <t>LSYS</t>
  </si>
  <si>
    <t>MSC</t>
  </si>
  <si>
    <t>Mains and Submains Cable</t>
  </si>
  <si>
    <t>Pr_65_70_48</t>
  </si>
  <si>
    <t>Low-voltage cables</t>
  </si>
  <si>
    <t>MSB</t>
  </si>
  <si>
    <t>Main Switchboard</t>
  </si>
  <si>
    <t>MRH</t>
  </si>
  <si>
    <t>Monorail Hoist</t>
  </si>
  <si>
    <t>Pr_65_80_47</t>
  </si>
  <si>
    <t>Lifting platforms and hoists</t>
  </si>
  <si>
    <t>Pr_65_80_47_47</t>
  </si>
  <si>
    <t>Moveable hoists</t>
  </si>
  <si>
    <t>MPW</t>
  </si>
  <si>
    <t>Mechanical Pipework Install</t>
  </si>
  <si>
    <t>MPO</t>
  </si>
  <si>
    <t>Multi-Gang Power Outlets</t>
  </si>
  <si>
    <t>Pr_65_72_97_52</t>
  </si>
  <si>
    <t>Multi-gang power outlets</t>
  </si>
  <si>
    <t>MPE</t>
  </si>
  <si>
    <t>Mobile Phone Passive Equipment</t>
  </si>
  <si>
    <t>MON</t>
  </si>
  <si>
    <t>Monorail</t>
  </si>
  <si>
    <t>Pr_65_80_15</t>
  </si>
  <si>
    <t>Cranes and lifting systems</t>
  </si>
  <si>
    <t>Pr_65_80_15_59</t>
  </si>
  <si>
    <t>Overhead travelling cranes</t>
  </si>
  <si>
    <t>MOD</t>
  </si>
  <si>
    <t>Damper Module</t>
  </si>
  <si>
    <t>Pr_65_65_24_78</t>
  </si>
  <si>
    <t>Shut off dampers</t>
  </si>
  <si>
    <t>MNV</t>
  </si>
  <si>
    <t>Monitored Valve</t>
  </si>
  <si>
    <t>MMU</t>
  </si>
  <si>
    <t>Master Unit - Mobile Phone System</t>
  </si>
  <si>
    <t>MLS</t>
  </si>
  <si>
    <t>Mast Mounted Line Isolators</t>
  </si>
  <si>
    <t>MJA</t>
  </si>
  <si>
    <t>Mobile Phone Junction</t>
  </si>
  <si>
    <t>Pr_70_75_88_86</t>
  </si>
  <si>
    <t>Telephone distribution frames</t>
  </si>
  <si>
    <t>MIC</t>
  </si>
  <si>
    <t>Mixing Chamber</t>
  </si>
  <si>
    <t>Pr_70_55_62</t>
  </si>
  <si>
    <t>Phase change outlet products</t>
  </si>
  <si>
    <t>MHV</t>
  </si>
  <si>
    <t>Motorised Hydrant Main Isolation Valve</t>
  </si>
  <si>
    <t>Pr_65_54_30_22</t>
  </si>
  <si>
    <t>Deluge valves</t>
  </si>
  <si>
    <t>MFM</t>
  </si>
  <si>
    <t>Multi Function Meter</t>
  </si>
  <si>
    <t>MER</t>
  </si>
  <si>
    <t>Mobile Phone Equipment Rack</t>
  </si>
  <si>
    <t>MEP</t>
  </si>
  <si>
    <t>Master Emergency Control Panel</t>
  </si>
  <si>
    <t>Pr_75_75_30_50</t>
  </si>
  <si>
    <t>Manual call points</t>
  </si>
  <si>
    <t>MEN</t>
  </si>
  <si>
    <t>Multiple Earth Neutral</t>
  </si>
  <si>
    <t>MEF</t>
  </si>
  <si>
    <t>Misc. Exhaust Fan</t>
  </si>
  <si>
    <t>MEB</t>
  </si>
  <si>
    <t>Main Earth Bar</t>
  </si>
  <si>
    <t>MDW</t>
  </si>
  <si>
    <t>Maintenance Diagnostic Centre Workstation</t>
  </si>
  <si>
    <t>MDS</t>
  </si>
  <si>
    <t>Maintenance Diagnostic Centre Server Rack</t>
  </si>
  <si>
    <t>MDL</t>
  </si>
  <si>
    <t>Magnetic Door Lock</t>
  </si>
  <si>
    <t>Pr_75_75_27_23</t>
  </si>
  <si>
    <t>MDF</t>
  </si>
  <si>
    <t>Main Distribution Frame</t>
  </si>
  <si>
    <t>MDB</t>
  </si>
  <si>
    <t>Main Distribution Board</t>
  </si>
  <si>
    <t>MCV</t>
  </si>
  <si>
    <t>Motorised Control Valve / Pressure Independent Control Valve</t>
  </si>
  <si>
    <t>Pr_65_54_95_53</t>
  </si>
  <si>
    <t>Motorized valves</t>
  </si>
  <si>
    <t>MCS</t>
  </si>
  <si>
    <t>Motor Control Switchboard for 400VAC</t>
  </si>
  <si>
    <t>MCR</t>
  </si>
  <si>
    <t>Media Converter</t>
  </si>
  <si>
    <t>Pr_75_75_90_65</t>
  </si>
  <si>
    <t xml:space="preserve">
Transmission control products</t>
  </si>
  <si>
    <t>Protocol converters</t>
  </si>
  <si>
    <t>MCQ</t>
  </si>
  <si>
    <t>Moulded Case Circuit Breaker</t>
  </si>
  <si>
    <t>Pr_65_72_27_53</t>
  </si>
  <si>
    <t>Moulded case circuit breakers</t>
  </si>
  <si>
    <t>MCP</t>
  </si>
  <si>
    <t>Manual Call Point</t>
  </si>
  <si>
    <t>MCF</t>
  </si>
  <si>
    <t>Media Converter Copper to Fibre</t>
  </si>
  <si>
    <t>Communications</t>
  </si>
  <si>
    <t>MCD</t>
  </si>
  <si>
    <t>Main UPS Coms Distribution Board</t>
  </si>
  <si>
    <t>MCC</t>
  </si>
  <si>
    <t>Motor Control Centre</t>
  </si>
  <si>
    <t>Pr_75_51_52_02</t>
  </si>
  <si>
    <t>Alternating current (a.c.) semiconductor motor controllers and starters</t>
  </si>
  <si>
    <t>MCB</t>
  </si>
  <si>
    <t>Miniature Circuit Breaker</t>
  </si>
  <si>
    <t>Pr_65_72_27_52</t>
  </si>
  <si>
    <t>Miniature circuit breakers</t>
  </si>
  <si>
    <t>MAD</t>
  </si>
  <si>
    <t>MVAC DB</t>
  </si>
  <si>
    <t>LZC</t>
  </si>
  <si>
    <t>Lighting Zone Controller</t>
  </si>
  <si>
    <t>Pr_70_70_47_12</t>
  </si>
  <si>
    <t>Centralized lighting controllers</t>
  </si>
  <si>
    <t>LYT</t>
  </si>
  <si>
    <t>Leaky Termination</t>
  </si>
  <si>
    <t>Pr_65_70_15</t>
  </si>
  <si>
    <t>Communications cables</t>
  </si>
  <si>
    <t>Pr_65_70_15_70</t>
  </si>
  <si>
    <t>Radio frequency (RF) transmission cables</t>
  </si>
  <si>
    <t>LVT</t>
  </si>
  <si>
    <t>Level Transmitter</t>
  </si>
  <si>
    <t>Pr_75_50_76_69</t>
  </si>
  <si>
    <t>Proximity sensors and control units</t>
  </si>
  <si>
    <t>LSX</t>
  </si>
  <si>
    <t>Level Sensor</t>
  </si>
  <si>
    <t>LSW</t>
  </si>
  <si>
    <t>Level Switch</t>
  </si>
  <si>
    <t>Pr_75_50_46</t>
  </si>
  <si>
    <t>Liquid level controllers and switches</t>
  </si>
  <si>
    <t>Pr_75_50_46_46</t>
  </si>
  <si>
    <t>Level controls and alarms</t>
  </si>
  <si>
    <t>LSL</t>
  </si>
  <si>
    <t>Level Switch Low</t>
  </si>
  <si>
    <t>LSH</t>
  </si>
  <si>
    <t>Level Switch High</t>
  </si>
  <si>
    <t>LSB</t>
  </si>
  <si>
    <t>Low Voltage Switchboard</t>
  </si>
  <si>
    <t>LRS</t>
  </si>
  <si>
    <t>Device Level Ring Switch (ETAP)</t>
  </si>
  <si>
    <t>LRF</t>
  </si>
  <si>
    <t>Local/Remote Selector Switch</t>
  </si>
  <si>
    <t>LQI</t>
  </si>
  <si>
    <t>Low Voltage Circuit breaker, 400V, incomer</t>
  </si>
  <si>
    <t>Pr_65_72_27_02</t>
  </si>
  <si>
    <t>Air circuit breakers</t>
  </si>
  <si>
    <t>LQF</t>
  </si>
  <si>
    <t>Low Voltage Circuit breaker, 400V, feeder</t>
  </si>
  <si>
    <t>LPS</t>
  </si>
  <si>
    <t>Lightening Protection Spire</t>
  </si>
  <si>
    <t>Pr_65_70_46_27</t>
  </si>
  <si>
    <t>Earth rods</t>
  </si>
  <si>
    <t>LPP</t>
  </si>
  <si>
    <t>Lift Power Panel</t>
  </si>
  <si>
    <t>LPM</t>
  </si>
  <si>
    <t>Power Monitor (400V)</t>
  </si>
  <si>
    <t>LPD</t>
  </si>
  <si>
    <t>Light and Power Distribution Board</t>
  </si>
  <si>
    <t>Pr_60_70_22_46</t>
  </si>
  <si>
    <t>Lighting distribution boxes</t>
  </si>
  <si>
    <t>LNB</t>
  </si>
  <si>
    <t>Low Voltage Room Neutral Bar</t>
  </si>
  <si>
    <t>LMP</t>
  </si>
  <si>
    <t>LV  Marshalling Panel</t>
  </si>
  <si>
    <t>LJB</t>
  </si>
  <si>
    <t>Low Voltage Junction Box</t>
  </si>
  <si>
    <t>LGW</t>
  </si>
  <si>
    <t>Lighting Gateway</t>
  </si>
  <si>
    <t>LGT</t>
  </si>
  <si>
    <t>Lighting Equipment</t>
  </si>
  <si>
    <t>LGS</t>
  </si>
  <si>
    <t>Pr_65_72_97_46</t>
  </si>
  <si>
    <t>Light switches</t>
  </si>
  <si>
    <t>LGO</t>
  </si>
  <si>
    <t>FOH Lockable General Purpose Outlet</t>
  </si>
  <si>
    <t>Pr_65_72_97_82</t>
  </si>
  <si>
    <t>Specialist socket outlets</t>
  </si>
  <si>
    <t>LFT</t>
  </si>
  <si>
    <t>Lift</t>
  </si>
  <si>
    <t>Vertical Transport</t>
  </si>
  <si>
    <t>VT</t>
  </si>
  <si>
    <t>Pr_65_80</t>
  </si>
  <si>
    <t>Transport distribution products</t>
  </si>
  <si>
    <t>LEP</t>
  </si>
  <si>
    <t>Low Voltage Electrical Pit</t>
  </si>
  <si>
    <t>LEB</t>
  </si>
  <si>
    <t>Low Voltage Room Earth Bar</t>
  </si>
  <si>
    <t>LDB</t>
  </si>
  <si>
    <t>Lighting Distribution Board</t>
  </si>
  <si>
    <t>LCT</t>
  </si>
  <si>
    <t>Lighting Circuit</t>
  </si>
  <si>
    <t>LCS</t>
  </si>
  <si>
    <t>Local Control Station</t>
  </si>
  <si>
    <t>LCP</t>
  </si>
  <si>
    <t>Lighting Control Panel</t>
  </si>
  <si>
    <t>LCC</t>
  </si>
  <si>
    <t>Lift Control Cabinet</t>
  </si>
  <si>
    <t>LBT</t>
  </si>
  <si>
    <t>Low Voltage Bus Tie</t>
  </si>
  <si>
    <t>LBI</t>
  </si>
  <si>
    <t>Live Bus Indicator</t>
  </si>
  <si>
    <t>LAR</t>
  </si>
  <si>
    <t>Lightning Arrestor</t>
  </si>
  <si>
    <t>Pr_65_70_46_15</t>
  </si>
  <si>
    <t>Copper solid circular lightning conductors</t>
  </si>
  <si>
    <t>KWH</t>
  </si>
  <si>
    <t>Kilowatt Hour Meter</t>
  </si>
  <si>
    <t>KOS</t>
  </si>
  <si>
    <t>Key Override Sensor</t>
  </si>
  <si>
    <t>KEF</t>
  </si>
  <si>
    <t>Kitchen Exhaust Fan</t>
  </si>
  <si>
    <t>KTE</t>
  </si>
  <si>
    <t>JMX</t>
  </si>
  <si>
    <t>Power Monitor</t>
  </si>
  <si>
    <t>JFN</t>
  </si>
  <si>
    <t>Jet Fan</t>
  </si>
  <si>
    <t>Pr_65_67_29_44</t>
  </si>
  <si>
    <t>Jet fans</t>
  </si>
  <si>
    <t>JBX</t>
  </si>
  <si>
    <t>Junction Box</t>
  </si>
  <si>
    <t>IVS</t>
  </si>
  <si>
    <t>Isolation Valve - Solenoid</t>
  </si>
  <si>
    <t>IVM</t>
  </si>
  <si>
    <t xml:space="preserve">Isolation Valve - Monitored </t>
  </si>
  <si>
    <t>Pr_65_54_95_08</t>
  </si>
  <si>
    <t>Butterfly valves</t>
  </si>
  <si>
    <t>ITD</t>
  </si>
  <si>
    <t>Intake Damper</t>
  </si>
  <si>
    <t>ISO</t>
  </si>
  <si>
    <t>Signal Isolator</t>
  </si>
  <si>
    <t>IOT</t>
  </si>
  <si>
    <t>Internal Operations Telephone</t>
  </si>
  <si>
    <t>Pr_70_75_88_89</t>
  </si>
  <si>
    <t>Telephone operator consoles</t>
  </si>
  <si>
    <t>INJ</t>
  </si>
  <si>
    <t>Injector</t>
  </si>
  <si>
    <t>IGP</t>
  </si>
  <si>
    <t xml:space="preserve">In-ground stormwater/sewer/tradewaste </t>
  </si>
  <si>
    <t>IDF</t>
  </si>
  <si>
    <t>Intermediate Distribution Frame</t>
  </si>
  <si>
    <t>IBV</t>
  </si>
  <si>
    <t>Isolation - Butterfly Valve</t>
  </si>
  <si>
    <t>HWU</t>
  </si>
  <si>
    <t>Pr_60_50_20</t>
  </si>
  <si>
    <t>Cylinders and buffer vessels</t>
  </si>
  <si>
    <t>Pr_60_50_20_21</t>
  </si>
  <si>
    <t>Direct hot water storage cylinders</t>
  </si>
  <si>
    <t>HWP</t>
  </si>
  <si>
    <t>Hot Water Circulation pump</t>
  </si>
  <si>
    <t>HHR</t>
  </si>
  <si>
    <t>Pr_65_53_86_12</t>
  </si>
  <si>
    <t>Centrifugal pumps</t>
  </si>
  <si>
    <t>HWI</t>
  </si>
  <si>
    <t>Hot Water Isolation Valve</t>
  </si>
  <si>
    <t>HWH</t>
  </si>
  <si>
    <t>Hot Water Heater (Electric/Gas)</t>
  </si>
  <si>
    <t>Pr_60_60_08</t>
  </si>
  <si>
    <t>Boilers</t>
  </si>
  <si>
    <t>HVS</t>
  </si>
  <si>
    <t>High Voltage Switchboard</t>
  </si>
  <si>
    <t>HVB</t>
  </si>
  <si>
    <t>High Voltage Switchgear Bay</t>
  </si>
  <si>
    <t>HTT</t>
  </si>
  <si>
    <t>Hydrant Test</t>
  </si>
  <si>
    <t>Added on 20/09/2022 used for testing</t>
  </si>
  <si>
    <t>HTR</t>
  </si>
  <si>
    <t>Fan Anti Condensation Heater</t>
  </si>
  <si>
    <t>CON</t>
  </si>
  <si>
    <t>HTD</t>
  </si>
  <si>
    <t>Heat Detector</t>
  </si>
  <si>
    <t>Pr_75_75_30_64</t>
  </si>
  <si>
    <t>Point heat detectors</t>
  </si>
  <si>
    <t>HSD</t>
  </si>
  <si>
    <t>High Voltage Surge Diverter</t>
  </si>
  <si>
    <t>HQI</t>
  </si>
  <si>
    <t>High Voltage Circuit Breaker, Incomer</t>
  </si>
  <si>
    <t>HQF</t>
  </si>
  <si>
    <t>High Voltage Circuit Breaker, Feeder</t>
  </si>
  <si>
    <t>HPT</t>
  </si>
  <si>
    <t>Hydrostatic Pressure Test</t>
  </si>
  <si>
    <t>HPR</t>
  </si>
  <si>
    <t>Hydraulic - Pressure Reducing Valve</t>
  </si>
  <si>
    <t>HPP</t>
  </si>
  <si>
    <t>High Voltage Protection Panel</t>
  </si>
  <si>
    <t>HPE</t>
  </si>
  <si>
    <t>High Voltage Protection Relay</t>
  </si>
  <si>
    <t>HMP</t>
  </si>
  <si>
    <t>High Voltage Metering Panel</t>
  </si>
  <si>
    <t>HMI</t>
  </si>
  <si>
    <t>Human Machine Interface</t>
  </si>
  <si>
    <t>Pr_75_75_15_90</t>
  </si>
  <si>
    <t>Touchscreen monitors</t>
  </si>
  <si>
    <t>HLP</t>
  </si>
  <si>
    <t>Hearing Loop</t>
  </si>
  <si>
    <t>HLI</t>
  </si>
  <si>
    <t>High Level Interface</t>
  </si>
  <si>
    <t>HLA</t>
  </si>
  <si>
    <t>Hearing Loop Amplifier</t>
  </si>
  <si>
    <t>HJX</t>
  </si>
  <si>
    <t>High Voltage Joint Bay</t>
  </si>
  <si>
    <t>HJB</t>
  </si>
  <si>
    <t>High Voltage Junction Box</t>
  </si>
  <si>
    <t>HIV</t>
  </si>
  <si>
    <t>Hydrant Main Isolation Valve</t>
  </si>
  <si>
    <t>HIS</t>
  </si>
  <si>
    <t>High Voltage Isolator</t>
  </si>
  <si>
    <t>HFU</t>
  </si>
  <si>
    <t>High Frequency Unit</t>
  </si>
  <si>
    <t>HFO</t>
  </si>
  <si>
    <t>Hydraulic Fit Off</t>
  </si>
  <si>
    <t>HES</t>
  </si>
  <si>
    <t>High Voltage Earth Switch</t>
  </si>
  <si>
    <t>HEP</t>
  </si>
  <si>
    <t>High Voltage Electrical Pit</t>
  </si>
  <si>
    <t>HEB</t>
  </si>
  <si>
    <t>High Voltage Room Main Earth Bar</t>
  </si>
  <si>
    <t>HDT</t>
  </si>
  <si>
    <t>Heat Detector.</t>
  </si>
  <si>
    <t>Pr_75_75_30_37</t>
  </si>
  <si>
    <t>Heat alarms</t>
  </si>
  <si>
    <t>HDS</t>
  </si>
  <si>
    <t>Hydraulic Separator</t>
  </si>
  <si>
    <t>Pr_65_52_62</t>
  </si>
  <si>
    <t>Pipe jointing materials</t>
  </si>
  <si>
    <t>Pr_65_52_62_62</t>
  </si>
  <si>
    <t>Pipeline connectors</t>
  </si>
  <si>
    <t>HDB</t>
  </si>
  <si>
    <t>HVAC DB</t>
  </si>
  <si>
    <t>HCJ</t>
  </si>
  <si>
    <t>High Voltage Cable Joint</t>
  </si>
  <si>
    <t>Pr_65_70_36</t>
  </si>
  <si>
    <t>High voltage cables</t>
  </si>
  <si>
    <t>HCF</t>
  </si>
  <si>
    <t>Harmonic Filter</t>
  </si>
  <si>
    <t>Pr_65_72_43_64</t>
  </si>
  <si>
    <t>Power conditioning units</t>
  </si>
  <si>
    <t>HCD</t>
  </si>
  <si>
    <t>High Voltage Cable Live Detector</t>
  </si>
  <si>
    <t>Pr_75_50_76_95</t>
  </si>
  <si>
    <t>Voltage sensors</t>
  </si>
  <si>
    <t>HCC</t>
  </si>
  <si>
    <t>High Voltage Control Cabinet</t>
  </si>
  <si>
    <t>HCB</t>
  </si>
  <si>
    <t>High Voltage Circuit Breaker</t>
  </si>
  <si>
    <t>Pr_60_70_36_94</t>
  </si>
  <si>
    <t>High voltage vacuum circuit breaker panels</t>
  </si>
  <si>
    <t>HBT</t>
  </si>
  <si>
    <t>High Voltage Bus Tie</t>
  </si>
  <si>
    <t>HBS</t>
  </si>
  <si>
    <t>High Voltage Distribution - 48V Batteries</t>
  </si>
  <si>
    <t>Pr_60_70_06</t>
  </si>
  <si>
    <t>Batteries and chargers</t>
  </si>
  <si>
    <t>Pr_60_70_06_71</t>
  </si>
  <si>
    <t>Rechargeable dry cell battery chargers</t>
  </si>
  <si>
    <t>HBC</t>
  </si>
  <si>
    <t>High Voltage Distribution - Battery Charger</t>
  </si>
  <si>
    <t>HAS</t>
  </si>
  <si>
    <t>High Voltage Auxiliary Supply</t>
  </si>
  <si>
    <t>GWT</t>
  </si>
  <si>
    <t>Ground Water Tank</t>
  </si>
  <si>
    <t>RNW, STW</t>
  </si>
  <si>
    <t>GWP</t>
  </si>
  <si>
    <t>Groundwater Pump</t>
  </si>
  <si>
    <t xml:space="preserve">Hydraulic </t>
  </si>
  <si>
    <t>GWI</t>
  </si>
  <si>
    <t>Gas Isolation Valve</t>
  </si>
  <si>
    <t>GSU</t>
  </si>
  <si>
    <t>GUI</t>
  </si>
  <si>
    <t>Graphical User Interface</t>
  </si>
  <si>
    <t>GTV</t>
  </si>
  <si>
    <t>Gate Valve</t>
  </si>
  <si>
    <t>Pr_65_54_94_45</t>
  </si>
  <si>
    <t>Knife gate valves</t>
  </si>
  <si>
    <t>GTP</t>
  </si>
  <si>
    <t>GIT Pump</t>
  </si>
  <si>
    <t>GSR</t>
  </si>
  <si>
    <t>Gaseous Suppression System Installation</t>
  </si>
  <si>
    <t>GSE</t>
  </si>
  <si>
    <t>Gas Suppression Enclosure</t>
  </si>
  <si>
    <t xml:space="preserve">SL_55_30 </t>
  </si>
  <si>
    <t xml:space="preserve"> Fire-extinguishing supply spaces</t>
  </si>
  <si>
    <t>GSC</t>
  </si>
  <si>
    <t>Gas Suppression Cylinder</t>
  </si>
  <si>
    <t>Pr_40_50_28</t>
  </si>
  <si>
    <t>Extinguishers and fire blankets</t>
  </si>
  <si>
    <t>GRV</t>
  </si>
  <si>
    <t>Greasy Vent</t>
  </si>
  <si>
    <t>GRS</t>
  </si>
  <si>
    <t>Grate Seal Waterless Trap</t>
  </si>
  <si>
    <t>GRR</t>
  </si>
  <si>
    <t xml:space="preserve">Gas Regulator </t>
  </si>
  <si>
    <t>Pr_65_54_33_36</t>
  </si>
  <si>
    <t>Gas pressure reducing stations</t>
  </si>
  <si>
    <t>GRN</t>
  </si>
  <si>
    <t>GRN (Government Radio Network) Radio</t>
  </si>
  <si>
    <t>GRD</t>
  </si>
  <si>
    <t>Guard</t>
  </si>
  <si>
    <t>Pr_65_65_25</t>
  </si>
  <si>
    <t>Ductwork and fittings</t>
  </si>
  <si>
    <t>Pr_65_65_25_32</t>
  </si>
  <si>
    <t>Flexible ductwork</t>
  </si>
  <si>
    <t>GPT</t>
  </si>
  <si>
    <t>Gross Pollutant Trap</t>
  </si>
  <si>
    <t>STW, TDW, TDR</t>
  </si>
  <si>
    <t>GPS</t>
  </si>
  <si>
    <t>Global Positioning Satellite</t>
  </si>
  <si>
    <t>GPO</t>
  </si>
  <si>
    <t>General Purpose Outlet</t>
  </si>
  <si>
    <t>GPL</t>
  </si>
  <si>
    <t>Ground Water Treatment Plant</t>
  </si>
  <si>
    <t>GPC</t>
  </si>
  <si>
    <t>Power Circuit</t>
  </si>
  <si>
    <t>GMP</t>
  </si>
  <si>
    <t>Generator Panel</t>
  </si>
  <si>
    <t>Pr_60_70_65_33</t>
  </si>
  <si>
    <t>Generator control panels</t>
  </si>
  <si>
    <t>GIT</t>
  </si>
  <si>
    <t>Grease Interceptor</t>
  </si>
  <si>
    <t>GEF</t>
  </si>
  <si>
    <t>General Exhaust Fan</t>
  </si>
  <si>
    <t>GDN</t>
  </si>
  <si>
    <t>Guide Nozzles</t>
  </si>
  <si>
    <t>GDD</t>
  </si>
  <si>
    <t>Guide Nozzle Isolation Dampers</t>
  </si>
  <si>
    <t>GDC</t>
  </si>
  <si>
    <t>Gas Discharge</t>
  </si>
  <si>
    <t>GBM</t>
  </si>
  <si>
    <t>Gas Booster Motor</t>
  </si>
  <si>
    <t>Pr_65_53_86_33</t>
  </si>
  <si>
    <t>Gas boosters</t>
  </si>
  <si>
    <t>FWT</t>
  </si>
  <si>
    <t>Fire Water Tank</t>
  </si>
  <si>
    <t>FWP</t>
  </si>
  <si>
    <t>Fire Water Pump</t>
  </si>
  <si>
    <t>FVP</t>
  </si>
  <si>
    <t>Fire Tunnel Ventilation Panel</t>
  </si>
  <si>
    <t>FVE</t>
  </si>
  <si>
    <t>Float Valve</t>
  </si>
  <si>
    <t>Pr_65_54_95_29</t>
  </si>
  <si>
    <t>Float-operated valves</t>
  </si>
  <si>
    <t>FTS</t>
  </si>
  <si>
    <t>Firefighter Telephone system Headend</t>
  </si>
  <si>
    <t>FTR</t>
  </si>
  <si>
    <t>Fire Trip</t>
  </si>
  <si>
    <t xml:space="preserve">Pr_75_50_33  </t>
  </si>
  <si>
    <t>Gas fire-extinguishing controls</t>
  </si>
  <si>
    <t>Pr_75_50_33_24</t>
  </si>
  <si>
    <t>Electrical automatic control and delay devices</t>
  </si>
  <si>
    <t>FTP</t>
  </si>
  <si>
    <t>Fibre Termination Panel</t>
  </si>
  <si>
    <t>Communications cables and accessories</t>
  </si>
  <si>
    <t>Pr_65_70_15_63</t>
  </si>
  <si>
    <t>Optical fibre cable terminations</t>
  </si>
  <si>
    <t>FTK</t>
  </si>
  <si>
    <t>Fire Concentration Tank</t>
  </si>
  <si>
    <t>FSW</t>
  </si>
  <si>
    <t>Flow Switch*</t>
  </si>
  <si>
    <t>FSU</t>
  </si>
  <si>
    <t>Field LAN Switch Cabinet</t>
  </si>
  <si>
    <t>Sprinkler Installation</t>
  </si>
  <si>
    <t>FSE</t>
  </si>
  <si>
    <t>Fibre Splice Enclosure</t>
  </si>
  <si>
    <t>Pr_65_70_15_62</t>
  </si>
  <si>
    <t>Optical fibre splice boxes</t>
  </si>
  <si>
    <t>FSC</t>
  </si>
  <si>
    <t>Foam Suppression Cylinder</t>
  </si>
  <si>
    <t>Pr_40_50_28_30</t>
  </si>
  <si>
    <t>Foam fire extinguishers</t>
  </si>
  <si>
    <t>FRD</t>
  </si>
  <si>
    <t>Fire Damper (Standalone)</t>
  </si>
  <si>
    <t>INCORRECT TYPE CODE</t>
  </si>
  <si>
    <t>EXA, REA, TFA, SPA, OSA, BUX</t>
  </si>
  <si>
    <t>FPR</t>
  </si>
  <si>
    <t>Fire - Pressure Reducing Valve</t>
  </si>
  <si>
    <t>FPG</t>
  </si>
  <si>
    <t>Fire Pressure Gauge</t>
  </si>
  <si>
    <t>FPD</t>
  </si>
  <si>
    <t>Smoke Detector with probe</t>
  </si>
  <si>
    <t>Pr_75_75_30_65</t>
  </si>
  <si>
    <t>FOT</t>
  </si>
  <si>
    <t>Fibre Optic Patching/Splicing Tray</t>
  </si>
  <si>
    <t>Linear</t>
  </si>
  <si>
    <t>ICT/OCS</t>
  </si>
  <si>
    <t>Unallocated</t>
  </si>
  <si>
    <t>FOJ</t>
  </si>
  <si>
    <t>Fibre Optic Cable Joint</t>
  </si>
  <si>
    <t>FOB</t>
  </si>
  <si>
    <t>Fibre Optic Jointing Box</t>
  </si>
  <si>
    <t>Pr_80_77_28_26</t>
  </si>
  <si>
    <t>Fibre joint enclosures</t>
  </si>
  <si>
    <t>FMT</t>
  </si>
  <si>
    <t>Foam Concentrate Tank</t>
  </si>
  <si>
    <t>Pr_60_50_67</t>
  </si>
  <si>
    <t>Pressure storage vessels</t>
  </si>
  <si>
    <t>Pr_60_50_67_31</t>
  </si>
  <si>
    <t>Foam fire fighting tanks</t>
  </si>
  <si>
    <t>FMP</t>
  </si>
  <si>
    <t>Fire Pressure Maintenance Pump</t>
  </si>
  <si>
    <t>FME</t>
  </si>
  <si>
    <t>Fire Meter</t>
  </si>
  <si>
    <t>FMA</t>
  </si>
  <si>
    <t>FM Amplifier</t>
  </si>
  <si>
    <t>FLX</t>
  </si>
  <si>
    <t>Fan Flexible Joint</t>
  </si>
  <si>
    <t>Pr_65_65_25_72</t>
  </si>
  <si>
    <t>Rectangular sheet metal ductwork and fittings</t>
  </si>
  <si>
    <t>FLT</t>
  </si>
  <si>
    <t>Flow Transmitter</t>
  </si>
  <si>
    <t>FLS</t>
  </si>
  <si>
    <t>Flow Switch</t>
  </si>
  <si>
    <t>1.1.3.3.1</t>
  </si>
  <si>
    <t>FLM</t>
  </si>
  <si>
    <t>Flow Meter</t>
  </si>
  <si>
    <t>Pr_80_51_46</t>
  </si>
  <si>
    <t>Liquid flow meters</t>
  </si>
  <si>
    <t>FLG</t>
  </si>
  <si>
    <t>Flood Gate Motor</t>
  </si>
  <si>
    <t>Pr_75_51_26</t>
  </si>
  <si>
    <t>Electric motors</t>
  </si>
  <si>
    <t>FJP</t>
  </si>
  <si>
    <t>Fire Jacking Pump</t>
  </si>
  <si>
    <t>FJB</t>
  </si>
  <si>
    <t>Fire Junction Box</t>
  </si>
  <si>
    <t>FIP</t>
  </si>
  <si>
    <t>FIO</t>
  </si>
  <si>
    <t>Fire I/O Module</t>
  </si>
  <si>
    <t>FIL</t>
  </si>
  <si>
    <t>Filter</t>
  </si>
  <si>
    <t>Pr_65_57_02</t>
  </si>
  <si>
    <t>Air filters</t>
  </si>
  <si>
    <t>FHY</t>
  </si>
  <si>
    <t>FHS</t>
  </si>
  <si>
    <t>Pr_70_55_97</t>
  </si>
  <si>
    <t>Water fire extinguishing outlets</t>
  </si>
  <si>
    <t>Hydrant Installation</t>
  </si>
  <si>
    <t>FHR</t>
  </si>
  <si>
    <t>Pr_65_52_38</t>
  </si>
  <si>
    <t>Hoses, hose reels and ancillaries</t>
  </si>
  <si>
    <t>Pr_65_52_38_95</t>
  </si>
  <si>
    <t>Water hose reels</t>
  </si>
  <si>
    <t>FGO</t>
  </si>
  <si>
    <t>FOH General Purpose Outlet</t>
  </si>
  <si>
    <t>FFP</t>
  </si>
  <si>
    <t>Frame Fault Protection</t>
  </si>
  <si>
    <t>FFC</t>
  </si>
  <si>
    <t>Fire Fan Control Panel</t>
  </si>
  <si>
    <t>FEX</t>
  </si>
  <si>
    <t>Foam Fire Extinguisher</t>
  </si>
  <si>
    <t>FET</t>
  </si>
  <si>
    <t>Fireman's Emergency Telephone</t>
  </si>
  <si>
    <t>FSYS</t>
  </si>
  <si>
    <t>FEM</t>
  </si>
  <si>
    <t>FOH Emergency Light</t>
  </si>
  <si>
    <t>Pr_70_70_48_25</t>
  </si>
  <si>
    <t>Emergency luminaires</t>
  </si>
  <si>
    <t>FEC</t>
  </si>
  <si>
    <t>Feeder Connector</t>
  </si>
  <si>
    <t>FDR</t>
  </si>
  <si>
    <t>Fire Damper</t>
  </si>
  <si>
    <t>FDO</t>
  </si>
  <si>
    <t>Fire Door</t>
  </si>
  <si>
    <t>Pr_30_59_24</t>
  </si>
  <si>
    <t>Doorsets</t>
  </si>
  <si>
    <t>Pr_30_59_24_28</t>
  </si>
  <si>
    <t>Fire doorsets</t>
  </si>
  <si>
    <t>FDI</t>
  </si>
  <si>
    <t>Flame Detector - Infrared</t>
  </si>
  <si>
    <t>Pr_75_75_30_63</t>
  </si>
  <si>
    <t>Point flame detectors</t>
  </si>
  <si>
    <t>FDC</t>
  </si>
  <si>
    <t>Fixed Dome Cameras</t>
  </si>
  <si>
    <t>Pr_60_75_86_31</t>
  </si>
  <si>
    <t>Fixed dome cameras</t>
  </si>
  <si>
    <t>FCV</t>
  </si>
  <si>
    <t>Fire Check Valve</t>
  </si>
  <si>
    <t>Pr_65_54_30_12</t>
  </si>
  <si>
    <t>Check and non-return valves</t>
  </si>
  <si>
    <t>FCU</t>
  </si>
  <si>
    <t>Fan Coil Unit (Indoor)</t>
  </si>
  <si>
    <t>EXA, OSA, RTA, SPA, REA, TFA, CEX</t>
  </si>
  <si>
    <t>Pr_70_65_03_29</t>
  </si>
  <si>
    <t>Fan coil units</t>
  </si>
  <si>
    <t>FCS</t>
  </si>
  <si>
    <t>FOH Cable Containment System</t>
  </si>
  <si>
    <t>LV Power</t>
  </si>
  <si>
    <t>MCo</t>
  </si>
  <si>
    <t>RTO</t>
  </si>
  <si>
    <t>Pr_65_70_11</t>
  </si>
  <si>
    <t>Cable management</t>
  </si>
  <si>
    <t>Pr_65_70_11_61</t>
  </si>
  <si>
    <t>Perimeter Trunking</t>
  </si>
  <si>
    <t>FCP</t>
  </si>
  <si>
    <t>Main Fire Control Panel</t>
  </si>
  <si>
    <t>FBY</t>
  </si>
  <si>
    <t>Fire Buggy</t>
  </si>
  <si>
    <t>FBX</t>
  </si>
  <si>
    <t>Filter Box</t>
  </si>
  <si>
    <t>FAN</t>
  </si>
  <si>
    <t>Fan</t>
  </si>
  <si>
    <t>EXT</t>
  </si>
  <si>
    <t>External Telephone Handset</t>
  </si>
  <si>
    <t>EXP</t>
  </si>
  <si>
    <t>Expansion Tank</t>
  </si>
  <si>
    <t>EXL</t>
  </si>
  <si>
    <t>Exit Light</t>
  </si>
  <si>
    <t>Pr_40_10_57</t>
  </si>
  <si>
    <t>Notices, identification and labels</t>
  </si>
  <si>
    <t>Pr_40_10_57_45</t>
  </si>
  <si>
    <t>Internally illuminated emergency exit signs</t>
  </si>
  <si>
    <t>EWS</t>
  </si>
  <si>
    <t>Emergency Warning Speaker</t>
  </si>
  <si>
    <t>EVC</t>
  </si>
  <si>
    <t>Evacuate Sign</t>
  </si>
  <si>
    <t>EUP</t>
  </si>
  <si>
    <t>Emergency Lighting UPS</t>
  </si>
  <si>
    <t>ETP</t>
  </si>
  <si>
    <t>Earthing Test Point</t>
  </si>
  <si>
    <t>ESW</t>
  </si>
  <si>
    <t>Ethernet Switch</t>
  </si>
  <si>
    <t>ESS</t>
  </si>
  <si>
    <t>Electrol SCADA Server</t>
  </si>
  <si>
    <t>ESL</t>
  </si>
  <si>
    <t>Egress Strobe Light</t>
  </si>
  <si>
    <t>ESC</t>
  </si>
  <si>
    <t>Pr_65_80_28</t>
  </si>
  <si>
    <t>Escalator and moving walk products</t>
  </si>
  <si>
    <t>Pr_65_80_28_21</t>
  </si>
  <si>
    <t>Escalators</t>
  </si>
  <si>
    <t>EPT</t>
  </si>
  <si>
    <t>Earth Pit</t>
  </si>
  <si>
    <t>Pr_65_70_46_26</t>
  </si>
  <si>
    <t>Earth rod inspection pits</t>
  </si>
  <si>
    <t>EPP</t>
  </si>
  <si>
    <t>Escalator Power Panel</t>
  </si>
  <si>
    <t>EPN</t>
  </si>
  <si>
    <t>Ethernet Patch Panel</t>
  </si>
  <si>
    <t>1.1.4</t>
  </si>
  <si>
    <t>EOL</t>
  </si>
  <si>
    <t>End of Line Resistor</t>
  </si>
  <si>
    <t>Pr_75_50_18_02</t>
  </si>
  <si>
    <t>Alarms</t>
  </si>
  <si>
    <t>ENG</t>
  </si>
  <si>
    <t>Energy Meter</t>
  </si>
  <si>
    <t>ENE</t>
  </si>
  <si>
    <t>Thermal Energy Meter</t>
  </si>
  <si>
    <t>ENC</t>
  </si>
  <si>
    <t>Encoder</t>
  </si>
  <si>
    <t>EML</t>
  </si>
  <si>
    <t>Emergency Light</t>
  </si>
  <si>
    <t>ELP</t>
  </si>
  <si>
    <t>Elevator Interface Panel</t>
  </si>
  <si>
    <t>Control and indicator panels</t>
  </si>
  <si>
    <t>Pr_75_50_18_45</t>
  </si>
  <si>
    <t>Lift control panels</t>
  </si>
  <si>
    <t>ELL</t>
  </si>
  <si>
    <t>Electronic Mortice Lock</t>
  </si>
  <si>
    <t xml:space="preserve">
Pr_30_36_08</t>
  </si>
  <si>
    <t>Bolting, latching and locking hardware</t>
  </si>
  <si>
    <t>Pr_30_36_08_27</t>
  </si>
  <si>
    <t>Electric locks</t>
  </si>
  <si>
    <t>ELD</t>
  </si>
  <si>
    <t>Emergency Lighting Distribution Board</t>
  </si>
  <si>
    <t>EIC</t>
  </si>
  <si>
    <t>Emergency Warning and Intercom System Cabinet</t>
  </si>
  <si>
    <t>Pr_75_75_94_95</t>
  </si>
  <si>
    <t>Voice alarm controllers</t>
  </si>
  <si>
    <t>EHP</t>
  </si>
  <si>
    <t>Electric (Fire) Hydrant Pump</t>
  </si>
  <si>
    <t>EGA</t>
  </si>
  <si>
    <t>Ethernet Gateway</t>
  </si>
  <si>
    <t>EFP</t>
  </si>
  <si>
    <t>Egress Fan Pressurisation Panel</t>
  </si>
  <si>
    <t>EFD</t>
  </si>
  <si>
    <t>Early Fault Detector</t>
  </si>
  <si>
    <t>Added by Karlo Siljeg</t>
  </si>
  <si>
    <t>EEL</t>
  </si>
  <si>
    <t>Earth Electrode</t>
  </si>
  <si>
    <t>Earth Rod</t>
  </si>
  <si>
    <t>EEB</t>
  </si>
  <si>
    <t>Earth Bar</t>
  </si>
  <si>
    <t>EDH</t>
  </si>
  <si>
    <t>Electric Duct Heater</t>
  </si>
  <si>
    <t>Mechanical Systems</t>
  </si>
  <si>
    <t>EDB</t>
  </si>
  <si>
    <t>Essential Distribution Board</t>
  </si>
  <si>
    <t>ECS</t>
  </si>
  <si>
    <t>Environmental Control System</t>
  </si>
  <si>
    <t>ECR</t>
  </si>
  <si>
    <t>Earth Connection Reinforcement</t>
  </si>
  <si>
    <t>Pr_65_70_46_30</t>
  </si>
  <si>
    <t>Earthing conductors</t>
  </si>
  <si>
    <t>ECC</t>
  </si>
  <si>
    <t>Escalator Control Cabinet</t>
  </si>
  <si>
    <t>EBS</t>
  </si>
  <si>
    <t>Earth Boss</t>
  </si>
  <si>
    <t>EBP</t>
  </si>
  <si>
    <t>Equipotential Bonding Point</t>
  </si>
  <si>
    <t>EBD</t>
  </si>
  <si>
    <t>ECS Bypass Damper</t>
  </si>
  <si>
    <t>EAP</t>
  </si>
  <si>
    <t>Environmental Advertising Panel</t>
  </si>
  <si>
    <t>Advertising</t>
  </si>
  <si>
    <t>EAF</t>
  </si>
  <si>
    <t>Exhaust / Relief Air Fan</t>
  </si>
  <si>
    <t>REA</t>
  </si>
  <si>
    <t>DXS</t>
  </si>
  <si>
    <t>Directional Exit Sign</t>
  </si>
  <si>
    <t>Pr_40_10_27</t>
  </si>
  <si>
    <t>Electrical services signs</t>
  </si>
  <si>
    <t>Pr_40_10_27_28</t>
  </si>
  <si>
    <t>Externally illuminated emergency exit signs</t>
  </si>
  <si>
    <t>DWP</t>
  </si>
  <si>
    <t>Ductwork Pressure Test</t>
  </si>
  <si>
    <t>DVR</t>
  </si>
  <si>
    <t>Digital Video Recorder</t>
  </si>
  <si>
    <t>Pr_60_75_03_22</t>
  </si>
  <si>
    <t>Digital video recorders</t>
  </si>
  <si>
    <t>DUC</t>
  </si>
  <si>
    <t>Ductwork Install</t>
  </si>
  <si>
    <t>DTM</t>
  </si>
  <si>
    <t>Data Transmission System Master</t>
  </si>
  <si>
    <t>DTF</t>
  </si>
  <si>
    <t>Data Transmission System Firewall</t>
  </si>
  <si>
    <t>Pr_70_75</t>
  </si>
  <si>
    <t xml:space="preserve"> Communications products</t>
  </si>
  <si>
    <t>DTC</t>
  </si>
  <si>
    <t>Data Transmission System Core</t>
  </si>
  <si>
    <t>DSW</t>
  </si>
  <si>
    <t>Door Switch</t>
  </si>
  <si>
    <t>Pr_75_75_42</t>
  </si>
  <si>
    <t>Intruder detection and alarm devices and control equipment</t>
  </si>
  <si>
    <t>Pr_75_75_42_67</t>
  </si>
  <si>
    <t>DSS</t>
  </si>
  <si>
    <t>Data Transmission System Station</t>
  </si>
  <si>
    <t>DSP</t>
  </si>
  <si>
    <t>Decline Sump Pump</t>
  </si>
  <si>
    <t>DSD</t>
  </si>
  <si>
    <t>DC Surge Diverter</t>
  </si>
  <si>
    <t>DSB</t>
  </si>
  <si>
    <t>DC Switchboard</t>
  </si>
  <si>
    <t>DRV</t>
  </si>
  <si>
    <t>Drainage Vent</t>
  </si>
  <si>
    <t>DRD</t>
  </si>
  <si>
    <t>Draught Relief Damper</t>
  </si>
  <si>
    <t>DPT</t>
  </si>
  <si>
    <t>Differential Pressure Transmitter</t>
  </si>
  <si>
    <t>DPS</t>
  </si>
  <si>
    <t>Differential Pressure Switch</t>
  </si>
  <si>
    <t>DPP</t>
  </si>
  <si>
    <t>DC Traction Protection Panel</t>
  </si>
  <si>
    <t>DPD</t>
  </si>
  <si>
    <t>Duct Probe Detector</t>
  </si>
  <si>
    <t>Pr_75_75_30_22</t>
  </si>
  <si>
    <t>Duct smoke detectors</t>
  </si>
  <si>
    <t>DPB</t>
  </si>
  <si>
    <t>Displan Box</t>
  </si>
  <si>
    <t>Digital Output Module</t>
  </si>
  <si>
    <t>Pr_75_75_50</t>
  </si>
  <si>
    <t>Monitoring system control products</t>
  </si>
  <si>
    <t>DNE</t>
  </si>
  <si>
    <t>Do Not Enter Sign</t>
  </si>
  <si>
    <t>DMP</t>
  </si>
  <si>
    <t>Data Marshalling Panel</t>
  </si>
  <si>
    <t>Pr_75_50_18_41</t>
  </si>
  <si>
    <t>Instrumentation, automation and control panels</t>
  </si>
  <si>
    <t>DLP</t>
  </si>
  <si>
    <t>Deluge Panel</t>
  </si>
  <si>
    <t>DLC</t>
  </si>
  <si>
    <t>Platform Screen Door Local Control Panel</t>
  </si>
  <si>
    <t>DIS</t>
  </si>
  <si>
    <t>DC Traction Isolator</t>
  </si>
  <si>
    <t>DIM</t>
  </si>
  <si>
    <t>Digital Input Module</t>
  </si>
  <si>
    <t>DHO</t>
  </si>
  <si>
    <t>Dock Hoist</t>
  </si>
  <si>
    <t>Pr_65_80_47_95</t>
  </si>
  <si>
    <t>Vertical lifting platforms</t>
  </si>
  <si>
    <t>DHE</t>
  </si>
  <si>
    <t>DAS Headend Equipment</t>
  </si>
  <si>
    <t>DGU</t>
  </si>
  <si>
    <t>Data Gathering Unit</t>
  </si>
  <si>
    <t>DGP</t>
  </si>
  <si>
    <t>Dual Fire Hydrant</t>
  </si>
  <si>
    <t>Water fire-extinguishing outlets</t>
  </si>
  <si>
    <t>Pr_70_55_97_01</t>
  </si>
  <si>
    <t>Above-ground fire hydrants</t>
  </si>
  <si>
    <t>DFW</t>
  </si>
  <si>
    <t xml:space="preserve">Ductwork Fire Wrap Installation </t>
  </si>
  <si>
    <t>Added by Karlo Siljeg g on 3/08/2022</t>
  </si>
  <si>
    <t>DFS</t>
  </si>
  <si>
    <t xml:space="preserve">Ductwork Fire Spray Installation </t>
  </si>
  <si>
    <t>DFH</t>
  </si>
  <si>
    <t>Dual Head Fire Hydrant</t>
  </si>
  <si>
    <t>DEX</t>
  </si>
  <si>
    <t>Dry Chemical Fire Extinguisher</t>
  </si>
  <si>
    <t>Pr_40_50_28_24</t>
  </si>
  <si>
    <t>Dry powder fire extinguishers</t>
  </si>
  <si>
    <t>DES</t>
  </si>
  <si>
    <t>DC Traction Earth Switch</t>
  </si>
  <si>
    <t>DCU</t>
  </si>
  <si>
    <t>DC CB Panel for UPS</t>
  </si>
  <si>
    <t>Pr_75_50_18_92</t>
  </si>
  <si>
    <t>Uninterruptible power supply control panels</t>
  </si>
  <si>
    <t>DCS</t>
  </si>
  <si>
    <t>DC Traction Sectionalizer</t>
  </si>
  <si>
    <t>DCR</t>
  </si>
  <si>
    <t>DC Rectifier Assembly</t>
  </si>
  <si>
    <t>DCP</t>
  </si>
  <si>
    <t>DC Traction Rectifier Control Panel</t>
  </si>
  <si>
    <t>DCL</t>
  </si>
  <si>
    <t>DC Line Indicator</t>
  </si>
  <si>
    <t>DCI</t>
  </si>
  <si>
    <t>DC Inverter Assembly</t>
  </si>
  <si>
    <t>DCB</t>
  </si>
  <si>
    <t>DC Circuit Breaker</t>
  </si>
  <si>
    <t>DBX</t>
  </si>
  <si>
    <t>DC Bypass Switch</t>
  </si>
  <si>
    <t>DBT</t>
  </si>
  <si>
    <t>DC Traction Bus Tie</t>
  </si>
  <si>
    <t>DBS</t>
  </si>
  <si>
    <t>DC Traction 48V Batteries</t>
  </si>
  <si>
    <t>DBP</t>
  </si>
  <si>
    <t>Dual Booster Point</t>
  </si>
  <si>
    <t>DBC</t>
  </si>
  <si>
    <t>DC Traction Battery Charger</t>
  </si>
  <si>
    <t>DAT</t>
  </si>
  <si>
    <t>Duct Attenuators</t>
  </si>
  <si>
    <t>DAS</t>
  </si>
  <si>
    <t>Distributed Antenna System</t>
  </si>
  <si>
    <t>DAL</t>
  </si>
  <si>
    <t>DALI Line Controller</t>
  </si>
  <si>
    <t>DAA</t>
  </si>
  <si>
    <t>DAB Amplifier</t>
  </si>
  <si>
    <t>1.3.5</t>
  </si>
  <si>
    <t>CWS</t>
  </si>
  <si>
    <t>CCTV Workstation</t>
  </si>
  <si>
    <t>CWP</t>
  </si>
  <si>
    <t>Chilled Water Pump</t>
  </si>
  <si>
    <t>CHF</t>
  </si>
  <si>
    <t>CWI</t>
  </si>
  <si>
    <t>Cold Water Isolation Valve</t>
  </si>
  <si>
    <t>CTX</t>
  </si>
  <si>
    <t>Current Transformer</t>
  </si>
  <si>
    <t>LV A, LV B, CRITICAL A, CRITICAL B, COMB LV FR, PO</t>
  </si>
  <si>
    <t>Pr_80_51_51_19</t>
  </si>
  <si>
    <t>Current transformers</t>
  </si>
  <si>
    <t>CTS</t>
  </si>
  <si>
    <t>Closed Transition Transfer Switch</t>
  </si>
  <si>
    <t>CTP</t>
  </si>
  <si>
    <t>CCTV Panel</t>
  </si>
  <si>
    <t>CTM</t>
  </si>
  <si>
    <t>CCTV Monitor</t>
  </si>
  <si>
    <t>Pr_60_75_86_79</t>
  </si>
  <si>
    <t>Surveillance monitors</t>
  </si>
  <si>
    <t>CSV</t>
  </si>
  <si>
    <t>CCTV Server</t>
  </si>
  <si>
    <t>CSS</t>
  </si>
  <si>
    <t>Fire Combined Strobe Sounder</t>
  </si>
  <si>
    <t>Pr_75_75_30_30</t>
  </si>
  <si>
    <t>Fire alarm sounders</t>
  </si>
  <si>
    <t>CRV</t>
  </si>
  <si>
    <t>Circulation Relief Valve</t>
  </si>
  <si>
    <t>CRD</t>
  </si>
  <si>
    <t xml:space="preserve">Pr_75_30_30  </t>
  </si>
  <si>
    <t xml:space="preserve">
Electronic access control and recording products</t>
  </si>
  <si>
    <t>CRB</t>
  </si>
  <si>
    <t>Critical Junction Box</t>
  </si>
  <si>
    <t>CPU</t>
  </si>
  <si>
    <t>Central Processor Unit</t>
  </si>
  <si>
    <t>Pr_65_52_25_15</t>
  </si>
  <si>
    <t>CPT</t>
  </si>
  <si>
    <t>Cable Pit</t>
  </si>
  <si>
    <t>Cable management and accessories</t>
  </si>
  <si>
    <t>Pr_65_70_11_21</t>
  </si>
  <si>
    <t>Cable jointing pits</t>
  </si>
  <si>
    <t>CPP</t>
  </si>
  <si>
    <t xml:space="preserve">Call Point Panel </t>
  </si>
  <si>
    <t>CPN</t>
  </si>
  <si>
    <t>Challenger Panel</t>
  </si>
  <si>
    <t>CPL</t>
  </si>
  <si>
    <t>Pole Light C</t>
  </si>
  <si>
    <t>Pr_80_77_48</t>
  </si>
  <si>
    <t>Lighting columns, brackets and bollards</t>
  </si>
  <si>
    <t>Pr_80_77_48_80</t>
  </si>
  <si>
    <t>Steel lighting columns</t>
  </si>
  <si>
    <t>CPB</t>
  </si>
  <si>
    <t>Communications Pull Box</t>
  </si>
  <si>
    <t>COU</t>
  </si>
  <si>
    <t>UPS Type</t>
  </si>
  <si>
    <t>Contactor</t>
  </si>
  <si>
    <t>Pr_75_51_52_26</t>
  </si>
  <si>
    <t>Electro-mechanical contactors</t>
  </si>
  <si>
    <t>COM</t>
  </si>
  <si>
    <t>Communications Module</t>
  </si>
  <si>
    <t>COMMS B</t>
  </si>
  <si>
    <t>CMW</t>
  </si>
  <si>
    <t>Control and Monitoring System Workstation</t>
  </si>
  <si>
    <t>CMT</t>
  </si>
  <si>
    <t>CBI Maintenance Terminal</t>
  </si>
  <si>
    <t>CMS</t>
  </si>
  <si>
    <t>Control and Monitoring System Server</t>
  </si>
  <si>
    <t>CMR</t>
  </si>
  <si>
    <t>Compressor</t>
  </si>
  <si>
    <t>CLK</t>
  </si>
  <si>
    <t>Clock</t>
  </si>
  <si>
    <t>CKV</t>
  </si>
  <si>
    <t>Check Valve</t>
  </si>
  <si>
    <t>Pr_65_54_95_80</t>
  </si>
  <si>
    <t>Steel alloy check valves</t>
  </si>
  <si>
    <t>CJB</t>
  </si>
  <si>
    <t>Communication Junction Box</t>
  </si>
  <si>
    <t>CIV</t>
  </si>
  <si>
    <t>Combined Main Isolation Butterfly Valve</t>
  </si>
  <si>
    <t>CHV</t>
  </si>
  <si>
    <t>Chamber Vent</t>
  </si>
  <si>
    <t>CHP</t>
  </si>
  <si>
    <t>Customer Help Points</t>
  </si>
  <si>
    <t>CHM</t>
  </si>
  <si>
    <t>Chemical Doser</t>
  </si>
  <si>
    <t>SRM</t>
  </si>
  <si>
    <t>Pr_60_55_97</t>
  </si>
  <si>
    <t>Water treatment products</t>
  </si>
  <si>
    <t>Pr_60_55_97_12</t>
  </si>
  <si>
    <t>Chemical dosing pots</t>
  </si>
  <si>
    <t>CHD</t>
  </si>
  <si>
    <t>Chiller Distribution Board</t>
  </si>
  <si>
    <t>CGO</t>
  </si>
  <si>
    <t>Communications General Purpose Outlet</t>
  </si>
  <si>
    <t>CFW</t>
  </si>
  <si>
    <t>CityFlo Monitoring System Workstation</t>
  </si>
  <si>
    <t>CFT</t>
  </si>
  <si>
    <t>CCTV Fixed Camera (Tunnel)</t>
  </si>
  <si>
    <t>Pr_60_75_86_30</t>
  </si>
  <si>
    <t>Fixed cameras</t>
  </si>
  <si>
    <t>CFS</t>
  </si>
  <si>
    <t>CCTV Fixed Camera (Station)</t>
  </si>
  <si>
    <t>CFM</t>
  </si>
  <si>
    <t>CityFlo Monitoring System Rack</t>
  </si>
  <si>
    <t>CFL</t>
  </si>
  <si>
    <t>FOH Feature Light (Cavern)</t>
  </si>
  <si>
    <t>CFG</t>
  </si>
  <si>
    <t>Compressed Air Foam Generator</t>
  </si>
  <si>
    <t>Pr_60_50_33</t>
  </si>
  <si>
    <t>Gas storage cylinders</t>
  </si>
  <si>
    <t>Pr_60_50_33_14</t>
  </si>
  <si>
    <t>Compressed air cylinders</t>
  </si>
  <si>
    <t>CEX</t>
  </si>
  <si>
    <t>CO2 Fire Extinguisher</t>
  </si>
  <si>
    <t>Pr_40_50_28_11</t>
  </si>
  <si>
    <t>Carbon dioxide fire extinguishers</t>
  </si>
  <si>
    <t>CET</t>
  </si>
  <si>
    <t>Communications Earth Terminal</t>
  </si>
  <si>
    <t>Pr_65_70_46_29</t>
  </si>
  <si>
    <t>Earthing clamps</t>
  </si>
  <si>
    <t>CER</t>
  </si>
  <si>
    <t>Communications Control Room</t>
  </si>
  <si>
    <t>CEF</t>
  </si>
  <si>
    <t>Cylinder Exhaust Fan</t>
  </si>
  <si>
    <t>CED</t>
  </si>
  <si>
    <t>Concourse Extraction Damper</t>
  </si>
  <si>
    <t>RTA, REA, TFA</t>
  </si>
  <si>
    <t>CDP</t>
  </si>
  <si>
    <t>Condenser Water Pump</t>
  </si>
  <si>
    <t>CWF</t>
  </si>
  <si>
    <t>CDN</t>
  </si>
  <si>
    <t>Condensate Neutraliser</t>
  </si>
  <si>
    <t>CDE</t>
  </si>
  <si>
    <t>Control Room Desk</t>
  </si>
  <si>
    <t>Desks and tables</t>
  </si>
  <si>
    <t>CDB</t>
  </si>
  <si>
    <t>Critical Distribution Board</t>
  </si>
  <si>
    <t>CCM</t>
  </si>
  <si>
    <t>CCTV Camera</t>
  </si>
  <si>
    <t xml:space="preserve">
Surveillance cameras, monitors and ancillaries</t>
  </si>
  <si>
    <t>Pr_60_75_86_07</t>
  </si>
  <si>
    <t>Internet protocol (IP) box cameras</t>
  </si>
  <si>
    <t>CCL</t>
  </si>
  <si>
    <t>Control Cable</t>
  </si>
  <si>
    <t>CCG</t>
  </si>
  <si>
    <t>Camlock Coupling</t>
  </si>
  <si>
    <t>FHS, FHT</t>
  </si>
  <si>
    <t>Pr_65_52_38_69</t>
  </si>
  <si>
    <t>Quick release couplings</t>
  </si>
  <si>
    <t>CCC</t>
  </si>
  <si>
    <t>Cooling Control Cabinet (at AIS)</t>
  </si>
  <si>
    <t>CBI</t>
  </si>
  <si>
    <t>CBI Rack</t>
  </si>
  <si>
    <t>CAL</t>
  </si>
  <si>
    <t>FOH Architectural Light (Cavern)</t>
  </si>
  <si>
    <t>CAC</t>
  </si>
  <si>
    <t>Computer Room Air Conditioner</t>
  </si>
  <si>
    <t>EXA, SPA</t>
  </si>
  <si>
    <t>Pr_70_65_03_72</t>
  </si>
  <si>
    <t>Room air conditioning units</t>
  </si>
  <si>
    <t>BWU</t>
  </si>
  <si>
    <t>Boiling Water Unit</t>
  </si>
  <si>
    <t>Pr_60_60_08_27</t>
  </si>
  <si>
    <t>Electric boilers</t>
  </si>
  <si>
    <t>BTS</t>
  </si>
  <si>
    <t>Base Transceiver Station Rack</t>
  </si>
  <si>
    <t>BTH</t>
  </si>
  <si>
    <t>Basic Transfer Switch</t>
  </si>
  <si>
    <t>BTC</t>
  </si>
  <si>
    <t>Bonding Terminal - Communications</t>
  </si>
  <si>
    <t>BSL</t>
  </si>
  <si>
    <t>Blue Rail Signal Light</t>
  </si>
  <si>
    <t>BSB</t>
  </si>
  <si>
    <t>Branch Box</t>
  </si>
  <si>
    <t>BPL</t>
  </si>
  <si>
    <t>Pole Light B</t>
  </si>
  <si>
    <t>BMR</t>
  </si>
  <si>
    <t>Building Management System Rack</t>
  </si>
  <si>
    <t xml:space="preserve">Telecommunication </t>
  </si>
  <si>
    <t>BMI</t>
  </si>
  <si>
    <t>Building Management Panel</t>
  </si>
  <si>
    <t>BMC</t>
  </si>
  <si>
    <t>Building Management Cabinet</t>
  </si>
  <si>
    <t>BHL</t>
  </si>
  <si>
    <t>BOH (Back of House) Light</t>
  </si>
  <si>
    <t>BGU</t>
  </si>
  <si>
    <t>Break Glass Unit (Manual Call Point)</t>
  </si>
  <si>
    <t>BGR</t>
  </si>
  <si>
    <t>Break Glass Emergency Release</t>
  </si>
  <si>
    <t>Pr_75_30_30_27</t>
  </si>
  <si>
    <t>Emergency door release break glass units</t>
  </si>
  <si>
    <t>BGO</t>
  </si>
  <si>
    <t>BOH General Purpose Outlet</t>
  </si>
  <si>
    <t>BFV</t>
  </si>
  <si>
    <t>Butterfly Valve</t>
  </si>
  <si>
    <t>BFT</t>
  </si>
  <si>
    <t>Buffer Tank</t>
  </si>
  <si>
    <t>DHW, DHF, DHR, DTW</t>
  </si>
  <si>
    <t>BFR</t>
  </si>
  <si>
    <t>Fan Base Frame</t>
  </si>
  <si>
    <t>BFL</t>
  </si>
  <si>
    <t>FOH Feature Light (Box Station)</t>
  </si>
  <si>
    <t>BEM</t>
  </si>
  <si>
    <t>BOH Emergency Light</t>
  </si>
  <si>
    <t>BEF</t>
  </si>
  <si>
    <t>Battery Room Exhaust Fan</t>
  </si>
  <si>
    <t>BUX</t>
  </si>
  <si>
    <t>BDD</t>
  </si>
  <si>
    <t>Back Draft Damper</t>
  </si>
  <si>
    <t>BCH</t>
  </si>
  <si>
    <t>Battery Charger</t>
  </si>
  <si>
    <t>BBP</t>
  </si>
  <si>
    <t>Fire Brigade Booster Point</t>
  </si>
  <si>
    <t>BAV</t>
  </si>
  <si>
    <t>Ball Valve</t>
  </si>
  <si>
    <t>BAT</t>
  </si>
  <si>
    <t>Battery</t>
  </si>
  <si>
    <t>Pr_60_70_06_95</t>
  </si>
  <si>
    <t xml:space="preserve">
Vented lead-acid batteries</t>
  </si>
  <si>
    <t>BAL</t>
  </si>
  <si>
    <t>FOH Architectural Light (Box Station)</t>
  </si>
  <si>
    <t>AXH</t>
  </si>
  <si>
    <t>Axle Counter Head</t>
  </si>
  <si>
    <t>AXE</t>
  </si>
  <si>
    <t>Axle Counter Evaluator</t>
  </si>
  <si>
    <t>AXC</t>
  </si>
  <si>
    <t>Axle Counter (whole unit)</t>
  </si>
  <si>
    <t>Pr_70_75_70_05</t>
  </si>
  <si>
    <t>Axle counters</t>
  </si>
  <si>
    <t>AWM</t>
  </si>
  <si>
    <t>Authority Water Meter</t>
  </si>
  <si>
    <t>AVW</t>
  </si>
  <si>
    <t>Alarm Valve - Wet</t>
  </si>
  <si>
    <t>Pr_65_54_30_30</t>
  </si>
  <si>
    <t>Fire fighting alarm devices</t>
  </si>
  <si>
    <t>AVR</t>
  </si>
  <si>
    <t>Automatic Voltage Regulator</t>
  </si>
  <si>
    <t xml:space="preserve">
Pr_60_70_65</t>
  </si>
  <si>
    <t>AVD</t>
  </si>
  <si>
    <t>Alarm Valve - Dry</t>
  </si>
  <si>
    <t>ATW</t>
  </si>
  <si>
    <t>ATS Workstation</t>
  </si>
  <si>
    <t>ATT</t>
  </si>
  <si>
    <t>Attenuators Tunnel</t>
  </si>
  <si>
    <t>Sound attenuators</t>
  </si>
  <si>
    <t>Pr_65_67_78_05</t>
  </si>
  <si>
    <t>Air transfer and crosstalk attenuators</t>
  </si>
  <si>
    <t>ATS</t>
  </si>
  <si>
    <t>Automatic Transfer Switch</t>
  </si>
  <si>
    <t>Pr_60_70_48_05</t>
  </si>
  <si>
    <t>Automatic transfer switching equipment (TSE)</t>
  </si>
  <si>
    <t>ATR</t>
  </si>
  <si>
    <t>ATS Server Rack</t>
  </si>
  <si>
    <t>ATP</t>
  </si>
  <si>
    <t>Analyser Transmitter - pH</t>
  </si>
  <si>
    <t>Pr_75_50_76_61</t>
  </si>
  <si>
    <t>pH sensors</t>
  </si>
  <si>
    <t>ATF</t>
  </si>
  <si>
    <t>Auto Fill Tank</t>
  </si>
  <si>
    <t>ATE</t>
  </si>
  <si>
    <t>Attenuators Environment Side</t>
  </si>
  <si>
    <t>Pr_65_67_78</t>
  </si>
  <si>
    <t>ASV</t>
  </si>
  <si>
    <t>Analytics Server</t>
  </si>
  <si>
    <t>ASS</t>
  </si>
  <si>
    <t>Air Speed Sensor</t>
  </si>
  <si>
    <t>Pr_75_50_76_30</t>
  </si>
  <si>
    <t>Flow in duct sensors</t>
  </si>
  <si>
    <t>ASE</t>
  </si>
  <si>
    <t>Alarm Signalling Equipment</t>
  </si>
  <si>
    <t>ASD</t>
  </si>
  <si>
    <t>Aspirating Smoke Detector</t>
  </si>
  <si>
    <t>Pr_75_75_30_03</t>
  </si>
  <si>
    <t>Aspirating smoke detectors</t>
  </si>
  <si>
    <t>ASC</t>
  </si>
  <si>
    <t>Air Speed Controller</t>
  </si>
  <si>
    <t>Pr_75_50_18_21</t>
  </si>
  <si>
    <t>Damper actuators</t>
  </si>
  <si>
    <t>ARV</t>
  </si>
  <si>
    <t>Air Relief Valve</t>
  </si>
  <si>
    <t>DCW, FTW, TRW</t>
  </si>
  <si>
    <t>APR</t>
  </si>
  <si>
    <t>ATS Printer</t>
  </si>
  <si>
    <t>Pr_70_75_15_66</t>
  </si>
  <si>
    <t>Printers</t>
  </si>
  <si>
    <t>APL</t>
  </si>
  <si>
    <t>Pole Light A</t>
  </si>
  <si>
    <t>APE</t>
  </si>
  <si>
    <t>Arch Flash Protection Relay</t>
  </si>
  <si>
    <t>APD</t>
  </si>
  <si>
    <t>Automatic Timed Priming Device</t>
  </si>
  <si>
    <t>Pr_65_52_25_06</t>
  </si>
  <si>
    <t>Below-ground grease traps and converters</t>
  </si>
  <si>
    <t>AOP</t>
  </si>
  <si>
    <t>Analogue Output Module *</t>
  </si>
  <si>
    <t>Deleted as part of CYP-GCOR-252385</t>
  </si>
  <si>
    <t>AOM</t>
  </si>
  <si>
    <t>Analogue Output Module</t>
  </si>
  <si>
    <t>ANT</t>
  </si>
  <si>
    <t>Antenna</t>
  </si>
  <si>
    <t>Pr_60_75_01</t>
  </si>
  <si>
    <t>Antennas and satellite dishes</t>
  </si>
  <si>
    <t>AMA</t>
  </si>
  <si>
    <t>AM Amplifier</t>
  </si>
  <si>
    <t>AIR</t>
  </si>
  <si>
    <t>Air Gap</t>
  </si>
  <si>
    <t>AIP</t>
  </si>
  <si>
    <t>Audio Frequency Induction Loop</t>
  </si>
  <si>
    <t>AIM</t>
  </si>
  <si>
    <t>Analogue Input Module</t>
  </si>
  <si>
    <t>AID</t>
  </si>
  <si>
    <t>Audio Induction Loop</t>
  </si>
  <si>
    <t>Ss_75_10_46</t>
  </si>
  <si>
    <t>Listening systems</t>
  </si>
  <si>
    <t>Ss_75_10_46_05</t>
  </si>
  <si>
    <t>Audio frequency induction loop systems</t>
  </si>
  <si>
    <t>AHU</t>
  </si>
  <si>
    <t>Air Handling Unit</t>
  </si>
  <si>
    <t>EXA, OSA, RTA, SPA</t>
  </si>
  <si>
    <t>Pr_60_65_03</t>
  </si>
  <si>
    <t>Air handling units</t>
  </si>
  <si>
    <t>Pr_60_65_03_87</t>
  </si>
  <si>
    <t>Supply and return air handling units</t>
  </si>
  <si>
    <t>AHR</t>
  </si>
  <si>
    <t>Hose Reel Installation</t>
  </si>
  <si>
    <t>AHF</t>
  </si>
  <si>
    <t>Active Harmonic Filter</t>
  </si>
  <si>
    <t>Pr_65_72_43_01</t>
  </si>
  <si>
    <t>Active electrical filters</t>
  </si>
  <si>
    <t>AGP</t>
  </si>
  <si>
    <t xml:space="preserve">Above ground drainage/waste/tradewaste/rising mains </t>
  </si>
  <si>
    <t>AGM</t>
  </si>
  <si>
    <t>Authority Gas Meter</t>
  </si>
  <si>
    <t>Gas meters</t>
  </si>
  <si>
    <t>AFS</t>
  </si>
  <si>
    <t>Air Flow Switch</t>
  </si>
  <si>
    <t>AFR</t>
  </si>
  <si>
    <t>Air Filter</t>
  </si>
  <si>
    <t>AFE</t>
  </si>
  <si>
    <t>Fire Extinguisher Installation</t>
  </si>
  <si>
    <t>AFD</t>
  </si>
  <si>
    <t>Arc Flash Detector</t>
  </si>
  <si>
    <t>AEP</t>
  </si>
  <si>
    <t>Analyser Sensor - pH</t>
  </si>
  <si>
    <t>ADS</t>
  </si>
  <si>
    <t>Air and Dirt Separator</t>
  </si>
  <si>
    <t>Pr_65_55_76</t>
  </si>
  <si>
    <t>Separators</t>
  </si>
  <si>
    <t>Pr_65_55_76_15</t>
  </si>
  <si>
    <t>Combined air and dirt separators</t>
  </si>
  <si>
    <t>ADP</t>
  </si>
  <si>
    <t>Adit Drainage Pump</t>
  </si>
  <si>
    <t>TDM</t>
  </si>
  <si>
    <t>Pr_65_53_24</t>
  </si>
  <si>
    <t>Drainage pumps</t>
  </si>
  <si>
    <t>Pr_65_53_24_81</t>
  </si>
  <si>
    <t>Small bore discharge pumps</t>
  </si>
  <si>
    <t>ADL</t>
  </si>
  <si>
    <t>Advertising Light</t>
  </si>
  <si>
    <t>ADA</t>
  </si>
  <si>
    <t>Audio Distribution Amplifier</t>
  </si>
  <si>
    <t>ACU</t>
  </si>
  <si>
    <t>Air Conditioning Unit (Outdoor)</t>
  </si>
  <si>
    <t>Pr_70_65_03_02</t>
  </si>
  <si>
    <t>Air cooled condensing units</t>
  </si>
  <si>
    <t>ACT</t>
  </si>
  <si>
    <t>Actuator</t>
  </si>
  <si>
    <t>Pr_65_54</t>
  </si>
  <si>
    <t>Valve products</t>
  </si>
  <si>
    <t>ACR</t>
  </si>
  <si>
    <t>Access Card Reader</t>
  </si>
  <si>
    <t>Pr_75_75_27_50</t>
  </si>
  <si>
    <t>Magnetic swipe card readers</t>
  </si>
  <si>
    <t>ACP</t>
  </si>
  <si>
    <t>Access Control Panel</t>
  </si>
  <si>
    <t>Pr_75_75_27_03</t>
  </si>
  <si>
    <t>Access control units</t>
  </si>
  <si>
    <t>ACO</t>
  </si>
  <si>
    <t>Air Quality CO2 Sensor</t>
  </si>
  <si>
    <t>Pr_75_50_76_02</t>
  </si>
  <si>
    <t>Air quality sensors</t>
  </si>
  <si>
    <t>Air Cooled Chiller</t>
  </si>
  <si>
    <t>Pr_60_60_13_04</t>
  </si>
  <si>
    <t>Air cooled liquid chillers</t>
  </si>
  <si>
    <t>ACC</t>
  </si>
  <si>
    <t>Air Quality CO2 Controller</t>
  </si>
  <si>
    <t>Pr_75_50_18_33</t>
  </si>
  <si>
    <t>Gas detection control panels</t>
  </si>
  <si>
    <t>ACB</t>
  </si>
  <si>
    <t>Air Circuit Breaker</t>
  </si>
  <si>
    <t>AAV</t>
  </si>
  <si>
    <t>Air Admittance Valve</t>
  </si>
  <si>
    <t>Pr_65_54_24_02</t>
  </si>
  <si>
    <t>Air admittance valves</t>
  </si>
  <si>
    <t>CAN</t>
  </si>
  <si>
    <t>Conduit Non-Essential A</t>
  </si>
  <si>
    <t>NON-ESS LV A</t>
  </si>
  <si>
    <t>Pr_65_70_11_71</t>
  </si>
  <si>
    <t>Rigid Conduit</t>
  </si>
  <si>
    <t>CCA</t>
  </si>
  <si>
    <t>Conduit Critical A</t>
  </si>
  <si>
    <t>CRITICAL A</t>
  </si>
  <si>
    <t>CCB</t>
  </si>
  <si>
    <t>Conduit Critical B</t>
  </si>
  <si>
    <t>CRITICAL B</t>
  </si>
  <si>
    <t>CME</t>
  </si>
  <si>
    <t>Conduits Combined Electrical</t>
  </si>
  <si>
    <t>CNB</t>
  </si>
  <si>
    <t>Conduit Non-Essential B</t>
  </si>
  <si>
    <t>NON-ESS LV B</t>
  </si>
  <si>
    <t>CSB</t>
  </si>
  <si>
    <t>Critical Supply Bus Duct</t>
  </si>
  <si>
    <t>Traction Power</t>
  </si>
  <si>
    <t>Pr_60_70_48_66</t>
  </si>
  <si>
    <t>Power busbar Trunking</t>
  </si>
  <si>
    <t>ESB</t>
  </si>
  <si>
    <t>Essential Bus Duct</t>
  </si>
  <si>
    <t>LVB</t>
  </si>
  <si>
    <t>Low Voltage Bus Duct</t>
  </si>
  <si>
    <t>NEB</t>
  </si>
  <si>
    <t>Non-Essential Bus Duct</t>
  </si>
  <si>
    <t>SSB</t>
  </si>
  <si>
    <t>Safety Services Bus Duct</t>
  </si>
  <si>
    <t>CAD</t>
  </si>
  <si>
    <t>Cable Ladder - A Supply (DC Feeder &amp; Neg)</t>
  </si>
  <si>
    <t>TRAC A</t>
  </si>
  <si>
    <t>Pr_65_70_11_14</t>
  </si>
  <si>
    <t>Cable ladders</t>
  </si>
  <si>
    <t>CAT</t>
  </si>
  <si>
    <t>Conduit Traction HV A</t>
  </si>
  <si>
    <t>CBD</t>
  </si>
  <si>
    <t>Cable Ladder - B Supply (DC Feeder &amp; Neg)</t>
  </si>
  <si>
    <t>TRAC B</t>
  </si>
  <si>
    <t>CEA</t>
  </si>
  <si>
    <t>Conduit Essential A</t>
  </si>
  <si>
    <t>ESS A</t>
  </si>
  <si>
    <t>CEB</t>
  </si>
  <si>
    <t>Conduit Essential B</t>
  </si>
  <si>
    <t>ESS B</t>
  </si>
  <si>
    <t>CHA</t>
  </si>
  <si>
    <t>Conduit HV A</t>
  </si>
  <si>
    <t>HV DIST A</t>
  </si>
  <si>
    <t>Power</t>
  </si>
  <si>
    <t>CHB</t>
  </si>
  <si>
    <t>Conduit HV B</t>
  </si>
  <si>
    <t>HV DIST B</t>
  </si>
  <si>
    <t>CLA</t>
  </si>
  <si>
    <t>Cable Ladder - A Supply (Non Ess) AC</t>
  </si>
  <si>
    <t>CLB</t>
  </si>
  <si>
    <t>Cable Ladder - B Supply (Non Ess) AC</t>
  </si>
  <si>
    <t>CMC</t>
  </si>
  <si>
    <t>Conduit Combined Comms</t>
  </si>
  <si>
    <t>COA</t>
  </si>
  <si>
    <t>Conduit Comms A</t>
  </si>
  <si>
    <t>COMMS A</t>
  </si>
  <si>
    <t>COB</t>
  </si>
  <si>
    <t>Conduit Comms B</t>
  </si>
  <si>
    <t>CSC</t>
  </si>
  <si>
    <t>CAT 6 Cable</t>
  </si>
  <si>
    <t>CTA</t>
  </si>
  <si>
    <t>Cable Tray - A Supply</t>
  </si>
  <si>
    <t>LV A</t>
  </si>
  <si>
    <t>CTB</t>
  </si>
  <si>
    <t>Cable Tray - B Supply</t>
  </si>
  <si>
    <t>LV B</t>
  </si>
  <si>
    <t>CXC</t>
  </si>
  <si>
    <t>Coaxial Cable</t>
  </si>
  <si>
    <t>Added by KS on 27/07/2022</t>
  </si>
  <si>
    <t>Control Systems</t>
  </si>
  <si>
    <t>Pr_65_70_15_13</t>
  </si>
  <si>
    <t>Coaxial cables</t>
  </si>
  <si>
    <t>DIP</t>
  </si>
  <si>
    <t>Dipole Cable Ladder</t>
  </si>
  <si>
    <t>ECL</t>
  </si>
  <si>
    <t>Earth Cable</t>
  </si>
  <si>
    <t>Earthing And Bonding</t>
  </si>
  <si>
    <t>FCA</t>
  </si>
  <si>
    <t>Fire Rated Cable Ladder - Comms A Supply AC</t>
  </si>
  <si>
    <t>FCB</t>
  </si>
  <si>
    <t>Fire Rated Cable Ladder - Comms B Supply AC</t>
  </si>
  <si>
    <t>FFB</t>
  </si>
  <si>
    <t>Fibre Cable</t>
  </si>
  <si>
    <t>Pr_65_70_15_58</t>
  </si>
  <si>
    <t>Optical fibre cables</t>
  </si>
  <si>
    <t>FHA</t>
  </si>
  <si>
    <t>Fire Rated Cable Ladder - HV A Supply AC</t>
  </si>
  <si>
    <t>FHB</t>
  </si>
  <si>
    <t>Fire Rated Cable Ladder - HV B Supply AC</t>
  </si>
  <si>
    <t>FLA</t>
  </si>
  <si>
    <t>Fire Rated Cable Ladder - LV Ess, and Crit. A Supply AC</t>
  </si>
  <si>
    <t>FLB</t>
  </si>
  <si>
    <t>Fire Rated Cable Ladder - LV Ess, and Crit. B Supply AC</t>
  </si>
  <si>
    <t>FTA</t>
  </si>
  <si>
    <t>Fire Rated Cable Ladder - HV Traction A Supply AC</t>
  </si>
  <si>
    <t>FTB</t>
  </si>
  <si>
    <t>Fire Rated Cable Ladder - HV Traction B Supply AC</t>
  </si>
  <si>
    <t>HCT</t>
  </si>
  <si>
    <t>HFT (Halogen Free Fire Resistant Temperature Stable) Conduit</t>
  </si>
  <si>
    <t>HVC</t>
  </si>
  <si>
    <t>High Voltage AC Cable</t>
  </si>
  <si>
    <t>Added By KS on 28/07/2022</t>
  </si>
  <si>
    <t>Station Substation</t>
  </si>
  <si>
    <t>High-voltage cables</t>
  </si>
  <si>
    <t>HVD</t>
  </si>
  <si>
    <t>High Voltage DC Cable</t>
  </si>
  <si>
    <t>ODD</t>
  </si>
  <si>
    <t>OTE Duct Dampers</t>
  </si>
  <si>
    <t>Fire Protection</t>
  </si>
  <si>
    <t>RER</t>
  </si>
  <si>
    <t>Rail Earthing Conductor</t>
  </si>
  <si>
    <t>ROC</t>
  </si>
  <si>
    <t>Rigid Overhead Conductor Beam</t>
  </si>
  <si>
    <t>Pr_20_76_70_15</t>
  </si>
  <si>
    <t>Conductor rails</t>
  </si>
  <si>
    <t>SCT</t>
  </si>
  <si>
    <t>Steel Conduit</t>
  </si>
  <si>
    <t>TFM</t>
  </si>
  <si>
    <t>Tunnel Fire Main (Pipe only)</t>
  </si>
  <si>
    <t>Tunnel facilities</t>
  </si>
  <si>
    <t>1.1.1.1.3.3</t>
  </si>
  <si>
    <t>Tunnel</t>
  </si>
  <si>
    <t>Pr_65_52_63</t>
  </si>
  <si>
    <t>Pipes and fittings</t>
  </si>
  <si>
    <t>UTX</t>
  </si>
  <si>
    <t>UPVC Conduit</t>
  </si>
  <si>
    <t>GCO</t>
  </si>
  <si>
    <t>Conduit  (General)</t>
  </si>
  <si>
    <t>Reviewed by Karlo Siljeg 11/05/22</t>
  </si>
  <si>
    <t>General elements</t>
  </si>
  <si>
    <t>CDT</t>
  </si>
  <si>
    <t>Cable Duct (General)</t>
  </si>
  <si>
    <t>COMMS A, COMMS B, COMB LV FR, COMB COMMS, MYKI LV, MYKI COMMS, VICTRACK</t>
  </si>
  <si>
    <t>Pr_65_70_11_18</t>
  </si>
  <si>
    <t>Cable Trunking</t>
  </si>
  <si>
    <t>GDF</t>
  </si>
  <si>
    <t>Duct Fitting  (General)</t>
  </si>
  <si>
    <t>Pr_65_65</t>
  </si>
  <si>
    <t>Ductwork products</t>
  </si>
  <si>
    <t>GDI</t>
  </si>
  <si>
    <t>Duct Insulation  (General)</t>
  </si>
  <si>
    <t>Pr_80_77_76</t>
  </si>
  <si>
    <t>Services insulation and protection products</t>
  </si>
  <si>
    <t>GDT</t>
  </si>
  <si>
    <t>Ducts  (General)</t>
  </si>
  <si>
    <t>CBT</t>
  </si>
  <si>
    <t>Cable Basket (General)</t>
  </si>
  <si>
    <t>CRITICAL A, CRITICAL B, COMMS A, COMMS B, COMB LV FR, COMB COMMS, ESS A, ESS B</t>
  </si>
  <si>
    <t>FBT</t>
  </si>
  <si>
    <t>Fire Rated Cable Basket (General)</t>
  </si>
  <si>
    <t>COMB LV FR</t>
  </si>
  <si>
    <t>Pr_65_70_11_12</t>
  </si>
  <si>
    <t>Cable baskets</t>
  </si>
  <si>
    <t>FCT</t>
  </si>
  <si>
    <t>Fire Rated Cable Tray (General)</t>
  </si>
  <si>
    <t>Pr_65_70_11_17</t>
  </si>
  <si>
    <t>Cable trays</t>
  </si>
  <si>
    <t>GCT</t>
  </si>
  <si>
    <t>Cable Tray  (General)</t>
  </si>
  <si>
    <t>Pr_65_70_11 </t>
  </si>
  <si>
    <t xml:space="preserve"> Cable management and accessories</t>
  </si>
  <si>
    <t xml:space="preserve">Pr_65_70_11_96  </t>
  </si>
  <si>
    <t>Wall and ceiling-mounted cable trunking and ducting</t>
  </si>
  <si>
    <t>GTF</t>
  </si>
  <si>
    <t>Cable Tray Ladder Fitting  (General)</t>
  </si>
  <si>
    <t>GTL</t>
  </si>
  <si>
    <t>Cable Tray Ladder  (General)</t>
  </si>
  <si>
    <t xml:space="preserve">Pr_65_70_11_14 </t>
  </si>
  <si>
    <t>LAD</t>
  </si>
  <si>
    <t>Cable Tray-Ladder and Supports (General)</t>
  </si>
  <si>
    <t>FCL</t>
  </si>
  <si>
    <t>Fire Rated Cable Ladder (General)</t>
  </si>
  <si>
    <t>HCL</t>
  </si>
  <si>
    <t>Heavy Duty Cable Ladder (General)</t>
  </si>
  <si>
    <t>LCL</t>
  </si>
  <si>
    <t>Light Duty Cable Ladder (General)</t>
  </si>
  <si>
    <t>CTG</t>
  </si>
  <si>
    <t>Cable Trunking (General)</t>
  </si>
  <si>
    <t>FCG</t>
  </si>
  <si>
    <t>Fire Rated Cable Trunking (General)</t>
  </si>
  <si>
    <t>CTR</t>
  </si>
  <si>
    <t>Cable Troughing  (General)</t>
  </si>
  <si>
    <t>Pr_65_70_11_16</t>
  </si>
  <si>
    <t>Cable troughs</t>
  </si>
  <si>
    <t>GPF</t>
  </si>
  <si>
    <t>Pipe Fitting  (General)</t>
  </si>
  <si>
    <t>CVP, DWP, GRM, STP, TDW, SDR, STW, SWM, SDP, TDW, TRM, TWV, TDR, TDM, WRM, DCW, DHW, DHF, DHR, DTW, FTW, NAG, PRP, TRW</t>
  </si>
  <si>
    <t>Hydraulic System</t>
  </si>
  <si>
    <t>Pr_65_52</t>
  </si>
  <si>
    <t>Pipe, tube and fitting products</t>
  </si>
  <si>
    <t>GPI</t>
  </si>
  <si>
    <t>Pipe Insulation  (General)</t>
  </si>
  <si>
    <t xml:space="preserve"> Pipe accessories</t>
  </si>
  <si>
    <t>GPP</t>
  </si>
  <si>
    <t>Pipes (General)</t>
  </si>
  <si>
    <t>TPD</t>
  </si>
  <si>
    <t>Tunnel Pumped Drainage (Pipe only)</t>
  </si>
  <si>
    <t xml:space="preserve">  Pipes and fittings</t>
  </si>
  <si>
    <t>TWS</t>
  </si>
  <si>
    <t>Tunnel Walkway System</t>
  </si>
  <si>
    <t>1.1.1.1.1</t>
  </si>
  <si>
    <t>Walkway</t>
  </si>
  <si>
    <t>Ss_35_10_30</t>
  </si>
  <si>
    <t>Fixed utilitarian access systems</t>
  </si>
  <si>
    <t>Ss_35_10_30_95</t>
  </si>
  <si>
    <t>Working platform and walkway systems</t>
  </si>
  <si>
    <t>DPR</t>
  </si>
  <si>
    <t>Duct Pressure Results</t>
  </si>
  <si>
    <t>Added 19/04/2023 following AMR review</t>
  </si>
  <si>
    <t>FFW</t>
  </si>
  <si>
    <t>Firewall</t>
  </si>
  <si>
    <t>GRL</t>
  </si>
  <si>
    <t>Gauge Face Rail Lubricator</t>
  </si>
  <si>
    <t>HGW</t>
  </si>
  <si>
    <t xml:space="preserve">Power SCADA Gateway </t>
  </si>
  <si>
    <t>NPP</t>
  </si>
  <si>
    <t>MTP Patch Panel</t>
  </si>
  <si>
    <t>OCP</t>
  </si>
  <si>
    <t>Over Concourse Exhaust Transition Duct</t>
  </si>
  <si>
    <t>OIT</t>
  </si>
  <si>
    <t>Oil Interceptor Tank</t>
  </si>
  <si>
    <t>RNE</t>
  </si>
  <si>
    <t>RNERV Enclosure</t>
  </si>
  <si>
    <t>Section</t>
  </si>
  <si>
    <t>TRL</t>
  </si>
  <si>
    <t>Top of Rail Friction Modifier Rail Lubricator</t>
  </si>
  <si>
    <t>WTP</t>
  </si>
  <si>
    <t>Water Treatment Plant</t>
  </si>
  <si>
    <t>MAP</t>
  </si>
  <si>
    <t>Mechanical Access Panel</t>
  </si>
  <si>
    <t>Added 27/04/2023 Following Sub Con Input</t>
  </si>
  <si>
    <t>General elements, Only in Model</t>
  </si>
  <si>
    <t>MAT</t>
  </si>
  <si>
    <t>Mechanical Air Terminal</t>
  </si>
  <si>
    <t>SHG</t>
  </si>
  <si>
    <t xml:space="preserve">Service Hangers </t>
  </si>
  <si>
    <t>SCZ</t>
  </si>
  <si>
    <t>Service Clearance Zone</t>
  </si>
  <si>
    <t>SCP</t>
  </si>
  <si>
    <t>Service Concrete Plinth</t>
  </si>
  <si>
    <t>FMF</t>
  </si>
  <si>
    <t>Mechanical Fan Mounting Feet</t>
  </si>
  <si>
    <t>MSM</t>
  </si>
  <si>
    <t>Mechanical Spring Mount</t>
  </si>
  <si>
    <t>MBF</t>
  </si>
  <si>
    <t>Mechanical Base-frame</t>
  </si>
  <si>
    <t>RSG</t>
  </si>
  <si>
    <t>Mechanical Riser Guides</t>
  </si>
  <si>
    <t>ANC</t>
  </si>
  <si>
    <t>Mechanical Riser Anchor</t>
  </si>
  <si>
    <t>PEN</t>
  </si>
  <si>
    <t>Service Penetration</t>
  </si>
  <si>
    <t>BT</t>
  </si>
  <si>
    <t>Boundary Trap</t>
  </si>
  <si>
    <t>BTFW</t>
  </si>
  <si>
    <t>Basket Trap Floor Waste</t>
  </si>
  <si>
    <t>CO</t>
  </si>
  <si>
    <t>Clean Out</t>
  </si>
  <si>
    <t>DCKV</t>
  </si>
  <si>
    <t>Double Check Valve</t>
  </si>
  <si>
    <t>FW</t>
  </si>
  <si>
    <t>Floor Waste</t>
  </si>
  <si>
    <t>FWG</t>
  </si>
  <si>
    <t>Floor Waste Gully</t>
  </si>
  <si>
    <t>HT</t>
  </si>
  <si>
    <t>Hose Tap</t>
  </si>
  <si>
    <t>PB</t>
  </si>
  <si>
    <t>Pump Box</t>
  </si>
  <si>
    <t>PHE</t>
  </si>
  <si>
    <t>Plate Heat</t>
  </si>
  <si>
    <t>PIT</t>
  </si>
  <si>
    <t>Pit</t>
  </si>
  <si>
    <t>RFV</t>
  </si>
  <si>
    <t>Reflux Valve</t>
  </si>
  <si>
    <t>YES</t>
  </si>
  <si>
    <t>RWO</t>
  </si>
  <si>
    <t>Rainwater Outlet</t>
  </si>
  <si>
    <t>VB</t>
  </si>
  <si>
    <t>Valve Box</t>
  </si>
  <si>
    <t>Lift control panel</t>
  </si>
  <si>
    <t>Cable termination cubicle</t>
  </si>
  <si>
    <t>Lighting touch screen</t>
  </si>
  <si>
    <t>Escalator control panel</t>
  </si>
  <si>
    <t>Sprinkler Head on Flex</t>
  </si>
  <si>
    <t>GAP</t>
  </si>
  <si>
    <t>General Access Panel</t>
  </si>
  <si>
    <t>Added 25/05/2023 Following Sub Con Input</t>
  </si>
  <si>
    <t xml:space="preserve">Discipline </t>
  </si>
  <si>
    <t>Asset tagged in IMEP Model  (Jamie Casas - 2021)</t>
  </si>
  <si>
    <t xml:space="preserve">System </t>
  </si>
  <si>
    <t xml:space="preserve">Traction Power / Rail ? </t>
  </si>
  <si>
    <t>yes</t>
  </si>
  <si>
    <t xml:space="preserve">Not in Model </t>
  </si>
  <si>
    <t>Drop vertical</t>
  </si>
  <si>
    <t>no ??</t>
  </si>
  <si>
    <t xml:space="preserve">ROCB Section Run </t>
  </si>
  <si>
    <t>ohle</t>
  </si>
  <si>
    <t xml:space="preserve">Mid Point Anchor </t>
  </si>
  <si>
    <t xml:space="preserve">Earth Clamp Location </t>
  </si>
  <si>
    <t xml:space="preserve">Transition Bar </t>
  </si>
  <si>
    <t xml:space="preserve">Surface Contact Wire Termination </t>
  </si>
  <si>
    <t>WWS</t>
  </si>
  <si>
    <t xml:space="preserve">Walkway Welded Strcture </t>
  </si>
  <si>
    <t xml:space="preserve">Walkway Diagonal Bracket </t>
  </si>
  <si>
    <t xml:space="preserve">Add A LINE FOR EACH ITEM IN THE MODEL AND GIVE A TYPE CODE </t>
  </si>
  <si>
    <t xml:space="preserve">Insulator </t>
  </si>
  <si>
    <t xml:space="preserve">Rotating Piece - Etc </t>
  </si>
  <si>
    <t>BIK</t>
  </si>
  <si>
    <t>Bike Facilities</t>
  </si>
  <si>
    <t>Station</t>
  </si>
  <si>
    <t>CPD</t>
  </si>
  <si>
    <t>Cross Passage Doors</t>
  </si>
  <si>
    <t>1.1.1.1.3.1</t>
  </si>
  <si>
    <t>Cross Passages</t>
  </si>
  <si>
    <t>CSI</t>
  </si>
  <si>
    <t>Signage</t>
  </si>
  <si>
    <t>DOR</t>
  </si>
  <si>
    <t>Doors</t>
  </si>
  <si>
    <t>FBL</t>
  </si>
  <si>
    <t>Floating Track Slab Lateral Bollard</t>
  </si>
  <si>
    <t>Track</t>
  </si>
  <si>
    <t>To be removed from MEP</t>
  </si>
  <si>
    <t>1.1.2</t>
  </si>
  <si>
    <t>GAT</t>
  </si>
  <si>
    <t>Gates</t>
  </si>
  <si>
    <t>Public Realm</t>
  </si>
  <si>
    <t>RAL</t>
  </si>
  <si>
    <t>Rail</t>
  </si>
  <si>
    <t>Source - IMEP DE - Appendix-B-Trade Systems Colour Assignment</t>
  </si>
  <si>
    <t>Orginator</t>
  </si>
  <si>
    <t>System Description (MM_System)</t>
  </si>
  <si>
    <t>System Abbreviation</t>
  </si>
  <si>
    <t xml:space="preserve">System Name </t>
  </si>
  <si>
    <t>Trade Name</t>
  </si>
  <si>
    <t>Provider</t>
  </si>
  <si>
    <t xml:space="preserve">RGB Number </t>
  </si>
  <si>
    <t>Colour</t>
  </si>
  <si>
    <t xml:space="preserve">Tag </t>
  </si>
  <si>
    <t>Communication A</t>
  </si>
  <si>
    <t>Communication Tray/Ladder/Conduit/Trunking A</t>
  </si>
  <si>
    <t>CYP</t>
  </si>
  <si>
    <t> </t>
  </si>
  <si>
    <t>(QTY) (SIZE) (TYPE) (COMMENT) eg. 2NOS. Ø50 COMMS (FOR CHP)</t>
  </si>
  <si>
    <t>Communication B</t>
  </si>
  <si>
    <t>Communication Tray/Ladder/Conduit/Trunking B</t>
  </si>
  <si>
    <t xml:space="preserve">Combined LV Fire Rated </t>
  </si>
  <si>
    <t>Combined LV Fire Rated Tray/Comms Ladder/Conduit/Trunking</t>
  </si>
  <si>
    <t>198,89,17</t>
  </si>
  <si>
    <t>Combined Comms/BMS Cables</t>
  </si>
  <si>
    <t>COMB COMMS</t>
  </si>
  <si>
    <t>255,153,0</t>
  </si>
  <si>
    <t xml:space="preserve">Myki LV </t>
  </si>
  <si>
    <t>MYKI LV</t>
  </si>
  <si>
    <t>Myki LV Tray/Ladder/Conduit/Trunking</t>
  </si>
  <si>
    <t xml:space="preserve">CYP </t>
  </si>
  <si>
    <t>128,128,64</t>
  </si>
  <si>
    <t>Myki Comms</t>
  </si>
  <si>
    <t>Myki Comms Tray/Ladder/Conduit/Trunking</t>
  </si>
  <si>
    <t>255,255,0</t>
  </si>
  <si>
    <t xml:space="preserve">VicTrack </t>
  </si>
  <si>
    <t>VICTRACK</t>
  </si>
  <si>
    <t>128,0,64</t>
  </si>
  <si>
    <t xml:space="preserve">Signaling </t>
  </si>
  <si>
    <t>Signaling  Tray/Conduit</t>
  </si>
  <si>
    <t>Essential A</t>
  </si>
  <si>
    <t>Essential A Tray/Ladder/ Conduits</t>
  </si>
  <si>
    <t>255,205,60</t>
  </si>
  <si>
    <t xml:space="preserve">Essential B </t>
  </si>
  <si>
    <t>Essential B Tray/Ladder/ Conduits</t>
  </si>
  <si>
    <t>255,90,135</t>
  </si>
  <si>
    <t>Non-Essential LV A</t>
  </si>
  <si>
    <t>Non-Essential LV Tray/Ladder/Conduits/Trunking A</t>
  </si>
  <si>
    <t>84,130,53</t>
  </si>
  <si>
    <t>Non-Essential LV B</t>
  </si>
  <si>
    <t>Non-Essential LV Tray/Ladder/Conduits/Trunking B</t>
  </si>
  <si>
    <t xml:space="preserve">Critical A </t>
  </si>
  <si>
    <t>Critical A Tray/Ladder/ Conduits</t>
  </si>
  <si>
    <t xml:space="preserve">Critical B </t>
  </si>
  <si>
    <t>Critical B Tray/Ladder/ Conduits</t>
  </si>
  <si>
    <t>0,255,255</t>
  </si>
  <si>
    <t xml:space="preserve">LV Supply A </t>
  </si>
  <si>
    <t>LV Supply A Tray/Ladder/ Conduits/ Bus Ducts</t>
  </si>
  <si>
    <t xml:space="preserve">LV Supply B </t>
  </si>
  <si>
    <t>LV Supply B Tray/Ladder/ Conduits/Bus Ducts</t>
  </si>
  <si>
    <t>255,0,255</t>
  </si>
  <si>
    <t>Power HV</t>
  </si>
  <si>
    <t>Power HV Conduit/Tray</t>
  </si>
  <si>
    <t>Power LV Conduit/Tray</t>
  </si>
  <si>
    <t>0,176,240</t>
  </si>
  <si>
    <t>HV Distribution SUPPLY A</t>
  </si>
  <si>
    <t>HV Distribution SUPPLY B</t>
  </si>
  <si>
    <t>HV Traction Supply A</t>
  </si>
  <si>
    <t>135,59,137</t>
  </si>
  <si>
    <t>HV Traction Supply B</t>
  </si>
  <si>
    <t>165,52,216</t>
  </si>
  <si>
    <t>DC A TRAY</t>
  </si>
  <si>
    <t>DC A</t>
  </si>
  <si>
    <t>48,84,150</t>
  </si>
  <si>
    <t>DC B TRAY</t>
  </si>
  <si>
    <t>DC B</t>
  </si>
  <si>
    <t>HV Emergency</t>
  </si>
  <si>
    <t>HV EM</t>
  </si>
  <si>
    <t>Security System</t>
  </si>
  <si>
    <t>Lighting System</t>
  </si>
  <si>
    <t>Control System</t>
  </si>
  <si>
    <t>MD_Exhaust Air</t>
  </si>
  <si>
    <t>General Exhaust Air</t>
  </si>
  <si>
    <t>255,135,90</t>
  </si>
  <si>
    <t>Outside Air</t>
  </si>
  <si>
    <t>OSA</t>
  </si>
  <si>
    <t>MD_Outside Air</t>
  </si>
  <si>
    <t>Return Air</t>
  </si>
  <si>
    <t>MD_Return Air</t>
  </si>
  <si>
    <t>Supply Air</t>
  </si>
  <si>
    <t>MD_Supply Air</t>
  </si>
  <si>
    <t>Smoke Exhaust</t>
  </si>
  <si>
    <t>MD_Smoke Exhaust</t>
  </si>
  <si>
    <t>Toilet Exhaust</t>
  </si>
  <si>
    <t>MD_Toilet Exhaust</t>
  </si>
  <si>
    <t>Stair Pressurisation</t>
  </si>
  <si>
    <t>MD_Stair Pressurisation</t>
  </si>
  <si>
    <t xml:space="preserve">Stair Pressurisation </t>
  </si>
  <si>
    <t>Sewer Exhaust</t>
  </si>
  <si>
    <t>MD_Sewer Exhaust</t>
  </si>
  <si>
    <t>Sewer Exhaust Air</t>
  </si>
  <si>
    <t>MD_Tunnel Ventilation System</t>
  </si>
  <si>
    <t>Battery &amp; UPS Exhaust Air</t>
  </si>
  <si>
    <t>MD_Battery &amp; UPS Exhaust Air</t>
  </si>
  <si>
    <t>Kitchen Exhaust</t>
  </si>
  <si>
    <t>KEX</t>
  </si>
  <si>
    <t>MD_Kitchen Exhaust</t>
  </si>
  <si>
    <t>0,179,179</t>
  </si>
  <si>
    <t>Over Track Exhaust Air</t>
  </si>
  <si>
    <t>MD_Over Track Exhaust Air</t>
  </si>
  <si>
    <t>242,67,0</t>
  </si>
  <si>
    <t>Relief Air</t>
  </si>
  <si>
    <t>MD_Relief Air</t>
  </si>
  <si>
    <t>Concourse Exhaust</t>
  </si>
  <si>
    <t>MD_Concourse Exhaust</t>
  </si>
  <si>
    <t>Over Concourse Exhaust</t>
  </si>
  <si>
    <t>Refuse Exhaust</t>
  </si>
  <si>
    <t>MD_Refuse Exhaust</t>
  </si>
  <si>
    <t>Transfer Air</t>
  </si>
  <si>
    <t>TFA</t>
  </si>
  <si>
    <t>MD_Transfer Air</t>
  </si>
  <si>
    <t xml:space="preserve">Cylinder Room Exhaust Air </t>
  </si>
  <si>
    <t xml:space="preserve">MD_Cylinder Room Exhaust Air </t>
  </si>
  <si>
    <t>Condensate</t>
  </si>
  <si>
    <t>MP_Condensate</t>
  </si>
  <si>
    <t>Condensate Drain</t>
  </si>
  <si>
    <t>165,124,82</t>
  </si>
  <si>
    <t>Refrigerant</t>
  </si>
  <si>
    <t>MP_Refrigerant</t>
  </si>
  <si>
    <t xml:space="preserve">Refrigerant </t>
  </si>
  <si>
    <t>0,165,124</t>
  </si>
  <si>
    <t>Heating Hot Water Flow</t>
  </si>
  <si>
    <t>HHF</t>
  </si>
  <si>
    <t>MP_Heating Hot Water Flow</t>
  </si>
  <si>
    <t>Heating Hot Water Return</t>
  </si>
  <si>
    <t>MP_Heating Hot Water Return</t>
  </si>
  <si>
    <t>Chilled Water Flow</t>
  </si>
  <si>
    <t>MP_Chilled Water Flow</t>
  </si>
  <si>
    <t>Chilled Water Return</t>
  </si>
  <si>
    <t>CHR</t>
  </si>
  <si>
    <t>MP_Chilled Water Return</t>
  </si>
  <si>
    <t>Condenser Water Flow</t>
  </si>
  <si>
    <t>MP_Condenser Water Flow</t>
  </si>
  <si>
    <t>0,0,204</t>
  </si>
  <si>
    <t>Condenser Water Return</t>
  </si>
  <si>
    <t>CWR</t>
  </si>
  <si>
    <t>MP_Condenser Water Return</t>
  </si>
  <si>
    <t>Natural Gas</t>
  </si>
  <si>
    <t>MP_Natural Gas</t>
  </si>
  <si>
    <t xml:space="preserve">Hydraulics </t>
  </si>
  <si>
    <t>Existing Cold Water</t>
  </si>
  <si>
    <t>EX-DCW</t>
  </si>
  <si>
    <t>Halftone</t>
  </si>
  <si>
    <t>Existing Gas</t>
  </si>
  <si>
    <t>EX-NAG</t>
  </si>
  <si>
    <t>Existing Sewer</t>
  </si>
  <si>
    <t>EX-STP</t>
  </si>
  <si>
    <t>Existing Stormwater Drain</t>
  </si>
  <si>
    <t>EX-STW</t>
  </si>
  <si>
    <t>Chamber Vent Pipe</t>
  </si>
  <si>
    <t>CVP</t>
  </si>
  <si>
    <t>HD_Chamber Vent Pipe</t>
  </si>
  <si>
    <t>Sewer Chamber Vent</t>
  </si>
  <si>
    <t>Diagonal Hatching</t>
  </si>
  <si>
    <t>Down Pipe</t>
  </si>
  <si>
    <t>HD_Down Pipe</t>
  </si>
  <si>
    <t>Downpipe</t>
  </si>
  <si>
    <t>0,128,0</t>
  </si>
  <si>
    <t>Not added to legend sheet but added to the Piping System</t>
  </si>
  <si>
    <t>Ground Water Rising Main</t>
  </si>
  <si>
    <t>GRM</t>
  </si>
  <si>
    <t>HD_Ground Water Rising Main</t>
  </si>
  <si>
    <t>150,111,0</t>
  </si>
  <si>
    <t>Overflow</t>
  </si>
  <si>
    <t>OVF</t>
  </si>
  <si>
    <t>HD_Overflow</t>
  </si>
  <si>
    <t>0,128,128</t>
  </si>
  <si>
    <t>Rain Water</t>
  </si>
  <si>
    <t>HD_Rain Water</t>
  </si>
  <si>
    <t>Rainwater</t>
  </si>
  <si>
    <t>255,87,171</t>
  </si>
  <si>
    <t>Sanitary</t>
  </si>
  <si>
    <t>HD_Sanitary</t>
  </si>
  <si>
    <t xml:space="preserve">Sanitary </t>
  </si>
  <si>
    <t>Sewer Rising Main</t>
  </si>
  <si>
    <t>HD_Sewer Rising Main</t>
  </si>
  <si>
    <t>Sewer Vent Pipe</t>
  </si>
  <si>
    <t>SVP</t>
  </si>
  <si>
    <t>HD_Sewer Vent Pipe</t>
  </si>
  <si>
    <t>Sewer Vent</t>
  </si>
  <si>
    <t>Siphonic Overflow</t>
  </si>
  <si>
    <t>HD_Siphonic Overflow</t>
  </si>
  <si>
    <t>Syphonic Overflow</t>
  </si>
  <si>
    <t>0,221,221</t>
  </si>
  <si>
    <t>Station Drainage</t>
  </si>
  <si>
    <t>HD_Station Drainage</t>
  </si>
  <si>
    <t>151,75,82</t>
  </si>
  <si>
    <t>Station Drainage Rising Main</t>
  </si>
  <si>
    <t>SDM</t>
  </si>
  <si>
    <t>HD_Station Drainage Rising Main</t>
  </si>
  <si>
    <t>112,48,160</t>
  </si>
  <si>
    <t>Station Vent</t>
  </si>
  <si>
    <t>STV</t>
  </si>
  <si>
    <t>HD_Station Vent</t>
  </si>
  <si>
    <t>Storm Water</t>
  </si>
  <si>
    <t>HD_Storm Water</t>
  </si>
  <si>
    <t>Stormwater Drainage</t>
  </si>
  <si>
    <t>Storm Water Rising Main</t>
  </si>
  <si>
    <t>SWM</t>
  </si>
  <si>
    <t>HD_Storm Water Rising Main</t>
  </si>
  <si>
    <t>Stormwater Rising Main</t>
  </si>
  <si>
    <t>0,0,255</t>
  </si>
  <si>
    <t>Syphonic Drain</t>
  </si>
  <si>
    <t>HD_Syphonic Drain</t>
  </si>
  <si>
    <t>Syphonic Drainage</t>
  </si>
  <si>
    <t>Tradewaste</t>
  </si>
  <si>
    <t>TDW</t>
  </si>
  <si>
    <t>HD_Tradewaste</t>
  </si>
  <si>
    <t>157,157,0</t>
  </si>
  <si>
    <t>Tradewaste Chamber Vent</t>
  </si>
  <si>
    <t>TCV</t>
  </si>
  <si>
    <t>HD_Tradewaste Chamber Vent</t>
  </si>
  <si>
    <t>Tradewaste Rising Main</t>
  </si>
  <si>
    <t>TRM</t>
  </si>
  <si>
    <t>HD_Tradewaste Rising Main</t>
  </si>
  <si>
    <t>148.148,148</t>
  </si>
  <si>
    <t>Tradewaste Vent</t>
  </si>
  <si>
    <t>HD_Tradewaste Vent</t>
  </si>
  <si>
    <t>Tunnel Drainage</t>
  </si>
  <si>
    <t>HD_Tunnel Drainage</t>
  </si>
  <si>
    <t>100,74,64</t>
  </si>
  <si>
    <t>Tunnel Drainage Rising Main</t>
  </si>
  <si>
    <t>HD_Tunnel Drainage Rising Main</t>
  </si>
  <si>
    <t>0,255,204</t>
  </si>
  <si>
    <t>Water Treatment Rising Main</t>
  </si>
  <si>
    <t>WRM</t>
  </si>
  <si>
    <t>HD_Water Treatment Rising Main</t>
  </si>
  <si>
    <t>Domestic Cold Water</t>
  </si>
  <si>
    <t>HR_Domestic Cold Water</t>
  </si>
  <si>
    <t>0,128,255</t>
  </si>
  <si>
    <t>Domestic Hot Water</t>
  </si>
  <si>
    <t>HR_Domestic Hot Water</t>
  </si>
  <si>
    <t>255,0,0</t>
  </si>
  <si>
    <t>Domestic Hot Water Flow</t>
  </si>
  <si>
    <t>DHF</t>
  </si>
  <si>
    <t>HR_Domestic Hot Water Flow</t>
  </si>
  <si>
    <t>Domestic Hot Water Return</t>
  </si>
  <si>
    <t>DHR</t>
  </si>
  <si>
    <t>HR_Domestic Hot Water Return</t>
  </si>
  <si>
    <t>252,97,3</t>
  </si>
  <si>
    <t>Domestic Tempered Water</t>
  </si>
  <si>
    <t>DTW</t>
  </si>
  <si>
    <t>HR_Domestic Tempered Water</t>
  </si>
  <si>
    <t>249,200,6</t>
  </si>
  <si>
    <t>Fire Test Water</t>
  </si>
  <si>
    <t>FTW</t>
  </si>
  <si>
    <t>HR_Fire Test Water</t>
  </si>
  <si>
    <t>204,0,0</t>
  </si>
  <si>
    <t>HR_Natural Gas</t>
  </si>
  <si>
    <t>0,255,128</t>
  </si>
  <si>
    <t>Priming Pipe</t>
  </si>
  <si>
    <t>PRP</t>
  </si>
  <si>
    <t>HR_Priming Pipe</t>
  </si>
  <si>
    <t>Treated Recycled Water</t>
  </si>
  <si>
    <t>HR_Treated Recycled Water</t>
  </si>
  <si>
    <t>128,0,255</t>
  </si>
  <si>
    <t>Fire Drain</t>
  </si>
  <si>
    <t>FP_Fire Drain</t>
  </si>
  <si>
    <t>Fire Drain Pipework</t>
  </si>
  <si>
    <t>192,0,0</t>
  </si>
  <si>
    <t>Fire Sprinkler</t>
  </si>
  <si>
    <t>FP_Fire Sprinkler</t>
  </si>
  <si>
    <t>Fire Hydrant Tunnel</t>
  </si>
  <si>
    <t>FHT</t>
  </si>
  <si>
    <t>FP_Fire Hydrant Tunnel</t>
  </si>
  <si>
    <t>Fire Hydrant Tunnel Pipework</t>
  </si>
  <si>
    <t>255,128,0</t>
  </si>
  <si>
    <t>Fire Hydrant Station</t>
  </si>
  <si>
    <t>FP_Fire Hydrant Station</t>
  </si>
  <si>
    <t>Fire Hydrant Station Pipework</t>
  </si>
  <si>
    <t>Towns Main Pipework</t>
  </si>
  <si>
    <t>FP_Towns Main Pipework</t>
  </si>
  <si>
    <t>165,145,82</t>
  </si>
  <si>
    <t>Gas Suppression</t>
  </si>
  <si>
    <t>FP_Gas Suppression</t>
  </si>
  <si>
    <t>Gas Supression Pipework</t>
  </si>
  <si>
    <t>Fire System</t>
  </si>
  <si>
    <t>FP_Fire System</t>
  </si>
  <si>
    <t>Fire Hydrant Test Drain</t>
  </si>
  <si>
    <t>FHD</t>
  </si>
  <si>
    <t>FP_Fire Hydrant Test Drain</t>
  </si>
  <si>
    <t>146,208,80</t>
  </si>
  <si>
    <t>Fire Sprinkler Test Drain</t>
  </si>
  <si>
    <t>FSD</t>
  </si>
  <si>
    <t>FP_Fire Sprinkler Test Drain</t>
  </si>
  <si>
    <t>MASDS</t>
  </si>
  <si>
    <t>FD_MASDS</t>
  </si>
  <si>
    <t>MASDS Piping</t>
  </si>
  <si>
    <t>255,192,0</t>
  </si>
  <si>
    <t>Electrical Traction Power</t>
  </si>
  <si>
    <t>ADV</t>
  </si>
  <si>
    <t>AMW</t>
  </si>
  <si>
    <t>BLK</t>
  </si>
  <si>
    <t>BRK</t>
  </si>
  <si>
    <t>BVC</t>
  </si>
  <si>
    <t>CLG</t>
  </si>
  <si>
    <t>DST</t>
  </si>
  <si>
    <t>FCE</t>
  </si>
  <si>
    <t>FFE</t>
  </si>
  <si>
    <t>FLP</t>
  </si>
  <si>
    <t>FPS</t>
  </si>
  <si>
    <t>INL</t>
  </si>
  <si>
    <t>INS</t>
  </si>
  <si>
    <t>IWS</t>
  </si>
  <si>
    <t>MCJ</t>
  </si>
  <si>
    <t>PNT</t>
  </si>
  <si>
    <t>RFL</t>
  </si>
  <si>
    <t>SCR</t>
  </si>
  <si>
    <t>SGN</t>
  </si>
  <si>
    <t>SKT</t>
  </si>
  <si>
    <t>STA</t>
  </si>
  <si>
    <t>WIN</t>
  </si>
  <si>
    <t>WPS</t>
  </si>
  <si>
    <t>RSH</t>
  </si>
  <si>
    <t>Column1</t>
  </si>
  <si>
    <t>Column2</t>
  </si>
  <si>
    <t>BAF</t>
  </si>
  <si>
    <t>Architectural Finishes (includes doors, windows, partition/non-structural walls, floor coverings and suspended ceilings)</t>
  </si>
  <si>
    <t>BSR</t>
  </si>
  <si>
    <t>Building Structure (walls, columns, beams, floors, roofs and access facilities)</t>
  </si>
  <si>
    <t>1.4.1</t>
  </si>
  <si>
    <t>Civil Infrastructure</t>
  </si>
  <si>
    <t>BWK</t>
  </si>
  <si>
    <t>Blockwork Wall</t>
  </si>
  <si>
    <t>CPK</t>
  </si>
  <si>
    <t>Car Parking</t>
  </si>
  <si>
    <t>CRS</t>
  </si>
  <si>
    <t>Civil Retaining Systems</t>
  </si>
  <si>
    <t>1.4.1.2</t>
  </si>
  <si>
    <t>Embankments/Retaining Walls</t>
  </si>
  <si>
    <t>CTN</t>
  </si>
  <si>
    <t>Tunnel Function</t>
  </si>
  <si>
    <t>CUL</t>
  </si>
  <si>
    <t>Culverts</t>
  </si>
  <si>
    <t>Continuous Welded Rail</t>
  </si>
  <si>
    <t>CWT</t>
  </si>
  <si>
    <t>Continuous Welded Rail Transition</t>
  </si>
  <si>
    <t>EMB</t>
  </si>
  <si>
    <t>Cuttings Embankments</t>
  </si>
  <si>
    <t>FBO</t>
  </si>
  <si>
    <t>Floating Track Slab Longitudinal Bollard</t>
  </si>
  <si>
    <t>FEN</t>
  </si>
  <si>
    <t>Fence</t>
  </si>
  <si>
    <t>FSS</t>
  </si>
  <si>
    <t>Floating Track Slab Segment</t>
  </si>
  <si>
    <t>FST</t>
  </si>
  <si>
    <t>Floating Track Slab</t>
  </si>
  <si>
    <t>FVB</t>
  </si>
  <si>
    <t>Floating Track Slab Vertical Bearing</t>
  </si>
  <si>
    <t>FVV</t>
  </si>
  <si>
    <t>Reserved 336V series fastening</t>
  </si>
  <si>
    <t>IRJ</t>
  </si>
  <si>
    <t>Insulated Rail Joint</t>
  </si>
  <si>
    <t>PFM</t>
  </si>
  <si>
    <t>Platform</t>
  </si>
  <si>
    <t>PST</t>
  </si>
  <si>
    <t>Primary Steelwork</t>
  </si>
  <si>
    <t>ROM</t>
  </si>
  <si>
    <t>Building Rooms</t>
  </si>
  <si>
    <t>RTR</t>
  </si>
  <si>
    <t>Rail Track</t>
  </si>
  <si>
    <t>SNC</t>
  </si>
  <si>
    <t>Track switches and Crossings</t>
  </si>
  <si>
    <t>Slab Track Panels</t>
  </si>
  <si>
    <t>Track Structures</t>
  </si>
  <si>
    <t>SRC</t>
  </si>
  <si>
    <t>Reinforced Concrete</t>
  </si>
  <si>
    <t>SST</t>
  </si>
  <si>
    <t>Secondary Steelwork</t>
  </si>
  <si>
    <t>Structural Timber</t>
  </si>
  <si>
    <t>TNC</t>
  </si>
  <si>
    <t>Tunnel Lining Cavern or Cross Passage</t>
  </si>
  <si>
    <t>TNP</t>
  </si>
  <si>
    <t>Tunnel Lining Precast</t>
  </si>
  <si>
    <t>TRK</t>
  </si>
  <si>
    <t>Ballasted Track Slab</t>
  </si>
  <si>
    <t>TRS</t>
  </si>
  <si>
    <t>Track Slab</t>
  </si>
  <si>
    <t>SBS title</t>
  </si>
  <si>
    <t>1.1.1.1.2</t>
  </si>
  <si>
    <t>Drains</t>
  </si>
  <si>
    <t>MCo/RTO</t>
  </si>
  <si>
    <t>1.1.1.1.3</t>
  </si>
  <si>
    <t>Tbm/Minned Tunnel</t>
  </si>
  <si>
    <t>1.1.1.1.3.2</t>
  </si>
  <si>
    <t>Intervention Shaft</t>
  </si>
  <si>
    <t>1.1.1.1.4</t>
  </si>
  <si>
    <t>Cut And Cover Tunnel</t>
  </si>
  <si>
    <t>1.1.1.1.5</t>
  </si>
  <si>
    <t>Access Shaft</t>
  </si>
  <si>
    <t>1.1.1.3</t>
  </si>
  <si>
    <t>Utilities Infrastructure</t>
  </si>
  <si>
    <t>Utilities Connection</t>
  </si>
  <si>
    <t>1.1.1.4.2</t>
  </si>
  <si>
    <t>Drainage Pumps</t>
  </si>
  <si>
    <t>1.1.1.4.2.1</t>
  </si>
  <si>
    <t>Tunnel Drainage Pumps</t>
  </si>
  <si>
    <t>1.1.1.4.2.2</t>
  </si>
  <si>
    <t>Decline Drainage Pumps</t>
  </si>
  <si>
    <t>Flood Protection</t>
  </si>
  <si>
    <t>1.1.2.1</t>
  </si>
  <si>
    <t>Trackbed</t>
  </si>
  <si>
    <t>1.1.2.2</t>
  </si>
  <si>
    <t>1.1.2.3</t>
  </si>
  <si>
    <t>Fixings</t>
  </si>
  <si>
    <t>1.1.2.4</t>
  </si>
  <si>
    <t>First Stage Concrete</t>
  </si>
  <si>
    <t>1.1.3</t>
  </si>
  <si>
    <t>1.1.3.1.1</t>
  </si>
  <si>
    <t>1.1.3.1.2</t>
  </si>
  <si>
    <t>Ecs</t>
  </si>
  <si>
    <t>MVAC</t>
  </si>
  <si>
    <t>Local Communications</t>
  </si>
  <si>
    <t>1.1.5.1</t>
  </si>
  <si>
    <t>PSO</t>
  </si>
  <si>
    <t>Security Control System</t>
  </si>
  <si>
    <t>Lighting</t>
  </si>
  <si>
    <t>Tunnel Lighting</t>
  </si>
  <si>
    <t>Station (Lighting)</t>
  </si>
  <si>
    <t>Tunnel Ventilation</t>
  </si>
  <si>
    <t>Station Ventilation</t>
  </si>
  <si>
    <t>Tunnel Ventilation Control System</t>
  </si>
  <si>
    <t>Building Management System</t>
  </si>
  <si>
    <t>RTO/MCo</t>
  </si>
  <si>
    <t>Emergency Management System</t>
  </si>
  <si>
    <t>Fire Detection</t>
  </si>
  <si>
    <t>1.1.9.1</t>
  </si>
  <si>
    <t>Intake Substation</t>
  </si>
  <si>
    <t>Traction Substation</t>
  </si>
  <si>
    <t>1.1.9.2.2</t>
  </si>
  <si>
    <t>OHLE</t>
  </si>
  <si>
    <t>1.1.9.4</t>
  </si>
  <si>
    <t>Eastern 22Kv Switchroom</t>
  </si>
  <si>
    <t>Hv Mtp Power Control</t>
  </si>
  <si>
    <t>CCTV/Security MGMT</t>
  </si>
  <si>
    <t>Signalling</t>
  </si>
  <si>
    <t>1.2.9.5</t>
  </si>
  <si>
    <t>Common Wayside</t>
  </si>
  <si>
    <t>Signalling Signage</t>
  </si>
  <si>
    <t>1.2.9.5.7</t>
  </si>
  <si>
    <t>Signal Equipment Room</t>
  </si>
  <si>
    <t>1.3.1.5</t>
  </si>
  <si>
    <t>Telco</t>
  </si>
  <si>
    <t>Other</t>
  </si>
  <si>
    <t>1.3.2.2</t>
  </si>
  <si>
    <t>Cable Containment Underground</t>
  </si>
  <si>
    <t>1.3.4</t>
  </si>
  <si>
    <t>Victrack Managed Services</t>
  </si>
  <si>
    <t>VicTrak</t>
  </si>
  <si>
    <t>VicTrack</t>
  </si>
  <si>
    <t>Communication Equipment Room</t>
  </si>
  <si>
    <t>Station Mechanical &amp; Electrical</t>
  </si>
  <si>
    <t>Station Vertical Transport</t>
  </si>
  <si>
    <t>Station Lift</t>
  </si>
  <si>
    <t>Seating</t>
  </si>
  <si>
    <t>Landscape</t>
  </si>
  <si>
    <t>Asset tagged asset</t>
  </si>
  <si>
    <t>MCo Requirements</t>
  </si>
  <si>
    <t>MTM</t>
  </si>
  <si>
    <r>
      <rPr>
        <sz val="8"/>
        <color rgb="FFFFFFFF"/>
        <rFont val="Arial"/>
        <family val="2"/>
      </rPr>
      <t>Code</t>
    </r>
  </si>
  <si>
    <r>
      <rPr>
        <sz val="8"/>
        <color rgb="FFFFFFFF"/>
        <rFont val="Arial"/>
        <family val="2"/>
      </rPr>
      <t>Item</t>
    </r>
  </si>
  <si>
    <r>
      <rPr>
        <sz val="8"/>
        <color rgb="FFFFFFFF"/>
        <rFont val="Arial"/>
        <family val="2"/>
      </rPr>
      <t>Section</t>
    </r>
  </si>
  <si>
    <r>
      <rPr>
        <sz val="8"/>
        <color rgb="FFFFFFFF"/>
        <rFont val="Arial"/>
        <family val="2"/>
      </rPr>
      <t>Design Scope</t>
    </r>
  </si>
  <si>
    <t>EACR Class</t>
  </si>
  <si>
    <t>Sub Class Code</t>
  </si>
  <si>
    <t xml:space="preserve">Sub Class Description </t>
  </si>
  <si>
    <r>
      <rPr>
        <sz val="5.5"/>
        <rFont val="Arial"/>
        <family val="2"/>
      </rPr>
      <t>Single Part Floor Access Hatch with Inset Finish - Non Fire Rated</t>
    </r>
  </si>
  <si>
    <r>
      <rPr>
        <sz val="5.5"/>
        <rFont val="Arial"/>
        <family val="2"/>
      </rPr>
      <t>HWW</t>
    </r>
  </si>
  <si>
    <r>
      <rPr>
        <sz val="5.5"/>
        <rFont val="Arial"/>
        <family val="2"/>
      </rPr>
      <t>ACH-151</t>
    </r>
  </si>
  <si>
    <r>
      <rPr>
        <sz val="5.5"/>
        <rFont val="Arial"/>
        <family val="2"/>
      </rPr>
      <t>Multi-part Floor Access Hatch with Inset Finish - Fire Rated</t>
    </r>
  </si>
  <si>
    <t>FE</t>
  </si>
  <si>
    <t>Fire Equipment</t>
  </si>
  <si>
    <t>SF40010000 - Passive Fire Protection - Fire Door</t>
  </si>
  <si>
    <r>
      <rPr>
        <sz val="5.5"/>
        <rFont val="Arial"/>
        <family val="2"/>
      </rPr>
      <t>ACH-152</t>
    </r>
  </si>
  <si>
    <r>
      <rPr>
        <sz val="5.5"/>
        <rFont val="Arial"/>
        <family val="2"/>
      </rPr>
      <t>Multi-part Floor Access Hatch</t>
    </r>
  </si>
  <si>
    <r>
      <rPr>
        <sz val="5.5"/>
        <rFont val="Arial"/>
        <family val="2"/>
      </rPr>
      <t>Project Engineer's Specification</t>
    </r>
  </si>
  <si>
    <r>
      <rPr>
        <sz val="5.5"/>
        <rFont val="Arial"/>
        <family val="2"/>
      </rPr>
      <t>By Project Engineer</t>
    </r>
  </si>
  <si>
    <r>
      <rPr>
        <sz val="5.5"/>
        <rFont val="Arial"/>
        <family val="2"/>
      </rPr>
      <t>ACH-201</t>
    </r>
  </si>
  <si>
    <r>
      <rPr>
        <sz val="5.5"/>
        <rFont val="Arial"/>
        <family val="2"/>
      </rPr>
      <t>Single Part Floor Access Hatch with Metal Cover - Fire Rated</t>
    </r>
  </si>
  <si>
    <r>
      <rPr>
        <sz val="5.5"/>
        <rFont val="Arial"/>
        <family val="2"/>
      </rPr>
      <t>ACH-202</t>
    </r>
  </si>
  <si>
    <r>
      <rPr>
        <sz val="5.5"/>
        <rFont val="Arial"/>
        <family val="2"/>
      </rPr>
      <t>Single Part Floor Access Hatch with Metal Cover - Non Fire Rated</t>
    </r>
  </si>
  <si>
    <r>
      <rPr>
        <sz val="5.5"/>
        <rFont val="Arial"/>
        <family val="2"/>
      </rPr>
      <t>ACH-220</t>
    </r>
  </si>
  <si>
    <r>
      <rPr>
        <sz val="5.5"/>
        <rFont val="Arial"/>
        <family val="2"/>
      </rPr>
      <t>Two Part Floor Access Hatch with Filled Cover - Fire Rated</t>
    </r>
  </si>
  <si>
    <r>
      <rPr>
        <sz val="5.5"/>
        <rFont val="Arial"/>
        <family val="2"/>
      </rPr>
      <t>ACH-301</t>
    </r>
  </si>
  <si>
    <r>
      <rPr>
        <sz val="5.5"/>
        <rFont val="Arial"/>
        <family val="2"/>
      </rPr>
      <t>Roof Access Hatch with (As Required) Fixed Ladder</t>
    </r>
  </si>
  <si>
    <t>Fall Arrest</t>
  </si>
  <si>
    <t>FC09030100 - Fixed and Portable Ladders</t>
  </si>
  <si>
    <r>
      <rPr>
        <sz val="5.5"/>
        <rFont val="Arial"/>
        <family val="2"/>
      </rPr>
      <t>ACH-310</t>
    </r>
  </si>
  <si>
    <r>
      <rPr>
        <sz val="5.5"/>
        <rFont val="Arial"/>
        <family val="2"/>
      </rPr>
      <t>Roof Access Hatch for Personnel</t>
    </r>
  </si>
  <si>
    <r>
      <rPr>
        <sz val="5.5"/>
        <rFont val="Arial"/>
        <family val="2"/>
      </rPr>
      <t>ACH-320</t>
    </r>
  </si>
  <si>
    <r>
      <rPr>
        <sz val="5.5"/>
        <rFont val="Arial"/>
        <family val="2"/>
      </rPr>
      <t>Roof Access Hatch for Heavy Plant Replacement</t>
    </r>
  </si>
  <si>
    <r>
      <rPr>
        <sz val="5.5"/>
        <rFont val="Arial"/>
        <family val="2"/>
      </rPr>
      <t>ACH-410</t>
    </r>
  </si>
  <si>
    <r>
      <rPr>
        <sz val="5.5"/>
        <rFont val="Arial"/>
        <family val="2"/>
      </rPr>
      <t>Single Part Ceiling Access Hatch - Fire Rated</t>
    </r>
  </si>
  <si>
    <r>
      <rPr>
        <sz val="5.5"/>
        <rFont val="Arial"/>
        <family val="2"/>
      </rPr>
      <t>ACH-411</t>
    </r>
  </si>
  <si>
    <r>
      <rPr>
        <sz val="5.5"/>
        <rFont val="Arial"/>
        <family val="2"/>
      </rPr>
      <t>Ceiling Access Hatch - Fire Rated</t>
    </r>
  </si>
  <si>
    <t>Project Engineer's Specification</t>
  </si>
  <si>
    <t>By Project Engineer</t>
  </si>
  <si>
    <r>
      <rPr>
        <strike/>
        <sz val="5.5"/>
        <rFont val="Arial"/>
        <family val="2"/>
      </rPr>
      <t>HWW</t>
    </r>
  </si>
  <si>
    <t>AMW-931</t>
  </si>
  <si>
    <t>Canopy Rain Distributor &amp; RWP - Stainless Steel (CBDS)</t>
  </si>
  <si>
    <t>FC09010100 - Standard Anchor</t>
  </si>
  <si>
    <t>FC09020100 - Cable End / Standard Fix Static Line</t>
  </si>
  <si>
    <t>FC09030200 - Ladder Stabilising Brackets</t>
  </si>
  <si>
    <t>BAL-155</t>
  </si>
  <si>
    <t>External Stair Handrail</t>
  </si>
  <si>
    <t>BAL-225</t>
  </si>
  <si>
    <t>External Ramp Handrail</t>
  </si>
  <si>
    <r>
      <rPr>
        <sz val="5.5"/>
        <rFont val="Arial"/>
        <family val="2"/>
      </rPr>
      <t>HMM</t>
    </r>
  </si>
  <si>
    <t>GATE</t>
  </si>
  <si>
    <t>IC</t>
  </si>
  <si>
    <t>Intercom</t>
  </si>
  <si>
    <r>
      <rPr>
        <sz val="5.5"/>
        <rFont val="Arial"/>
        <family val="2"/>
      </rPr>
      <t>By Others</t>
    </r>
  </si>
  <si>
    <r>
      <rPr>
        <sz val="5.5"/>
        <rFont val="Arial"/>
        <family val="2"/>
      </rPr>
      <t>Supplied by Others</t>
    </r>
  </si>
  <si>
    <t>SF44030000 - FIRE FIGHTING - HYDRANT SYSTEMS</t>
  </si>
  <si>
    <t>SF44030300 - FIRE FIGHTING - FIRE HOSE REEL SYSTEM</t>
  </si>
  <si>
    <r>
      <rPr>
        <sz val="5.5"/>
        <rFont val="Arial"/>
        <family val="2"/>
      </rPr>
      <t>FFE-803</t>
    </r>
  </si>
  <si>
    <r>
      <rPr>
        <sz val="5.5"/>
        <rFont val="Arial"/>
        <family val="2"/>
      </rPr>
      <t>Totem - Customer Help Point</t>
    </r>
  </si>
  <si>
    <t>SF43010000 - FIRE EMERGENCY WARNING AND INTERCOM SYS</t>
  </si>
  <si>
    <r>
      <rPr>
        <sz val="5.5"/>
        <rFont val="Arial"/>
        <family val="2"/>
      </rPr>
      <t>FFE-805</t>
    </r>
  </si>
  <si>
    <r>
      <rPr>
        <sz val="5.5"/>
        <rFont val="Arial"/>
        <family val="2"/>
      </rPr>
      <t>Totem - PID Integrated</t>
    </r>
  </si>
  <si>
    <t>PU</t>
  </si>
  <si>
    <t>SIGNST - Station Signage</t>
  </si>
  <si>
    <r>
      <rPr>
        <sz val="5.5"/>
        <rFont val="Arial"/>
        <family val="2"/>
      </rPr>
      <t>FFE-807</t>
    </r>
  </si>
  <si>
    <r>
      <rPr>
        <sz val="5.5"/>
        <rFont val="Arial"/>
        <family val="2"/>
      </rPr>
      <t>Totem - Exit Guide</t>
    </r>
  </si>
  <si>
    <r>
      <rPr>
        <sz val="5.5"/>
        <rFont val="Arial"/>
        <family val="2"/>
      </rPr>
      <t>Landscape Architect's Specification</t>
    </r>
  </si>
  <si>
    <r>
      <rPr>
        <sz val="5.5"/>
        <rFont val="Arial"/>
        <family val="2"/>
      </rPr>
      <t>HWW - Refer to Landscape Specification</t>
    </r>
  </si>
  <si>
    <t>SF41000000 - FIRE SAFETY EQUIP</t>
  </si>
  <si>
    <t>FLG-750</t>
  </si>
  <si>
    <t>Stainless Steel Blister Tactile Indicator</t>
  </si>
  <si>
    <t>SF40020000 - Passive Fire Protection - Fire Shutter</t>
  </si>
  <si>
    <t>SF20040000 - Smoke Damper - Mechanical</t>
  </si>
  <si>
    <t>SF40030000 - Passive Fire Prot - Fire Penetration</t>
  </si>
  <si>
    <t>MCJ-203</t>
  </si>
  <si>
    <t>Bridge Movement Joint - Stone Infill</t>
  </si>
  <si>
    <t>EM</t>
  </si>
  <si>
    <t>CL</t>
  </si>
  <si>
    <t>CCTV</t>
  </si>
  <si>
    <r>
      <rPr>
        <sz val="5.5"/>
        <rFont val="Arial"/>
        <family val="2"/>
      </rPr>
      <t>MEP-320</t>
    </r>
  </si>
  <si>
    <r>
      <rPr>
        <sz val="5.5"/>
        <rFont val="Arial"/>
        <family val="2"/>
      </rPr>
      <t>CCTV Fixed Camera</t>
    </r>
  </si>
  <si>
    <t>PIDs</t>
  </si>
  <si>
    <t>SU</t>
  </si>
  <si>
    <t>Sustainablity Assets</t>
  </si>
  <si>
    <t>PV-PL            FC07010200 - PV Panel</t>
  </si>
  <si>
    <t>SF42010000 - FIRE SYS CONTROLS - FIRE INDICATOR PANEL</t>
  </si>
  <si>
    <t>SF44010300 - FIRE FIGHTING - FIRE EXT CO2</t>
  </si>
  <si>
    <t>SF44030400 - FIRE FIGHTING - FIRE HYDRANT</t>
  </si>
  <si>
    <t>SF42020200 - FIRE ALARM &amp; DETECT - SMOKE HEAT DETECT</t>
  </si>
  <si>
    <t>Domestic Equipment</t>
  </si>
  <si>
    <t>ELEHWS - Elec Hot Water Unit Storage   FC14010000 - Hot Water Systems</t>
  </si>
  <si>
    <r>
      <rPr>
        <sz val="5.5"/>
        <rFont val="Arial"/>
        <family val="2"/>
      </rPr>
      <t>By Project Engieer</t>
    </r>
  </si>
  <si>
    <r>
      <rPr>
        <sz val="5.5"/>
        <rFont val="Arial"/>
        <family val="2"/>
      </rPr>
      <t>MEP-901</t>
    </r>
  </si>
  <si>
    <r>
      <rPr>
        <sz val="5.5"/>
        <rFont val="Arial"/>
        <family val="2"/>
      </rPr>
      <t>Escalator</t>
    </r>
  </si>
  <si>
    <t>Lift &amp; Escalator</t>
  </si>
  <si>
    <r>
      <rPr>
        <sz val="5.5"/>
        <rFont val="Arial"/>
        <family val="2"/>
      </rPr>
      <t>MEP-922</t>
    </r>
  </si>
  <si>
    <r>
      <rPr>
        <sz val="5.5"/>
        <rFont val="Arial"/>
        <family val="2"/>
      </rPr>
      <t>Goods Lift</t>
    </r>
  </si>
  <si>
    <t>PNT-103</t>
  </si>
  <si>
    <t>Glulam/ CLT Lacquer System</t>
  </si>
  <si>
    <t>RFL-301</t>
  </si>
  <si>
    <t>Aluminium Tilted Rooflight</t>
  </si>
  <si>
    <r>
      <rPr>
        <sz val="5.5"/>
        <rFont val="Arial"/>
        <family val="2"/>
      </rPr>
      <t>By others</t>
    </r>
  </si>
  <si>
    <r>
      <rPr>
        <sz val="5.5"/>
        <rFont val="Arial"/>
        <family val="2"/>
      </rPr>
      <t>SAN-511</t>
    </r>
  </si>
  <si>
    <r>
      <rPr>
        <sz val="5.5"/>
        <rFont val="Arial"/>
        <family val="2"/>
      </rPr>
      <t>Hand Dryer with Waste Receptacle</t>
    </r>
  </si>
  <si>
    <r>
      <rPr>
        <sz val="5.5"/>
        <rFont val="Arial"/>
        <family val="2"/>
      </rPr>
      <t>SGN-210</t>
    </r>
  </si>
  <si>
    <r>
      <rPr>
        <sz val="5.5"/>
        <rFont val="Arial"/>
        <family val="2"/>
      </rPr>
      <t>Suspended Illuminated Wayfinding Signage</t>
    </r>
  </si>
  <si>
    <r>
      <rPr>
        <sz val="5.5"/>
        <rFont val="Arial"/>
        <family val="2"/>
      </rPr>
      <t>SGN-220</t>
    </r>
  </si>
  <si>
    <r>
      <rPr>
        <sz val="5.5"/>
        <rFont val="Arial"/>
        <family val="2"/>
      </rPr>
      <t>Wall Mounted Illuminated Wayfinding Sign</t>
    </r>
  </si>
  <si>
    <r>
      <rPr>
        <sz val="5.5"/>
        <rFont val="Arial"/>
        <family val="2"/>
      </rPr>
      <t>SGN-230</t>
    </r>
  </si>
  <si>
    <r>
      <rPr>
        <sz val="5.5"/>
        <rFont val="Arial"/>
        <family val="2"/>
      </rPr>
      <t>Tabbed Illuminated Wayfinding Sign</t>
    </r>
  </si>
  <si>
    <r>
      <rPr>
        <sz val="5.5"/>
        <rFont val="Arial"/>
        <family val="2"/>
      </rPr>
      <t>SGN-240</t>
    </r>
  </si>
  <si>
    <r>
      <rPr>
        <sz val="5.5"/>
        <rFont val="Arial"/>
        <family val="2"/>
      </rPr>
      <t>Wall Integrated Illuminated Wayfinding Sign</t>
    </r>
  </si>
  <si>
    <r>
      <rPr>
        <sz val="5.5"/>
        <rFont val="Arial"/>
        <family val="2"/>
      </rPr>
      <t>SGN-310</t>
    </r>
  </si>
  <si>
    <r>
      <rPr>
        <sz val="5.5"/>
        <rFont val="Arial"/>
        <family val="2"/>
      </rPr>
      <t>Suspended Digital PID</t>
    </r>
  </si>
  <si>
    <r>
      <rPr>
        <sz val="5.5"/>
        <rFont val="Arial"/>
        <family val="2"/>
      </rPr>
      <t>SGN-340</t>
    </r>
  </si>
  <si>
    <r>
      <rPr>
        <sz val="5.5"/>
        <rFont val="Arial"/>
        <family val="2"/>
      </rPr>
      <t>Wall Integrated Digital PID</t>
    </r>
  </si>
  <si>
    <r>
      <rPr>
        <sz val="5.5"/>
        <rFont val="Arial"/>
        <family val="2"/>
      </rPr>
      <t>SGN-420</t>
    </r>
  </si>
  <si>
    <r>
      <rPr>
        <sz val="5.5"/>
        <rFont val="Arial"/>
        <family val="2"/>
      </rPr>
      <t>Door Mounted (Fire Doors) Wayfinding Signage</t>
    </r>
  </si>
  <si>
    <r>
      <rPr>
        <sz val="5.5"/>
        <rFont val="Arial"/>
        <family val="2"/>
      </rPr>
      <t>SGN-510</t>
    </r>
  </si>
  <si>
    <r>
      <rPr>
        <sz val="5.5"/>
        <rFont val="Arial"/>
        <family val="2"/>
      </rPr>
      <t>Wall Mounted Regulatory Signage</t>
    </r>
  </si>
  <si>
    <r>
      <rPr>
        <sz val="5.5"/>
        <rFont val="Arial"/>
        <family val="2"/>
      </rPr>
      <t>SGN-520</t>
    </r>
  </si>
  <si>
    <r>
      <rPr>
        <sz val="5.5"/>
        <rFont val="Arial"/>
        <family val="2"/>
      </rPr>
      <t>Wall Integrated Regulatory Signage</t>
    </r>
  </si>
  <si>
    <r>
      <rPr>
        <sz val="5.5"/>
        <rFont val="Arial"/>
        <family val="2"/>
      </rPr>
      <t>SGN-530</t>
    </r>
  </si>
  <si>
    <r>
      <rPr>
        <sz val="5.5"/>
        <rFont val="Arial"/>
        <family val="2"/>
      </rPr>
      <t>Door Mounted Regulatory Signage</t>
    </r>
  </si>
  <si>
    <r>
      <rPr>
        <sz val="5.5"/>
        <rFont val="Arial"/>
        <family val="2"/>
      </rPr>
      <t>SGN-540</t>
    </r>
  </si>
  <si>
    <r>
      <rPr>
        <sz val="5.5"/>
        <rFont val="Arial"/>
        <family val="2"/>
      </rPr>
      <t>Door Mounted (Fire Door) Regulatory Signage</t>
    </r>
  </si>
  <si>
    <r>
      <rPr>
        <sz val="5.5"/>
        <rFont val="Arial"/>
        <family val="2"/>
      </rPr>
      <t>SGN-601</t>
    </r>
  </si>
  <si>
    <r>
      <rPr>
        <sz val="5.5"/>
        <rFont val="Arial"/>
        <family val="2"/>
      </rPr>
      <t>Legible City Totem</t>
    </r>
  </si>
  <si>
    <r>
      <rPr>
        <sz val="5.5"/>
        <rFont val="Arial"/>
        <family val="2"/>
      </rPr>
      <t>SGN-620</t>
    </r>
  </si>
  <si>
    <r>
      <rPr>
        <sz val="5.5"/>
        <rFont val="Arial"/>
        <family val="2"/>
      </rPr>
      <t>Legible City Fingerpost</t>
    </r>
  </si>
  <si>
    <r>
      <rPr>
        <sz val="5.5"/>
        <rFont val="Arial"/>
        <family val="2"/>
      </rPr>
      <t>SGN-630</t>
    </r>
  </si>
  <si>
    <r>
      <rPr>
        <sz val="5.5"/>
        <rFont val="Arial"/>
        <family val="2"/>
      </rPr>
      <t>Station Identifier (Flagpost)</t>
    </r>
  </si>
  <si>
    <r>
      <rPr>
        <sz val="5.5"/>
        <rFont val="Arial"/>
        <family val="2"/>
      </rPr>
      <t>SGN-640</t>
    </r>
  </si>
  <si>
    <r>
      <rPr>
        <sz val="5.5"/>
        <rFont val="Arial"/>
        <family val="2"/>
      </rPr>
      <t>Station Identifier (Tabbed)</t>
    </r>
  </si>
  <si>
    <r>
      <rPr>
        <sz val="5.5"/>
        <rFont val="Arial"/>
        <family val="2"/>
      </rPr>
      <t>SGN-701</t>
    </r>
  </si>
  <si>
    <r>
      <rPr>
        <sz val="5.5"/>
        <rFont val="Arial"/>
        <family val="2"/>
      </rPr>
      <t>Retail Signage</t>
    </r>
  </si>
  <si>
    <r>
      <rPr>
        <sz val="5.5"/>
        <rFont val="Arial"/>
        <family val="2"/>
      </rPr>
      <t>SGN-730</t>
    </r>
  </si>
  <si>
    <r>
      <rPr>
        <sz val="5.5"/>
        <rFont val="Arial"/>
        <family val="2"/>
      </rPr>
      <t>Tabbed Illuminated Retail Sign</t>
    </r>
  </si>
  <si>
    <r>
      <rPr>
        <sz val="5.5"/>
        <rFont val="Arial"/>
        <family val="2"/>
      </rPr>
      <t>SGN-810</t>
    </r>
  </si>
  <si>
    <r>
      <rPr>
        <sz val="5.5"/>
        <rFont val="Arial"/>
        <family val="2"/>
      </rPr>
      <t>Suspended Statutory Signage</t>
    </r>
  </si>
  <si>
    <r>
      <rPr>
        <sz val="5.5"/>
        <rFont val="Arial"/>
        <family val="2"/>
      </rPr>
      <t>SGN-815</t>
    </r>
  </si>
  <si>
    <r>
      <rPr>
        <sz val="5.5"/>
        <rFont val="Arial"/>
        <family val="2"/>
      </rPr>
      <t>Braille and Tactile Panel Fully Encapsulated</t>
    </r>
  </si>
  <si>
    <r>
      <rPr>
        <sz val="5.5"/>
        <rFont val="Arial"/>
        <family val="2"/>
      </rPr>
      <t>SGN-816</t>
    </r>
  </si>
  <si>
    <r>
      <rPr>
        <sz val="5.5"/>
        <rFont val="Arial"/>
        <family val="2"/>
      </rPr>
      <t>Engraved Panel with Paint Filled Lettering</t>
    </r>
  </si>
  <si>
    <r>
      <rPr>
        <sz val="5.5"/>
        <rFont val="Arial"/>
        <family val="2"/>
      </rPr>
      <t>SGN-817</t>
    </r>
  </si>
  <si>
    <r>
      <rPr>
        <sz val="5.5"/>
        <rFont val="Arial"/>
        <family val="2"/>
      </rPr>
      <t>Metal Panel with Vitreous Enamel</t>
    </r>
  </si>
  <si>
    <r>
      <rPr>
        <sz val="5.5"/>
        <rFont val="Arial"/>
        <family val="2"/>
      </rPr>
      <t>SGN-818</t>
    </r>
  </si>
  <si>
    <r>
      <rPr>
        <sz val="5.5"/>
        <rFont val="Arial"/>
        <family val="2"/>
      </rPr>
      <t>Profile Cut Vinyl (Glazed Surfaces Only)</t>
    </r>
  </si>
  <si>
    <r>
      <rPr>
        <sz val="5.5"/>
        <rFont val="Arial"/>
        <family val="2"/>
      </rPr>
      <t>SGN-819</t>
    </r>
  </si>
  <si>
    <r>
      <rPr>
        <sz val="5.5"/>
        <rFont val="Arial"/>
        <family val="2"/>
      </rPr>
      <t>Paint Applied Masked and Sprayed</t>
    </r>
  </si>
  <si>
    <r>
      <rPr>
        <sz val="5.5"/>
        <rFont val="Arial"/>
        <family val="2"/>
      </rPr>
      <t>SGN-820</t>
    </r>
  </si>
  <si>
    <r>
      <rPr>
        <sz val="5.5"/>
        <rFont val="Arial"/>
        <family val="2"/>
      </rPr>
      <t>Statutory Wall Tabbed Signage</t>
    </r>
  </si>
  <si>
    <r>
      <rPr>
        <sz val="5.5"/>
        <rFont val="Arial"/>
        <family val="2"/>
      </rPr>
      <t>SGN-830</t>
    </r>
  </si>
  <si>
    <r>
      <rPr>
        <sz val="5.5"/>
        <rFont val="Arial"/>
        <family val="2"/>
      </rPr>
      <t>Statutory Wall Integrated Signage</t>
    </r>
  </si>
  <si>
    <r>
      <rPr>
        <sz val="5.5"/>
        <rFont val="Arial"/>
        <family val="2"/>
      </rPr>
      <t xml:space="preserve">Bluestone Skirting </t>
    </r>
    <r>
      <rPr>
        <sz val="5.5"/>
        <rFont val="Times New Roman"/>
        <family val="1"/>
      </rPr>
      <t xml:space="preserve">‐ </t>
    </r>
    <r>
      <rPr>
        <sz val="5.5"/>
        <rFont val="Arial"/>
        <family val="2"/>
      </rPr>
      <t>Vertical</t>
    </r>
  </si>
  <si>
    <t>Numbered stair case (as a whole system)</t>
  </si>
  <si>
    <t>Numbered stair case</t>
  </si>
  <si>
    <t>TRM-110</t>
  </si>
  <si>
    <t>Door Trim</t>
  </si>
  <si>
    <t>TRM-160</t>
  </si>
  <si>
    <t>Brush Gasket</t>
  </si>
  <si>
    <r>
      <rPr>
        <b/>
        <sz val="12"/>
        <color rgb="FFFFFFFF"/>
        <rFont val="Arial"/>
        <family val="2"/>
      </rPr>
      <t>CODE</t>
    </r>
  </si>
  <si>
    <r>
      <rPr>
        <b/>
        <sz val="12"/>
        <color rgb="FFFFFFFF"/>
        <rFont val="Arial"/>
        <family val="2"/>
      </rPr>
      <t>ELEMENT TITLE</t>
    </r>
  </si>
  <si>
    <r>
      <rPr>
        <b/>
        <sz val="12"/>
        <color rgb="FFFFFFFF"/>
        <rFont val="Arial"/>
        <family val="2"/>
      </rPr>
      <t>SPECIFICATION SECTION</t>
    </r>
  </si>
  <si>
    <t xml:space="preserve">EACR Class </t>
  </si>
  <si>
    <t>Even though this does not require a unique asset ID, details need to be provided on product data - make, model, quantity used across the project, warranty, locations, maintenance requirements etc. If there are more than one type/model of this item, how will this be captured and differentiated on drawings and in the model?</t>
  </si>
  <si>
    <t>EMW-122</t>
  </si>
  <si>
    <t>Kick Rail - Type 02</t>
  </si>
  <si>
    <t>BK</t>
  </si>
  <si>
    <t>FC02020000 - Bike Hoops</t>
  </si>
  <si>
    <t>WAL-115</t>
  </si>
  <si>
    <t>Retaining Wall - Granite - Type 05</t>
  </si>
  <si>
    <t>Fire Rated Cable Trunking</t>
  </si>
  <si>
    <t>Fire Rated Cable Ladder</t>
  </si>
  <si>
    <t xml:space="preserve">Fire Rated Cable Tray </t>
  </si>
  <si>
    <t xml:space="preserve">Heavy Duty Cable Ladder </t>
  </si>
  <si>
    <t>Light Duty Cable Ladder</t>
  </si>
  <si>
    <t xml:space="preserve">Cable Duct </t>
  </si>
  <si>
    <t xml:space="preserve">Cable Troughing </t>
  </si>
  <si>
    <t>Fire Rated Cable Basket</t>
  </si>
  <si>
    <t>Conduit Traction HV B</t>
  </si>
  <si>
    <t>Conduit Traction DC A</t>
  </si>
  <si>
    <t>Conduit Traction DC B</t>
  </si>
  <si>
    <t>Conduit (General)</t>
  </si>
  <si>
    <t xml:space="preserve">General elements </t>
  </si>
  <si>
    <t xml:space="preserve">Cable Tray-Ladder and Supports </t>
  </si>
  <si>
    <t>Scheduled in AMR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</si>
</sst>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
  </numFmts>
  <fonts count="88">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5"/>
      <name val="Arial"/>
      <family val="2"/>
    </font>
    <font>
      <sz val="6"/>
      <name val="Arial"/>
      <family val="2"/>
    </font>
    <font>
      <sz val="6"/>
      <color rgb="FF000000"/>
      <name val="Arial"/>
      <family val="2"/>
    </font>
    <font>
      <strike/>
      <sz val="6"/>
      <color rgb="FF000000"/>
      <name val="Arial"/>
      <family val="2"/>
    </font>
    <font>
      <sz val="9.5"/>
      <color rgb="FFFFFFFF"/>
      <name val="Arial"/>
      <family val="2"/>
    </font>
    <font>
      <strike/>
      <sz val="6"/>
      <name val="Arial"/>
      <family val="2"/>
    </font>
    <font>
      <sz val="6"/>
      <name val="Times New Roman"/>
      <family val="1"/>
    </font>
    <font>
      <sz val="10"/>
      <color rgb="FF000000"/>
      <name val="Times New Roman"/>
      <family val="1"/>
    </font>
    <font>
      <b/>
      <sz val="12"/>
      <color theme="0"/>
      <name val="Arial"/>
      <family val="2"/>
    </font>
    <font>
      <b/>
      <sz val="10"/>
      <color rgb="FFFF9900"/>
      <name val="Calibri"/>
      <family val="2"/>
      <scheme val="minor"/>
    </font>
    <font>
      <sz val="10"/>
      <color theme="0" tint="-0.249977111117893"/>
      <name val="Arial"/>
      <family val="2"/>
    </font>
    <font>
      <b/>
      <sz val="10"/>
      <name val="Calibri"/>
      <family val="2"/>
      <scheme val="minor"/>
    </font>
    <font>
      <b/>
      <sz val="10"/>
      <color rgb="FFFF0000"/>
      <name val="Calibri"/>
      <family val="2"/>
      <scheme val="minor"/>
    </font>
    <font>
      <b/>
      <sz val="10"/>
      <name val="Arial"/>
      <family val="2"/>
    </font>
    <font>
      <b/>
      <sz val="10"/>
      <color theme="1"/>
      <name val="Calibri"/>
      <family val="2"/>
      <scheme val="minor"/>
    </font>
    <font>
      <sz val="10"/>
      <color theme="1"/>
      <name val="Arial"/>
      <family val="2"/>
    </font>
    <font>
      <sz val="10"/>
      <color theme="0"/>
      <name val="Times New Roman"/>
      <family val="1"/>
    </font>
    <font>
      <sz val="8"/>
      <name val="Arial"/>
      <family val="2"/>
    </font>
    <font>
      <sz val="8"/>
      <color rgb="FFFFFFFF"/>
      <name val="Arial"/>
      <family val="2"/>
    </font>
    <font>
      <b/>
      <sz val="10"/>
      <color rgb="FF000000"/>
      <name val="Arial"/>
      <family val="2"/>
    </font>
    <font>
      <sz val="5.5"/>
      <name val="Arial"/>
      <family val="2"/>
    </font>
    <font>
      <sz val="5.5"/>
      <color rgb="FF000000"/>
      <name val="Arial"/>
      <family val="2"/>
    </font>
    <font>
      <sz val="6"/>
      <color rgb="FF000000"/>
      <name val="Times New Roman"/>
      <family val="1"/>
    </font>
    <font>
      <strike/>
      <sz val="5.5"/>
      <color rgb="FF000000"/>
      <name val="Arial"/>
      <family val="2"/>
    </font>
    <font>
      <strike/>
      <sz val="5.5"/>
      <name val="Arial"/>
      <family val="2"/>
    </font>
    <font>
      <sz val="5.5"/>
      <name val="Times New Roman"/>
      <family val="1"/>
    </font>
    <font>
      <sz val="6"/>
      <color theme="1"/>
      <name val="Calibri"/>
      <family val="2"/>
      <scheme val="minor"/>
    </font>
    <font>
      <sz val="8"/>
      <color rgb="FF000000"/>
      <name val="Times New Roman"/>
      <family val="1"/>
    </font>
    <font>
      <b/>
      <sz val="18"/>
      <name val="Calibri"/>
      <family val="2"/>
    </font>
    <font>
      <b/>
      <sz val="12"/>
      <name val="Arial"/>
      <family val="2"/>
    </font>
    <font>
      <b/>
      <sz val="12"/>
      <color rgb="FFFFFFFF"/>
      <name val="Arial"/>
      <family val="2"/>
    </font>
    <font>
      <sz val="10"/>
      <name val="Arial"/>
      <family val="2"/>
    </font>
    <font>
      <sz val="10"/>
      <color rgb="FF000000"/>
      <name val="Arial"/>
      <family val="2"/>
    </font>
    <font>
      <b/>
      <sz val="8"/>
      <color theme="0"/>
      <name val="Arial"/>
      <family val="2"/>
    </font>
    <font>
      <sz val="6"/>
      <color rgb="FFFFFFFF"/>
      <name val="Arial"/>
      <family val="2"/>
    </font>
    <font>
      <sz val="7"/>
      <name val="Arial"/>
      <family val="2"/>
    </font>
    <font>
      <sz val="6.5"/>
      <name val="Arial"/>
      <family val="2"/>
    </font>
    <font>
      <sz val="6.5"/>
      <color rgb="FF000000"/>
      <name val="Arial"/>
      <family val="2"/>
    </font>
    <font>
      <sz val="9.5"/>
      <color theme="0"/>
      <name val="Arial"/>
      <family val="2"/>
    </font>
    <font>
      <b/>
      <sz val="14"/>
      <color rgb="FF000000"/>
      <name val="Times New Roman"/>
      <family val="1"/>
    </font>
    <font>
      <b/>
      <sz val="16"/>
      <color rgb="FF000000"/>
      <name val="Times New Roman"/>
      <family val="1"/>
    </font>
    <font>
      <sz val="8"/>
      <color rgb="FF000000"/>
      <name val="Arial"/>
      <family val="2"/>
    </font>
    <font>
      <sz val="11"/>
      <color rgb="FF000000"/>
      <name val="Calibri"/>
      <family val="2"/>
    </font>
    <font>
      <b/>
      <sz val="11"/>
      <color rgb="FF000000"/>
      <name val="Calibri"/>
      <family val="2"/>
    </font>
    <font>
      <b/>
      <sz val="11"/>
      <color theme="0"/>
      <name val="Calibri"/>
      <family val="2"/>
      <scheme val="minor"/>
    </font>
    <font>
      <b/>
      <sz val="9"/>
      <color indexed="81"/>
      <name val="Tahoma"/>
      <family val="2"/>
    </font>
    <font>
      <strike/>
      <sz val="8"/>
      <name val="Arial"/>
      <family val="2"/>
    </font>
    <font>
      <strike/>
      <sz val="8"/>
      <color rgb="FF000000"/>
      <name val="Arial"/>
      <family val="2"/>
    </font>
    <font>
      <b/>
      <sz val="16"/>
      <color rgb="FF000000"/>
      <name val="Arial Black"/>
      <family val="2"/>
    </font>
    <font>
      <b/>
      <sz val="16"/>
      <color rgb="FF000000"/>
      <name val="Arial"/>
      <family val="2"/>
    </font>
    <font>
      <sz val="10"/>
      <color rgb="FF000000"/>
      <name val="Arial Black"/>
      <family val="2"/>
    </font>
    <font>
      <strike/>
      <sz val="11"/>
      <color theme="1"/>
      <name val="Calibri"/>
      <family val="2"/>
      <scheme val="minor"/>
    </font>
    <font>
      <b/>
      <sz val="11"/>
      <color theme="1"/>
      <name val="Calibri"/>
      <family val="2"/>
      <scheme val="minor"/>
    </font>
    <font>
      <sz val="8"/>
      <name val="Times New Roman"/>
      <family val="1"/>
    </font>
    <font>
      <sz val="10"/>
      <color rgb="FF000000"/>
      <name val="Times New Roman"/>
      <family val="1"/>
      <charset val="204"/>
    </font>
    <font>
      <b/>
      <u/>
      <sz val="11"/>
      <color rgb="FF000000"/>
      <name val="Calibri"/>
      <family val="2"/>
    </font>
    <font>
      <strike/>
      <sz val="11"/>
      <color rgb="FF000000"/>
      <name val="Calibri"/>
      <family val="2"/>
    </font>
    <font>
      <i/>
      <sz val="11"/>
      <color rgb="FF000000"/>
      <name val="Calibri"/>
      <family val="2"/>
    </font>
    <font>
      <b/>
      <sz val="11"/>
      <color rgb="FFFFFFFF"/>
      <name val="Calibri"/>
      <family val="2"/>
    </font>
    <font>
      <b/>
      <sz val="11"/>
      <color theme="0"/>
      <name val="Calibri"/>
      <family val="2"/>
    </font>
    <font>
      <sz val="11"/>
      <color theme="1"/>
      <name val="Calibri"/>
      <family val="2"/>
    </font>
    <font>
      <b/>
      <sz val="10"/>
      <color rgb="FFFF0000"/>
      <name val="Times New Roman"/>
      <family val="1"/>
    </font>
    <font>
      <b/>
      <sz val="10"/>
      <color rgb="FF00B050"/>
      <name val="Times New Roman"/>
      <family val="1"/>
    </font>
    <font>
      <sz val="8"/>
      <color rgb="FFFF0000"/>
      <name val="Arial"/>
      <family val="2"/>
    </font>
    <font>
      <sz val="8"/>
      <color rgb="FF92D050"/>
      <name val="Arial"/>
      <family val="2"/>
    </font>
    <font>
      <sz val="11"/>
      <color rgb="FFFF0000"/>
      <name val="Calibri"/>
      <family val="2"/>
      <scheme val="minor"/>
    </font>
    <font>
      <sz val="6"/>
      <color rgb="FF92D050"/>
      <name val="Arial"/>
      <family val="2"/>
    </font>
    <font>
      <sz val="6"/>
      <color rgb="FFFF0000"/>
      <name val="Arial"/>
      <family val="2"/>
    </font>
    <font>
      <sz val="10"/>
      <color rgb="FFFF0000"/>
      <name val="Times New Roman"/>
      <family val="1"/>
    </font>
    <font>
      <sz val="6.5"/>
      <color rgb="FFFF0000"/>
      <name val="Arial"/>
      <family val="2"/>
    </font>
    <font>
      <sz val="10"/>
      <color rgb="FF00B050"/>
      <name val="Times New Roman"/>
      <family val="1"/>
    </font>
    <font>
      <sz val="10"/>
      <color rgb="FFFF0000"/>
      <name val="Times New Roman"/>
      <family val="1"/>
    </font>
    <font>
      <sz val="11"/>
      <color rgb="FF00B050"/>
      <name val="Calibri"/>
      <family val="2"/>
    </font>
    <font>
      <sz val="10"/>
      <color rgb="FF00B050"/>
      <name val="Calibri"/>
      <family val="2"/>
    </font>
    <font>
      <sz val="9"/>
      <color indexed="81"/>
      <name val="Tahoma"/>
      <family val="2"/>
    </font>
    <font>
      <sz val="10"/>
      <color rgb="FF000000"/>
      <name val="Calibri"/>
      <family val="2"/>
      <scheme val="minor"/>
    </font>
    <font>
      <sz val="12"/>
      <color rgb="FF000000"/>
      <name val="Calibri"/>
      <family val="2"/>
    </font>
    <font>
      <sz val="8"/>
      <name val="Times New Roman"/>
      <family val="1"/>
    </font>
    <font>
      <sz val="10"/>
      <color rgb="FFFF0000"/>
      <name val="Calibri"/>
      <family val="2"/>
      <scheme val="minor"/>
    </font>
    <font>
      <sz val="10"/>
      <name val="Calibri"/>
      <family val="2"/>
      <scheme val="minor"/>
    </font>
  </fonts>
  <fills count="95">
    <fill>
      <patternFill patternType="none"/>
    </fill>
    <fill>
      <patternFill patternType="gray125"/>
    </fill>
    <fill>
      <patternFill patternType="solid">
        <fgColor rgb="FF000000"/>
      </patternFill>
    </fill>
    <fill>
      <patternFill patternType="solid">
        <fgColor rgb="FFC78B3B"/>
      </patternFill>
    </fill>
    <fill>
      <patternFill patternType="solid">
        <fgColor rgb="FF868789"/>
      </patternFill>
    </fill>
    <fill>
      <patternFill patternType="solid">
        <fgColor rgb="FFFF6600"/>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6500"/>
      </patternFill>
    </fill>
    <fill>
      <patternFill patternType="solid">
        <fgColor theme="4" tint="0.79998168889431442"/>
        <bgColor indexed="64"/>
      </patternFill>
    </fill>
    <fill>
      <patternFill patternType="solid">
        <fgColor theme="6" tint="0.59999389629810485"/>
        <bgColor indexed="64"/>
      </patternFill>
    </fill>
    <fill>
      <patternFill patternType="solid">
        <fgColor rgb="FF596A7B"/>
      </patternFill>
    </fill>
    <fill>
      <patternFill patternType="solid">
        <fgColor rgb="FF5C87AC"/>
      </patternFill>
    </fill>
    <fill>
      <patternFill patternType="solid">
        <fgColor theme="4" tint="0.59999389629810485"/>
        <bgColor indexed="64"/>
      </patternFill>
    </fill>
    <fill>
      <patternFill patternType="solid">
        <fgColor theme="9" tint="0.79998168889431442"/>
        <bgColor indexed="64"/>
      </patternFill>
    </fill>
    <fill>
      <patternFill patternType="solid">
        <fgColor rgb="FF9BC2E6"/>
        <bgColor rgb="FF000000"/>
      </patternFill>
    </fill>
    <fill>
      <patternFill patternType="solid">
        <fgColor rgb="FF9977BB"/>
        <bgColor rgb="FF000000"/>
      </patternFill>
    </fill>
    <fill>
      <patternFill patternType="solid">
        <fgColor rgb="FFEC9090"/>
        <bgColor rgb="FF000000"/>
      </patternFill>
    </fill>
    <fill>
      <patternFill patternType="solid">
        <fgColor rgb="FFC65911"/>
        <bgColor rgb="FF000000"/>
      </patternFill>
    </fill>
    <fill>
      <patternFill patternType="solid">
        <fgColor rgb="FFFF9900"/>
        <bgColor rgb="FF000000"/>
      </patternFill>
    </fill>
    <fill>
      <patternFill patternType="solid">
        <fgColor rgb="FF808040"/>
        <bgColor rgb="FF000000"/>
      </patternFill>
    </fill>
    <fill>
      <patternFill patternType="solid">
        <fgColor rgb="FFFFFF00"/>
        <bgColor rgb="FF000000"/>
      </patternFill>
    </fill>
    <fill>
      <patternFill patternType="solid">
        <fgColor rgb="FF800040"/>
        <bgColor rgb="FF000000"/>
      </patternFill>
    </fill>
    <fill>
      <patternFill patternType="solid">
        <fgColor rgb="FFFFCD3C"/>
        <bgColor rgb="FF000000"/>
      </patternFill>
    </fill>
    <fill>
      <patternFill patternType="solid">
        <fgColor rgb="FFFF5A87"/>
        <bgColor rgb="FF000000"/>
      </patternFill>
    </fill>
    <fill>
      <patternFill patternType="solid">
        <fgColor rgb="FF548235"/>
        <bgColor rgb="FF000000"/>
      </patternFill>
    </fill>
    <fill>
      <patternFill patternType="solid">
        <fgColor rgb="FF2F75B5"/>
        <bgColor rgb="FF000000"/>
      </patternFill>
    </fill>
    <fill>
      <patternFill patternType="solid">
        <fgColor rgb="FF6AFF6A"/>
        <bgColor rgb="FF000000"/>
      </patternFill>
    </fill>
    <fill>
      <patternFill patternType="solid">
        <fgColor rgb="FF00FFFF"/>
        <bgColor rgb="FF000000"/>
      </patternFill>
    </fill>
    <fill>
      <patternFill patternType="solid">
        <fgColor rgb="FF8080FF"/>
        <bgColor rgb="FF000000"/>
      </patternFill>
    </fill>
    <fill>
      <patternFill patternType="solid">
        <fgColor rgb="FFFF00FF"/>
        <bgColor rgb="FF000000"/>
      </patternFill>
    </fill>
    <fill>
      <patternFill patternType="solid">
        <fgColor rgb="FF798DA7"/>
        <bgColor rgb="FF000000"/>
      </patternFill>
    </fill>
    <fill>
      <patternFill patternType="solid">
        <fgColor rgb="FF00B0F0"/>
        <bgColor rgb="FF000000"/>
      </patternFill>
    </fill>
    <fill>
      <patternFill patternType="solid">
        <fgColor rgb="FF7BCCD7"/>
        <bgColor rgb="FF000000"/>
      </patternFill>
    </fill>
    <fill>
      <patternFill patternType="solid">
        <fgColor rgb="FFFF99CC"/>
        <bgColor rgb="FF000000"/>
      </patternFill>
    </fill>
    <fill>
      <patternFill patternType="solid">
        <fgColor rgb="FF873B89"/>
        <bgColor rgb="FF000000"/>
      </patternFill>
    </fill>
    <fill>
      <patternFill patternType="solid">
        <fgColor rgb="FFA534D8"/>
        <bgColor rgb="FF000000"/>
      </patternFill>
    </fill>
    <fill>
      <patternFill patternType="solid">
        <fgColor rgb="FF305496"/>
        <bgColor rgb="FF000000"/>
      </patternFill>
    </fill>
    <fill>
      <patternFill patternType="solid">
        <fgColor rgb="FFE9E8AE"/>
        <bgColor rgb="FF000000"/>
      </patternFill>
    </fill>
    <fill>
      <patternFill patternType="solid">
        <fgColor rgb="FFC80000"/>
        <bgColor rgb="FF000000"/>
      </patternFill>
    </fill>
    <fill>
      <patternFill patternType="solid">
        <fgColor rgb="FFFF875A"/>
        <bgColor rgb="FF000000"/>
      </patternFill>
    </fill>
    <fill>
      <patternFill patternType="solid">
        <fgColor rgb="FFC3E1FF"/>
        <bgColor rgb="FF000000"/>
      </patternFill>
    </fill>
    <fill>
      <patternFill patternType="solid">
        <fgColor rgb="FFFFA5A5"/>
        <bgColor rgb="FF000000"/>
      </patternFill>
    </fill>
    <fill>
      <patternFill patternType="solid">
        <fgColor rgb="FF50A5FF"/>
        <bgColor rgb="FF000000"/>
      </patternFill>
    </fill>
    <fill>
      <patternFill patternType="solid">
        <fgColor rgb="FF96AFCD"/>
        <bgColor rgb="FF000000"/>
      </patternFill>
    </fill>
    <fill>
      <patternFill patternType="solid">
        <fgColor rgb="FFFFFF80"/>
        <bgColor rgb="FF000000"/>
      </patternFill>
    </fill>
    <fill>
      <patternFill patternType="solid">
        <fgColor rgb="FFDFD4FF"/>
        <bgColor rgb="FF000000"/>
      </patternFill>
    </fill>
    <fill>
      <patternFill patternType="solid">
        <fgColor rgb="FFFFC8D7"/>
        <bgColor rgb="FF000000"/>
      </patternFill>
    </fill>
    <fill>
      <patternFill patternType="solid">
        <fgColor rgb="FF00B3B3"/>
        <bgColor rgb="FF000000"/>
      </patternFill>
    </fill>
    <fill>
      <patternFill patternType="solid">
        <fgColor rgb="FFF24300"/>
        <bgColor rgb="FF000000"/>
      </patternFill>
    </fill>
    <fill>
      <patternFill patternType="solid">
        <fgColor rgb="FFA57C52"/>
        <bgColor rgb="FF000000"/>
      </patternFill>
    </fill>
    <fill>
      <patternFill patternType="solid">
        <fgColor rgb="FF00A57C"/>
        <bgColor rgb="FF000000"/>
      </patternFill>
    </fill>
    <fill>
      <patternFill patternType="solid">
        <fgColor rgb="FFFF7F7F"/>
        <bgColor rgb="FF000000"/>
      </patternFill>
    </fill>
    <fill>
      <patternFill patternType="solid">
        <fgColor rgb="FF7FB5FF"/>
        <bgColor rgb="FF000000"/>
      </patternFill>
    </fill>
    <fill>
      <patternFill patternType="solid">
        <fgColor rgb="FF0000CC"/>
        <bgColor rgb="FF000000"/>
      </patternFill>
    </fill>
    <fill>
      <patternFill patternType="solid">
        <fgColor rgb="FF008000"/>
        <bgColor rgb="FF000000"/>
      </patternFill>
    </fill>
    <fill>
      <patternFill patternType="solid">
        <fgColor rgb="FF966F00"/>
        <bgColor rgb="FF000000"/>
      </patternFill>
    </fill>
    <fill>
      <patternFill patternType="solid">
        <fgColor rgb="FF008080"/>
        <bgColor rgb="FF000000"/>
      </patternFill>
    </fill>
    <fill>
      <patternFill patternType="solid">
        <fgColor rgb="FFE29B74"/>
        <bgColor rgb="FF000000"/>
      </patternFill>
    </fill>
    <fill>
      <patternFill patternType="solid">
        <fgColor rgb="FF00DDDD"/>
        <bgColor rgb="FF000000"/>
      </patternFill>
    </fill>
    <fill>
      <patternFill patternType="solid">
        <fgColor rgb="FF974B52"/>
        <bgColor rgb="FF000000"/>
      </patternFill>
    </fill>
    <fill>
      <patternFill patternType="solid">
        <fgColor rgb="FF7030A0"/>
        <bgColor rgb="FF000000"/>
      </patternFill>
    </fill>
    <fill>
      <patternFill patternType="solid">
        <fgColor rgb="FF0000FF"/>
        <bgColor rgb="FF000000"/>
      </patternFill>
    </fill>
    <fill>
      <patternFill patternType="solid">
        <fgColor rgb="FF9D9D00"/>
        <bgColor rgb="FF000000"/>
      </patternFill>
    </fill>
    <fill>
      <patternFill patternType="solid">
        <fgColor rgb="FFC0AEE0"/>
        <bgColor rgb="FF000000"/>
      </patternFill>
    </fill>
    <fill>
      <patternFill patternType="solid">
        <fgColor rgb="FF949494"/>
        <bgColor rgb="FF000000"/>
      </patternFill>
    </fill>
    <fill>
      <patternFill patternType="solid">
        <fgColor rgb="FF644A40"/>
        <bgColor rgb="FF000000"/>
      </patternFill>
    </fill>
    <fill>
      <patternFill patternType="solid">
        <fgColor rgb="FF00FFCC"/>
        <bgColor rgb="FF000000"/>
      </patternFill>
    </fill>
    <fill>
      <patternFill patternType="solid">
        <fgColor rgb="FFFFCCFF"/>
        <bgColor rgb="FF000000"/>
      </patternFill>
    </fill>
    <fill>
      <patternFill patternType="solid">
        <fgColor rgb="FF0080FF"/>
        <bgColor rgb="FF000000"/>
      </patternFill>
    </fill>
    <fill>
      <patternFill patternType="solid">
        <fgColor rgb="FFFF0000"/>
        <bgColor rgb="FF000000"/>
      </patternFill>
    </fill>
    <fill>
      <patternFill patternType="solid">
        <fgColor rgb="FFFC6103"/>
        <bgColor rgb="FF000000"/>
      </patternFill>
    </fill>
    <fill>
      <patternFill patternType="solid">
        <fgColor rgb="FFF9C806"/>
        <bgColor rgb="FF000000"/>
      </patternFill>
    </fill>
    <fill>
      <patternFill patternType="solid">
        <fgColor rgb="FFCC0000"/>
        <bgColor rgb="FF000000"/>
      </patternFill>
    </fill>
    <fill>
      <patternFill patternType="solid">
        <fgColor rgb="FF00FF80"/>
        <bgColor rgb="FF000000"/>
      </patternFill>
    </fill>
    <fill>
      <patternFill patternType="solid">
        <fgColor rgb="FF8093AC"/>
        <bgColor rgb="FF000000"/>
      </patternFill>
    </fill>
    <fill>
      <patternFill patternType="solid">
        <fgColor rgb="FF8000FF"/>
        <bgColor rgb="FF000000"/>
      </patternFill>
    </fill>
    <fill>
      <patternFill patternType="solid">
        <fgColor rgb="FFC00000"/>
        <bgColor rgb="FF000000"/>
      </patternFill>
    </fill>
    <fill>
      <patternFill patternType="solid">
        <fgColor rgb="FFFF8000"/>
        <bgColor rgb="FF000000"/>
      </patternFill>
    </fill>
    <fill>
      <patternFill patternType="solid">
        <fgColor rgb="FFA59152"/>
        <bgColor rgb="FF000000"/>
      </patternFill>
    </fill>
    <fill>
      <patternFill patternType="solid">
        <fgColor rgb="FF92D050"/>
        <bgColor rgb="FF000000"/>
      </patternFill>
    </fill>
    <fill>
      <patternFill patternType="solid">
        <fgColor rgb="FFFFC000"/>
        <bgColor rgb="FF000000"/>
      </patternFill>
    </fill>
    <fill>
      <patternFill patternType="solid">
        <fgColor rgb="FFE2EFDA"/>
        <bgColor indexed="64"/>
      </patternFill>
    </fill>
    <fill>
      <patternFill patternType="solid">
        <fgColor rgb="FFFFFFFF"/>
        <bgColor rgb="FF000000"/>
      </patternFill>
    </fill>
    <fill>
      <patternFill patternType="solid">
        <fgColor rgb="FFFFFFFF"/>
        <bgColor indexed="64"/>
      </patternFill>
    </fill>
    <fill>
      <patternFill patternType="solid">
        <fgColor rgb="FF8EA9DB"/>
        <bgColor indexed="64"/>
      </patternFill>
    </fill>
    <fill>
      <patternFill patternType="solid">
        <fgColor rgb="FFFF0000"/>
        <bgColor indexed="64"/>
      </patternFill>
    </fill>
    <fill>
      <patternFill patternType="solid">
        <fgColor rgb="FFFFC000"/>
        <bgColor indexed="64"/>
      </patternFill>
    </fill>
  </fills>
  <borders count="39">
    <border>
      <left/>
      <right/>
      <top/>
      <bottom/>
      <diagonal/>
    </border>
    <border>
      <left/>
      <right/>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FFFFFF"/>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thin">
        <color rgb="FF000000"/>
      </right>
      <top style="thin">
        <color rgb="FF000000"/>
      </top>
      <bottom style="thin">
        <color auto="1"/>
      </bottom>
      <diagonal/>
    </border>
    <border>
      <left/>
      <right style="medium">
        <color indexed="64"/>
      </right>
      <top style="thin">
        <color rgb="FF00000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auto="1"/>
      </left>
      <right/>
      <top/>
      <bottom/>
      <diagonal/>
    </border>
    <border>
      <left/>
      <right/>
      <top/>
      <bottom style="thin">
        <color indexed="64"/>
      </bottom>
      <diagonal/>
    </border>
    <border>
      <left style="thin">
        <color indexed="64"/>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indexed="64"/>
      </right>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indexed="64"/>
      </right>
      <top/>
      <bottom/>
      <diagonal/>
    </border>
  </borders>
  <cellStyleXfs count="4">
    <xf numFmtId="0" fontId="0" fillId="0" borderId="0"/>
    <xf numFmtId="0" fontId="15" fillId="0" borderId="0"/>
    <xf numFmtId="0" fontId="7" fillId="0" borderId="0"/>
    <xf numFmtId="0" fontId="6" fillId="0" borderId="0"/>
  </cellStyleXfs>
  <cellXfs count="490">
    <xf numFmtId="0" fontId="0" fillId="0" borderId="0" xfId="0" applyAlignment="1">
      <alignment horizontal="left" vertical="top"/>
    </xf>
    <xf numFmtId="0" fontId="9" fillId="3" borderId="2" xfId="0" applyFont="1" applyFill="1" applyBorder="1" applyAlignment="1">
      <alignment horizontal="left" vertical="top" wrapText="1"/>
    </xf>
    <xf numFmtId="0" fontId="0" fillId="3" borderId="2" xfId="0" applyFill="1" applyBorder="1" applyAlignment="1">
      <alignment horizontal="left" wrapText="1"/>
    </xf>
    <xf numFmtId="0" fontId="9" fillId="4" borderId="3" xfId="0" applyFont="1" applyFill="1" applyBorder="1" applyAlignment="1">
      <alignment horizontal="left" vertical="top" wrapText="1"/>
    </xf>
    <xf numFmtId="0" fontId="0" fillId="4" borderId="3" xfId="0" applyFill="1" applyBorder="1" applyAlignment="1">
      <alignment horizontal="left" wrapText="1"/>
    </xf>
    <xf numFmtId="0" fontId="9" fillId="0" borderId="3" xfId="0" applyFont="1" applyBorder="1" applyAlignment="1">
      <alignment horizontal="left" vertical="top" wrapText="1"/>
    </xf>
    <xf numFmtId="164" fontId="10" fillId="0" borderId="3" xfId="0" applyNumberFormat="1" applyFont="1" applyBorder="1" applyAlignment="1">
      <alignment horizontal="left" vertical="top" shrinkToFit="1"/>
    </xf>
    <xf numFmtId="0" fontId="9" fillId="3" borderId="3" xfId="0" applyFont="1" applyFill="1" applyBorder="1" applyAlignment="1">
      <alignment horizontal="left" vertical="top" wrapText="1"/>
    </xf>
    <xf numFmtId="0" fontId="0" fillId="3" borderId="3" xfId="0" applyFill="1" applyBorder="1" applyAlignment="1">
      <alignment horizontal="left" wrapText="1"/>
    </xf>
    <xf numFmtId="164" fontId="11" fillId="0" borderId="3" xfId="0" applyNumberFormat="1" applyFont="1" applyBorder="1" applyAlignment="1">
      <alignment horizontal="left" vertical="top" shrinkToFit="1"/>
    </xf>
    <xf numFmtId="0" fontId="9" fillId="0" borderId="4" xfId="0" applyFont="1" applyBorder="1" applyAlignment="1">
      <alignment horizontal="left" vertical="top" wrapText="1"/>
    </xf>
    <xf numFmtId="164" fontId="11" fillId="0" borderId="4" xfId="0" applyNumberFormat="1" applyFont="1" applyBorder="1" applyAlignment="1">
      <alignment horizontal="left" vertical="top" shrinkToFit="1"/>
    </xf>
    <xf numFmtId="164" fontId="10" fillId="0" borderId="4" xfId="0" applyNumberFormat="1" applyFont="1" applyBorder="1" applyAlignment="1">
      <alignment horizontal="left" vertical="top" shrinkToFit="1"/>
    </xf>
    <xf numFmtId="164" fontId="10" fillId="3" borderId="3" xfId="0" applyNumberFormat="1" applyFont="1" applyFill="1" applyBorder="1" applyAlignment="1">
      <alignment horizontal="left" vertical="top" shrinkToFit="1"/>
    </xf>
    <xf numFmtId="164" fontId="10" fillId="4" borderId="3" xfId="0" applyNumberFormat="1" applyFont="1" applyFill="1" applyBorder="1" applyAlignment="1">
      <alignment horizontal="left" vertical="top" shrinkToFit="1"/>
    </xf>
    <xf numFmtId="0" fontId="9" fillId="4" borderId="4" xfId="0" applyFont="1" applyFill="1" applyBorder="1" applyAlignment="1">
      <alignment horizontal="left" vertical="top" wrapText="1"/>
    </xf>
    <xf numFmtId="0" fontId="0" fillId="4" borderId="4" xfId="0" applyFill="1" applyBorder="1" applyAlignment="1">
      <alignment horizontal="left" wrapText="1"/>
    </xf>
    <xf numFmtId="0" fontId="0" fillId="4" borderId="3" xfId="0" applyFill="1" applyBorder="1" applyAlignment="1">
      <alignment horizontal="left" vertical="center" wrapText="1"/>
    </xf>
    <xf numFmtId="0" fontId="0" fillId="0" borderId="3" xfId="0" applyBorder="1" applyAlignment="1">
      <alignment horizontal="left" wrapText="1"/>
    </xf>
    <xf numFmtId="0" fontId="0" fillId="0" borderId="3" xfId="0" applyBorder="1" applyAlignment="1">
      <alignment horizontal="left" vertical="top" wrapText="1"/>
    </xf>
    <xf numFmtId="0" fontId="16" fillId="5" borderId="5" xfId="0" applyFont="1" applyFill="1" applyBorder="1" applyAlignment="1">
      <alignment horizontal="center" vertical="center" wrapText="1"/>
    </xf>
    <xf numFmtId="0" fontId="16" fillId="5" borderId="6" xfId="0" applyFont="1" applyFill="1" applyBorder="1" applyAlignment="1">
      <alignment horizontal="center" textRotation="90" wrapText="1"/>
    </xf>
    <xf numFmtId="0" fontId="16" fillId="5" borderId="7" xfId="0" applyFont="1" applyFill="1" applyBorder="1" applyAlignment="1">
      <alignment horizontal="center" textRotation="90" wrapText="1"/>
    </xf>
    <xf numFmtId="0" fontId="16" fillId="5" borderId="7" xfId="0" applyFont="1" applyFill="1" applyBorder="1" applyAlignment="1">
      <alignment horizontal="center" vertical="center" wrapText="1"/>
    </xf>
    <xf numFmtId="0" fontId="0" fillId="0" borderId="0" xfId="0"/>
    <xf numFmtId="1" fontId="0" fillId="5" borderId="7" xfId="0" applyNumberFormat="1" applyFill="1" applyBorder="1"/>
    <xf numFmtId="49" fontId="17" fillId="5" borderId="7" xfId="0" applyNumberFormat="1" applyFont="1" applyFill="1" applyBorder="1" applyAlignment="1">
      <alignment horizontal="center"/>
    </xf>
    <xf numFmtId="1" fontId="0" fillId="5" borderId="7" xfId="0" applyNumberFormat="1" applyFill="1" applyBorder="1" applyAlignment="1">
      <alignment horizontal="center"/>
    </xf>
    <xf numFmtId="1" fontId="0" fillId="6" borderId="7" xfId="0" applyNumberFormat="1" applyFill="1" applyBorder="1"/>
    <xf numFmtId="1" fontId="18" fillId="6" borderId="7" xfId="0" applyNumberFormat="1" applyFont="1" applyFill="1" applyBorder="1" applyAlignment="1">
      <alignment horizontal="center"/>
    </xf>
    <xf numFmtId="164" fontId="0" fillId="6" borderId="7" xfId="0" applyNumberFormat="1" applyFill="1" applyBorder="1" applyAlignment="1">
      <alignment horizontal="center"/>
    </xf>
    <xf numFmtId="1" fontId="0" fillId="0" borderId="7" xfId="0" applyNumberFormat="1" applyBorder="1"/>
    <xf numFmtId="165" fontId="19" fillId="0" borderId="7" xfId="0" applyNumberFormat="1" applyFont="1" applyBorder="1" applyAlignment="1">
      <alignment horizontal="center"/>
    </xf>
    <xf numFmtId="165" fontId="19" fillId="7" borderId="7" xfId="0" applyNumberFormat="1" applyFont="1" applyFill="1" applyBorder="1" applyAlignment="1">
      <alignment horizontal="center"/>
    </xf>
    <xf numFmtId="164" fontId="0" fillId="7" borderId="7" xfId="0" applyNumberFormat="1" applyFill="1" applyBorder="1" applyAlignment="1">
      <alignment horizontal="center"/>
    </xf>
    <xf numFmtId="164" fontId="0" fillId="0" borderId="7" xfId="0" applyNumberFormat="1" applyBorder="1" applyAlignment="1">
      <alignment horizontal="center"/>
    </xf>
    <xf numFmtId="164" fontId="0" fillId="5" borderId="7" xfId="0" applyNumberFormat="1" applyFill="1" applyBorder="1" applyAlignment="1">
      <alignment horizontal="center"/>
    </xf>
    <xf numFmtId="165" fontId="20" fillId="0" borderId="7" xfId="0" applyNumberFormat="1" applyFont="1" applyBorder="1" applyAlignment="1">
      <alignment horizontal="center"/>
    </xf>
    <xf numFmtId="1" fontId="0" fillId="9" borderId="7" xfId="0" applyNumberFormat="1" applyFill="1" applyBorder="1"/>
    <xf numFmtId="164" fontId="0" fillId="9" borderId="7" xfId="0" applyNumberFormat="1" applyFill="1" applyBorder="1" applyAlignment="1">
      <alignment horizontal="center"/>
    </xf>
    <xf numFmtId="0" fontId="21" fillId="0" borderId="0" xfId="0" applyFont="1" applyAlignment="1">
      <alignment horizontal="center" vertical="center"/>
    </xf>
    <xf numFmtId="165" fontId="22" fillId="0" borderId="7" xfId="0" applyNumberFormat="1" applyFont="1" applyBorder="1" applyAlignment="1">
      <alignment horizontal="center"/>
    </xf>
    <xf numFmtId="1" fontId="0" fillId="0" borderId="7" xfId="0" applyNumberFormat="1" applyBorder="1" applyAlignment="1">
      <alignment vertical="center"/>
    </xf>
    <xf numFmtId="1" fontId="0" fillId="0" borderId="7" xfId="0" applyNumberFormat="1" applyBorder="1" applyAlignment="1">
      <alignment wrapText="1"/>
    </xf>
    <xf numFmtId="165" fontId="19" fillId="7" borderId="7" xfId="0" applyNumberFormat="1" applyFont="1" applyFill="1" applyBorder="1" applyAlignment="1">
      <alignment horizontal="center" wrapText="1"/>
    </xf>
    <xf numFmtId="164" fontId="0" fillId="7" borderId="7" xfId="0" applyNumberFormat="1" applyFill="1" applyBorder="1" applyAlignment="1">
      <alignment horizontal="center" wrapText="1"/>
    </xf>
    <xf numFmtId="1" fontId="23" fillId="0" borderId="7" xfId="0" applyNumberFormat="1" applyFont="1" applyBorder="1"/>
    <xf numFmtId="165" fontId="22" fillId="7" borderId="7" xfId="0" applyNumberFormat="1" applyFont="1" applyFill="1" applyBorder="1" applyAlignment="1">
      <alignment horizontal="center"/>
    </xf>
    <xf numFmtId="1" fontId="0" fillId="7" borderId="7" xfId="0" applyNumberFormat="1" applyFill="1" applyBorder="1"/>
    <xf numFmtId="1" fontId="18" fillId="0" borderId="7" xfId="0" applyNumberFormat="1" applyFont="1" applyBorder="1" applyAlignment="1">
      <alignment horizontal="center"/>
    </xf>
    <xf numFmtId="0" fontId="8" fillId="2" borderId="1" xfId="0" applyFont="1" applyFill="1" applyBorder="1" applyAlignment="1">
      <alignment vertical="top" wrapText="1"/>
    </xf>
    <xf numFmtId="0" fontId="24" fillId="11" borderId="0" xfId="0" applyFont="1" applyFill="1" applyAlignment="1">
      <alignment horizontal="left" wrapText="1"/>
    </xf>
    <xf numFmtId="0" fontId="25" fillId="2" borderId="1" xfId="1" applyFont="1" applyFill="1" applyBorder="1" applyAlignment="1">
      <alignment horizontal="left" vertical="top" wrapText="1"/>
    </xf>
    <xf numFmtId="0" fontId="25" fillId="2" borderId="1" xfId="1" applyFont="1" applyFill="1" applyBorder="1" applyAlignment="1">
      <alignment horizontal="left" vertical="top" wrapText="1" indent="5"/>
    </xf>
    <xf numFmtId="0" fontId="25" fillId="2" borderId="1" xfId="1" applyFont="1" applyFill="1" applyBorder="1" applyAlignment="1">
      <alignment horizontal="center" vertical="top" wrapText="1"/>
    </xf>
    <xf numFmtId="0" fontId="25" fillId="2" borderId="1" xfId="1" applyFont="1" applyFill="1" applyBorder="1" applyAlignment="1">
      <alignment horizontal="left" vertical="top" wrapText="1" indent="4"/>
    </xf>
    <xf numFmtId="0" fontId="28" fillId="0" borderId="9" xfId="1" applyFont="1" applyBorder="1" applyAlignment="1">
      <alignment horizontal="left" vertical="top" wrapText="1"/>
    </xf>
    <xf numFmtId="164" fontId="29" fillId="0" borderId="9" xfId="1" applyNumberFormat="1" applyFont="1" applyBorder="1" applyAlignment="1">
      <alignment horizontal="center" vertical="top" shrinkToFit="1"/>
    </xf>
    <xf numFmtId="0" fontId="28" fillId="0" borderId="9" xfId="1" applyFont="1" applyBorder="1" applyAlignment="1">
      <alignment horizontal="center" vertical="top" wrapText="1"/>
    </xf>
    <xf numFmtId="164" fontId="31" fillId="0" borderId="9" xfId="1" applyNumberFormat="1" applyFont="1" applyBorder="1" applyAlignment="1">
      <alignment horizontal="center" vertical="top" shrinkToFit="1"/>
    </xf>
    <xf numFmtId="0" fontId="28" fillId="0" borderId="10" xfId="1" applyFont="1" applyBorder="1" applyAlignment="1">
      <alignment horizontal="left" vertical="top" wrapText="1"/>
    </xf>
    <xf numFmtId="164" fontId="31" fillId="0" borderId="10" xfId="1" applyNumberFormat="1" applyFont="1" applyBorder="1" applyAlignment="1">
      <alignment horizontal="center" vertical="top" shrinkToFit="1"/>
    </xf>
    <xf numFmtId="0" fontId="15" fillId="0" borderId="9" xfId="1" applyBorder="1" applyAlignment="1">
      <alignment horizontal="left" wrapText="1"/>
    </xf>
    <xf numFmtId="164" fontId="29" fillId="0" borderId="10" xfId="1" applyNumberFormat="1" applyFont="1" applyBorder="1" applyAlignment="1">
      <alignment horizontal="center" vertical="top" shrinkToFit="1"/>
    </xf>
    <xf numFmtId="0" fontId="28" fillId="8" borderId="9" xfId="1" applyFont="1" applyFill="1" applyBorder="1" applyAlignment="1">
      <alignment horizontal="left" vertical="top" wrapText="1"/>
    </xf>
    <xf numFmtId="0" fontId="28" fillId="8" borderId="10" xfId="1" applyFont="1" applyFill="1" applyBorder="1" applyAlignment="1">
      <alignment horizontal="left" vertical="top" wrapText="1"/>
    </xf>
    <xf numFmtId="0" fontId="28" fillId="0" borderId="11" xfId="1" applyFont="1" applyBorder="1" applyAlignment="1">
      <alignment horizontal="left" vertical="top" wrapText="1"/>
    </xf>
    <xf numFmtId="0" fontId="15" fillId="0" borderId="9" xfId="1" applyBorder="1" applyAlignment="1">
      <alignment horizontal="left" vertical="top" wrapText="1"/>
    </xf>
    <xf numFmtId="0" fontId="28" fillId="0" borderId="12" xfId="1" applyFont="1" applyBorder="1" applyAlignment="1">
      <alignment horizontal="left" vertical="top" wrapText="1"/>
    </xf>
    <xf numFmtId="0" fontId="15" fillId="0" borderId="0" xfId="1" applyAlignment="1">
      <alignment horizontal="left" wrapText="1"/>
    </xf>
    <xf numFmtId="0" fontId="27" fillId="13" borderId="13" xfId="2" applyFont="1" applyFill="1" applyBorder="1" applyAlignment="1">
      <alignment horizontal="center" vertical="top" wrapText="1"/>
    </xf>
    <xf numFmtId="0" fontId="7" fillId="0" borderId="0" xfId="2"/>
    <xf numFmtId="0" fontId="27" fillId="12" borderId="8" xfId="2" applyFont="1" applyFill="1" applyBorder="1" applyAlignment="1">
      <alignment horizontal="left" vertical="top"/>
    </xf>
    <xf numFmtId="0" fontId="27" fillId="14" borderId="15" xfId="2" applyFont="1" applyFill="1" applyBorder="1" applyAlignment="1">
      <alignment horizontal="left" vertical="top"/>
    </xf>
    <xf numFmtId="0" fontId="28" fillId="0" borderId="9" xfId="2" applyFont="1" applyBorder="1" applyAlignment="1">
      <alignment horizontal="left" vertical="top" wrapText="1"/>
    </xf>
    <xf numFmtId="164" fontId="29" fillId="0" borderId="9" xfId="2" applyNumberFormat="1" applyFont="1" applyBorder="1" applyAlignment="1">
      <alignment horizontal="center" vertical="top" shrinkToFit="1"/>
    </xf>
    <xf numFmtId="0" fontId="30" fillId="0" borderId="9" xfId="2" applyFont="1" applyBorder="1" applyAlignment="1">
      <alignment horizontal="left" vertical="top"/>
    </xf>
    <xf numFmtId="0" fontId="34" fillId="0" borderId="9" xfId="2" applyFont="1" applyBorder="1"/>
    <xf numFmtId="0" fontId="28" fillId="0" borderId="7" xfId="1" applyFont="1" applyBorder="1" applyAlignment="1">
      <alignment horizontal="left" vertical="top" wrapText="1"/>
    </xf>
    <xf numFmtId="0" fontId="28" fillId="0" borderId="16" xfId="1" applyFont="1" applyBorder="1" applyAlignment="1">
      <alignment horizontal="left" vertical="top" wrapText="1"/>
    </xf>
    <xf numFmtId="0" fontId="28" fillId="0" borderId="0" xfId="1" applyFont="1" applyAlignment="1">
      <alignment horizontal="left" vertical="top" wrapText="1"/>
    </xf>
    <xf numFmtId="0" fontId="15" fillId="0" borderId="0" xfId="0" applyFont="1" applyAlignment="1">
      <alignment horizontal="left" vertical="top"/>
    </xf>
    <xf numFmtId="0" fontId="9" fillId="0" borderId="9" xfId="0" applyFont="1" applyBorder="1" applyAlignment="1">
      <alignment horizontal="left" vertical="top" wrapText="1"/>
    </xf>
    <xf numFmtId="0" fontId="25" fillId="0" borderId="7" xfId="0" applyFont="1" applyBorder="1" applyAlignment="1">
      <alignment horizontal="left" vertical="top" wrapText="1"/>
    </xf>
    <xf numFmtId="0" fontId="35" fillId="0" borderId="0" xfId="0" applyFont="1" applyAlignment="1">
      <alignment horizontal="left" vertical="top"/>
    </xf>
    <xf numFmtId="0" fontId="36" fillId="0" borderId="0" xfId="2" applyFont="1" applyAlignment="1">
      <alignment horizontal="left" vertical="center" wrapText="1"/>
    </xf>
    <xf numFmtId="0" fontId="27" fillId="14" borderId="13" xfId="2" applyFont="1" applyFill="1" applyBorder="1" applyAlignment="1">
      <alignment horizontal="center" vertical="top" wrapText="1"/>
    </xf>
    <xf numFmtId="0" fontId="37" fillId="15" borderId="17" xfId="2" applyFont="1" applyFill="1" applyBorder="1" applyAlignment="1">
      <alignment horizontal="center" vertical="center" wrapText="1"/>
    </xf>
    <xf numFmtId="0" fontId="27" fillId="14" borderId="8" xfId="2" applyFont="1" applyFill="1" applyBorder="1" applyAlignment="1">
      <alignment horizontal="left" vertical="top"/>
    </xf>
    <xf numFmtId="0" fontId="39" fillId="0" borderId="7" xfId="2" applyFont="1" applyBorder="1" applyAlignment="1">
      <alignment horizontal="left" vertical="top" wrapText="1"/>
    </xf>
    <xf numFmtId="0" fontId="40" fillId="0" borderId="7" xfId="2" applyFont="1" applyBorder="1" applyAlignment="1">
      <alignment wrapText="1"/>
    </xf>
    <xf numFmtId="0" fontId="40" fillId="0" borderId="0" xfId="2" applyFont="1" applyAlignment="1">
      <alignment wrapText="1"/>
    </xf>
    <xf numFmtId="0" fontId="0" fillId="0" borderId="0" xfId="0" applyAlignment="1">
      <alignment horizontal="left" vertical="top" wrapText="1"/>
    </xf>
    <xf numFmtId="0" fontId="0" fillId="2" borderId="0" xfId="0" applyFill="1" applyAlignment="1">
      <alignment horizontal="left" vertical="top" textRotation="180" wrapText="1"/>
    </xf>
    <xf numFmtId="0" fontId="0" fillId="0" borderId="0" xfId="0" applyAlignment="1">
      <alignment horizontal="left" vertical="top" wrapText="1" indent="15"/>
    </xf>
    <xf numFmtId="0" fontId="44" fillId="18" borderId="2" xfId="0" applyFont="1" applyFill="1" applyBorder="1" applyAlignment="1">
      <alignment horizontal="left" vertical="top" wrapText="1"/>
    </xf>
    <xf numFmtId="0" fontId="0" fillId="18" borderId="2" xfId="0" applyFill="1" applyBorder="1" applyAlignment="1">
      <alignment horizontal="left" vertical="center" wrapText="1"/>
    </xf>
    <xf numFmtId="0" fontId="44" fillId="19" borderId="3" xfId="0" applyFont="1" applyFill="1" applyBorder="1" applyAlignment="1">
      <alignment horizontal="left" vertical="top" wrapText="1"/>
    </xf>
    <xf numFmtId="0" fontId="0" fillId="19" borderId="3" xfId="0" applyFill="1" applyBorder="1" applyAlignment="1">
      <alignment horizontal="left" vertical="center" wrapText="1"/>
    </xf>
    <xf numFmtId="0" fontId="44" fillId="0" borderId="3" xfId="0" applyFont="1" applyBorder="1" applyAlignment="1">
      <alignment horizontal="left" vertical="top" wrapText="1"/>
    </xf>
    <xf numFmtId="0" fontId="0" fillId="0" borderId="3" xfId="0" applyBorder="1" applyAlignment="1">
      <alignment horizontal="left" vertical="center" wrapText="1"/>
    </xf>
    <xf numFmtId="164" fontId="45" fillId="0" borderId="3" xfId="0" applyNumberFormat="1" applyFont="1" applyBorder="1" applyAlignment="1">
      <alignment horizontal="left" vertical="top" shrinkToFit="1"/>
    </xf>
    <xf numFmtId="0" fontId="44" fillId="0" borderId="4" xfId="0" applyFont="1" applyBorder="1" applyAlignment="1">
      <alignment horizontal="left" vertical="top" wrapText="1"/>
    </xf>
    <xf numFmtId="0" fontId="0" fillId="0" borderId="4" xfId="0" applyBorder="1" applyAlignment="1">
      <alignment horizontal="left" vertical="center" wrapText="1"/>
    </xf>
    <xf numFmtId="164" fontId="45" fillId="0" borderId="4" xfId="0" applyNumberFormat="1" applyFont="1" applyBorder="1" applyAlignment="1">
      <alignment horizontal="left" vertical="top" shrinkToFit="1"/>
    </xf>
    <xf numFmtId="0" fontId="44" fillId="18" borderId="3" xfId="0" applyFont="1" applyFill="1" applyBorder="1" applyAlignment="1">
      <alignment horizontal="left" vertical="top" wrapText="1"/>
    </xf>
    <xf numFmtId="0" fontId="0" fillId="18" borderId="3" xfId="0" applyFill="1" applyBorder="1" applyAlignment="1">
      <alignment horizontal="left" vertical="center" wrapText="1"/>
    </xf>
    <xf numFmtId="164" fontId="45" fillId="18" borderId="3" xfId="0" applyNumberFormat="1" applyFont="1" applyFill="1" applyBorder="1" applyAlignment="1">
      <alignment horizontal="left" vertical="top" shrinkToFit="1"/>
    </xf>
    <xf numFmtId="164" fontId="45" fillId="19" borderId="3" xfId="0" applyNumberFormat="1" applyFont="1" applyFill="1" applyBorder="1" applyAlignment="1">
      <alignment horizontal="left" vertical="top" shrinkToFit="1"/>
    </xf>
    <xf numFmtId="0" fontId="0" fillId="0" borderId="4" xfId="0" applyBorder="1" applyAlignment="1">
      <alignment horizontal="left" vertical="top" wrapText="1"/>
    </xf>
    <xf numFmtId="0" fontId="12" fillId="2" borderId="1" xfId="0" applyFont="1" applyFill="1" applyBorder="1" applyAlignment="1">
      <alignment vertical="top" wrapText="1"/>
    </xf>
    <xf numFmtId="0" fontId="46" fillId="2" borderId="1" xfId="0" applyFont="1" applyFill="1" applyBorder="1" applyAlignment="1">
      <alignment vertical="top" wrapText="1"/>
    </xf>
    <xf numFmtId="0" fontId="0" fillId="18" borderId="25" xfId="0" applyFill="1" applyBorder="1" applyAlignment="1">
      <alignment horizontal="left" vertical="center" wrapText="1"/>
    </xf>
    <xf numFmtId="0" fontId="0" fillId="19" borderId="9" xfId="0" applyFill="1" applyBorder="1" applyAlignment="1">
      <alignment horizontal="left" vertical="center" wrapText="1"/>
    </xf>
    <xf numFmtId="0" fontId="0" fillId="0" borderId="9" xfId="0" applyBorder="1" applyAlignment="1">
      <alignment horizontal="left" vertical="center" wrapText="1"/>
    </xf>
    <xf numFmtId="0" fontId="44" fillId="0" borderId="9"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center" wrapText="1"/>
    </xf>
    <xf numFmtId="0" fontId="0" fillId="18" borderId="9" xfId="0" applyFill="1" applyBorder="1" applyAlignment="1">
      <alignment horizontal="left" vertical="center" wrapText="1"/>
    </xf>
    <xf numFmtId="0" fontId="0" fillId="0" borderId="10" xfId="0" applyBorder="1" applyAlignment="1">
      <alignment horizontal="left" vertical="top" wrapText="1"/>
    </xf>
    <xf numFmtId="0" fontId="41" fillId="13" borderId="7" xfId="1" applyFont="1" applyFill="1" applyBorder="1" applyAlignment="1">
      <alignment vertical="top" wrapText="1"/>
    </xf>
    <xf numFmtId="0" fontId="0" fillId="3" borderId="25" xfId="0" applyFill="1" applyBorder="1" applyAlignment="1">
      <alignment horizontal="left" wrapText="1"/>
    </xf>
    <xf numFmtId="0" fontId="0" fillId="4" borderId="9" xfId="0" applyFill="1" applyBorder="1" applyAlignment="1">
      <alignment horizontal="left" wrapText="1"/>
    </xf>
    <xf numFmtId="0" fontId="0" fillId="3" borderId="9" xfId="0" applyFill="1" applyBorder="1" applyAlignment="1">
      <alignment horizontal="left" wrapText="1"/>
    </xf>
    <xf numFmtId="0" fontId="9" fillId="0" borderId="10" xfId="0" applyFont="1" applyBorder="1" applyAlignment="1">
      <alignment horizontal="left" vertical="top" wrapText="1"/>
    </xf>
    <xf numFmtId="0" fontId="0" fillId="4" borderId="10" xfId="0" applyFill="1" applyBorder="1" applyAlignment="1">
      <alignment horizontal="left" wrapText="1"/>
    </xf>
    <xf numFmtId="0" fontId="0" fillId="4" borderId="9" xfId="0" applyFill="1" applyBorder="1" applyAlignment="1">
      <alignment horizontal="left" vertical="center" wrapText="1"/>
    </xf>
    <xf numFmtId="0" fontId="47" fillId="0" borderId="0" xfId="0" applyFont="1" applyAlignment="1">
      <alignment horizontal="left" vertical="top"/>
    </xf>
    <xf numFmtId="0" fontId="48" fillId="0" borderId="0" xfId="0" applyFont="1" applyAlignment="1">
      <alignment horizontal="left" vertical="top"/>
    </xf>
    <xf numFmtId="0" fontId="49" fillId="16" borderId="7" xfId="0" applyFont="1" applyFill="1" applyBorder="1" applyAlignment="1">
      <alignment horizontal="left" vertical="top"/>
    </xf>
    <xf numFmtId="0" fontId="49" fillId="0" borderId="7" xfId="0" applyFont="1" applyBorder="1" applyAlignment="1">
      <alignment horizontal="left" vertical="top"/>
    </xf>
    <xf numFmtId="0" fontId="25" fillId="16" borderId="7" xfId="0" applyFont="1" applyFill="1" applyBorder="1" applyAlignment="1">
      <alignment horizontal="left" vertical="top" wrapText="1"/>
    </xf>
    <xf numFmtId="0" fontId="25" fillId="10" borderId="7" xfId="0" applyFont="1" applyFill="1" applyBorder="1" applyAlignment="1">
      <alignment horizontal="left" vertical="top" wrapText="1"/>
    </xf>
    <xf numFmtId="0" fontId="25" fillId="17" borderId="7" xfId="0" applyFont="1" applyFill="1" applyBorder="1" applyAlignment="1">
      <alignment horizontal="left" vertical="top" wrapText="1"/>
    </xf>
    <xf numFmtId="0" fontId="49" fillId="10" borderId="7" xfId="0" applyFont="1" applyFill="1" applyBorder="1" applyAlignment="1">
      <alignment horizontal="left" vertical="top"/>
    </xf>
    <xf numFmtId="0" fontId="49" fillId="17" borderId="7" xfId="0" applyFont="1" applyFill="1" applyBorder="1" applyAlignment="1">
      <alignment horizontal="left" vertical="top"/>
    </xf>
    <xf numFmtId="1" fontId="49" fillId="0" borderId="7" xfId="0" applyNumberFormat="1" applyFont="1" applyBorder="1" applyAlignment="1">
      <alignment horizontal="left" vertical="top"/>
    </xf>
    <xf numFmtId="0" fontId="51" fillId="0" borderId="26" xfId="0" applyFont="1" applyBorder="1" applyAlignment="1">
      <alignment horizontal="left" vertical="center"/>
    </xf>
    <xf numFmtId="0" fontId="51" fillId="0" borderId="27" xfId="0" applyFont="1" applyBorder="1" applyAlignment="1">
      <alignment horizontal="left" vertical="center"/>
    </xf>
    <xf numFmtId="0" fontId="51" fillId="0" borderId="27" xfId="0" applyFont="1" applyBorder="1" applyAlignment="1">
      <alignment horizontal="left" vertical="center" wrapText="1"/>
    </xf>
    <xf numFmtId="0" fontId="50" fillId="0" borderId="7" xfId="0" applyFont="1" applyBorder="1"/>
    <xf numFmtId="0" fontId="50" fillId="8" borderId="7" xfId="0" applyFont="1" applyFill="1" applyBorder="1"/>
    <xf numFmtId="0" fontId="6" fillId="0" borderId="0" xfId="3"/>
    <xf numFmtId="0" fontId="6" fillId="0" borderId="7" xfId="3" applyBorder="1"/>
    <xf numFmtId="0" fontId="54" fillId="0" borderId="7" xfId="0" applyFont="1" applyBorder="1" applyAlignment="1">
      <alignment horizontal="left" vertical="top" wrapText="1"/>
    </xf>
    <xf numFmtId="0" fontId="54" fillId="17" borderId="7" xfId="0" applyFont="1" applyFill="1" applyBorder="1" applyAlignment="1">
      <alignment horizontal="left" vertical="top" wrapText="1"/>
    </xf>
    <xf numFmtId="0" fontId="55" fillId="0" borderId="7" xfId="0" applyFont="1" applyBorder="1" applyAlignment="1">
      <alignment horizontal="left" vertical="top"/>
    </xf>
    <xf numFmtId="0" fontId="54" fillId="10" borderId="7" xfId="0" applyFont="1" applyFill="1" applyBorder="1" applyAlignment="1">
      <alignment horizontal="left" vertical="top" wrapText="1"/>
    </xf>
    <xf numFmtId="0" fontId="56" fillId="0" borderId="0" xfId="0" applyFont="1" applyAlignment="1">
      <alignment horizontal="left" vertical="top"/>
    </xf>
    <xf numFmtId="0" fontId="57" fillId="0" borderId="0" xfId="0" applyFont="1" applyAlignment="1">
      <alignment horizontal="left" vertical="top"/>
    </xf>
    <xf numFmtId="0" fontId="58" fillId="0" borderId="0" xfId="0" applyFont="1" applyAlignment="1">
      <alignment horizontal="left" vertical="top"/>
    </xf>
    <xf numFmtId="0" fontId="6" fillId="0" borderId="24" xfId="3" applyBorder="1"/>
    <xf numFmtId="0" fontId="52" fillId="13" borderId="24" xfId="3" applyFont="1" applyFill="1" applyBorder="1" applyAlignment="1">
      <alignment horizontal="center" vertical="top"/>
    </xf>
    <xf numFmtId="0" fontId="6" fillId="0" borderId="5" xfId="3" applyBorder="1"/>
    <xf numFmtId="0" fontId="6" fillId="0" borderId="0" xfId="3" applyAlignment="1">
      <alignment horizontal="center"/>
    </xf>
    <xf numFmtId="0" fontId="6" fillId="0" borderId="7" xfId="3" applyBorder="1" applyAlignment="1">
      <alignment horizontal="center"/>
    </xf>
    <xf numFmtId="0" fontId="6" fillId="0" borderId="7" xfId="3" applyBorder="1" applyAlignment="1">
      <alignment horizontal="center" vertical="center"/>
    </xf>
    <xf numFmtId="0" fontId="60" fillId="0" borderId="7" xfId="3" applyFont="1" applyBorder="1" applyAlignment="1">
      <alignment horizontal="center"/>
    </xf>
    <xf numFmtId="0" fontId="0" fillId="0" borderId="3" xfId="0" applyBorder="1" applyAlignment="1">
      <alignment horizontal="left" vertical="top"/>
    </xf>
    <xf numFmtId="0" fontId="59" fillId="0" borderId="7" xfId="3" applyFont="1" applyBorder="1" applyAlignment="1">
      <alignment horizontal="center"/>
    </xf>
    <xf numFmtId="0" fontId="59" fillId="0" borderId="7" xfId="3" applyFont="1" applyBorder="1" applyAlignment="1">
      <alignment horizontal="center" vertical="center"/>
    </xf>
    <xf numFmtId="0" fontId="52" fillId="13" borderId="28" xfId="3" applyFont="1" applyFill="1" applyBorder="1" applyAlignment="1">
      <alignment horizontal="center" vertical="top"/>
    </xf>
    <xf numFmtId="0" fontId="52" fillId="13" borderId="7" xfId="3" applyFont="1" applyFill="1" applyBorder="1" applyAlignment="1">
      <alignment horizontal="center" vertical="top" wrapText="1"/>
    </xf>
    <xf numFmtId="0" fontId="52" fillId="13" borderId="28" xfId="3" applyFont="1" applyFill="1" applyBorder="1" applyAlignment="1">
      <alignment horizontal="center" vertical="top" wrapText="1"/>
    </xf>
    <xf numFmtId="0" fontId="62" fillId="0" borderId="0" xfId="0" applyFont="1" applyAlignment="1">
      <alignment horizontal="left" vertical="top"/>
    </xf>
    <xf numFmtId="0" fontId="6" fillId="21" borderId="7" xfId="3" applyFill="1" applyBorder="1" applyAlignment="1">
      <alignment horizontal="center"/>
    </xf>
    <xf numFmtId="0" fontId="50" fillId="0" borderId="0" xfId="0" applyFont="1" applyAlignment="1">
      <alignment horizontal="left" vertical="top"/>
    </xf>
    <xf numFmtId="0" fontId="50" fillId="35" borderId="7" xfId="0" applyFont="1" applyFill="1" applyBorder="1" applyAlignment="1">
      <alignment horizontal="left" vertical="top"/>
    </xf>
    <xf numFmtId="0" fontId="50" fillId="0" borderId="29" xfId="0" applyFont="1" applyBorder="1" applyAlignment="1">
      <alignment horizontal="left" vertical="top"/>
    </xf>
    <xf numFmtId="0" fontId="50" fillId="0" borderId="7" xfId="0" applyFont="1" applyBorder="1" applyAlignment="1">
      <alignment horizontal="left" vertical="top"/>
    </xf>
    <xf numFmtId="0" fontId="65" fillId="0" borderId="0" xfId="0" applyFont="1" applyAlignment="1">
      <alignment horizontal="left" vertical="top"/>
    </xf>
    <xf numFmtId="0" fontId="15" fillId="0" borderId="3" xfId="0" applyFont="1" applyBorder="1" applyAlignment="1">
      <alignment horizontal="left" vertical="top"/>
    </xf>
    <xf numFmtId="0" fontId="0" fillId="0" borderId="9" xfId="0" applyBorder="1" applyAlignment="1">
      <alignment horizontal="left" vertical="top"/>
    </xf>
    <xf numFmtId="0" fontId="0" fillId="0" borderId="11" xfId="0" applyBorder="1" applyAlignment="1">
      <alignment horizontal="left" vertical="top"/>
    </xf>
    <xf numFmtId="0" fontId="6" fillId="10" borderId="7" xfId="3" applyFill="1" applyBorder="1"/>
    <xf numFmtId="0" fontId="6" fillId="89" borderId="7" xfId="3" applyFill="1" applyBorder="1"/>
    <xf numFmtId="0" fontId="68" fillId="0" borderId="7" xfId="0" applyFont="1" applyBorder="1" applyAlignment="1">
      <alignment horizontal="left" vertical="top" wrapText="1"/>
    </xf>
    <xf numFmtId="3" fontId="50" fillId="0" borderId="7" xfId="0" applyNumberFormat="1" applyFont="1" applyBorder="1" applyAlignment="1">
      <alignment horizontal="left" vertical="top"/>
    </xf>
    <xf numFmtId="0" fontId="50" fillId="23" borderId="7" xfId="0" applyFont="1" applyFill="1" applyBorder="1" applyAlignment="1">
      <alignment horizontal="left" vertical="top"/>
    </xf>
    <xf numFmtId="0" fontId="50" fillId="24" borderId="7" xfId="0" applyFont="1" applyFill="1" applyBorder="1" applyAlignment="1">
      <alignment horizontal="left" vertical="top"/>
    </xf>
    <xf numFmtId="0" fontId="50" fillId="25" borderId="7" xfId="0" applyFont="1" applyFill="1" applyBorder="1" applyAlignment="1">
      <alignment horizontal="left" vertical="top"/>
    </xf>
    <xf numFmtId="0" fontId="50" fillId="26" borderId="7" xfId="0" applyFont="1" applyFill="1" applyBorder="1" applyAlignment="1">
      <alignment horizontal="left" vertical="top"/>
    </xf>
    <xf numFmtId="0" fontId="50" fillId="27" borderId="7" xfId="0" applyFont="1" applyFill="1" applyBorder="1" applyAlignment="1">
      <alignment horizontal="left" vertical="top"/>
    </xf>
    <xf numFmtId="0" fontId="50" fillId="28" borderId="7" xfId="0" applyFont="1" applyFill="1" applyBorder="1" applyAlignment="1">
      <alignment horizontal="left" vertical="top"/>
    </xf>
    <xf numFmtId="0" fontId="50" fillId="29" borderId="7" xfId="0" applyFont="1" applyFill="1" applyBorder="1" applyAlignment="1">
      <alignment horizontal="left" vertical="top"/>
    </xf>
    <xf numFmtId="0" fontId="50" fillId="22" borderId="7" xfId="0" applyFont="1" applyFill="1" applyBorder="1" applyAlignment="1">
      <alignment horizontal="left" vertical="top"/>
    </xf>
    <xf numFmtId="0" fontId="50" fillId="30" borderId="7" xfId="0" applyFont="1" applyFill="1" applyBorder="1" applyAlignment="1">
      <alignment horizontal="left" vertical="top"/>
    </xf>
    <xf numFmtId="0" fontId="50" fillId="31" borderId="7" xfId="0" applyFont="1" applyFill="1" applyBorder="1" applyAlignment="1">
      <alignment horizontal="left" vertical="top"/>
    </xf>
    <xf numFmtId="0" fontId="50" fillId="32" borderId="7" xfId="0" applyFont="1" applyFill="1" applyBorder="1" applyAlignment="1">
      <alignment horizontal="left" vertical="top"/>
    </xf>
    <xf numFmtId="0" fontId="50" fillId="33" borderId="7" xfId="0" applyFont="1" applyFill="1" applyBorder="1" applyAlignment="1">
      <alignment horizontal="left" vertical="top"/>
    </xf>
    <xf numFmtId="0" fontId="50" fillId="34" borderId="7" xfId="0" applyFont="1" applyFill="1" applyBorder="1" applyAlignment="1">
      <alignment horizontal="left" vertical="top"/>
    </xf>
    <xf numFmtId="0" fontId="50" fillId="36" borderId="7" xfId="0" applyFont="1" applyFill="1" applyBorder="1" applyAlignment="1">
      <alignment horizontal="left" vertical="top"/>
    </xf>
    <xf numFmtId="0" fontId="50" fillId="37" borderId="7" xfId="0" applyFont="1" applyFill="1" applyBorder="1" applyAlignment="1">
      <alignment horizontal="left" vertical="top"/>
    </xf>
    <xf numFmtId="0" fontId="50" fillId="38" borderId="7" xfId="0" applyFont="1" applyFill="1" applyBorder="1" applyAlignment="1">
      <alignment horizontal="left" vertical="top"/>
    </xf>
    <xf numFmtId="0" fontId="50" fillId="39" borderId="7" xfId="0" applyFont="1" applyFill="1" applyBorder="1" applyAlignment="1">
      <alignment horizontal="left" vertical="top"/>
    </xf>
    <xf numFmtId="0" fontId="50" fillId="40" borderId="7" xfId="0" applyFont="1" applyFill="1" applyBorder="1" applyAlignment="1">
      <alignment horizontal="left" vertical="top"/>
    </xf>
    <xf numFmtId="0" fontId="50" fillId="41" borderId="7" xfId="0" applyFont="1" applyFill="1" applyBorder="1" applyAlignment="1">
      <alignment horizontal="left" vertical="top"/>
    </xf>
    <xf numFmtId="0" fontId="50" fillId="42" borderId="7" xfId="0" applyFont="1" applyFill="1" applyBorder="1" applyAlignment="1">
      <alignment horizontal="left" vertical="top"/>
    </xf>
    <xf numFmtId="0" fontId="50" fillId="43" borderId="7" xfId="0" applyFont="1" applyFill="1" applyBorder="1" applyAlignment="1">
      <alignment horizontal="left" vertical="top"/>
    </xf>
    <xf numFmtId="0" fontId="50" fillId="44" borderId="7" xfId="0" applyFont="1" applyFill="1" applyBorder="1" applyAlignment="1">
      <alignment horizontal="left" vertical="top"/>
    </xf>
    <xf numFmtId="0" fontId="50" fillId="45" borderId="7" xfId="0" applyFont="1" applyFill="1" applyBorder="1" applyAlignment="1">
      <alignment horizontal="left" vertical="top"/>
    </xf>
    <xf numFmtId="0" fontId="50" fillId="46" borderId="7" xfId="0" applyFont="1" applyFill="1" applyBorder="1" applyAlignment="1">
      <alignment horizontal="left" vertical="top"/>
    </xf>
    <xf numFmtId="0" fontId="50" fillId="47" borderId="7" xfId="0" applyFont="1" applyFill="1" applyBorder="1" applyAlignment="1">
      <alignment horizontal="left" vertical="top"/>
    </xf>
    <xf numFmtId="0" fontId="50" fillId="48" borderId="7" xfId="0" applyFont="1" applyFill="1" applyBorder="1" applyAlignment="1">
      <alignment horizontal="left" vertical="top"/>
    </xf>
    <xf numFmtId="0" fontId="50" fillId="49" borderId="7" xfId="0" applyFont="1" applyFill="1" applyBorder="1" applyAlignment="1">
      <alignment horizontal="left" vertical="top"/>
    </xf>
    <xf numFmtId="0" fontId="50" fillId="50" borderId="7" xfId="0" applyFont="1" applyFill="1" applyBorder="1" applyAlignment="1">
      <alignment horizontal="left" vertical="top"/>
    </xf>
    <xf numFmtId="0" fontId="50" fillId="51" borderId="7" xfId="0" applyFont="1" applyFill="1" applyBorder="1" applyAlignment="1">
      <alignment horizontal="left" vertical="top"/>
    </xf>
    <xf numFmtId="0" fontId="50" fillId="52" borderId="7" xfId="0" applyFont="1" applyFill="1" applyBorder="1" applyAlignment="1">
      <alignment horizontal="left" vertical="top"/>
    </xf>
    <xf numFmtId="0" fontId="50" fillId="53" borderId="7" xfId="0" applyFont="1" applyFill="1" applyBorder="1" applyAlignment="1">
      <alignment horizontal="left" vertical="top"/>
    </xf>
    <xf numFmtId="0" fontId="50" fillId="54" borderId="7" xfId="0" applyFont="1" applyFill="1" applyBorder="1" applyAlignment="1">
      <alignment horizontal="left" vertical="top"/>
    </xf>
    <xf numFmtId="0" fontId="50" fillId="55" borderId="7" xfId="0" applyFont="1" applyFill="1" applyBorder="1" applyAlignment="1">
      <alignment horizontal="left" vertical="top"/>
    </xf>
    <xf numFmtId="0" fontId="50" fillId="56" borderId="7" xfId="0" applyFont="1" applyFill="1" applyBorder="1" applyAlignment="1">
      <alignment horizontal="left" vertical="top"/>
    </xf>
    <xf numFmtId="0" fontId="50" fillId="57" borderId="7" xfId="0" applyFont="1" applyFill="1" applyBorder="1" applyAlignment="1">
      <alignment horizontal="left" vertical="top"/>
    </xf>
    <xf numFmtId="0" fontId="50" fillId="58" borderId="7" xfId="0" applyFont="1" applyFill="1" applyBorder="1" applyAlignment="1">
      <alignment horizontal="left" vertical="top"/>
    </xf>
    <xf numFmtId="0" fontId="50" fillId="59" borderId="7" xfId="0" applyFont="1" applyFill="1" applyBorder="1" applyAlignment="1">
      <alignment horizontal="left" vertical="top"/>
    </xf>
    <xf numFmtId="0" fontId="50" fillId="60" borderId="7" xfId="0" applyFont="1" applyFill="1" applyBorder="1" applyAlignment="1">
      <alignment horizontal="left" vertical="top"/>
    </xf>
    <xf numFmtId="0" fontId="50" fillId="61" borderId="7" xfId="0" applyFont="1" applyFill="1" applyBorder="1" applyAlignment="1">
      <alignment horizontal="left" vertical="top"/>
    </xf>
    <xf numFmtId="0" fontId="63" fillId="36" borderId="7" xfId="0" applyFont="1" applyFill="1" applyBorder="1" applyAlignment="1">
      <alignment horizontal="left" vertical="top"/>
    </xf>
    <xf numFmtId="0" fontId="50" fillId="62" borderId="7" xfId="0" applyFont="1" applyFill="1" applyBorder="1" applyAlignment="1">
      <alignment horizontal="left" vertical="top"/>
    </xf>
    <xf numFmtId="0" fontId="50" fillId="63" borderId="7" xfId="0" applyFont="1" applyFill="1" applyBorder="1" applyAlignment="1">
      <alignment horizontal="left" vertical="top"/>
    </xf>
    <xf numFmtId="0" fontId="63" fillId="64" borderId="7" xfId="0" applyFont="1" applyFill="1" applyBorder="1" applyAlignment="1">
      <alignment horizontal="left" vertical="top"/>
    </xf>
    <xf numFmtId="0" fontId="64" fillId="0" borderId="7" xfId="0" applyFont="1" applyBorder="1" applyAlignment="1">
      <alignment horizontal="left" vertical="top"/>
    </xf>
    <xf numFmtId="0" fontId="50" fillId="65" borderId="7" xfId="0" applyFont="1" applyFill="1" applyBorder="1" applyAlignment="1">
      <alignment horizontal="left" vertical="top"/>
    </xf>
    <xf numFmtId="0" fontId="63" fillId="37" borderId="7" xfId="0" applyFont="1" applyFill="1" applyBorder="1" applyAlignment="1">
      <alignment horizontal="left" vertical="top"/>
    </xf>
    <xf numFmtId="0" fontId="51" fillId="66" borderId="7" xfId="0" applyFont="1" applyFill="1" applyBorder="1" applyAlignment="1">
      <alignment horizontal="left" vertical="top"/>
    </xf>
    <xf numFmtId="0" fontId="50" fillId="67" borderId="7" xfId="0" applyFont="1" applyFill="1" applyBorder="1" applyAlignment="1">
      <alignment horizontal="left" vertical="top"/>
    </xf>
    <xf numFmtId="0" fontId="50" fillId="68" borderId="7" xfId="0" applyFont="1" applyFill="1" applyBorder="1" applyAlignment="1">
      <alignment horizontal="left" vertical="top"/>
    </xf>
    <xf numFmtId="0" fontId="63" fillId="67" borderId="7" xfId="0" applyFont="1" applyFill="1" applyBorder="1" applyAlignment="1">
      <alignment horizontal="left" vertical="top"/>
    </xf>
    <xf numFmtId="0" fontId="50" fillId="69" borderId="7" xfId="0" applyFont="1" applyFill="1" applyBorder="1" applyAlignment="1">
      <alignment horizontal="left" vertical="top"/>
    </xf>
    <xf numFmtId="0" fontId="50" fillId="66" borderId="7" xfId="0" applyFont="1" applyFill="1" applyBorder="1" applyAlignment="1">
      <alignment horizontal="left" vertical="top"/>
    </xf>
    <xf numFmtId="0" fontId="50" fillId="70" borderId="7" xfId="0" applyFont="1" applyFill="1" applyBorder="1" applyAlignment="1">
      <alignment horizontal="left" vertical="top"/>
    </xf>
    <xf numFmtId="0" fontId="63" fillId="71" borderId="7" xfId="0" applyFont="1" applyFill="1" applyBorder="1" applyAlignment="1">
      <alignment horizontal="left" vertical="top"/>
    </xf>
    <xf numFmtId="0" fontId="50" fillId="72" borderId="7" xfId="0" applyFont="1" applyFill="1" applyBorder="1" applyAlignment="1">
      <alignment horizontal="left" vertical="top"/>
    </xf>
    <xf numFmtId="0" fontId="63" fillId="70" borderId="7" xfId="0" applyFont="1" applyFill="1" applyBorder="1" applyAlignment="1">
      <alignment horizontal="left" vertical="top"/>
    </xf>
    <xf numFmtId="0" fontId="50" fillId="73" borderId="7" xfId="0" applyFont="1" applyFill="1" applyBorder="1" applyAlignment="1">
      <alignment horizontal="left" vertical="top"/>
    </xf>
    <xf numFmtId="0" fontId="50" fillId="74" borderId="7" xfId="0" applyFont="1" applyFill="1" applyBorder="1" applyAlignment="1">
      <alignment horizontal="left" vertical="top"/>
    </xf>
    <xf numFmtId="0" fontId="50" fillId="75" borderId="7" xfId="0" applyFont="1" applyFill="1" applyBorder="1" applyAlignment="1">
      <alignment horizontal="left" vertical="top"/>
    </xf>
    <xf numFmtId="0" fontId="50" fillId="76" borderId="7" xfId="0" applyFont="1" applyFill="1" applyBorder="1" applyAlignment="1">
      <alignment horizontal="left" vertical="top"/>
    </xf>
    <xf numFmtId="0" fontId="50" fillId="77" borderId="7" xfId="0" applyFont="1" applyFill="1" applyBorder="1" applyAlignment="1">
      <alignment horizontal="left" vertical="top"/>
    </xf>
    <xf numFmtId="0" fontId="50" fillId="78" borderId="7" xfId="0" applyFont="1" applyFill="1" applyBorder="1" applyAlignment="1">
      <alignment horizontal="left" vertical="top"/>
    </xf>
    <xf numFmtId="0" fontId="50" fillId="79" borderId="7" xfId="0" applyFont="1" applyFill="1" applyBorder="1" applyAlignment="1">
      <alignment horizontal="left" vertical="top"/>
    </xf>
    <xf numFmtId="0" fontId="50" fillId="80" borderId="7" xfId="0" applyFont="1" applyFill="1" applyBorder="1" applyAlignment="1">
      <alignment horizontal="left" vertical="top"/>
    </xf>
    <xf numFmtId="0" fontId="50" fillId="81" borderId="7" xfId="0" applyFont="1" applyFill="1" applyBorder="1" applyAlignment="1">
      <alignment horizontal="left" vertical="top"/>
    </xf>
    <xf numFmtId="0" fontId="50" fillId="82" borderId="7" xfId="0" applyFont="1" applyFill="1" applyBorder="1" applyAlignment="1">
      <alignment horizontal="left" vertical="top"/>
    </xf>
    <xf numFmtId="0" fontId="50" fillId="83" borderId="7" xfId="0" applyFont="1" applyFill="1" applyBorder="1" applyAlignment="1">
      <alignment horizontal="left" vertical="top"/>
    </xf>
    <xf numFmtId="0" fontId="50" fillId="84" borderId="7" xfId="0" applyFont="1" applyFill="1" applyBorder="1" applyAlignment="1">
      <alignment horizontal="left" vertical="top"/>
    </xf>
    <xf numFmtId="0" fontId="50" fillId="85" borderId="7" xfId="0" applyFont="1" applyFill="1" applyBorder="1" applyAlignment="1">
      <alignment horizontal="left" vertical="top"/>
    </xf>
    <xf numFmtId="0" fontId="50" fillId="86" borderId="7" xfId="0" applyFont="1" applyFill="1" applyBorder="1" applyAlignment="1">
      <alignment horizontal="left" vertical="top"/>
    </xf>
    <xf numFmtId="0" fontId="50" fillId="87" borderId="7" xfId="0" applyFont="1" applyFill="1" applyBorder="1" applyAlignment="1">
      <alignment horizontal="left" vertical="top"/>
    </xf>
    <xf numFmtId="0" fontId="41" fillId="20" borderId="7" xfId="1" applyFont="1" applyFill="1" applyBorder="1" applyAlignment="1">
      <alignment vertical="top" wrapText="1"/>
    </xf>
    <xf numFmtId="0" fontId="67" fillId="8" borderId="28" xfId="3" applyFont="1" applyFill="1" applyBorder="1" applyAlignment="1">
      <alignment horizontal="center" vertical="top" wrapText="1"/>
    </xf>
    <xf numFmtId="0" fontId="59" fillId="0" borderId="7" xfId="3" applyFont="1" applyBorder="1"/>
    <xf numFmtId="0" fontId="59" fillId="0" borderId="24" xfId="3" applyFont="1" applyBorder="1"/>
    <xf numFmtId="0" fontId="59" fillId="10" borderId="7" xfId="3" applyFont="1" applyFill="1" applyBorder="1"/>
    <xf numFmtId="0" fontId="59" fillId="89" borderId="7" xfId="3" applyFont="1" applyFill="1" applyBorder="1"/>
    <xf numFmtId="0" fontId="59" fillId="21" borderId="7" xfId="3" applyFont="1" applyFill="1" applyBorder="1" applyAlignment="1">
      <alignment horizontal="center"/>
    </xf>
    <xf numFmtId="1" fontId="69" fillId="0" borderId="7" xfId="0" applyNumberFormat="1" applyFont="1" applyBorder="1"/>
    <xf numFmtId="1" fontId="69" fillId="7" borderId="7" xfId="0" applyNumberFormat="1" applyFont="1" applyFill="1" applyBorder="1"/>
    <xf numFmtId="1" fontId="69" fillId="6" borderId="7" xfId="0" applyNumberFormat="1" applyFont="1" applyFill="1" applyBorder="1"/>
    <xf numFmtId="1" fontId="71" fillId="0" borderId="7" xfId="0" applyNumberFormat="1" applyFont="1" applyBorder="1" applyAlignment="1">
      <alignment horizontal="left" vertical="top"/>
    </xf>
    <xf numFmtId="0" fontId="71" fillId="0" borderId="7" xfId="0" applyFont="1" applyBorder="1" applyAlignment="1">
      <alignment horizontal="left" vertical="top"/>
    </xf>
    <xf numFmtId="1" fontId="72" fillId="0" borderId="24" xfId="0" applyNumberFormat="1" applyFont="1" applyBorder="1" applyAlignment="1">
      <alignment horizontal="left" vertical="top"/>
    </xf>
    <xf numFmtId="165" fontId="19" fillId="0" borderId="5" xfId="0" applyNumberFormat="1" applyFont="1" applyBorder="1" applyAlignment="1">
      <alignment horizontal="center"/>
    </xf>
    <xf numFmtId="164" fontId="0" fillId="0" borderId="5" xfId="0" applyNumberFormat="1" applyBorder="1" applyAlignment="1">
      <alignment horizontal="center"/>
    </xf>
    <xf numFmtId="164" fontId="0" fillId="0" borderId="3" xfId="0" applyNumberFormat="1" applyBorder="1" applyAlignment="1">
      <alignment horizontal="center"/>
    </xf>
    <xf numFmtId="0" fontId="70" fillId="0" borderId="3" xfId="0" applyFont="1" applyBorder="1" applyAlignment="1">
      <alignment horizontal="left" vertical="top"/>
    </xf>
    <xf numFmtId="1" fontId="0" fillId="0" borderId="23" xfId="0" applyNumberFormat="1" applyBorder="1"/>
    <xf numFmtId="1" fontId="0" fillId="7" borderId="23" xfId="0" applyNumberFormat="1" applyFill="1" applyBorder="1"/>
    <xf numFmtId="1" fontId="0" fillId="0" borderId="5" xfId="0" applyNumberFormat="1" applyBorder="1"/>
    <xf numFmtId="1" fontId="72" fillId="0" borderId="7" xfId="0" applyNumberFormat="1" applyFont="1" applyBorder="1" applyAlignment="1">
      <alignment horizontal="left" vertical="top"/>
    </xf>
    <xf numFmtId="0" fontId="75" fillId="0" borderId="3" xfId="0" applyFont="1" applyBorder="1" applyAlignment="1">
      <alignment horizontal="left" vertical="top" wrapText="1"/>
    </xf>
    <xf numFmtId="164" fontId="75" fillId="0" borderId="3" xfId="0" applyNumberFormat="1" applyFont="1" applyBorder="1" applyAlignment="1">
      <alignment horizontal="left" vertical="top" shrinkToFit="1"/>
    </xf>
    <xf numFmtId="0" fontId="75" fillId="0" borderId="9" xfId="0" applyFont="1" applyBorder="1" applyAlignment="1">
      <alignment horizontal="left" vertical="top" wrapText="1"/>
    </xf>
    <xf numFmtId="0" fontId="71" fillId="0" borderId="7" xfId="0" applyFont="1" applyBorder="1" applyAlignment="1">
      <alignment horizontal="left" vertical="top" wrapText="1"/>
    </xf>
    <xf numFmtId="0" fontId="76" fillId="0" borderId="0" xfId="0" applyFont="1" applyAlignment="1">
      <alignment horizontal="left" vertical="top"/>
    </xf>
    <xf numFmtId="0" fontId="76" fillId="0" borderId="3" xfId="0" applyFont="1" applyBorder="1" applyAlignment="1">
      <alignment horizontal="left" vertical="top"/>
    </xf>
    <xf numFmtId="0" fontId="73" fillId="0" borderId="5" xfId="3" applyFont="1" applyBorder="1" applyAlignment="1">
      <alignment horizontal="center"/>
    </xf>
    <xf numFmtId="0" fontId="9" fillId="0" borderId="32" xfId="0" applyFont="1" applyBorder="1" applyAlignment="1">
      <alignment horizontal="left" vertical="top" wrapText="1"/>
    </xf>
    <xf numFmtId="164" fontId="10" fillId="0" borderId="32" xfId="0" applyNumberFormat="1" applyFont="1" applyBorder="1" applyAlignment="1">
      <alignment horizontal="left" vertical="top" shrinkToFit="1"/>
    </xf>
    <xf numFmtId="0" fontId="9" fillId="0" borderId="17" xfId="0" applyFont="1" applyBorder="1" applyAlignment="1">
      <alignment horizontal="left" vertical="top" wrapText="1"/>
    </xf>
    <xf numFmtId="0" fontId="9" fillId="0" borderId="2" xfId="0" applyFont="1" applyBorder="1" applyAlignment="1">
      <alignment horizontal="left" vertical="top" wrapText="1"/>
    </xf>
    <xf numFmtId="164" fontId="10" fillId="0" borderId="2" xfId="0" applyNumberFormat="1" applyFont="1" applyBorder="1" applyAlignment="1">
      <alignment horizontal="left" vertical="top" shrinkToFit="1"/>
    </xf>
    <xf numFmtId="0" fontId="9" fillId="0" borderId="25" xfId="0" applyFont="1" applyBorder="1" applyAlignment="1">
      <alignment horizontal="left" vertical="top" wrapText="1"/>
    </xf>
    <xf numFmtId="0" fontId="0" fillId="0" borderId="7" xfId="0" applyBorder="1" applyAlignment="1">
      <alignment horizontal="left" vertical="top"/>
    </xf>
    <xf numFmtId="0" fontId="9" fillId="4" borderId="32" xfId="0" applyFont="1" applyFill="1" applyBorder="1" applyAlignment="1">
      <alignment horizontal="left" vertical="top" wrapText="1"/>
    </xf>
    <xf numFmtId="0" fontId="0" fillId="4" borderId="2" xfId="0" applyFill="1" applyBorder="1" applyAlignment="1">
      <alignment horizontal="left" wrapText="1"/>
    </xf>
    <xf numFmtId="0" fontId="0" fillId="4" borderId="25" xfId="0" applyFill="1" applyBorder="1" applyAlignment="1">
      <alignment horizontal="left" wrapText="1"/>
    </xf>
    <xf numFmtId="0" fontId="77" fillId="0" borderId="3" xfId="0" applyFont="1" applyBorder="1" applyAlignment="1">
      <alignment horizontal="left" vertical="top" wrapText="1"/>
    </xf>
    <xf numFmtId="0" fontId="76" fillId="0" borderId="3" xfId="0" applyFont="1" applyBorder="1" applyAlignment="1">
      <alignment horizontal="left" vertical="center" wrapText="1"/>
    </xf>
    <xf numFmtId="164" fontId="77" fillId="0" borderId="3" xfId="0" applyNumberFormat="1" applyFont="1" applyBorder="1" applyAlignment="1">
      <alignment horizontal="left" vertical="top" shrinkToFit="1"/>
    </xf>
    <xf numFmtId="0" fontId="76" fillId="0" borderId="9" xfId="0" applyFont="1" applyBorder="1" applyAlignment="1">
      <alignment horizontal="left" vertical="center" wrapText="1"/>
    </xf>
    <xf numFmtId="0" fontId="77" fillId="0" borderId="9" xfId="0" applyFont="1" applyBorder="1" applyAlignment="1">
      <alignment horizontal="left" vertical="top" wrapText="1"/>
    </xf>
    <xf numFmtId="0" fontId="78" fillId="0" borderId="0" xfId="0" applyFont="1" applyAlignment="1">
      <alignment horizontal="left" vertical="top"/>
    </xf>
    <xf numFmtId="0" fontId="79" fillId="0" borderId="0" xfId="0" applyFont="1" applyAlignment="1">
      <alignment horizontal="left" vertical="top"/>
    </xf>
    <xf numFmtId="0" fontId="81" fillId="90" borderId="3" xfId="0" applyFont="1" applyFill="1" applyBorder="1" applyAlignment="1">
      <alignment horizontal="left" vertical="top" wrapText="1"/>
    </xf>
    <xf numFmtId="0" fontId="80" fillId="0" borderId="3" xfId="0" applyFont="1" applyBorder="1" applyAlignment="1">
      <alignment horizontal="left" vertical="top"/>
    </xf>
    <xf numFmtId="0" fontId="49" fillId="0" borderId="5" xfId="0" applyFont="1" applyBorder="1" applyAlignment="1">
      <alignment horizontal="left" vertical="top"/>
    </xf>
    <xf numFmtId="0" fontId="44" fillId="0" borderId="32" xfId="0" applyFont="1" applyBorder="1" applyAlignment="1">
      <alignment horizontal="left" vertical="top" wrapText="1"/>
    </xf>
    <xf numFmtId="0" fontId="0" fillId="0" borderId="32" xfId="0" applyBorder="1" applyAlignment="1">
      <alignment horizontal="left" vertical="center" wrapText="1"/>
    </xf>
    <xf numFmtId="164" fontId="45" fillId="0" borderId="32" xfId="0" applyNumberFormat="1" applyFont="1" applyBorder="1" applyAlignment="1">
      <alignment horizontal="left" vertical="top" shrinkToFit="1"/>
    </xf>
    <xf numFmtId="0" fontId="0" fillId="0" borderId="17" xfId="0" applyBorder="1" applyAlignment="1">
      <alignment horizontal="left" vertical="center" wrapText="1"/>
    </xf>
    <xf numFmtId="0" fontId="25" fillId="0" borderId="7" xfId="0" applyFont="1" applyBorder="1" applyAlignment="1">
      <alignment horizontal="left" vertical="top"/>
    </xf>
    <xf numFmtId="1" fontId="49" fillId="0" borderId="24" xfId="0" applyNumberFormat="1" applyFont="1" applyBorder="1" applyAlignment="1">
      <alignment horizontal="left" vertical="top"/>
    </xf>
    <xf numFmtId="0" fontId="52" fillId="13" borderId="33" xfId="3" applyFont="1" applyFill="1" applyBorder="1" applyAlignment="1">
      <alignment horizontal="center" vertical="top"/>
    </xf>
    <xf numFmtId="0" fontId="0" fillId="0" borderId="32" xfId="0" applyBorder="1" applyAlignment="1">
      <alignment horizontal="left" vertical="top"/>
    </xf>
    <xf numFmtId="0" fontId="25" fillId="0" borderId="0" xfId="0" applyFont="1" applyAlignment="1">
      <alignment horizontal="left" vertical="top" wrapText="1"/>
    </xf>
    <xf numFmtId="0" fontId="78" fillId="0" borderId="3" xfId="0" applyFont="1" applyBorder="1" applyAlignment="1">
      <alignment horizontal="left" vertical="top"/>
    </xf>
    <xf numFmtId="1" fontId="25" fillId="0" borderId="24" xfId="0" applyNumberFormat="1" applyFont="1" applyBorder="1" applyAlignment="1">
      <alignment horizontal="left" vertical="top"/>
    </xf>
    <xf numFmtId="1" fontId="25" fillId="0" borderId="7" xfId="0" applyNumberFormat="1" applyFont="1" applyBorder="1" applyAlignment="1">
      <alignment horizontal="left" vertical="top"/>
    </xf>
    <xf numFmtId="0" fontId="49" fillId="0" borderId="22" xfId="0" applyFont="1" applyBorder="1" applyAlignment="1">
      <alignment horizontal="left" vertical="top"/>
    </xf>
    <xf numFmtId="0" fontId="49" fillId="0" borderId="24" xfId="0" applyFont="1" applyBorder="1" applyAlignment="1">
      <alignment horizontal="left" vertical="top"/>
    </xf>
    <xf numFmtId="0" fontId="25" fillId="0" borderId="24" xfId="0" applyFont="1" applyBorder="1" applyAlignment="1">
      <alignment horizontal="left" vertical="top" wrapText="1"/>
    </xf>
    <xf numFmtId="0" fontId="49" fillId="0" borderId="0" xfId="0" applyFont="1" applyAlignment="1">
      <alignment horizontal="left" vertical="top" wrapText="1"/>
    </xf>
    <xf numFmtId="0" fontId="83" fillId="0" borderId="0" xfId="0" applyFont="1" applyAlignment="1">
      <alignment horizontal="left" vertical="top"/>
    </xf>
    <xf numFmtId="0" fontId="83" fillId="0" borderId="3" xfId="0" applyFont="1" applyBorder="1" applyAlignment="1">
      <alignment horizontal="left" vertical="top"/>
    </xf>
    <xf numFmtId="0" fontId="83" fillId="10" borderId="3" xfId="0" applyFont="1" applyFill="1" applyBorder="1" applyAlignment="1">
      <alignment horizontal="left" vertical="top"/>
    </xf>
    <xf numFmtId="0" fontId="83" fillId="0" borderId="3" xfId="0" applyFont="1" applyBorder="1"/>
    <xf numFmtId="0" fontId="83" fillId="0" borderId="3" xfId="0" applyFont="1" applyBorder="1" applyAlignment="1">
      <alignment horizontal="center"/>
    </xf>
    <xf numFmtId="0" fontId="52" fillId="13" borderId="5" xfId="3" applyFont="1" applyFill="1" applyBorder="1" applyAlignment="1">
      <alignment horizontal="center" vertical="top" wrapText="1"/>
    </xf>
    <xf numFmtId="0" fontId="25" fillId="10" borderId="7" xfId="0" applyFont="1" applyFill="1" applyBorder="1" applyAlignment="1">
      <alignment horizontal="left" vertical="top"/>
    </xf>
    <xf numFmtId="0" fontId="49" fillId="0" borderId="24" xfId="0" applyFont="1" applyBorder="1" applyAlignment="1">
      <alignment horizontal="left" vertical="top" wrapText="1"/>
    </xf>
    <xf numFmtId="0" fontId="49" fillId="0" borderId="3" xfId="0" applyFont="1" applyBorder="1" applyAlignment="1">
      <alignment horizontal="left" vertical="top"/>
    </xf>
    <xf numFmtId="0" fontId="83" fillId="0" borderId="7" xfId="0" applyFont="1" applyBorder="1" applyAlignment="1">
      <alignment horizontal="left" vertical="top"/>
    </xf>
    <xf numFmtId="0" fontId="83" fillId="0" borderId="7" xfId="0" applyFont="1" applyBorder="1"/>
    <xf numFmtId="0" fontId="83" fillId="0" borderId="3" xfId="0" applyFont="1" applyBorder="1" applyAlignment="1">
      <alignment horizontal="center" vertical="top"/>
    </xf>
    <xf numFmtId="0" fontId="0" fillId="0" borderId="0" xfId="0" applyAlignment="1">
      <alignment horizontal="center" vertical="top"/>
    </xf>
    <xf numFmtId="0" fontId="84" fillId="0" borderId="7" xfId="0" applyFont="1" applyBorder="1" applyAlignment="1">
      <alignment horizontal="left" vertical="top"/>
    </xf>
    <xf numFmtId="0" fontId="84" fillId="0" borderId="24" xfId="0" applyFont="1" applyBorder="1" applyAlignment="1">
      <alignment horizontal="left" vertical="top"/>
    </xf>
    <xf numFmtId="0" fontId="84" fillId="0" borderId="28" xfId="0" applyFont="1" applyBorder="1" applyAlignment="1">
      <alignment horizontal="left" vertical="top"/>
    </xf>
    <xf numFmtId="0" fontId="84" fillId="0" borderId="34" xfId="0" applyFont="1" applyBorder="1" applyAlignment="1">
      <alignment horizontal="left" vertical="top"/>
    </xf>
    <xf numFmtId="0" fontId="84" fillId="0" borderId="30" xfId="0" applyFont="1" applyBorder="1" applyAlignment="1">
      <alignment horizontal="left" vertical="top"/>
    </xf>
    <xf numFmtId="0" fontId="84" fillId="0" borderId="3" xfId="0" applyFont="1" applyBorder="1" applyAlignment="1">
      <alignment horizontal="left" vertical="top" wrapText="1"/>
    </xf>
    <xf numFmtId="0" fontId="84" fillId="0" borderId="2" xfId="0" applyFont="1" applyBorder="1" applyAlignment="1">
      <alignment horizontal="left" vertical="top" wrapText="1"/>
    </xf>
    <xf numFmtId="0" fontId="84" fillId="0" borderId="35" xfId="0" applyFont="1" applyBorder="1" applyAlignment="1">
      <alignment horizontal="left" vertical="top" wrapText="1"/>
    </xf>
    <xf numFmtId="0" fontId="84" fillId="0" borderId="36" xfId="0" applyFont="1" applyBorder="1" applyAlignment="1">
      <alignment horizontal="left" vertical="top" wrapText="1"/>
    </xf>
    <xf numFmtId="0" fontId="84" fillId="0" borderId="24" xfId="0" applyFont="1" applyBorder="1" applyAlignment="1">
      <alignment horizontal="left" vertical="top" wrapText="1"/>
    </xf>
    <xf numFmtId="0" fontId="84" fillId="0" borderId="34" xfId="0" applyFont="1" applyBorder="1" applyAlignment="1">
      <alignment horizontal="left" vertical="top" wrapText="1"/>
    </xf>
    <xf numFmtId="0" fontId="84" fillId="0" borderId="30" xfId="0" applyFont="1" applyBorder="1" applyAlignment="1">
      <alignment horizontal="left" vertical="top" wrapText="1"/>
    </xf>
    <xf numFmtId="0" fontId="84" fillId="0" borderId="7" xfId="0" applyFont="1" applyBorder="1" applyAlignment="1">
      <alignment horizontal="left" vertical="top" wrapText="1"/>
    </xf>
    <xf numFmtId="0" fontId="84" fillId="0" borderId="28" xfId="0" applyFont="1" applyBorder="1" applyAlignment="1">
      <alignment horizontal="left" vertical="top" wrapText="1"/>
    </xf>
    <xf numFmtId="0" fontId="50" fillId="0" borderId="28" xfId="0" applyFont="1" applyBorder="1" applyAlignment="1">
      <alignment horizontal="left" vertical="top"/>
    </xf>
    <xf numFmtId="0" fontId="50" fillId="0" borderId="28" xfId="0" applyFont="1" applyBorder="1" applyAlignment="1">
      <alignment horizontal="left" vertical="top" wrapText="1"/>
    </xf>
    <xf numFmtId="0" fontId="50" fillId="0" borderId="7" xfId="0" applyFont="1" applyBorder="1" applyAlignment="1">
      <alignment horizontal="center" vertical="center"/>
    </xf>
    <xf numFmtId="0" fontId="50" fillId="0" borderId="24" xfId="0" applyFont="1" applyBorder="1" applyAlignment="1">
      <alignment horizontal="center" vertical="center"/>
    </xf>
    <xf numFmtId="0" fontId="50" fillId="0" borderId="7" xfId="0" applyFont="1" applyBorder="1" applyAlignment="1">
      <alignment vertical="center"/>
    </xf>
    <xf numFmtId="0" fontId="51" fillId="0" borderId="27" xfId="0" applyFont="1" applyBorder="1" applyAlignment="1">
      <alignment horizontal="left" vertical="top"/>
    </xf>
    <xf numFmtId="0" fontId="50" fillId="28" borderId="28" xfId="0" applyFont="1" applyFill="1" applyBorder="1" applyAlignment="1">
      <alignment horizontal="left" vertical="top"/>
    </xf>
    <xf numFmtId="0" fontId="50" fillId="0" borderId="7" xfId="0" applyFont="1" applyBorder="1" applyAlignment="1">
      <alignment horizontal="left" vertical="center"/>
    </xf>
    <xf numFmtId="0" fontId="50" fillId="0" borderId="7" xfId="0" applyFont="1" applyBorder="1" applyAlignment="1">
      <alignment horizontal="left" vertical="center" wrapText="1"/>
    </xf>
    <xf numFmtId="0" fontId="50" fillId="0" borderId="28" xfId="0" applyFont="1" applyBorder="1" applyAlignment="1">
      <alignment horizontal="left" vertical="center"/>
    </xf>
    <xf numFmtId="0" fontId="6" fillId="8" borderId="7" xfId="3" applyFill="1" applyBorder="1" applyAlignment="1">
      <alignment horizontal="center"/>
    </xf>
    <xf numFmtId="0" fontId="25" fillId="8" borderId="7" xfId="0" applyFont="1" applyFill="1" applyBorder="1" applyAlignment="1">
      <alignment horizontal="left" vertical="top" wrapText="1"/>
    </xf>
    <xf numFmtId="0" fontId="73" fillId="0" borderId="24" xfId="3" applyFont="1" applyBorder="1"/>
    <xf numFmtId="0" fontId="73" fillId="0" borderId="7" xfId="3" applyFont="1" applyBorder="1" applyAlignment="1">
      <alignment horizontal="center"/>
    </xf>
    <xf numFmtId="0" fontId="50" fillId="91" borderId="7" xfId="0" applyFont="1" applyFill="1" applyBorder="1" applyAlignment="1">
      <alignment horizontal="left" vertical="top"/>
    </xf>
    <xf numFmtId="0" fontId="52" fillId="92" borderId="28" xfId="3" applyFont="1" applyFill="1" applyBorder="1" applyAlignment="1">
      <alignment horizontal="center" vertical="top"/>
    </xf>
    <xf numFmtId="0" fontId="52" fillId="92" borderId="28" xfId="3" applyFont="1" applyFill="1" applyBorder="1" applyAlignment="1">
      <alignment horizontal="center" vertical="top" wrapText="1"/>
    </xf>
    <xf numFmtId="0" fontId="15" fillId="0" borderId="7" xfId="1" applyBorder="1"/>
    <xf numFmtId="0" fontId="15" fillId="0" borderId="5" xfId="1" applyBorder="1"/>
    <xf numFmtId="0" fontId="83" fillId="0" borderId="32" xfId="0" applyFont="1" applyBorder="1" applyAlignment="1">
      <alignment horizontal="left" vertical="top"/>
    </xf>
    <xf numFmtId="0" fontId="6" fillId="89" borderId="5" xfId="3" applyFill="1" applyBorder="1"/>
    <xf numFmtId="0" fontId="83" fillId="0" borderId="32" xfId="0" applyFont="1" applyBorder="1" applyAlignment="1">
      <alignment horizontal="center" vertical="top"/>
    </xf>
    <xf numFmtId="0" fontId="83" fillId="0" borderId="32" xfId="0" applyFont="1" applyBorder="1" applyAlignment="1">
      <alignment horizontal="center" vertical="center"/>
    </xf>
    <xf numFmtId="0" fontId="6" fillId="0" borderId="5" xfId="3" applyBorder="1" applyAlignment="1">
      <alignment horizontal="center"/>
    </xf>
    <xf numFmtId="0" fontId="0" fillId="0" borderId="7" xfId="0" applyBorder="1" applyAlignment="1">
      <alignment horizontal="center" vertical="top"/>
    </xf>
    <xf numFmtId="0" fontId="83" fillId="10" borderId="7" xfId="0" applyFont="1" applyFill="1" applyBorder="1" applyAlignment="1">
      <alignment horizontal="left" vertical="top"/>
    </xf>
    <xf numFmtId="0" fontId="0" fillId="0" borderId="7" xfId="0" applyBorder="1"/>
    <xf numFmtId="0" fontId="6" fillId="0" borderId="3" xfId="3" applyBorder="1" applyAlignment="1">
      <alignment horizontal="center"/>
    </xf>
    <xf numFmtId="0" fontId="0" fillId="0" borderId="3" xfId="0" applyBorder="1" applyAlignment="1">
      <alignment horizontal="center" vertical="top"/>
    </xf>
    <xf numFmtId="0" fontId="6" fillId="0" borderId="33" xfId="3" applyBorder="1" applyAlignment="1">
      <alignment horizontal="center"/>
    </xf>
    <xf numFmtId="0" fontId="6" fillId="0" borderId="24" xfId="3" applyBorder="1" applyAlignment="1">
      <alignment horizontal="center"/>
    </xf>
    <xf numFmtId="0" fontId="0" fillId="0" borderId="5" xfId="0" applyBorder="1" applyAlignment="1">
      <alignment horizontal="center" vertical="top"/>
    </xf>
    <xf numFmtId="0" fontId="83" fillId="10" borderId="32" xfId="0" applyFont="1" applyFill="1" applyBorder="1" applyAlignment="1">
      <alignment horizontal="left" vertical="top"/>
    </xf>
    <xf numFmtId="0" fontId="52" fillId="8" borderId="5" xfId="3" applyFont="1" applyFill="1" applyBorder="1" applyAlignment="1">
      <alignment horizontal="center" vertical="top" wrapText="1"/>
    </xf>
    <xf numFmtId="0" fontId="0" fillId="0" borderId="3" xfId="0" applyBorder="1"/>
    <xf numFmtId="0" fontId="15" fillId="0" borderId="3" xfId="1" applyBorder="1"/>
    <xf numFmtId="0" fontId="6" fillId="0" borderId="3" xfId="3" applyBorder="1"/>
    <xf numFmtId="0" fontId="83" fillId="0" borderId="5" xfId="0" applyFont="1" applyBorder="1" applyAlignment="1">
      <alignment horizontal="left" vertical="top"/>
    </xf>
    <xf numFmtId="0" fontId="50" fillId="0" borderId="3" xfId="0" applyFont="1" applyBorder="1" applyAlignment="1">
      <alignment horizontal="left" vertical="top"/>
    </xf>
    <xf numFmtId="0" fontId="50" fillId="0" borderId="5" xfId="0" applyFont="1" applyBorder="1" applyAlignment="1">
      <alignment horizontal="left" vertical="top"/>
    </xf>
    <xf numFmtId="0" fontId="50" fillId="88" borderId="5" xfId="0" applyFont="1" applyFill="1" applyBorder="1" applyAlignment="1">
      <alignment horizontal="left" vertical="top"/>
    </xf>
    <xf numFmtId="0" fontId="73" fillId="0" borderId="3" xfId="3" applyFont="1" applyBorder="1"/>
    <xf numFmtId="0" fontId="5" fillId="8" borderId="0" xfId="3" applyFont="1" applyFill="1"/>
    <xf numFmtId="0" fontId="6" fillId="0" borderId="32" xfId="3" applyBorder="1" applyAlignment="1">
      <alignment horizontal="center"/>
    </xf>
    <xf numFmtId="0" fontId="0" fillId="0" borderId="32" xfId="0" applyBorder="1" applyAlignment="1">
      <alignment horizontal="center" vertical="top"/>
    </xf>
    <xf numFmtId="0" fontId="6" fillId="89" borderId="32" xfId="3" applyFill="1" applyBorder="1"/>
    <xf numFmtId="0" fontId="0" fillId="0" borderId="28" xfId="0" applyBorder="1"/>
    <xf numFmtId="0" fontId="15" fillId="0" borderId="28" xfId="1" applyBorder="1"/>
    <xf numFmtId="0" fontId="83" fillId="0" borderId="37" xfId="0" applyFont="1" applyBorder="1" applyAlignment="1">
      <alignment horizontal="left" vertical="top"/>
    </xf>
    <xf numFmtId="0" fontId="83" fillId="0" borderId="28" xfId="0" applyFont="1" applyBorder="1" applyAlignment="1">
      <alignment horizontal="left" vertical="top"/>
    </xf>
    <xf numFmtId="0" fontId="6" fillId="0" borderId="28" xfId="3" applyBorder="1"/>
    <xf numFmtId="0" fontId="83" fillId="0" borderId="37" xfId="0" applyFont="1" applyBorder="1" applyAlignment="1">
      <alignment horizontal="center" vertical="top"/>
    </xf>
    <xf numFmtId="0" fontId="6" fillId="0" borderId="2" xfId="3" applyBorder="1" applyAlignment="1">
      <alignment horizontal="center"/>
    </xf>
    <xf numFmtId="0" fontId="0" fillId="0" borderId="2" xfId="0" applyBorder="1" applyAlignment="1">
      <alignment horizontal="center" vertical="top"/>
    </xf>
    <xf numFmtId="0" fontId="6" fillId="0" borderId="34" xfId="3" applyBorder="1" applyAlignment="1">
      <alignment horizontal="center"/>
    </xf>
    <xf numFmtId="0" fontId="6" fillId="0" borderId="35" xfId="3" applyBorder="1"/>
    <xf numFmtId="0" fontId="83" fillId="0" borderId="7" xfId="0" applyFont="1" applyBorder="1" applyAlignment="1">
      <alignment horizontal="center" vertical="top"/>
    </xf>
    <xf numFmtId="0" fontId="83" fillId="93" borderId="3" xfId="0" applyFont="1" applyFill="1" applyBorder="1" applyAlignment="1">
      <alignment horizontal="left" vertical="top"/>
    </xf>
    <xf numFmtId="0" fontId="4" fillId="0" borderId="7" xfId="3" applyFont="1" applyBorder="1"/>
    <xf numFmtId="0" fontId="59" fillId="0" borderId="0" xfId="3" applyFont="1"/>
    <xf numFmtId="0" fontId="4" fillId="0" borderId="24" xfId="3" applyFont="1" applyBorder="1"/>
    <xf numFmtId="0" fontId="4" fillId="93" borderId="24" xfId="3" applyFont="1" applyFill="1" applyBorder="1"/>
    <xf numFmtId="0" fontId="4" fillId="0" borderId="7" xfId="3" applyFont="1" applyBorder="1" applyAlignment="1">
      <alignment horizontal="center"/>
    </xf>
    <xf numFmtId="0" fontId="4" fillId="0" borderId="5" xfId="3" applyFont="1" applyBorder="1" applyAlignment="1">
      <alignment horizontal="center"/>
    </xf>
    <xf numFmtId="0" fontId="4" fillId="0" borderId="0" xfId="3" applyFont="1" applyAlignment="1">
      <alignment horizontal="center"/>
    </xf>
    <xf numFmtId="0" fontId="4" fillId="0" borderId="3" xfId="3" applyFont="1" applyBorder="1" applyAlignment="1">
      <alignment horizontal="center"/>
    </xf>
    <xf numFmtId="0" fontId="4" fillId="0" borderId="0" xfId="3" applyFont="1"/>
    <xf numFmtId="0" fontId="4" fillId="10" borderId="7" xfId="3" applyFont="1" applyFill="1" applyBorder="1"/>
    <xf numFmtId="0" fontId="4" fillId="0" borderId="24" xfId="3" applyFont="1" applyBorder="1" applyAlignment="1">
      <alignment horizontal="center"/>
    </xf>
    <xf numFmtId="0" fontId="4" fillId="89" borderId="7" xfId="3" applyFont="1" applyFill="1" applyBorder="1"/>
    <xf numFmtId="0" fontId="4" fillId="21" borderId="7" xfId="3" applyFont="1" applyFill="1" applyBorder="1" applyAlignment="1">
      <alignment horizontal="center"/>
    </xf>
    <xf numFmtId="0" fontId="4" fillId="21" borderId="7" xfId="3" applyFont="1" applyFill="1" applyBorder="1" applyAlignment="1">
      <alignment horizontal="center" wrapText="1"/>
    </xf>
    <xf numFmtId="0" fontId="4" fillId="8" borderId="7" xfId="3" applyFont="1" applyFill="1" applyBorder="1" applyAlignment="1">
      <alignment wrapText="1"/>
    </xf>
    <xf numFmtId="0" fontId="4" fillId="8" borderId="7" xfId="3" applyFont="1" applyFill="1" applyBorder="1"/>
    <xf numFmtId="0" fontId="4" fillId="8" borderId="7" xfId="3" applyFont="1" applyFill="1" applyBorder="1" applyAlignment="1">
      <alignment horizontal="center"/>
    </xf>
    <xf numFmtId="0" fontId="4" fillId="8" borderId="0" xfId="3" applyFont="1" applyFill="1"/>
    <xf numFmtId="0" fontId="4" fillId="0" borderId="7" xfId="3" applyFont="1" applyBorder="1" applyAlignment="1">
      <alignment horizontal="center" wrapText="1"/>
    </xf>
    <xf numFmtId="14" fontId="4" fillId="0" borderId="7" xfId="3" applyNumberFormat="1" applyFont="1" applyBorder="1"/>
    <xf numFmtId="0" fontId="4" fillId="0" borderId="3" xfId="0" applyFont="1" applyBorder="1"/>
    <xf numFmtId="0" fontId="4" fillId="10" borderId="3" xfId="0" applyFont="1" applyFill="1" applyBorder="1"/>
    <xf numFmtId="0" fontId="4" fillId="0" borderId="3" xfId="0" applyFont="1" applyBorder="1" applyAlignment="1">
      <alignment horizontal="center"/>
    </xf>
    <xf numFmtId="0" fontId="4" fillId="0" borderId="5" xfId="3" applyFont="1" applyBorder="1"/>
    <xf numFmtId="0" fontId="4" fillId="0" borderId="6" xfId="3" applyFont="1" applyBorder="1" applyAlignment="1">
      <alignment horizontal="center"/>
    </xf>
    <xf numFmtId="0" fontId="4" fillId="0" borderId="3" xfId="3" applyFont="1" applyBorder="1" applyAlignment="1">
      <alignment horizontal="left" vertical="top"/>
    </xf>
    <xf numFmtId="0" fontId="4" fillId="0" borderId="32" xfId="3" applyFont="1" applyBorder="1" applyAlignment="1">
      <alignment horizontal="left" vertical="top"/>
    </xf>
    <xf numFmtId="0" fontId="4" fillId="0" borderId="3" xfId="3" applyFont="1" applyBorder="1" applyAlignment="1">
      <alignment horizontal="center" vertical="top"/>
    </xf>
    <xf numFmtId="0" fontId="4" fillId="89" borderId="5" xfId="3" applyFont="1" applyFill="1" applyBorder="1"/>
    <xf numFmtId="0" fontId="4" fillId="0" borderId="32" xfId="3" applyFont="1" applyBorder="1" applyAlignment="1">
      <alignment horizontal="center" vertical="top"/>
    </xf>
    <xf numFmtId="0" fontId="4" fillId="0" borderId="7" xfId="3" applyFont="1" applyBorder="1" applyAlignment="1">
      <alignment horizontal="left" vertical="top"/>
    </xf>
    <xf numFmtId="0" fontId="4" fillId="0" borderId="7" xfId="3" applyFont="1" applyBorder="1" applyAlignment="1">
      <alignment horizontal="center" vertical="top"/>
    </xf>
    <xf numFmtId="0" fontId="4" fillId="0" borderId="2" xfId="3" applyFont="1" applyBorder="1" applyAlignment="1">
      <alignment horizontal="left" vertical="top"/>
    </xf>
    <xf numFmtId="0" fontId="4" fillId="0" borderId="37" xfId="3" applyFont="1" applyBorder="1" applyAlignment="1">
      <alignment horizontal="left" vertical="top"/>
    </xf>
    <xf numFmtId="0" fontId="4" fillId="89" borderId="28" xfId="3" applyFont="1" applyFill="1" applyBorder="1"/>
    <xf numFmtId="0" fontId="4" fillId="0" borderId="28" xfId="3" applyFont="1" applyBorder="1"/>
    <xf numFmtId="0" fontId="4" fillId="0" borderId="0" xfId="3" applyFont="1" applyAlignment="1">
      <alignment horizontal="center" vertical="top"/>
    </xf>
    <xf numFmtId="0" fontId="4" fillId="89" borderId="3" xfId="3" applyFont="1" applyFill="1" applyBorder="1"/>
    <xf numFmtId="0" fontId="4" fillId="0" borderId="3" xfId="3" applyFont="1" applyBorder="1"/>
    <xf numFmtId="0" fontId="4" fillId="0" borderId="22" xfId="3" applyFont="1" applyBorder="1" applyAlignment="1">
      <alignment horizontal="center"/>
    </xf>
    <xf numFmtId="0" fontId="4" fillId="0" borderId="32" xfId="3" applyFont="1" applyBorder="1"/>
    <xf numFmtId="0" fontId="4" fillId="0" borderId="0" xfId="3" applyFont="1" applyAlignment="1">
      <alignment horizontal="left" vertical="top"/>
    </xf>
    <xf numFmtId="0" fontId="4" fillId="10" borderId="5" xfId="3" applyFont="1" applyFill="1" applyBorder="1"/>
    <xf numFmtId="0" fontId="4" fillId="0" borderId="33" xfId="3" applyFont="1" applyBorder="1"/>
    <xf numFmtId="0" fontId="4" fillId="0" borderId="3" xfId="0" applyFont="1" applyBorder="1" applyAlignment="1">
      <alignment horizontal="left"/>
    </xf>
    <xf numFmtId="0" fontId="83" fillId="8" borderId="3" xfId="0" applyFont="1" applyFill="1" applyBorder="1" applyAlignment="1">
      <alignment horizontal="left" vertical="top"/>
    </xf>
    <xf numFmtId="0" fontId="6" fillId="8" borderId="24" xfId="3" applyFill="1" applyBorder="1"/>
    <xf numFmtId="0" fontId="83" fillId="0" borderId="11" xfId="0" applyFont="1" applyBorder="1" applyAlignment="1">
      <alignment horizontal="center" vertical="top"/>
    </xf>
    <xf numFmtId="0" fontId="4" fillId="0" borderId="28" xfId="3" applyFont="1" applyBorder="1" applyAlignment="1">
      <alignment horizontal="center"/>
    </xf>
    <xf numFmtId="0" fontId="4" fillId="0" borderId="34" xfId="3" applyFont="1" applyBorder="1"/>
    <xf numFmtId="0" fontId="83" fillId="8" borderId="3" xfId="0" applyFont="1" applyFill="1" applyBorder="1"/>
    <xf numFmtId="0" fontId="6" fillId="8" borderId="7" xfId="3" applyFill="1" applyBorder="1"/>
    <xf numFmtId="0" fontId="3" fillId="0" borderId="7" xfId="3" applyFont="1" applyBorder="1" applyAlignment="1">
      <alignment horizontal="center"/>
    </xf>
    <xf numFmtId="0" fontId="83" fillId="0" borderId="22" xfId="0" applyFont="1" applyBorder="1" applyAlignment="1">
      <alignment horizontal="left" vertical="top"/>
    </xf>
    <xf numFmtId="0" fontId="83" fillId="93" borderId="22" xfId="0" applyFont="1" applyFill="1" applyBorder="1" applyAlignment="1">
      <alignment horizontal="left" vertical="top"/>
    </xf>
    <xf numFmtId="0" fontId="83" fillId="0" borderId="35" xfId="0" applyFont="1" applyBorder="1" applyAlignment="1">
      <alignment horizontal="left" vertical="top"/>
    </xf>
    <xf numFmtId="0" fontId="83" fillId="0" borderId="11" xfId="0" applyFont="1" applyBorder="1" applyAlignment="1">
      <alignment horizontal="left" vertical="top"/>
    </xf>
    <xf numFmtId="0" fontId="83" fillId="8" borderId="32" xfId="0" applyFont="1" applyFill="1" applyBorder="1" applyAlignment="1">
      <alignment horizontal="left" vertical="top"/>
    </xf>
    <xf numFmtId="0" fontId="4" fillId="0" borderId="38" xfId="3" applyFont="1" applyBorder="1"/>
    <xf numFmtId="0" fontId="83" fillId="0" borderId="2" xfId="0" applyFont="1" applyBorder="1" applyAlignment="1">
      <alignment horizontal="left" vertical="top"/>
    </xf>
    <xf numFmtId="0" fontId="83" fillId="8" borderId="2" xfId="0" applyFont="1" applyFill="1" applyBorder="1" applyAlignment="1">
      <alignment horizontal="left" vertical="top"/>
    </xf>
    <xf numFmtId="0" fontId="83" fillId="8" borderId="7" xfId="0" applyFont="1" applyFill="1" applyBorder="1" applyAlignment="1">
      <alignment horizontal="left" vertical="top"/>
    </xf>
    <xf numFmtId="0" fontId="0" fillId="8" borderId="7" xfId="0" applyFill="1" applyBorder="1" applyAlignment="1">
      <alignment vertical="center"/>
    </xf>
    <xf numFmtId="0" fontId="86" fillId="8" borderId="7" xfId="0" applyFont="1" applyFill="1" applyBorder="1" applyAlignment="1">
      <alignment horizontal="left" vertical="top"/>
    </xf>
    <xf numFmtId="0" fontId="87" fillId="8" borderId="7" xfId="0" applyFont="1" applyFill="1" applyBorder="1" applyAlignment="1">
      <alignment horizontal="left" vertical="top"/>
    </xf>
    <xf numFmtId="0" fontId="3" fillId="0" borderId="7" xfId="3" applyFont="1" applyBorder="1"/>
    <xf numFmtId="0" fontId="2" fillId="0" borderId="24" xfId="3" quotePrefix="1" applyFont="1" applyBorder="1"/>
    <xf numFmtId="0" fontId="2" fillId="0" borderId="7" xfId="3" applyFont="1" applyBorder="1"/>
    <xf numFmtId="0" fontId="4" fillId="0" borderId="0" xfId="0" applyFont="1"/>
    <xf numFmtId="0" fontId="52" fillId="94" borderId="28" xfId="3" applyFont="1" applyFill="1" applyBorder="1" applyAlignment="1">
      <alignment horizontal="center" vertical="top" wrapText="1"/>
    </xf>
    <xf numFmtId="0" fontId="52" fillId="94" borderId="7" xfId="3" applyFont="1" applyFill="1" applyBorder="1" applyAlignment="1">
      <alignment horizontal="center" vertical="top" wrapText="1"/>
    </xf>
    <xf numFmtId="0" fontId="0" fillId="2" borderId="0" xfId="0" applyFill="1" applyAlignment="1">
      <alignment horizontal="left" vertical="top" textRotation="180" wrapText="1"/>
    </xf>
    <xf numFmtId="0" fontId="0" fillId="0" borderId="0" xfId="0" applyAlignment="1">
      <alignment horizontal="left" vertical="top" wrapText="1" indent="15"/>
    </xf>
    <xf numFmtId="0" fontId="52" fillId="13" borderId="31" xfId="3" applyFont="1" applyFill="1" applyBorder="1" applyAlignment="1">
      <alignment horizontal="center"/>
    </xf>
    <xf numFmtId="0" fontId="52" fillId="13" borderId="30" xfId="3" applyFont="1" applyFill="1" applyBorder="1" applyAlignment="1">
      <alignment horizontal="center"/>
    </xf>
    <xf numFmtId="0" fontId="27" fillId="14" borderId="13" xfId="2" applyFont="1" applyFill="1" applyBorder="1" applyAlignment="1">
      <alignment horizontal="center" vertical="top" wrapText="1"/>
    </xf>
    <xf numFmtId="0" fontId="7" fillId="14" borderId="14" xfId="2" applyFill="1" applyBorder="1" applyAlignment="1">
      <alignment horizontal="center" vertical="top" wrapText="1"/>
    </xf>
    <xf numFmtId="0" fontId="27" fillId="14" borderId="14" xfId="2" applyFont="1" applyFill="1" applyBorder="1" applyAlignment="1">
      <alignment horizontal="center" vertical="top" wrapText="1"/>
    </xf>
    <xf numFmtId="0" fontId="37" fillId="15" borderId="18" xfId="2" applyFont="1" applyFill="1" applyBorder="1" applyAlignment="1">
      <alignment horizontal="left" vertical="center" wrapText="1" indent="8"/>
    </xf>
    <xf numFmtId="0" fontId="37" fillId="15" borderId="19" xfId="2" applyFont="1" applyFill="1" applyBorder="1" applyAlignment="1">
      <alignment horizontal="left" vertical="center" wrapText="1" indent="8"/>
    </xf>
    <xf numFmtId="0" fontId="37" fillId="15" borderId="20" xfId="2" applyFont="1" applyFill="1" applyBorder="1" applyAlignment="1">
      <alignment horizontal="left" vertical="center" wrapText="1" indent="8"/>
    </xf>
    <xf numFmtId="0" fontId="37" fillId="15" borderId="18" xfId="2" applyFont="1" applyFill="1" applyBorder="1" applyAlignment="1">
      <alignment horizontal="left" vertical="top" wrapText="1" indent="2"/>
    </xf>
    <xf numFmtId="0" fontId="37" fillId="15" borderId="21" xfId="2" applyFont="1" applyFill="1" applyBorder="1" applyAlignment="1">
      <alignment horizontal="left" vertical="top" wrapText="1" indent="2"/>
    </xf>
    <xf numFmtId="0" fontId="39" fillId="0" borderId="22" xfId="2" applyFont="1" applyBorder="1" applyAlignment="1">
      <alignment horizontal="left" vertical="top" wrapText="1"/>
    </xf>
    <xf numFmtId="0" fontId="39" fillId="0" borderId="23" xfId="2" applyFont="1" applyBorder="1" applyAlignment="1">
      <alignment horizontal="left" vertical="top" wrapText="1"/>
    </xf>
    <xf numFmtId="0" fontId="39" fillId="0" borderId="24" xfId="2" applyFont="1" applyBorder="1" applyAlignment="1">
      <alignment horizontal="left" vertical="top" wrapText="1"/>
    </xf>
    <xf numFmtId="164" fontId="40" fillId="0" borderId="22" xfId="2" applyNumberFormat="1" applyFont="1" applyBorder="1" applyAlignment="1">
      <alignment horizontal="center" vertical="top" shrinkToFit="1"/>
    </xf>
    <xf numFmtId="164" fontId="40" fillId="0" borderId="24" xfId="2" applyNumberFormat="1" applyFont="1" applyBorder="1" applyAlignment="1">
      <alignment horizontal="center" vertical="top" shrinkToFit="1"/>
    </xf>
    <xf numFmtId="0" fontId="39" fillId="0" borderId="22" xfId="2" applyFont="1" applyBorder="1" applyAlignment="1">
      <alignment horizontal="center" vertical="top" wrapText="1"/>
    </xf>
    <xf numFmtId="0" fontId="39" fillId="0" borderId="24" xfId="2" applyFont="1" applyBorder="1" applyAlignment="1">
      <alignment horizontal="center" vertical="top" wrapText="1"/>
    </xf>
    <xf numFmtId="0" fontId="1" fillId="0" borderId="7" xfId="3" applyFont="1" applyBorder="1"/>
    <xf numFmtId="0" fontId="1" fillId="10" borderId="7" xfId="3" applyFont="1" applyFill="1" applyBorder="1"/>
  </cellXfs>
  <cellStyles count="4">
    <cellStyle name="Normal" xfId="0" builtinId="0"/>
    <cellStyle name="Normal 2" xfId="2" xr:uid="{7A7C7C58-C13A-4C8F-851E-C8304F0F10CC}"/>
    <cellStyle name="Normal 3" xfId="3" xr:uid="{AB5F52C7-ABA1-43AC-AB11-32A72C800044}"/>
    <cellStyle name="Normal 8" xfId="1" xr:uid="{6CD03D54-0341-4B53-AD70-AEEA1DFA97B7}"/>
  </cellStyles>
  <dxfs count="185">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strike val="0"/>
        <outline val="0"/>
        <shadow val="0"/>
        <u val="none"/>
        <vertAlign val="baseline"/>
        <sz val="10"/>
        <color rgb="FF000000"/>
        <name val="Calibri"/>
        <family val="2"/>
        <scheme val="minor"/>
      </font>
    </dxf>
    <dxf>
      <font>
        <color rgb="FF9C0006"/>
      </font>
      <fill>
        <patternFill>
          <bgColor rgb="FFFFC7CE"/>
        </patternFill>
      </fill>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solid">
          <fgColor indexed="64"/>
          <bgColor rgb="FFE2EFDA"/>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B0F0"/>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solid">
          <fgColor indexed="64"/>
          <bgColor rgb="FFE2EFDA"/>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name val="Calibri"/>
        <family val="2"/>
        <scheme val="minor"/>
      </font>
      <fill>
        <patternFill patternType="none"/>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B0F0"/>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alignment horizontal="center"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dxf>
    <dxf>
      <fill>
        <patternFill patternType="solid">
          <fgColor indexed="64"/>
          <bgColor rgb="FFE2EFDA"/>
        </patternFill>
      </fill>
    </dxf>
    <dxf>
      <fill>
        <patternFill patternType="solid">
          <fgColor indexed="64"/>
          <bgColor rgb="FF92D050"/>
        </patternFill>
      </fill>
    </dxf>
    <dxf>
      <fill>
        <patternFill patternType="none">
          <fgColor indexed="64"/>
          <bgColor auto="1"/>
        </patternFill>
      </fill>
    </dxf>
    <dxf>
      <fill>
        <patternFill patternType="none">
          <fgColor indexed="64"/>
          <bgColor auto="1"/>
        </patternFill>
      </fill>
    </dxf>
    <dxf>
      <font>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outline="0">
        <right style="thin">
          <color indexed="64"/>
        </right>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B0F0"/>
        </patternFill>
      </fill>
      <alignment horizontal="center"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documenttasks/documenttask1.xml><?xml version="1.0" encoding="utf-8"?>
<Tasks xmlns="http://schemas.microsoft.com/office/tasks/2019/documenttasks">
  <Task id="{B7BD071A-8F55-40BB-9D1F-9D449CDC7B25}">
    <Anchor>
      <Comment id="{4592AFB3-DEE1-45C5-BB2D-A77B2CE49E2D}"/>
    </Anchor>
    <History>
      <Event time="2022-08-15T02:32:40.79" id="{5E7EED9E-0513-474C-AC14-CB55AB0BAF6B}">
        <Attribution userId="S::scook5@jhg.com.au::e4ad4fca-97c9-47e8-bb91-6806d89c1436" userName="Sam Cook-CYP" userProvider="AD"/>
        <Anchor>
          <Comment id="{4592AFB3-DEE1-45C5-BB2D-A77B2CE49E2D}"/>
        </Anchor>
        <Create/>
      </Event>
      <Event time="2022-08-15T02:32:40.79" id="{A474404B-4CB4-467A-B78B-48B91AE0B60F}">
        <Attribution userId="S::scook5@jhg.com.au::e4ad4fca-97c9-47e8-bb91-6806d89c1436" userName="Sam Cook-CYP" userProvider="AD"/>
        <Anchor>
          <Comment id="{4592AFB3-DEE1-45C5-BB2D-A77B2CE49E2D}"/>
        </Anchor>
        <Assign userId="S::ksiljeg@jhg.com.au::45969abf-35af-4115-bdc1-0e6c94e01f39" userName="Karlo Siljeg-CYP" userProvider="AD"/>
      </Event>
      <Event time="2022-08-15T02:32:40.79" id="{18B9F2F3-E25D-40DF-AFF8-0EACE9825C07}">
        <Attribution userId="S::scook5@jhg.com.au::e4ad4fca-97c9-47e8-bb91-6806d89c1436" userName="Sam Cook-CYP" userProvider="AD"/>
        <Anchor>
          <Comment id="{4592AFB3-DEE1-45C5-BB2D-A77B2CE49E2D}"/>
        </Anchor>
        <SetTitle title="@Karlo Siljeg-CYP - are you happy for the subcontractors to use Column B as the 'MM_system' attribute in the model?"/>
      </Event>
    </History>
  </Task>
</Tasks>
</file>

<file path=xl/drawings/drawing1.xml><?xml version="1.0" encoding="utf-8"?>
<xdr:wsDr xmlns:xdr="http://schemas.openxmlformats.org/drawingml/2006/spreadsheetDrawing" xmlns:a="http://schemas.openxmlformats.org/drawingml/2006/main">
  <xdr:oneCellAnchor>
    <xdr:from>
      <xdr:col>2</xdr:col>
      <xdr:colOff>22876</xdr:colOff>
      <xdr:row>6</xdr:row>
      <xdr:rowOff>24187</xdr:rowOff>
    </xdr:from>
    <xdr:ext cx="92075" cy="92075"/>
    <xdr:sp macro="" textlink="">
      <xdr:nvSpPr>
        <xdr:cNvPr id="117" name="Shape 117">
          <a:extLst>
            <a:ext uri="{FF2B5EF4-FFF2-40B4-BE49-F238E27FC236}">
              <a16:creationId xmlns:a16="http://schemas.microsoft.com/office/drawing/2014/main" id="{252E6568-7431-4320-B5AB-645CA09E2602}"/>
            </a:ext>
          </a:extLst>
        </xdr:cNvPr>
        <xdr:cNvSpPr/>
      </xdr:nvSpPr>
      <xdr:spPr>
        <a:xfrm>
          <a:off x="870601" y="2529262"/>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13228" y="0"/>
              </a:lnTo>
              <a:lnTo>
                <a:pt x="15250" y="0"/>
              </a:lnTo>
              <a:lnTo>
                <a:pt x="76253" y="0"/>
              </a:lnTo>
              <a:lnTo>
                <a:pt x="78276" y="0"/>
              </a:lnTo>
              <a:lnTo>
                <a:pt x="80221" y="386"/>
              </a:lnTo>
              <a:lnTo>
                <a:pt x="91504" y="15250"/>
              </a:lnTo>
              <a:lnTo>
                <a:pt x="91504" y="76253"/>
              </a:lnTo>
              <a:lnTo>
                <a:pt x="82089" y="90343"/>
              </a:lnTo>
              <a:lnTo>
                <a:pt x="80221" y="91117"/>
              </a:lnTo>
              <a:lnTo>
                <a:pt x="78276" y="91504"/>
              </a:lnTo>
              <a:lnTo>
                <a:pt x="76253" y="91504"/>
              </a:lnTo>
              <a:lnTo>
                <a:pt x="15250" y="91504"/>
              </a:lnTo>
              <a:lnTo>
                <a:pt x="13228" y="91504"/>
              </a:lnTo>
              <a:lnTo>
                <a:pt x="11282" y="91117"/>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6</xdr:row>
      <xdr:rowOff>24187</xdr:rowOff>
    </xdr:from>
    <xdr:ext cx="92075" cy="92075"/>
    <xdr:sp macro="" textlink="">
      <xdr:nvSpPr>
        <xdr:cNvPr id="118" name="Shape 118">
          <a:extLst>
            <a:ext uri="{FF2B5EF4-FFF2-40B4-BE49-F238E27FC236}">
              <a16:creationId xmlns:a16="http://schemas.microsoft.com/office/drawing/2014/main" id="{3C042F10-07F4-49A9-B838-177B2CC3752B}"/>
            </a:ext>
          </a:extLst>
        </xdr:cNvPr>
        <xdr:cNvSpPr/>
      </xdr:nvSpPr>
      <xdr:spPr>
        <a:xfrm>
          <a:off x="1061101" y="2529262"/>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82089" y="90343"/>
              </a:lnTo>
              <a:lnTo>
                <a:pt x="80221" y="91117"/>
              </a:lnTo>
              <a:lnTo>
                <a:pt x="78276" y="91504"/>
              </a:lnTo>
              <a:lnTo>
                <a:pt x="76253" y="91504"/>
              </a:lnTo>
              <a:lnTo>
                <a:pt x="15250" y="91504"/>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6</xdr:row>
      <xdr:rowOff>24187</xdr:rowOff>
    </xdr:from>
    <xdr:ext cx="92075" cy="92075"/>
    <xdr:sp macro="" textlink="">
      <xdr:nvSpPr>
        <xdr:cNvPr id="119" name="Shape 119">
          <a:extLst>
            <a:ext uri="{FF2B5EF4-FFF2-40B4-BE49-F238E27FC236}">
              <a16:creationId xmlns:a16="http://schemas.microsoft.com/office/drawing/2014/main" id="{5F7804D9-6C39-4924-87D0-426B3E61D19A}"/>
            </a:ext>
          </a:extLst>
        </xdr:cNvPr>
        <xdr:cNvSpPr/>
      </xdr:nvSpPr>
      <xdr:spPr>
        <a:xfrm>
          <a:off x="1251601" y="2529262"/>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82089" y="90343"/>
              </a:lnTo>
              <a:lnTo>
                <a:pt x="80221" y="91117"/>
              </a:lnTo>
              <a:lnTo>
                <a:pt x="78276" y="91504"/>
              </a:lnTo>
              <a:lnTo>
                <a:pt x="76253" y="91504"/>
              </a:lnTo>
              <a:lnTo>
                <a:pt x="15250" y="91504"/>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22876</xdr:colOff>
      <xdr:row>7</xdr:row>
      <xdr:rowOff>16696</xdr:rowOff>
    </xdr:from>
    <xdr:ext cx="92075" cy="92075"/>
    <xdr:sp macro="" textlink="">
      <xdr:nvSpPr>
        <xdr:cNvPr id="123" name="Shape 123">
          <a:extLst>
            <a:ext uri="{FF2B5EF4-FFF2-40B4-BE49-F238E27FC236}">
              <a16:creationId xmlns:a16="http://schemas.microsoft.com/office/drawing/2014/main" id="{B785B668-FADF-4FEB-BDF3-F191B54875C7}"/>
            </a:ext>
          </a:extLst>
        </xdr:cNvPr>
        <xdr:cNvSpPr/>
      </xdr:nvSpPr>
      <xdr:spPr>
        <a:xfrm>
          <a:off x="870601" y="271227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82089" y="90343"/>
              </a:lnTo>
              <a:lnTo>
                <a:pt x="80221" y="91117"/>
              </a:lnTo>
              <a:lnTo>
                <a:pt x="78276" y="91504"/>
              </a:lnTo>
              <a:lnTo>
                <a:pt x="76253" y="91504"/>
              </a:lnTo>
              <a:lnTo>
                <a:pt x="15250" y="91504"/>
              </a:lnTo>
              <a:lnTo>
                <a:pt x="13228" y="91504"/>
              </a:lnTo>
              <a:lnTo>
                <a:pt x="11282" y="91117"/>
              </a:lnTo>
              <a:lnTo>
                <a:pt x="9414" y="90343"/>
              </a:lnTo>
              <a:lnTo>
                <a:pt x="7546" y="89569"/>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7</xdr:row>
      <xdr:rowOff>16696</xdr:rowOff>
    </xdr:from>
    <xdr:ext cx="92075" cy="92075"/>
    <xdr:sp macro="" textlink="">
      <xdr:nvSpPr>
        <xdr:cNvPr id="124" name="Shape 124">
          <a:extLst>
            <a:ext uri="{FF2B5EF4-FFF2-40B4-BE49-F238E27FC236}">
              <a16:creationId xmlns:a16="http://schemas.microsoft.com/office/drawing/2014/main" id="{03506C88-1B00-49AA-BD52-B23C1178B03D}"/>
            </a:ext>
          </a:extLst>
        </xdr:cNvPr>
        <xdr:cNvSpPr/>
      </xdr:nvSpPr>
      <xdr:spPr>
        <a:xfrm>
          <a:off x="1061101" y="271227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82089" y="90343"/>
              </a:lnTo>
              <a:lnTo>
                <a:pt x="80221" y="91117"/>
              </a:lnTo>
              <a:lnTo>
                <a:pt x="78276" y="91504"/>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7</xdr:row>
      <xdr:rowOff>16696</xdr:rowOff>
    </xdr:from>
    <xdr:ext cx="92075" cy="92075"/>
    <xdr:sp macro="" textlink="">
      <xdr:nvSpPr>
        <xdr:cNvPr id="125" name="Shape 125">
          <a:extLst>
            <a:ext uri="{FF2B5EF4-FFF2-40B4-BE49-F238E27FC236}">
              <a16:creationId xmlns:a16="http://schemas.microsoft.com/office/drawing/2014/main" id="{9607689B-F076-4A9B-8C11-CDD00DBC34A9}"/>
            </a:ext>
          </a:extLst>
        </xdr:cNvPr>
        <xdr:cNvSpPr/>
      </xdr:nvSpPr>
      <xdr:spPr>
        <a:xfrm>
          <a:off x="1251601" y="271227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82089" y="90343"/>
              </a:lnTo>
              <a:lnTo>
                <a:pt x="80221" y="91117"/>
              </a:lnTo>
              <a:lnTo>
                <a:pt x="78276" y="91504"/>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22876</xdr:colOff>
      <xdr:row>8</xdr:row>
      <xdr:rowOff>21932</xdr:rowOff>
    </xdr:from>
    <xdr:ext cx="92075" cy="92075"/>
    <xdr:sp macro="" textlink="">
      <xdr:nvSpPr>
        <xdr:cNvPr id="126" name="Shape 126">
          <a:extLst>
            <a:ext uri="{FF2B5EF4-FFF2-40B4-BE49-F238E27FC236}">
              <a16:creationId xmlns:a16="http://schemas.microsoft.com/office/drawing/2014/main" id="{64EC4338-7FF1-4A1C-9891-955E9E9047BB}"/>
            </a:ext>
          </a:extLst>
        </xdr:cNvPr>
        <xdr:cNvSpPr/>
      </xdr:nvSpPr>
      <xdr:spPr>
        <a:xfrm>
          <a:off x="680101" y="292705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8</xdr:row>
      <xdr:rowOff>21932</xdr:rowOff>
    </xdr:from>
    <xdr:ext cx="92075" cy="92075"/>
    <xdr:sp macro="" textlink="">
      <xdr:nvSpPr>
        <xdr:cNvPr id="130" name="Shape 130">
          <a:extLst>
            <a:ext uri="{FF2B5EF4-FFF2-40B4-BE49-F238E27FC236}">
              <a16:creationId xmlns:a16="http://schemas.microsoft.com/office/drawing/2014/main" id="{AC551902-68F5-4FEF-BC31-DCC096C73912}"/>
            </a:ext>
          </a:extLst>
        </xdr:cNvPr>
        <xdr:cNvSpPr/>
      </xdr:nvSpPr>
      <xdr:spPr>
        <a:xfrm>
          <a:off x="1061101" y="292705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8</xdr:row>
      <xdr:rowOff>21932</xdr:rowOff>
    </xdr:from>
    <xdr:ext cx="92075" cy="92075"/>
    <xdr:sp macro="" textlink="">
      <xdr:nvSpPr>
        <xdr:cNvPr id="131" name="Shape 131">
          <a:extLst>
            <a:ext uri="{FF2B5EF4-FFF2-40B4-BE49-F238E27FC236}">
              <a16:creationId xmlns:a16="http://schemas.microsoft.com/office/drawing/2014/main" id="{99791F9E-DB8A-4A1D-A18F-0D0DAA55E819}"/>
            </a:ext>
          </a:extLst>
        </xdr:cNvPr>
        <xdr:cNvSpPr/>
      </xdr:nvSpPr>
      <xdr:spPr>
        <a:xfrm>
          <a:off x="1251601" y="292705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11</xdr:row>
      <xdr:rowOff>24858</xdr:rowOff>
    </xdr:from>
    <xdr:ext cx="92075" cy="92075"/>
    <xdr:sp macro="" textlink="">
      <xdr:nvSpPr>
        <xdr:cNvPr id="135" name="Shape 135">
          <a:extLst>
            <a:ext uri="{FF2B5EF4-FFF2-40B4-BE49-F238E27FC236}">
              <a16:creationId xmlns:a16="http://schemas.microsoft.com/office/drawing/2014/main" id="{FF20C35F-AF6F-4062-AA8F-D80FFA699E5D}"/>
            </a:ext>
          </a:extLst>
        </xdr:cNvPr>
        <xdr:cNvSpPr/>
      </xdr:nvSpPr>
      <xdr:spPr>
        <a:xfrm>
          <a:off x="870601" y="3463383"/>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4"/>
              </a:lnTo>
              <a:lnTo>
                <a:pt x="91117" y="11282"/>
              </a:lnTo>
              <a:lnTo>
                <a:pt x="91504" y="13228"/>
              </a:lnTo>
              <a:lnTo>
                <a:pt x="91504" y="15250"/>
              </a:lnTo>
              <a:lnTo>
                <a:pt x="91504" y="76253"/>
              </a:lnTo>
              <a:lnTo>
                <a:pt x="82089" y="90343"/>
              </a:lnTo>
              <a:lnTo>
                <a:pt x="80221" y="91116"/>
              </a:lnTo>
              <a:lnTo>
                <a:pt x="78276" y="91504"/>
              </a:lnTo>
              <a:lnTo>
                <a:pt x="76253" y="91504"/>
              </a:lnTo>
              <a:lnTo>
                <a:pt x="15250" y="91504"/>
              </a:lnTo>
              <a:lnTo>
                <a:pt x="13228" y="91504"/>
              </a:lnTo>
              <a:lnTo>
                <a:pt x="11282" y="91116"/>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11</xdr:row>
      <xdr:rowOff>24858</xdr:rowOff>
    </xdr:from>
    <xdr:ext cx="92075" cy="92075"/>
    <xdr:sp macro="" textlink="">
      <xdr:nvSpPr>
        <xdr:cNvPr id="136" name="Shape 136">
          <a:extLst>
            <a:ext uri="{FF2B5EF4-FFF2-40B4-BE49-F238E27FC236}">
              <a16:creationId xmlns:a16="http://schemas.microsoft.com/office/drawing/2014/main" id="{BBBED978-8D13-4806-8F33-DBBC5063F3F7}"/>
            </a:ext>
          </a:extLst>
        </xdr:cNvPr>
        <xdr:cNvSpPr/>
      </xdr:nvSpPr>
      <xdr:spPr>
        <a:xfrm>
          <a:off x="1061101" y="3463383"/>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4"/>
              </a:lnTo>
              <a:lnTo>
                <a:pt x="91117" y="11282"/>
              </a:lnTo>
              <a:lnTo>
                <a:pt x="91504" y="13228"/>
              </a:lnTo>
              <a:lnTo>
                <a:pt x="91504" y="15250"/>
              </a:lnTo>
              <a:lnTo>
                <a:pt x="91504" y="76253"/>
              </a:lnTo>
              <a:lnTo>
                <a:pt x="91504" y="78275"/>
              </a:lnTo>
              <a:lnTo>
                <a:pt x="91117" y="80221"/>
              </a:lnTo>
              <a:lnTo>
                <a:pt x="90343" y="82089"/>
              </a:lnTo>
              <a:lnTo>
                <a:pt x="89569" y="83958"/>
              </a:lnTo>
              <a:lnTo>
                <a:pt x="82089" y="90343"/>
              </a:lnTo>
              <a:lnTo>
                <a:pt x="80221" y="91116"/>
              </a:lnTo>
              <a:lnTo>
                <a:pt x="78276" y="91504"/>
              </a:lnTo>
              <a:lnTo>
                <a:pt x="76253" y="91504"/>
              </a:lnTo>
              <a:lnTo>
                <a:pt x="15250" y="91504"/>
              </a:lnTo>
              <a:lnTo>
                <a:pt x="13228" y="91504"/>
              </a:lnTo>
              <a:lnTo>
                <a:pt x="11282" y="91116"/>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11</xdr:row>
      <xdr:rowOff>24858</xdr:rowOff>
    </xdr:from>
    <xdr:ext cx="92075" cy="92075"/>
    <xdr:sp macro="" textlink="">
      <xdr:nvSpPr>
        <xdr:cNvPr id="137" name="Shape 137">
          <a:extLst>
            <a:ext uri="{FF2B5EF4-FFF2-40B4-BE49-F238E27FC236}">
              <a16:creationId xmlns:a16="http://schemas.microsoft.com/office/drawing/2014/main" id="{E6C27E2D-C716-40E5-AF03-CEDEE0BAD4D3}"/>
            </a:ext>
          </a:extLst>
        </xdr:cNvPr>
        <xdr:cNvSpPr/>
      </xdr:nvSpPr>
      <xdr:spPr>
        <a:xfrm>
          <a:off x="1251601" y="3463383"/>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1504" y="15250"/>
              </a:lnTo>
              <a:lnTo>
                <a:pt x="91504" y="76253"/>
              </a:lnTo>
              <a:lnTo>
                <a:pt x="82089" y="90343"/>
              </a:lnTo>
              <a:lnTo>
                <a:pt x="80221" y="91116"/>
              </a:lnTo>
              <a:lnTo>
                <a:pt x="78276" y="91504"/>
              </a:lnTo>
              <a:lnTo>
                <a:pt x="76253" y="91504"/>
              </a:lnTo>
              <a:lnTo>
                <a:pt x="15250" y="91504"/>
              </a:lnTo>
              <a:lnTo>
                <a:pt x="13228" y="91504"/>
              </a:lnTo>
              <a:lnTo>
                <a:pt x="11282" y="91116"/>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22876</xdr:colOff>
      <xdr:row>12</xdr:row>
      <xdr:rowOff>17367</xdr:rowOff>
    </xdr:from>
    <xdr:ext cx="92075" cy="92075"/>
    <xdr:sp macro="" textlink="">
      <xdr:nvSpPr>
        <xdr:cNvPr id="141" name="Shape 141">
          <a:extLst>
            <a:ext uri="{FF2B5EF4-FFF2-40B4-BE49-F238E27FC236}">
              <a16:creationId xmlns:a16="http://schemas.microsoft.com/office/drawing/2014/main" id="{7BA0E9B9-20BA-4269-97C1-2B2D9952A256}"/>
            </a:ext>
          </a:extLst>
        </xdr:cNvPr>
        <xdr:cNvSpPr/>
      </xdr:nvSpPr>
      <xdr:spPr>
        <a:xfrm>
          <a:off x="870601" y="3646392"/>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91504" y="15250"/>
              </a:lnTo>
              <a:lnTo>
                <a:pt x="91504" y="76253"/>
              </a:lnTo>
              <a:lnTo>
                <a:pt x="82089" y="90343"/>
              </a:lnTo>
              <a:lnTo>
                <a:pt x="80221" y="91117"/>
              </a:lnTo>
              <a:lnTo>
                <a:pt x="78276" y="91504"/>
              </a:lnTo>
              <a:lnTo>
                <a:pt x="76253" y="91504"/>
              </a:lnTo>
              <a:lnTo>
                <a:pt x="15250" y="91504"/>
              </a:lnTo>
              <a:lnTo>
                <a:pt x="13228" y="91504"/>
              </a:lnTo>
              <a:lnTo>
                <a:pt x="11282" y="91117"/>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12</xdr:row>
      <xdr:rowOff>17367</xdr:rowOff>
    </xdr:from>
    <xdr:ext cx="92075" cy="92075"/>
    <xdr:sp macro="" textlink="">
      <xdr:nvSpPr>
        <xdr:cNvPr id="142" name="Shape 142">
          <a:extLst>
            <a:ext uri="{FF2B5EF4-FFF2-40B4-BE49-F238E27FC236}">
              <a16:creationId xmlns:a16="http://schemas.microsoft.com/office/drawing/2014/main" id="{ACBDE3F4-957B-40DA-B622-089C81FA60F7}"/>
            </a:ext>
          </a:extLst>
        </xdr:cNvPr>
        <xdr:cNvSpPr/>
      </xdr:nvSpPr>
      <xdr:spPr>
        <a:xfrm>
          <a:off x="1061101" y="3646392"/>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3"/>
              </a:lnTo>
              <a:lnTo>
                <a:pt x="91117" y="11282"/>
              </a:lnTo>
              <a:lnTo>
                <a:pt x="91504" y="13227"/>
              </a:lnTo>
              <a:lnTo>
                <a:pt x="91504" y="15250"/>
              </a:lnTo>
              <a:lnTo>
                <a:pt x="91504" y="76253"/>
              </a:lnTo>
              <a:lnTo>
                <a:pt x="91504" y="78275"/>
              </a:lnTo>
              <a:lnTo>
                <a:pt x="91117" y="80221"/>
              </a:lnTo>
              <a:lnTo>
                <a:pt x="90343" y="82089"/>
              </a:lnTo>
              <a:lnTo>
                <a:pt x="89569" y="83957"/>
              </a:lnTo>
              <a:lnTo>
                <a:pt x="82089" y="90343"/>
              </a:lnTo>
              <a:lnTo>
                <a:pt x="80221" y="91117"/>
              </a:lnTo>
              <a:lnTo>
                <a:pt x="78276" y="91504"/>
              </a:lnTo>
              <a:lnTo>
                <a:pt x="76253" y="91504"/>
              </a:lnTo>
              <a:lnTo>
                <a:pt x="15250" y="91504"/>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12</xdr:row>
      <xdr:rowOff>17367</xdr:rowOff>
    </xdr:from>
    <xdr:ext cx="92075" cy="92075"/>
    <xdr:sp macro="" textlink="">
      <xdr:nvSpPr>
        <xdr:cNvPr id="143" name="Shape 143">
          <a:extLst>
            <a:ext uri="{FF2B5EF4-FFF2-40B4-BE49-F238E27FC236}">
              <a16:creationId xmlns:a16="http://schemas.microsoft.com/office/drawing/2014/main" id="{19EA1113-8E98-4C1C-97ED-5503E0DF0035}"/>
            </a:ext>
          </a:extLst>
        </xdr:cNvPr>
        <xdr:cNvSpPr/>
      </xdr:nvSpPr>
      <xdr:spPr>
        <a:xfrm>
          <a:off x="1251601" y="3646392"/>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1504" y="15250"/>
              </a:lnTo>
              <a:lnTo>
                <a:pt x="91504" y="76253"/>
              </a:lnTo>
              <a:lnTo>
                <a:pt x="82089" y="90343"/>
              </a:lnTo>
              <a:lnTo>
                <a:pt x="80221" y="91117"/>
              </a:lnTo>
              <a:lnTo>
                <a:pt x="78276" y="91504"/>
              </a:lnTo>
              <a:lnTo>
                <a:pt x="76253" y="91504"/>
              </a:lnTo>
              <a:lnTo>
                <a:pt x="15250" y="91504"/>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22876</xdr:colOff>
      <xdr:row>13</xdr:row>
      <xdr:rowOff>22576</xdr:rowOff>
    </xdr:from>
    <xdr:ext cx="92075" cy="92075"/>
    <xdr:sp macro="" textlink="">
      <xdr:nvSpPr>
        <xdr:cNvPr id="147" name="Shape 147">
          <a:extLst>
            <a:ext uri="{FF2B5EF4-FFF2-40B4-BE49-F238E27FC236}">
              <a16:creationId xmlns:a16="http://schemas.microsoft.com/office/drawing/2014/main" id="{68C6E242-A11B-417C-AC73-D4FBBB10F51A}"/>
            </a:ext>
          </a:extLst>
        </xdr:cNvPr>
        <xdr:cNvSpPr/>
      </xdr:nvSpPr>
      <xdr:spPr>
        <a:xfrm>
          <a:off x="870601" y="382305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4"/>
              </a:lnTo>
              <a:lnTo>
                <a:pt x="91117" y="11282"/>
              </a:lnTo>
              <a:lnTo>
                <a:pt x="91504" y="13228"/>
              </a:lnTo>
              <a:lnTo>
                <a:pt x="91504" y="15250"/>
              </a:lnTo>
              <a:lnTo>
                <a:pt x="91504" y="76253"/>
              </a:lnTo>
              <a:lnTo>
                <a:pt x="76253" y="91504"/>
              </a:lnTo>
              <a:lnTo>
                <a:pt x="15250" y="91504"/>
              </a:lnTo>
              <a:lnTo>
                <a:pt x="13228" y="91504"/>
              </a:lnTo>
              <a:lnTo>
                <a:pt x="11282" y="91117"/>
              </a:lnTo>
              <a:lnTo>
                <a:pt x="9414" y="90343"/>
              </a:lnTo>
              <a:lnTo>
                <a:pt x="7546" y="89569"/>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13</xdr:row>
      <xdr:rowOff>22576</xdr:rowOff>
    </xdr:from>
    <xdr:ext cx="92075" cy="92075"/>
    <xdr:sp macro="" textlink="">
      <xdr:nvSpPr>
        <xdr:cNvPr id="148" name="Shape 148">
          <a:extLst>
            <a:ext uri="{FF2B5EF4-FFF2-40B4-BE49-F238E27FC236}">
              <a16:creationId xmlns:a16="http://schemas.microsoft.com/office/drawing/2014/main" id="{F2B5E52E-8FD6-4EDA-B8F7-24F25BB4F1D4}"/>
            </a:ext>
          </a:extLst>
        </xdr:cNvPr>
        <xdr:cNvSpPr/>
      </xdr:nvSpPr>
      <xdr:spPr>
        <a:xfrm>
          <a:off x="1061101" y="382305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82089" y="90343"/>
              </a:lnTo>
              <a:lnTo>
                <a:pt x="80221" y="91117"/>
              </a:lnTo>
              <a:lnTo>
                <a:pt x="78276" y="91504"/>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13</xdr:row>
      <xdr:rowOff>22576</xdr:rowOff>
    </xdr:from>
    <xdr:ext cx="92075" cy="92075"/>
    <xdr:sp macro="" textlink="">
      <xdr:nvSpPr>
        <xdr:cNvPr id="149" name="Shape 149">
          <a:extLst>
            <a:ext uri="{FF2B5EF4-FFF2-40B4-BE49-F238E27FC236}">
              <a16:creationId xmlns:a16="http://schemas.microsoft.com/office/drawing/2014/main" id="{52696B16-0695-4346-A7F8-D07ABFB0A1CC}"/>
            </a:ext>
          </a:extLst>
        </xdr:cNvPr>
        <xdr:cNvSpPr/>
      </xdr:nvSpPr>
      <xdr:spPr>
        <a:xfrm>
          <a:off x="1251601" y="382305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4"/>
              </a:lnTo>
              <a:lnTo>
                <a:pt x="91117" y="11282"/>
              </a:lnTo>
              <a:lnTo>
                <a:pt x="91504" y="13228"/>
              </a:lnTo>
              <a:lnTo>
                <a:pt x="91504" y="15250"/>
              </a:lnTo>
              <a:lnTo>
                <a:pt x="91504" y="76253"/>
              </a:lnTo>
              <a:lnTo>
                <a:pt x="82089" y="90343"/>
              </a:lnTo>
              <a:lnTo>
                <a:pt x="80221" y="91117"/>
              </a:lnTo>
              <a:lnTo>
                <a:pt x="78276" y="91504"/>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14</xdr:row>
      <xdr:rowOff>27785</xdr:rowOff>
    </xdr:from>
    <xdr:ext cx="92075" cy="92075"/>
    <xdr:sp macro="" textlink="">
      <xdr:nvSpPr>
        <xdr:cNvPr id="153" name="Shape 153">
          <a:extLst>
            <a:ext uri="{FF2B5EF4-FFF2-40B4-BE49-F238E27FC236}">
              <a16:creationId xmlns:a16="http://schemas.microsoft.com/office/drawing/2014/main" id="{CDFC8579-A91B-49EC-B21A-399BA72A777A}"/>
            </a:ext>
          </a:extLst>
        </xdr:cNvPr>
        <xdr:cNvSpPr/>
      </xdr:nvSpPr>
      <xdr:spPr>
        <a:xfrm>
          <a:off x="870601" y="399971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14</xdr:row>
      <xdr:rowOff>27785</xdr:rowOff>
    </xdr:from>
    <xdr:ext cx="92075" cy="92075"/>
    <xdr:sp macro="" textlink="">
      <xdr:nvSpPr>
        <xdr:cNvPr id="154" name="Shape 154">
          <a:extLst>
            <a:ext uri="{FF2B5EF4-FFF2-40B4-BE49-F238E27FC236}">
              <a16:creationId xmlns:a16="http://schemas.microsoft.com/office/drawing/2014/main" id="{9FF172C7-8DBA-4E22-A0B0-FE4A8108D2E4}"/>
            </a:ext>
          </a:extLst>
        </xdr:cNvPr>
        <xdr:cNvSpPr/>
      </xdr:nvSpPr>
      <xdr:spPr>
        <a:xfrm>
          <a:off x="1061101" y="399971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91504" y="78275"/>
              </a:lnTo>
              <a:lnTo>
                <a:pt x="91117" y="80221"/>
              </a:lnTo>
              <a:lnTo>
                <a:pt x="90343" y="82089"/>
              </a:lnTo>
              <a:lnTo>
                <a:pt x="89569" y="83957"/>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22876</xdr:colOff>
      <xdr:row>15</xdr:row>
      <xdr:rowOff>20294</xdr:rowOff>
    </xdr:from>
    <xdr:ext cx="92075" cy="92075"/>
    <xdr:sp macro="" textlink="">
      <xdr:nvSpPr>
        <xdr:cNvPr id="159" name="Shape 159">
          <a:extLst>
            <a:ext uri="{FF2B5EF4-FFF2-40B4-BE49-F238E27FC236}">
              <a16:creationId xmlns:a16="http://schemas.microsoft.com/office/drawing/2014/main" id="{5616DEA0-1E84-47E0-B019-32ACF8ABFF21}"/>
            </a:ext>
          </a:extLst>
        </xdr:cNvPr>
        <xdr:cNvSpPr/>
      </xdr:nvSpPr>
      <xdr:spPr>
        <a:xfrm>
          <a:off x="870601" y="4182719"/>
          <a:ext cx="92075" cy="92075"/>
        </a:xfrm>
        <a:custGeom>
          <a:avLst/>
          <a:gdLst/>
          <a:ahLst/>
          <a:cxnLst/>
          <a:rect l="0" t="0" r="0" b="0"/>
          <a:pathLst>
            <a:path w="92075" h="92075">
              <a:moveTo>
                <a:pt x="0" y="76253"/>
              </a:moveTo>
              <a:lnTo>
                <a:pt x="0" y="15250"/>
              </a:lnTo>
              <a:lnTo>
                <a:pt x="0" y="13228"/>
              </a:lnTo>
              <a:lnTo>
                <a:pt x="386" y="11282"/>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3</xdr:col>
      <xdr:colOff>22876</xdr:colOff>
      <xdr:row>15</xdr:row>
      <xdr:rowOff>20294</xdr:rowOff>
    </xdr:from>
    <xdr:ext cx="92075" cy="92075"/>
    <xdr:sp macro="" textlink="">
      <xdr:nvSpPr>
        <xdr:cNvPr id="160" name="Shape 160">
          <a:extLst>
            <a:ext uri="{FF2B5EF4-FFF2-40B4-BE49-F238E27FC236}">
              <a16:creationId xmlns:a16="http://schemas.microsoft.com/office/drawing/2014/main" id="{94FFBA45-364B-47E1-B7D3-ABC51D8CB348}"/>
            </a:ext>
          </a:extLst>
        </xdr:cNvPr>
        <xdr:cNvSpPr/>
      </xdr:nvSpPr>
      <xdr:spPr>
        <a:xfrm>
          <a:off x="1061101" y="418271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4</xdr:col>
      <xdr:colOff>22876</xdr:colOff>
      <xdr:row>15</xdr:row>
      <xdr:rowOff>20294</xdr:rowOff>
    </xdr:from>
    <xdr:ext cx="92075" cy="92075"/>
    <xdr:sp macro="" textlink="">
      <xdr:nvSpPr>
        <xdr:cNvPr id="161" name="Shape 161">
          <a:extLst>
            <a:ext uri="{FF2B5EF4-FFF2-40B4-BE49-F238E27FC236}">
              <a16:creationId xmlns:a16="http://schemas.microsoft.com/office/drawing/2014/main" id="{BCF0653B-1D66-4758-B7D2-FA944A888DB6}"/>
            </a:ext>
          </a:extLst>
        </xdr:cNvPr>
        <xdr:cNvSpPr/>
      </xdr:nvSpPr>
      <xdr:spPr>
        <a:xfrm>
          <a:off x="1251601" y="418271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22876</xdr:colOff>
      <xdr:row>16</xdr:row>
      <xdr:rowOff>25503</xdr:rowOff>
    </xdr:from>
    <xdr:ext cx="92075" cy="92075"/>
    <xdr:sp macro="" textlink="">
      <xdr:nvSpPr>
        <xdr:cNvPr id="165" name="Shape 165">
          <a:extLst>
            <a:ext uri="{FF2B5EF4-FFF2-40B4-BE49-F238E27FC236}">
              <a16:creationId xmlns:a16="http://schemas.microsoft.com/office/drawing/2014/main" id="{DCF83C7E-7CC8-4A15-8AE1-382EB90D8139}"/>
            </a:ext>
          </a:extLst>
        </xdr:cNvPr>
        <xdr:cNvSpPr/>
      </xdr:nvSpPr>
      <xdr:spPr>
        <a:xfrm>
          <a:off x="870601" y="4359378"/>
          <a:ext cx="92075" cy="92075"/>
        </a:xfrm>
        <a:custGeom>
          <a:avLst/>
          <a:gdLst/>
          <a:ahLst/>
          <a:cxnLst/>
          <a:rect l="0" t="0" r="0" b="0"/>
          <a:pathLst>
            <a:path w="92075" h="92075">
              <a:moveTo>
                <a:pt x="0" y="76253"/>
              </a:moveTo>
              <a:lnTo>
                <a:pt x="0" y="15250"/>
              </a:lnTo>
              <a:lnTo>
                <a:pt x="0" y="13228"/>
              </a:lnTo>
              <a:lnTo>
                <a:pt x="386" y="11282"/>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16</xdr:row>
      <xdr:rowOff>25503</xdr:rowOff>
    </xdr:from>
    <xdr:ext cx="92075" cy="92075"/>
    <xdr:sp macro="" textlink="">
      <xdr:nvSpPr>
        <xdr:cNvPr id="166" name="Shape 166">
          <a:extLst>
            <a:ext uri="{FF2B5EF4-FFF2-40B4-BE49-F238E27FC236}">
              <a16:creationId xmlns:a16="http://schemas.microsoft.com/office/drawing/2014/main" id="{A8419F86-A44F-47EF-8DA4-8E52BE41A708}"/>
            </a:ext>
          </a:extLst>
        </xdr:cNvPr>
        <xdr:cNvSpPr/>
      </xdr:nvSpPr>
      <xdr:spPr>
        <a:xfrm>
          <a:off x="1061101" y="4359378"/>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16</xdr:row>
      <xdr:rowOff>25503</xdr:rowOff>
    </xdr:from>
    <xdr:ext cx="92075" cy="92075"/>
    <xdr:sp macro="" textlink="">
      <xdr:nvSpPr>
        <xdr:cNvPr id="167" name="Shape 167">
          <a:extLst>
            <a:ext uri="{FF2B5EF4-FFF2-40B4-BE49-F238E27FC236}">
              <a16:creationId xmlns:a16="http://schemas.microsoft.com/office/drawing/2014/main" id="{B482AB5A-0079-4755-95FD-994EEF046B95}"/>
            </a:ext>
          </a:extLst>
        </xdr:cNvPr>
        <xdr:cNvSpPr/>
      </xdr:nvSpPr>
      <xdr:spPr>
        <a:xfrm>
          <a:off x="1251601" y="4359378"/>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17</xdr:row>
      <xdr:rowOff>18011</xdr:rowOff>
    </xdr:from>
    <xdr:ext cx="92075" cy="92075"/>
    <xdr:sp macro="" textlink="">
      <xdr:nvSpPr>
        <xdr:cNvPr id="171" name="Shape 171">
          <a:extLst>
            <a:ext uri="{FF2B5EF4-FFF2-40B4-BE49-F238E27FC236}">
              <a16:creationId xmlns:a16="http://schemas.microsoft.com/office/drawing/2014/main" id="{6937F1D7-1C44-4AC2-82EA-58F115D28E23}"/>
            </a:ext>
          </a:extLst>
        </xdr:cNvPr>
        <xdr:cNvSpPr/>
      </xdr:nvSpPr>
      <xdr:spPr>
        <a:xfrm>
          <a:off x="870601" y="454238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17</xdr:row>
      <xdr:rowOff>18011</xdr:rowOff>
    </xdr:from>
    <xdr:ext cx="92075" cy="92075"/>
    <xdr:sp macro="" textlink="">
      <xdr:nvSpPr>
        <xdr:cNvPr id="172" name="Shape 172">
          <a:extLst>
            <a:ext uri="{FF2B5EF4-FFF2-40B4-BE49-F238E27FC236}">
              <a16:creationId xmlns:a16="http://schemas.microsoft.com/office/drawing/2014/main" id="{CB1B0049-D95A-4967-9A3B-961986D1CA5D}"/>
            </a:ext>
          </a:extLst>
        </xdr:cNvPr>
        <xdr:cNvSpPr/>
      </xdr:nvSpPr>
      <xdr:spPr>
        <a:xfrm>
          <a:off x="1061101" y="454238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17</xdr:row>
      <xdr:rowOff>18011</xdr:rowOff>
    </xdr:from>
    <xdr:ext cx="92075" cy="92075"/>
    <xdr:sp macro="" textlink="">
      <xdr:nvSpPr>
        <xdr:cNvPr id="173" name="Shape 173">
          <a:extLst>
            <a:ext uri="{FF2B5EF4-FFF2-40B4-BE49-F238E27FC236}">
              <a16:creationId xmlns:a16="http://schemas.microsoft.com/office/drawing/2014/main" id="{D2232D45-BE0B-4B6B-90C9-C1EF60E97008}"/>
            </a:ext>
          </a:extLst>
        </xdr:cNvPr>
        <xdr:cNvSpPr/>
      </xdr:nvSpPr>
      <xdr:spPr>
        <a:xfrm>
          <a:off x="1251601" y="454238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22876</xdr:colOff>
      <xdr:row>22</xdr:row>
      <xdr:rowOff>18656</xdr:rowOff>
    </xdr:from>
    <xdr:ext cx="92075" cy="92075"/>
    <xdr:sp macro="" textlink="">
      <xdr:nvSpPr>
        <xdr:cNvPr id="174" name="Shape 174">
          <a:extLst>
            <a:ext uri="{FF2B5EF4-FFF2-40B4-BE49-F238E27FC236}">
              <a16:creationId xmlns:a16="http://schemas.microsoft.com/office/drawing/2014/main" id="{F26E3713-26B2-4A87-9E5A-EE948AA602F5}"/>
            </a:ext>
          </a:extLst>
        </xdr:cNvPr>
        <xdr:cNvSpPr/>
      </xdr:nvSpPr>
      <xdr:spPr>
        <a:xfrm>
          <a:off x="680101" y="5438381"/>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22876</xdr:colOff>
      <xdr:row>22</xdr:row>
      <xdr:rowOff>18656</xdr:rowOff>
    </xdr:from>
    <xdr:ext cx="92075" cy="92075"/>
    <xdr:sp macro="" textlink="">
      <xdr:nvSpPr>
        <xdr:cNvPr id="175" name="Shape 175">
          <a:extLst>
            <a:ext uri="{FF2B5EF4-FFF2-40B4-BE49-F238E27FC236}">
              <a16:creationId xmlns:a16="http://schemas.microsoft.com/office/drawing/2014/main" id="{BFBFE25E-4B91-4CE8-A7E4-8D2B449408CE}"/>
            </a:ext>
          </a:extLst>
        </xdr:cNvPr>
        <xdr:cNvSpPr/>
      </xdr:nvSpPr>
      <xdr:spPr>
        <a:xfrm>
          <a:off x="870601" y="5438381"/>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22</xdr:row>
      <xdr:rowOff>18656</xdr:rowOff>
    </xdr:from>
    <xdr:ext cx="92075" cy="92075"/>
    <xdr:sp macro="" textlink="">
      <xdr:nvSpPr>
        <xdr:cNvPr id="176" name="Shape 176">
          <a:extLst>
            <a:ext uri="{FF2B5EF4-FFF2-40B4-BE49-F238E27FC236}">
              <a16:creationId xmlns:a16="http://schemas.microsoft.com/office/drawing/2014/main" id="{DC7F0164-7830-4E04-B7EF-A6904004190E}"/>
            </a:ext>
          </a:extLst>
        </xdr:cNvPr>
        <xdr:cNvSpPr/>
      </xdr:nvSpPr>
      <xdr:spPr>
        <a:xfrm>
          <a:off x="1061101" y="5438381"/>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91504" y="78275"/>
              </a:lnTo>
              <a:lnTo>
                <a:pt x="91117" y="80220"/>
              </a:lnTo>
              <a:lnTo>
                <a:pt x="90343" y="82089"/>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22876</xdr:colOff>
      <xdr:row>23</xdr:row>
      <xdr:rowOff>23865</xdr:rowOff>
    </xdr:from>
    <xdr:ext cx="92075" cy="92075"/>
    <xdr:sp macro="" textlink="">
      <xdr:nvSpPr>
        <xdr:cNvPr id="180" name="Shape 180">
          <a:extLst>
            <a:ext uri="{FF2B5EF4-FFF2-40B4-BE49-F238E27FC236}">
              <a16:creationId xmlns:a16="http://schemas.microsoft.com/office/drawing/2014/main" id="{FA81D3C4-9A90-4B88-95F8-6D676F1335A9}"/>
            </a:ext>
          </a:extLst>
        </xdr:cNvPr>
        <xdr:cNvSpPr/>
      </xdr:nvSpPr>
      <xdr:spPr>
        <a:xfrm>
          <a:off x="680101" y="561504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9"/>
              </a:lnTo>
              <a:lnTo>
                <a:pt x="89569" y="83957"/>
              </a:lnTo>
              <a:lnTo>
                <a:pt x="76253" y="91504"/>
              </a:lnTo>
              <a:lnTo>
                <a:pt x="15250" y="91504"/>
              </a:lnTo>
              <a:lnTo>
                <a:pt x="13228" y="91503"/>
              </a:lnTo>
              <a:lnTo>
                <a:pt x="11282" y="91116"/>
              </a:lnTo>
              <a:lnTo>
                <a:pt x="9414" y="90342"/>
              </a:lnTo>
              <a:lnTo>
                <a:pt x="7546" y="89568"/>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22876</xdr:colOff>
      <xdr:row>23</xdr:row>
      <xdr:rowOff>23865</xdr:rowOff>
    </xdr:from>
    <xdr:ext cx="92075" cy="92075"/>
    <xdr:sp macro="" textlink="">
      <xdr:nvSpPr>
        <xdr:cNvPr id="181" name="Shape 181">
          <a:extLst>
            <a:ext uri="{FF2B5EF4-FFF2-40B4-BE49-F238E27FC236}">
              <a16:creationId xmlns:a16="http://schemas.microsoft.com/office/drawing/2014/main" id="{DE950234-07A8-444B-8FA5-7D02E88EB928}"/>
            </a:ext>
          </a:extLst>
        </xdr:cNvPr>
        <xdr:cNvSpPr/>
      </xdr:nvSpPr>
      <xdr:spPr>
        <a:xfrm>
          <a:off x="870601" y="5615040"/>
          <a:ext cx="92075" cy="92075"/>
        </a:xfrm>
        <a:custGeom>
          <a:avLst/>
          <a:gdLst/>
          <a:ahLst/>
          <a:cxnLst/>
          <a:rect l="0" t="0" r="0" b="0"/>
          <a:pathLst>
            <a:path w="92075" h="92075">
              <a:moveTo>
                <a:pt x="0" y="76253"/>
              </a:moveTo>
              <a:lnTo>
                <a:pt x="0" y="15250"/>
              </a:lnTo>
              <a:lnTo>
                <a:pt x="0" y="13228"/>
              </a:lnTo>
              <a:lnTo>
                <a:pt x="386" y="11282"/>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9"/>
              </a:lnTo>
              <a:lnTo>
                <a:pt x="89569" y="83957"/>
              </a:lnTo>
              <a:lnTo>
                <a:pt x="76253" y="91504"/>
              </a:lnTo>
              <a:lnTo>
                <a:pt x="15250" y="91504"/>
              </a:lnTo>
              <a:lnTo>
                <a:pt x="13228" y="91503"/>
              </a:lnTo>
              <a:lnTo>
                <a:pt x="11282" y="91116"/>
              </a:lnTo>
              <a:lnTo>
                <a:pt x="9414" y="90342"/>
              </a:lnTo>
              <a:lnTo>
                <a:pt x="7546" y="89568"/>
              </a:lnTo>
              <a:lnTo>
                <a:pt x="1160" y="82089"/>
              </a:lnTo>
              <a:lnTo>
                <a:pt x="386" y="80220"/>
              </a:lnTo>
              <a:lnTo>
                <a:pt x="0" y="78275"/>
              </a:lnTo>
              <a:lnTo>
                <a:pt x="0" y="76253"/>
              </a:lnTo>
              <a:close/>
            </a:path>
          </a:pathLst>
        </a:custGeom>
        <a:ln w="7625">
          <a:solidFill>
            <a:srgbClr val="757575"/>
          </a:solidFill>
        </a:ln>
      </xdr:spPr>
    </xdr:sp>
    <xdr:clientData/>
  </xdr:oneCellAnchor>
  <xdr:oneCellAnchor>
    <xdr:from>
      <xdr:col>4</xdr:col>
      <xdr:colOff>22876</xdr:colOff>
      <xdr:row>23</xdr:row>
      <xdr:rowOff>23865</xdr:rowOff>
    </xdr:from>
    <xdr:ext cx="92075" cy="92075"/>
    <xdr:sp macro="" textlink="">
      <xdr:nvSpPr>
        <xdr:cNvPr id="185" name="Shape 185">
          <a:extLst>
            <a:ext uri="{FF2B5EF4-FFF2-40B4-BE49-F238E27FC236}">
              <a16:creationId xmlns:a16="http://schemas.microsoft.com/office/drawing/2014/main" id="{5BBE1344-B30A-4E82-8874-14A1D15709D7}"/>
            </a:ext>
          </a:extLst>
        </xdr:cNvPr>
        <xdr:cNvSpPr/>
      </xdr:nvSpPr>
      <xdr:spPr>
        <a:xfrm>
          <a:off x="1251601" y="561504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9"/>
              </a:lnTo>
              <a:lnTo>
                <a:pt x="89569" y="83957"/>
              </a:lnTo>
              <a:lnTo>
                <a:pt x="76253" y="91504"/>
              </a:lnTo>
              <a:lnTo>
                <a:pt x="15250" y="91504"/>
              </a:lnTo>
              <a:lnTo>
                <a:pt x="13228" y="91503"/>
              </a:lnTo>
              <a:lnTo>
                <a:pt x="11282" y="91116"/>
              </a:lnTo>
              <a:lnTo>
                <a:pt x="9414" y="90342"/>
              </a:lnTo>
              <a:lnTo>
                <a:pt x="7546" y="89568"/>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22876</xdr:colOff>
      <xdr:row>26</xdr:row>
      <xdr:rowOff>26818</xdr:rowOff>
    </xdr:from>
    <xdr:ext cx="92075" cy="92075"/>
    <xdr:sp macro="" textlink="">
      <xdr:nvSpPr>
        <xdr:cNvPr id="189" name="Shape 189">
          <a:extLst>
            <a:ext uri="{FF2B5EF4-FFF2-40B4-BE49-F238E27FC236}">
              <a16:creationId xmlns:a16="http://schemas.microsoft.com/office/drawing/2014/main" id="{CFA24200-BD30-4B91-AAB9-4FB83D3753FF}"/>
            </a:ext>
          </a:extLst>
        </xdr:cNvPr>
        <xdr:cNvSpPr/>
      </xdr:nvSpPr>
      <xdr:spPr>
        <a:xfrm>
          <a:off x="870601" y="6189493"/>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26</xdr:row>
      <xdr:rowOff>26818</xdr:rowOff>
    </xdr:from>
    <xdr:ext cx="92075" cy="92075"/>
    <xdr:sp macro="" textlink="">
      <xdr:nvSpPr>
        <xdr:cNvPr id="190" name="Shape 190">
          <a:extLst>
            <a:ext uri="{FF2B5EF4-FFF2-40B4-BE49-F238E27FC236}">
              <a16:creationId xmlns:a16="http://schemas.microsoft.com/office/drawing/2014/main" id="{89D80D98-EB61-40BA-8FD5-3C3FE9896329}"/>
            </a:ext>
          </a:extLst>
        </xdr:cNvPr>
        <xdr:cNvSpPr/>
      </xdr:nvSpPr>
      <xdr:spPr>
        <a:xfrm>
          <a:off x="1061101" y="6189493"/>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27</xdr:row>
      <xdr:rowOff>19354</xdr:rowOff>
    </xdr:from>
    <xdr:ext cx="92075" cy="92075"/>
    <xdr:sp macro="" textlink="">
      <xdr:nvSpPr>
        <xdr:cNvPr id="195" name="Shape 195">
          <a:extLst>
            <a:ext uri="{FF2B5EF4-FFF2-40B4-BE49-F238E27FC236}">
              <a16:creationId xmlns:a16="http://schemas.microsoft.com/office/drawing/2014/main" id="{D257296C-B0B0-4259-94FF-47212B30D8E3}"/>
            </a:ext>
          </a:extLst>
        </xdr:cNvPr>
        <xdr:cNvSpPr/>
      </xdr:nvSpPr>
      <xdr:spPr>
        <a:xfrm>
          <a:off x="870601" y="641062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27</xdr:row>
      <xdr:rowOff>19354</xdr:rowOff>
    </xdr:from>
    <xdr:ext cx="92075" cy="92075"/>
    <xdr:sp macro="" textlink="">
      <xdr:nvSpPr>
        <xdr:cNvPr id="196" name="Shape 196">
          <a:extLst>
            <a:ext uri="{FF2B5EF4-FFF2-40B4-BE49-F238E27FC236}">
              <a16:creationId xmlns:a16="http://schemas.microsoft.com/office/drawing/2014/main" id="{82407FD7-245D-48D4-BA04-7350F5F1A7B7}"/>
            </a:ext>
          </a:extLst>
        </xdr:cNvPr>
        <xdr:cNvSpPr/>
      </xdr:nvSpPr>
      <xdr:spPr>
        <a:xfrm>
          <a:off x="1061101" y="641062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91504" y="78275"/>
              </a:lnTo>
              <a:lnTo>
                <a:pt x="91117" y="80220"/>
              </a:lnTo>
              <a:lnTo>
                <a:pt x="90343" y="82088"/>
              </a:lnTo>
              <a:lnTo>
                <a:pt x="89569" y="83956"/>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27</xdr:row>
      <xdr:rowOff>19354</xdr:rowOff>
    </xdr:from>
    <xdr:ext cx="92075" cy="92075"/>
    <xdr:sp macro="" textlink="">
      <xdr:nvSpPr>
        <xdr:cNvPr id="197" name="Shape 197">
          <a:extLst>
            <a:ext uri="{FF2B5EF4-FFF2-40B4-BE49-F238E27FC236}">
              <a16:creationId xmlns:a16="http://schemas.microsoft.com/office/drawing/2014/main" id="{A81BE4B1-9E37-406D-8B29-8429419E572C}"/>
            </a:ext>
          </a:extLst>
        </xdr:cNvPr>
        <xdr:cNvSpPr/>
      </xdr:nvSpPr>
      <xdr:spPr>
        <a:xfrm>
          <a:off x="1251601" y="641062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28</xdr:row>
      <xdr:rowOff>24590</xdr:rowOff>
    </xdr:from>
    <xdr:ext cx="92075" cy="92075"/>
    <xdr:sp macro="" textlink="">
      <xdr:nvSpPr>
        <xdr:cNvPr id="201" name="Shape 201">
          <a:extLst>
            <a:ext uri="{FF2B5EF4-FFF2-40B4-BE49-F238E27FC236}">
              <a16:creationId xmlns:a16="http://schemas.microsoft.com/office/drawing/2014/main" id="{F2764A80-EAAB-42EA-BA41-30CBB7625ADD}"/>
            </a:ext>
          </a:extLst>
        </xdr:cNvPr>
        <xdr:cNvSpPr/>
      </xdr:nvSpPr>
      <xdr:spPr>
        <a:xfrm>
          <a:off x="870601" y="6644465"/>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28</xdr:row>
      <xdr:rowOff>24590</xdr:rowOff>
    </xdr:from>
    <xdr:ext cx="92075" cy="92075"/>
    <xdr:sp macro="" textlink="">
      <xdr:nvSpPr>
        <xdr:cNvPr id="202" name="Shape 202">
          <a:extLst>
            <a:ext uri="{FF2B5EF4-FFF2-40B4-BE49-F238E27FC236}">
              <a16:creationId xmlns:a16="http://schemas.microsoft.com/office/drawing/2014/main" id="{84ABDAFC-C05B-4469-B540-2D4F008694C2}"/>
            </a:ext>
          </a:extLst>
        </xdr:cNvPr>
        <xdr:cNvSpPr/>
      </xdr:nvSpPr>
      <xdr:spPr>
        <a:xfrm>
          <a:off x="1061101" y="6644465"/>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8"/>
              </a:lnTo>
              <a:lnTo>
                <a:pt x="89569" y="83956"/>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28</xdr:row>
      <xdr:rowOff>24590</xdr:rowOff>
    </xdr:from>
    <xdr:ext cx="92075" cy="92075"/>
    <xdr:sp macro="" textlink="">
      <xdr:nvSpPr>
        <xdr:cNvPr id="203" name="Shape 203">
          <a:extLst>
            <a:ext uri="{FF2B5EF4-FFF2-40B4-BE49-F238E27FC236}">
              <a16:creationId xmlns:a16="http://schemas.microsoft.com/office/drawing/2014/main" id="{F2B1A85A-5F8E-46DC-BF91-99137EDF7ABA}"/>
            </a:ext>
          </a:extLst>
        </xdr:cNvPr>
        <xdr:cNvSpPr/>
      </xdr:nvSpPr>
      <xdr:spPr>
        <a:xfrm>
          <a:off x="1251601" y="6644465"/>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29</xdr:row>
      <xdr:rowOff>17125</xdr:rowOff>
    </xdr:from>
    <xdr:ext cx="92075" cy="92075"/>
    <xdr:sp macro="" textlink="">
      <xdr:nvSpPr>
        <xdr:cNvPr id="207" name="Shape 207">
          <a:extLst>
            <a:ext uri="{FF2B5EF4-FFF2-40B4-BE49-F238E27FC236}">
              <a16:creationId xmlns:a16="http://schemas.microsoft.com/office/drawing/2014/main" id="{D1A5C1E6-3F69-4757-A5A8-3A692D22D73E}"/>
            </a:ext>
          </a:extLst>
        </xdr:cNvPr>
        <xdr:cNvSpPr/>
      </xdr:nvSpPr>
      <xdr:spPr>
        <a:xfrm>
          <a:off x="870601" y="686560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29</xdr:row>
      <xdr:rowOff>17125</xdr:rowOff>
    </xdr:from>
    <xdr:ext cx="92075" cy="92075"/>
    <xdr:sp macro="" textlink="">
      <xdr:nvSpPr>
        <xdr:cNvPr id="208" name="Shape 208">
          <a:extLst>
            <a:ext uri="{FF2B5EF4-FFF2-40B4-BE49-F238E27FC236}">
              <a16:creationId xmlns:a16="http://schemas.microsoft.com/office/drawing/2014/main" id="{3E762EF1-4BD6-4FE5-8E59-12202C47ADB2}"/>
            </a:ext>
          </a:extLst>
        </xdr:cNvPr>
        <xdr:cNvSpPr/>
      </xdr:nvSpPr>
      <xdr:spPr>
        <a:xfrm>
          <a:off x="1061101" y="686560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89569" y="7544"/>
              </a:lnTo>
              <a:lnTo>
                <a:pt x="90343" y="9413"/>
              </a:lnTo>
              <a:lnTo>
                <a:pt x="91117" y="11282"/>
              </a:lnTo>
              <a:lnTo>
                <a:pt x="91504" y="13228"/>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29</xdr:row>
      <xdr:rowOff>17125</xdr:rowOff>
    </xdr:from>
    <xdr:ext cx="92075" cy="92075"/>
    <xdr:sp macro="" textlink="">
      <xdr:nvSpPr>
        <xdr:cNvPr id="209" name="Shape 209">
          <a:extLst>
            <a:ext uri="{FF2B5EF4-FFF2-40B4-BE49-F238E27FC236}">
              <a16:creationId xmlns:a16="http://schemas.microsoft.com/office/drawing/2014/main" id="{54DE2CC1-8C27-404E-A5A5-AB4F4548D138}"/>
            </a:ext>
          </a:extLst>
        </xdr:cNvPr>
        <xdr:cNvSpPr/>
      </xdr:nvSpPr>
      <xdr:spPr>
        <a:xfrm>
          <a:off x="1251601" y="686560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19063</xdr:colOff>
      <xdr:row>30</xdr:row>
      <xdr:rowOff>21153</xdr:rowOff>
    </xdr:from>
    <xdr:ext cx="99695" cy="99695"/>
    <xdr:grpSp>
      <xdr:nvGrpSpPr>
        <xdr:cNvPr id="210" name="Group 210">
          <a:extLst>
            <a:ext uri="{FF2B5EF4-FFF2-40B4-BE49-F238E27FC236}">
              <a16:creationId xmlns:a16="http://schemas.microsoft.com/office/drawing/2014/main" id="{4B9321B6-6FEE-4E23-90F0-276B818EE4F4}"/>
            </a:ext>
            <a:ext uri="{147F2762-F138-4A5C-976F-8EAC2B608ADB}">
              <a16:predDERef xmlns:a16="http://schemas.microsoft.com/office/drawing/2014/main" pred="{54DE2CC1-8C27-404E-A5A5-AB4F4548D138}"/>
            </a:ext>
          </a:extLst>
        </xdr:cNvPr>
        <xdr:cNvGrpSpPr/>
      </xdr:nvGrpSpPr>
      <xdr:grpSpPr>
        <a:xfrm>
          <a:off x="0" y="4544519"/>
          <a:ext cx="99695" cy="99695"/>
          <a:chOff x="0" y="0"/>
          <a:chExt cx="99695" cy="99695"/>
        </a:xfrm>
      </xdr:grpSpPr>
      <xdr:sp macro="" textlink="">
        <xdr:nvSpPr>
          <xdr:cNvPr id="211" name="Shape 211">
            <a:extLst>
              <a:ext uri="{FF2B5EF4-FFF2-40B4-BE49-F238E27FC236}">
                <a16:creationId xmlns:a16="http://schemas.microsoft.com/office/drawing/2014/main" id="{31DDCC87-ADA1-4F0A-A2D0-22043C7A41D8}"/>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8"/>
                </a:lnTo>
                <a:lnTo>
                  <a:pt x="13228" y="0"/>
                </a:lnTo>
                <a:lnTo>
                  <a:pt x="85901" y="0"/>
                </a:lnTo>
                <a:lnTo>
                  <a:pt x="99129" y="13228"/>
                </a:lnTo>
                <a:lnTo>
                  <a:pt x="99129" y="85900"/>
                </a:lnTo>
                <a:lnTo>
                  <a:pt x="87846" y="98742"/>
                </a:lnTo>
                <a:lnTo>
                  <a:pt x="85901" y="99129"/>
                </a:lnTo>
                <a:close/>
              </a:path>
            </a:pathLst>
          </a:custGeom>
          <a:solidFill>
            <a:srgbClr val="0074FF"/>
          </a:solidFill>
        </xdr:spPr>
      </xdr:sp>
      <xdr:sp macro="" textlink="">
        <xdr:nvSpPr>
          <xdr:cNvPr id="212" name="Shape 212">
            <a:extLst>
              <a:ext uri="{FF2B5EF4-FFF2-40B4-BE49-F238E27FC236}">
                <a16:creationId xmlns:a16="http://schemas.microsoft.com/office/drawing/2014/main" id="{41C6CC5B-2139-4503-9294-7D8D252AEF94}"/>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30</xdr:row>
      <xdr:rowOff>24966</xdr:rowOff>
    </xdr:from>
    <xdr:ext cx="92075" cy="92075"/>
    <xdr:sp macro="" textlink="">
      <xdr:nvSpPr>
        <xdr:cNvPr id="213" name="Shape 213">
          <a:extLst>
            <a:ext uri="{FF2B5EF4-FFF2-40B4-BE49-F238E27FC236}">
              <a16:creationId xmlns:a16="http://schemas.microsoft.com/office/drawing/2014/main" id="{146CF721-2D57-442E-B00E-E7ACBFB6052B}"/>
            </a:ext>
          </a:extLst>
        </xdr:cNvPr>
        <xdr:cNvSpPr/>
      </xdr:nvSpPr>
      <xdr:spPr>
        <a:xfrm>
          <a:off x="870601" y="7178241"/>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60"/>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91504" y="78275"/>
              </a:lnTo>
              <a:lnTo>
                <a:pt x="91117" y="80220"/>
              </a:lnTo>
              <a:lnTo>
                <a:pt x="90343" y="82088"/>
              </a:lnTo>
              <a:lnTo>
                <a:pt x="89569" y="83957"/>
              </a:lnTo>
              <a:lnTo>
                <a:pt x="76253" y="91504"/>
              </a:lnTo>
              <a:lnTo>
                <a:pt x="15250" y="91504"/>
              </a:lnTo>
              <a:lnTo>
                <a:pt x="1160" y="82088"/>
              </a:lnTo>
              <a:lnTo>
                <a:pt x="386" y="80220"/>
              </a:lnTo>
              <a:lnTo>
                <a:pt x="0" y="78275"/>
              </a:lnTo>
              <a:lnTo>
                <a:pt x="0" y="76253"/>
              </a:lnTo>
              <a:close/>
            </a:path>
          </a:pathLst>
        </a:custGeom>
        <a:ln w="7625">
          <a:solidFill>
            <a:srgbClr val="757575"/>
          </a:solidFill>
        </a:ln>
      </xdr:spPr>
    </xdr:sp>
    <xdr:clientData/>
  </xdr:oneCellAnchor>
  <xdr:oneCellAnchor>
    <xdr:from>
      <xdr:col>3</xdr:col>
      <xdr:colOff>22876</xdr:colOff>
      <xdr:row>30</xdr:row>
      <xdr:rowOff>24966</xdr:rowOff>
    </xdr:from>
    <xdr:ext cx="92075" cy="92075"/>
    <xdr:sp macro="" textlink="">
      <xdr:nvSpPr>
        <xdr:cNvPr id="214" name="Shape 214">
          <a:extLst>
            <a:ext uri="{FF2B5EF4-FFF2-40B4-BE49-F238E27FC236}">
              <a16:creationId xmlns:a16="http://schemas.microsoft.com/office/drawing/2014/main" id="{2B052F84-FA67-4057-9D39-0C081BB8DF1D}"/>
            </a:ext>
          </a:extLst>
        </xdr:cNvPr>
        <xdr:cNvSpPr/>
      </xdr:nvSpPr>
      <xdr:spPr>
        <a:xfrm>
          <a:off x="1061101" y="7178241"/>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60"/>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91504" y="78275"/>
              </a:lnTo>
              <a:lnTo>
                <a:pt x="91117" y="80220"/>
              </a:lnTo>
              <a:lnTo>
                <a:pt x="90343" y="82088"/>
              </a:lnTo>
              <a:lnTo>
                <a:pt x="89569" y="83957"/>
              </a:lnTo>
              <a:lnTo>
                <a:pt x="76253" y="91504"/>
              </a:lnTo>
              <a:lnTo>
                <a:pt x="15250" y="91504"/>
              </a:lnTo>
              <a:lnTo>
                <a:pt x="1160" y="82088"/>
              </a:lnTo>
              <a:lnTo>
                <a:pt x="386" y="80220"/>
              </a:lnTo>
              <a:lnTo>
                <a:pt x="0" y="78275"/>
              </a:lnTo>
              <a:lnTo>
                <a:pt x="0" y="76253"/>
              </a:lnTo>
              <a:close/>
            </a:path>
          </a:pathLst>
        </a:custGeom>
        <a:ln w="7625">
          <a:solidFill>
            <a:srgbClr val="757575"/>
          </a:solidFill>
        </a:ln>
      </xdr:spPr>
    </xdr:sp>
    <xdr:clientData/>
  </xdr:oneCellAnchor>
  <xdr:oneCellAnchor>
    <xdr:from>
      <xdr:col>4</xdr:col>
      <xdr:colOff>22876</xdr:colOff>
      <xdr:row>30</xdr:row>
      <xdr:rowOff>24966</xdr:rowOff>
    </xdr:from>
    <xdr:ext cx="92075" cy="92075"/>
    <xdr:sp macro="" textlink="">
      <xdr:nvSpPr>
        <xdr:cNvPr id="215" name="Shape 215">
          <a:extLst>
            <a:ext uri="{FF2B5EF4-FFF2-40B4-BE49-F238E27FC236}">
              <a16:creationId xmlns:a16="http://schemas.microsoft.com/office/drawing/2014/main" id="{08717737-7237-43DA-9EF4-F6319C0D4FAA}"/>
            </a:ext>
          </a:extLst>
        </xdr:cNvPr>
        <xdr:cNvSpPr/>
      </xdr:nvSpPr>
      <xdr:spPr>
        <a:xfrm>
          <a:off x="1251601" y="7178241"/>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60"/>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91504" y="78275"/>
              </a:lnTo>
              <a:lnTo>
                <a:pt x="91117" y="80220"/>
              </a:lnTo>
              <a:lnTo>
                <a:pt x="90343" y="82088"/>
              </a:lnTo>
              <a:lnTo>
                <a:pt x="89569" y="83957"/>
              </a:lnTo>
              <a:lnTo>
                <a:pt x="76253" y="91504"/>
              </a:lnTo>
              <a:lnTo>
                <a:pt x="15250" y="91504"/>
              </a:lnTo>
              <a:lnTo>
                <a:pt x="1160" y="82088"/>
              </a:lnTo>
              <a:lnTo>
                <a:pt x="386" y="80220"/>
              </a:lnTo>
              <a:lnTo>
                <a:pt x="0" y="78275"/>
              </a:lnTo>
              <a:lnTo>
                <a:pt x="0" y="76253"/>
              </a:lnTo>
              <a:close/>
            </a:path>
          </a:pathLst>
        </a:custGeom>
        <a:ln w="7625">
          <a:solidFill>
            <a:srgbClr val="757575"/>
          </a:solidFill>
        </a:ln>
      </xdr:spPr>
    </xdr:sp>
    <xdr:clientData/>
  </xdr:oneCellAnchor>
  <xdr:oneCellAnchor>
    <xdr:from>
      <xdr:col>1</xdr:col>
      <xdr:colOff>19063</xdr:colOff>
      <xdr:row>31</xdr:row>
      <xdr:rowOff>16293</xdr:rowOff>
    </xdr:from>
    <xdr:ext cx="99695" cy="99695"/>
    <xdr:grpSp>
      <xdr:nvGrpSpPr>
        <xdr:cNvPr id="216" name="Group 216">
          <a:extLst>
            <a:ext uri="{FF2B5EF4-FFF2-40B4-BE49-F238E27FC236}">
              <a16:creationId xmlns:a16="http://schemas.microsoft.com/office/drawing/2014/main" id="{7F497921-5BE9-4BEE-AD06-9494D60CABB2}"/>
            </a:ext>
          </a:extLst>
        </xdr:cNvPr>
        <xdr:cNvGrpSpPr/>
      </xdr:nvGrpSpPr>
      <xdr:grpSpPr>
        <a:xfrm>
          <a:off x="0" y="4704162"/>
          <a:ext cx="99695" cy="99695"/>
          <a:chOff x="0" y="0"/>
          <a:chExt cx="99695" cy="99695"/>
        </a:xfrm>
      </xdr:grpSpPr>
      <xdr:sp macro="" textlink="">
        <xdr:nvSpPr>
          <xdr:cNvPr id="217" name="Shape 217">
            <a:extLst>
              <a:ext uri="{FF2B5EF4-FFF2-40B4-BE49-F238E27FC236}">
                <a16:creationId xmlns:a16="http://schemas.microsoft.com/office/drawing/2014/main" id="{D1E9E4EF-EDF5-489B-848B-613065382EC1}"/>
              </a:ext>
            </a:extLst>
          </xdr:cNvPr>
          <xdr:cNvSpPr/>
        </xdr:nvSpPr>
        <xdr:spPr>
          <a:xfrm>
            <a:off x="0" y="0"/>
            <a:ext cx="99695" cy="99695"/>
          </a:xfrm>
          <a:custGeom>
            <a:avLst/>
            <a:gdLst/>
            <a:ahLst/>
            <a:cxnLst/>
            <a:rect l="0" t="0" r="0" b="0"/>
            <a:pathLst>
              <a:path w="99695" h="99695">
                <a:moveTo>
                  <a:pt x="85901" y="99129"/>
                </a:moveTo>
                <a:lnTo>
                  <a:pt x="13228" y="99129"/>
                </a:lnTo>
                <a:lnTo>
                  <a:pt x="11282" y="98741"/>
                </a:lnTo>
                <a:lnTo>
                  <a:pt x="0" y="85901"/>
                </a:lnTo>
                <a:lnTo>
                  <a:pt x="0" y="83879"/>
                </a:lnTo>
                <a:lnTo>
                  <a:pt x="0" y="13227"/>
                </a:lnTo>
                <a:lnTo>
                  <a:pt x="13228" y="0"/>
                </a:lnTo>
                <a:lnTo>
                  <a:pt x="85901" y="0"/>
                </a:lnTo>
                <a:lnTo>
                  <a:pt x="99129" y="13227"/>
                </a:lnTo>
                <a:lnTo>
                  <a:pt x="99129" y="85901"/>
                </a:lnTo>
                <a:lnTo>
                  <a:pt x="87846" y="98742"/>
                </a:lnTo>
                <a:lnTo>
                  <a:pt x="85901" y="99129"/>
                </a:lnTo>
                <a:close/>
              </a:path>
            </a:pathLst>
          </a:custGeom>
          <a:solidFill>
            <a:srgbClr val="0074FF"/>
          </a:solidFill>
        </xdr:spPr>
      </xdr:sp>
      <xdr:sp macro="" textlink="">
        <xdr:nvSpPr>
          <xdr:cNvPr id="218" name="Shape 218">
            <a:extLst>
              <a:ext uri="{FF2B5EF4-FFF2-40B4-BE49-F238E27FC236}">
                <a16:creationId xmlns:a16="http://schemas.microsoft.com/office/drawing/2014/main" id="{1A4AE5DD-C690-45B4-8830-5FDB0A0690E0}"/>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31</xdr:row>
      <xdr:rowOff>20105</xdr:rowOff>
    </xdr:from>
    <xdr:ext cx="92075" cy="92075"/>
    <xdr:sp macro="" textlink="">
      <xdr:nvSpPr>
        <xdr:cNvPr id="219" name="Shape 219">
          <a:extLst>
            <a:ext uri="{FF2B5EF4-FFF2-40B4-BE49-F238E27FC236}">
              <a16:creationId xmlns:a16="http://schemas.microsoft.com/office/drawing/2014/main" id="{295572E3-0B13-46E4-86D3-8168BBEA67CC}"/>
            </a:ext>
          </a:extLst>
        </xdr:cNvPr>
        <xdr:cNvSpPr/>
      </xdr:nvSpPr>
      <xdr:spPr>
        <a:xfrm>
          <a:off x="870601" y="7487705"/>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91504" y="78275"/>
              </a:lnTo>
              <a:lnTo>
                <a:pt x="91117" y="80220"/>
              </a:lnTo>
              <a:lnTo>
                <a:pt x="90343" y="82089"/>
              </a:lnTo>
              <a:lnTo>
                <a:pt x="89569" y="83957"/>
              </a:lnTo>
              <a:lnTo>
                <a:pt x="82089" y="90343"/>
              </a:lnTo>
              <a:lnTo>
                <a:pt x="80221" y="91117"/>
              </a:lnTo>
              <a:lnTo>
                <a:pt x="78276" y="91503"/>
              </a:lnTo>
              <a:lnTo>
                <a:pt x="76253" y="91504"/>
              </a:lnTo>
              <a:lnTo>
                <a:pt x="15250" y="91504"/>
              </a:lnTo>
              <a:lnTo>
                <a:pt x="13228" y="91503"/>
              </a:lnTo>
              <a:lnTo>
                <a:pt x="11282" y="91117"/>
              </a:lnTo>
              <a:lnTo>
                <a:pt x="9414" y="90343"/>
              </a:lnTo>
              <a:lnTo>
                <a:pt x="7546" y="89569"/>
              </a:lnTo>
              <a:lnTo>
                <a:pt x="1160" y="82089"/>
              </a:lnTo>
              <a:lnTo>
                <a:pt x="386" y="80220"/>
              </a:lnTo>
              <a:lnTo>
                <a:pt x="0" y="78275"/>
              </a:lnTo>
              <a:lnTo>
                <a:pt x="0" y="76253"/>
              </a:lnTo>
              <a:close/>
            </a:path>
          </a:pathLst>
        </a:custGeom>
        <a:ln w="7625">
          <a:solidFill>
            <a:srgbClr val="757575"/>
          </a:solidFill>
        </a:ln>
      </xdr:spPr>
    </xdr:sp>
    <xdr:clientData/>
  </xdr:oneCellAnchor>
  <xdr:oneCellAnchor>
    <xdr:from>
      <xdr:col>3</xdr:col>
      <xdr:colOff>22876</xdr:colOff>
      <xdr:row>31</xdr:row>
      <xdr:rowOff>20105</xdr:rowOff>
    </xdr:from>
    <xdr:ext cx="92075" cy="92075"/>
    <xdr:sp macro="" textlink="">
      <xdr:nvSpPr>
        <xdr:cNvPr id="220" name="Shape 220">
          <a:extLst>
            <a:ext uri="{FF2B5EF4-FFF2-40B4-BE49-F238E27FC236}">
              <a16:creationId xmlns:a16="http://schemas.microsoft.com/office/drawing/2014/main" id="{6F8EC80F-263A-469E-9881-62F551F07154}"/>
            </a:ext>
          </a:extLst>
        </xdr:cNvPr>
        <xdr:cNvSpPr/>
      </xdr:nvSpPr>
      <xdr:spPr>
        <a:xfrm>
          <a:off x="1061101" y="7487705"/>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91504" y="78275"/>
              </a:lnTo>
              <a:lnTo>
                <a:pt x="91117" y="80220"/>
              </a:lnTo>
              <a:lnTo>
                <a:pt x="90343" y="82089"/>
              </a:lnTo>
              <a:lnTo>
                <a:pt x="89569" y="83957"/>
              </a:lnTo>
              <a:lnTo>
                <a:pt x="82089" y="90343"/>
              </a:lnTo>
              <a:lnTo>
                <a:pt x="80221" y="91117"/>
              </a:lnTo>
              <a:lnTo>
                <a:pt x="78276" y="91503"/>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4</xdr:col>
      <xdr:colOff>22876</xdr:colOff>
      <xdr:row>31</xdr:row>
      <xdr:rowOff>20105</xdr:rowOff>
    </xdr:from>
    <xdr:ext cx="92075" cy="92075"/>
    <xdr:sp macro="" textlink="">
      <xdr:nvSpPr>
        <xdr:cNvPr id="221" name="Shape 221">
          <a:extLst>
            <a:ext uri="{FF2B5EF4-FFF2-40B4-BE49-F238E27FC236}">
              <a16:creationId xmlns:a16="http://schemas.microsoft.com/office/drawing/2014/main" id="{F2FC8A4C-DAB0-4503-9A17-36944CB682D8}"/>
            </a:ext>
          </a:extLst>
        </xdr:cNvPr>
        <xdr:cNvSpPr/>
      </xdr:nvSpPr>
      <xdr:spPr>
        <a:xfrm>
          <a:off x="1251601" y="7487705"/>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91504" y="78275"/>
              </a:lnTo>
              <a:lnTo>
                <a:pt x="91117" y="80220"/>
              </a:lnTo>
              <a:lnTo>
                <a:pt x="90343" y="82089"/>
              </a:lnTo>
              <a:lnTo>
                <a:pt x="89569" y="83957"/>
              </a:lnTo>
              <a:lnTo>
                <a:pt x="82089" y="90343"/>
              </a:lnTo>
              <a:lnTo>
                <a:pt x="80221" y="91117"/>
              </a:lnTo>
              <a:lnTo>
                <a:pt x="78276" y="91503"/>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1</xdr:col>
      <xdr:colOff>19063</xdr:colOff>
      <xdr:row>32</xdr:row>
      <xdr:rowOff>24133</xdr:rowOff>
    </xdr:from>
    <xdr:ext cx="99695" cy="99695"/>
    <xdr:grpSp>
      <xdr:nvGrpSpPr>
        <xdr:cNvPr id="222" name="Group 222">
          <a:extLst>
            <a:ext uri="{FF2B5EF4-FFF2-40B4-BE49-F238E27FC236}">
              <a16:creationId xmlns:a16="http://schemas.microsoft.com/office/drawing/2014/main" id="{56453AE8-8FC0-4E67-9A5D-CD47E1258A7A}"/>
            </a:ext>
          </a:extLst>
        </xdr:cNvPr>
        <xdr:cNvGrpSpPr/>
      </xdr:nvGrpSpPr>
      <xdr:grpSpPr>
        <a:xfrm>
          <a:off x="0" y="4861264"/>
          <a:ext cx="99695" cy="99695"/>
          <a:chOff x="0" y="0"/>
          <a:chExt cx="99695" cy="99695"/>
        </a:xfrm>
      </xdr:grpSpPr>
      <xdr:sp macro="" textlink="">
        <xdr:nvSpPr>
          <xdr:cNvPr id="223" name="Shape 223">
            <a:extLst>
              <a:ext uri="{FF2B5EF4-FFF2-40B4-BE49-F238E27FC236}">
                <a16:creationId xmlns:a16="http://schemas.microsoft.com/office/drawing/2014/main" id="{5C245C55-0B58-4006-951F-FA3C2BC67949}"/>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8"/>
                </a:lnTo>
                <a:lnTo>
                  <a:pt x="13228" y="0"/>
                </a:lnTo>
                <a:lnTo>
                  <a:pt x="85901" y="0"/>
                </a:lnTo>
                <a:lnTo>
                  <a:pt x="99129" y="13228"/>
                </a:lnTo>
                <a:lnTo>
                  <a:pt x="99129" y="85900"/>
                </a:lnTo>
                <a:lnTo>
                  <a:pt x="87846" y="98742"/>
                </a:lnTo>
                <a:lnTo>
                  <a:pt x="85901" y="99129"/>
                </a:lnTo>
                <a:close/>
              </a:path>
            </a:pathLst>
          </a:custGeom>
          <a:solidFill>
            <a:srgbClr val="0074FF"/>
          </a:solidFill>
        </xdr:spPr>
      </xdr:sp>
      <xdr:sp macro="" textlink="">
        <xdr:nvSpPr>
          <xdr:cNvPr id="224" name="Shape 224">
            <a:extLst>
              <a:ext uri="{FF2B5EF4-FFF2-40B4-BE49-F238E27FC236}">
                <a16:creationId xmlns:a16="http://schemas.microsoft.com/office/drawing/2014/main" id="{07DE6B43-4604-4F40-B3E4-AB9AA6521705}"/>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32</xdr:row>
      <xdr:rowOff>27946</xdr:rowOff>
    </xdr:from>
    <xdr:ext cx="92075" cy="92075"/>
    <xdr:sp macro="" textlink="">
      <xdr:nvSpPr>
        <xdr:cNvPr id="225" name="Shape 225">
          <a:extLst>
            <a:ext uri="{FF2B5EF4-FFF2-40B4-BE49-F238E27FC236}">
              <a16:creationId xmlns:a16="http://schemas.microsoft.com/office/drawing/2014/main" id="{2BE3DCB8-E72D-43DA-BC85-02D5E76B56CD}"/>
            </a:ext>
          </a:extLst>
        </xdr:cNvPr>
        <xdr:cNvSpPr/>
      </xdr:nvSpPr>
      <xdr:spPr>
        <a:xfrm>
          <a:off x="870601" y="780034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32</xdr:row>
      <xdr:rowOff>27946</xdr:rowOff>
    </xdr:from>
    <xdr:ext cx="92075" cy="92075"/>
    <xdr:sp macro="" textlink="">
      <xdr:nvSpPr>
        <xdr:cNvPr id="226" name="Shape 226">
          <a:extLst>
            <a:ext uri="{FF2B5EF4-FFF2-40B4-BE49-F238E27FC236}">
              <a16:creationId xmlns:a16="http://schemas.microsoft.com/office/drawing/2014/main" id="{850CBDDA-A6FF-4ED3-9957-52621A218542}"/>
            </a:ext>
          </a:extLst>
        </xdr:cNvPr>
        <xdr:cNvSpPr/>
      </xdr:nvSpPr>
      <xdr:spPr>
        <a:xfrm>
          <a:off x="1061101" y="780034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89569" y="7544"/>
              </a:lnTo>
              <a:lnTo>
                <a:pt x="90343" y="9413"/>
              </a:lnTo>
              <a:lnTo>
                <a:pt x="91117" y="11282"/>
              </a:lnTo>
              <a:lnTo>
                <a:pt x="91504" y="13228"/>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32</xdr:row>
      <xdr:rowOff>27946</xdr:rowOff>
    </xdr:from>
    <xdr:ext cx="92075" cy="92075"/>
    <xdr:sp macro="" textlink="">
      <xdr:nvSpPr>
        <xdr:cNvPr id="227" name="Shape 227">
          <a:extLst>
            <a:ext uri="{FF2B5EF4-FFF2-40B4-BE49-F238E27FC236}">
              <a16:creationId xmlns:a16="http://schemas.microsoft.com/office/drawing/2014/main" id="{CAAB4341-86D3-4C0A-A6A0-B956CA6281EC}"/>
            </a:ext>
          </a:extLst>
        </xdr:cNvPr>
        <xdr:cNvSpPr/>
      </xdr:nvSpPr>
      <xdr:spPr>
        <a:xfrm>
          <a:off x="1251601" y="780034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33</xdr:row>
      <xdr:rowOff>23086</xdr:rowOff>
    </xdr:from>
    <xdr:ext cx="92075" cy="92075"/>
    <xdr:sp macro="" textlink="">
      <xdr:nvSpPr>
        <xdr:cNvPr id="231" name="Shape 231">
          <a:extLst>
            <a:ext uri="{FF2B5EF4-FFF2-40B4-BE49-F238E27FC236}">
              <a16:creationId xmlns:a16="http://schemas.microsoft.com/office/drawing/2014/main" id="{8730D18D-F56E-46B6-9696-5E758430ED51}"/>
            </a:ext>
          </a:extLst>
        </xdr:cNvPr>
        <xdr:cNvSpPr/>
      </xdr:nvSpPr>
      <xdr:spPr>
        <a:xfrm>
          <a:off x="870601" y="8109811"/>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5"/>
              </a:lnTo>
              <a:lnTo>
                <a:pt x="90343" y="9413"/>
              </a:lnTo>
              <a:lnTo>
                <a:pt x="91117" y="11281"/>
              </a:lnTo>
              <a:lnTo>
                <a:pt x="91504" y="13228"/>
              </a:lnTo>
              <a:lnTo>
                <a:pt x="91504" y="15250"/>
              </a:lnTo>
              <a:lnTo>
                <a:pt x="91504" y="76253"/>
              </a:lnTo>
              <a:lnTo>
                <a:pt x="82089" y="90342"/>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3</xdr:col>
      <xdr:colOff>22876</xdr:colOff>
      <xdr:row>33</xdr:row>
      <xdr:rowOff>23086</xdr:rowOff>
    </xdr:from>
    <xdr:ext cx="92075" cy="92075"/>
    <xdr:sp macro="" textlink="">
      <xdr:nvSpPr>
        <xdr:cNvPr id="232" name="Shape 232">
          <a:extLst>
            <a:ext uri="{FF2B5EF4-FFF2-40B4-BE49-F238E27FC236}">
              <a16:creationId xmlns:a16="http://schemas.microsoft.com/office/drawing/2014/main" id="{70008F6D-8233-4066-8394-4833C23ECC2B}"/>
            </a:ext>
          </a:extLst>
        </xdr:cNvPr>
        <xdr:cNvSpPr/>
      </xdr:nvSpPr>
      <xdr:spPr>
        <a:xfrm>
          <a:off x="1061101" y="8109811"/>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5"/>
              </a:lnTo>
              <a:lnTo>
                <a:pt x="90343" y="9413"/>
              </a:lnTo>
              <a:lnTo>
                <a:pt x="91117" y="11281"/>
              </a:lnTo>
              <a:lnTo>
                <a:pt x="91504" y="13228"/>
              </a:lnTo>
              <a:lnTo>
                <a:pt x="91504" y="15250"/>
              </a:lnTo>
              <a:lnTo>
                <a:pt x="91504" y="76253"/>
              </a:lnTo>
              <a:lnTo>
                <a:pt x="91504" y="78275"/>
              </a:lnTo>
              <a:lnTo>
                <a:pt x="91117" y="80220"/>
              </a:lnTo>
              <a:lnTo>
                <a:pt x="90343" y="82089"/>
              </a:lnTo>
              <a:lnTo>
                <a:pt x="89569" y="83957"/>
              </a:lnTo>
              <a:lnTo>
                <a:pt x="82089" y="90342"/>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4</xdr:col>
      <xdr:colOff>22876</xdr:colOff>
      <xdr:row>33</xdr:row>
      <xdr:rowOff>23086</xdr:rowOff>
    </xdr:from>
    <xdr:ext cx="92075" cy="92075"/>
    <xdr:sp macro="" textlink="">
      <xdr:nvSpPr>
        <xdr:cNvPr id="233" name="Shape 233">
          <a:extLst>
            <a:ext uri="{FF2B5EF4-FFF2-40B4-BE49-F238E27FC236}">
              <a16:creationId xmlns:a16="http://schemas.microsoft.com/office/drawing/2014/main" id="{68ABB10C-7AF3-4A1E-9ABA-8A94E77530DD}"/>
            </a:ext>
          </a:extLst>
        </xdr:cNvPr>
        <xdr:cNvSpPr/>
      </xdr:nvSpPr>
      <xdr:spPr>
        <a:xfrm>
          <a:off x="1251601" y="8109811"/>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91504" y="15250"/>
              </a:lnTo>
              <a:lnTo>
                <a:pt x="91504" y="76253"/>
              </a:lnTo>
              <a:lnTo>
                <a:pt x="82089" y="90342"/>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2</xdr:col>
      <xdr:colOff>22876</xdr:colOff>
      <xdr:row>34</xdr:row>
      <xdr:rowOff>28322</xdr:rowOff>
    </xdr:from>
    <xdr:ext cx="92075" cy="92075"/>
    <xdr:sp macro="" textlink="">
      <xdr:nvSpPr>
        <xdr:cNvPr id="237" name="Shape 237">
          <a:extLst>
            <a:ext uri="{FF2B5EF4-FFF2-40B4-BE49-F238E27FC236}">
              <a16:creationId xmlns:a16="http://schemas.microsoft.com/office/drawing/2014/main" id="{5714606E-1892-42C2-9459-1A96D9F42ECC}"/>
            </a:ext>
          </a:extLst>
        </xdr:cNvPr>
        <xdr:cNvSpPr/>
      </xdr:nvSpPr>
      <xdr:spPr>
        <a:xfrm>
          <a:off x="870601" y="8324597"/>
          <a:ext cx="92075" cy="92075"/>
        </a:xfrm>
        <a:custGeom>
          <a:avLst/>
          <a:gdLst/>
          <a:ahLst/>
          <a:cxnLst/>
          <a:rect l="0" t="0" r="0" b="0"/>
          <a:pathLst>
            <a:path w="92075" h="92075">
              <a:moveTo>
                <a:pt x="0" y="76253"/>
              </a:moveTo>
              <a:lnTo>
                <a:pt x="0" y="15250"/>
              </a:lnTo>
              <a:lnTo>
                <a:pt x="0" y="13228"/>
              </a:lnTo>
              <a:lnTo>
                <a:pt x="386" y="11282"/>
              </a:lnTo>
              <a:lnTo>
                <a:pt x="1160" y="9413"/>
              </a:lnTo>
              <a:lnTo>
                <a:pt x="1934" y="7544"/>
              </a:lnTo>
              <a:lnTo>
                <a:pt x="3036" y="5894"/>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4"/>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3</xdr:col>
      <xdr:colOff>22876</xdr:colOff>
      <xdr:row>34</xdr:row>
      <xdr:rowOff>28322</xdr:rowOff>
    </xdr:from>
    <xdr:ext cx="92075" cy="92075"/>
    <xdr:sp macro="" textlink="">
      <xdr:nvSpPr>
        <xdr:cNvPr id="238" name="Shape 238">
          <a:extLst>
            <a:ext uri="{FF2B5EF4-FFF2-40B4-BE49-F238E27FC236}">
              <a16:creationId xmlns:a16="http://schemas.microsoft.com/office/drawing/2014/main" id="{E23F0335-D291-45AE-8086-4CAF27AA62FD}"/>
            </a:ext>
          </a:extLst>
        </xdr:cNvPr>
        <xdr:cNvSpPr/>
      </xdr:nvSpPr>
      <xdr:spPr>
        <a:xfrm>
          <a:off x="1061101" y="8324597"/>
          <a:ext cx="92075" cy="92075"/>
        </a:xfrm>
        <a:custGeom>
          <a:avLst/>
          <a:gdLst/>
          <a:ahLst/>
          <a:cxnLst/>
          <a:rect l="0" t="0" r="0" b="0"/>
          <a:pathLst>
            <a:path w="92075" h="92075">
              <a:moveTo>
                <a:pt x="0" y="76253"/>
              </a:moveTo>
              <a:lnTo>
                <a:pt x="0" y="15250"/>
              </a:lnTo>
              <a:lnTo>
                <a:pt x="0" y="13228"/>
              </a:lnTo>
              <a:lnTo>
                <a:pt x="386" y="11282"/>
              </a:lnTo>
              <a:lnTo>
                <a:pt x="1160" y="9413"/>
              </a:lnTo>
              <a:lnTo>
                <a:pt x="1934" y="7544"/>
              </a:lnTo>
              <a:lnTo>
                <a:pt x="3036" y="5894"/>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4"/>
              </a:lnTo>
              <a:lnTo>
                <a:pt x="89569" y="7544"/>
              </a:lnTo>
              <a:lnTo>
                <a:pt x="90343" y="9413"/>
              </a:lnTo>
              <a:lnTo>
                <a:pt x="91117" y="11282"/>
              </a:lnTo>
              <a:lnTo>
                <a:pt x="91504" y="13228"/>
              </a:lnTo>
              <a:lnTo>
                <a:pt x="91504" y="15250"/>
              </a:lnTo>
              <a:lnTo>
                <a:pt x="91504" y="76253"/>
              </a:lnTo>
              <a:lnTo>
                <a:pt x="91504" y="78275"/>
              </a:lnTo>
              <a:lnTo>
                <a:pt x="91117" y="80220"/>
              </a:lnTo>
              <a:lnTo>
                <a:pt x="90343" y="82089"/>
              </a:lnTo>
              <a:lnTo>
                <a:pt x="89569" y="83957"/>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4</xdr:col>
      <xdr:colOff>22876</xdr:colOff>
      <xdr:row>34</xdr:row>
      <xdr:rowOff>28322</xdr:rowOff>
    </xdr:from>
    <xdr:ext cx="92075" cy="92075"/>
    <xdr:sp macro="" textlink="">
      <xdr:nvSpPr>
        <xdr:cNvPr id="239" name="Shape 239">
          <a:extLst>
            <a:ext uri="{FF2B5EF4-FFF2-40B4-BE49-F238E27FC236}">
              <a16:creationId xmlns:a16="http://schemas.microsoft.com/office/drawing/2014/main" id="{4736E8ED-7B85-4307-A1B9-69107D495DDA}"/>
            </a:ext>
          </a:extLst>
        </xdr:cNvPr>
        <xdr:cNvSpPr/>
      </xdr:nvSpPr>
      <xdr:spPr>
        <a:xfrm>
          <a:off x="1251601" y="8324597"/>
          <a:ext cx="92075" cy="92075"/>
        </a:xfrm>
        <a:custGeom>
          <a:avLst/>
          <a:gdLst/>
          <a:ahLst/>
          <a:cxnLst/>
          <a:rect l="0" t="0" r="0" b="0"/>
          <a:pathLst>
            <a:path w="92075" h="92075">
              <a:moveTo>
                <a:pt x="0" y="76253"/>
              </a:moveTo>
              <a:lnTo>
                <a:pt x="0" y="15250"/>
              </a:lnTo>
              <a:lnTo>
                <a:pt x="0" y="13228"/>
              </a:lnTo>
              <a:lnTo>
                <a:pt x="386" y="11282"/>
              </a:lnTo>
              <a:lnTo>
                <a:pt x="1160" y="9413"/>
              </a:lnTo>
              <a:lnTo>
                <a:pt x="1934" y="7544"/>
              </a:lnTo>
              <a:lnTo>
                <a:pt x="3036" y="5894"/>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4"/>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2</xdr:col>
      <xdr:colOff>22876</xdr:colOff>
      <xdr:row>35</xdr:row>
      <xdr:rowOff>20830</xdr:rowOff>
    </xdr:from>
    <xdr:ext cx="92075" cy="92075"/>
    <xdr:sp macro="" textlink="">
      <xdr:nvSpPr>
        <xdr:cNvPr id="243" name="Shape 243">
          <a:extLst>
            <a:ext uri="{FF2B5EF4-FFF2-40B4-BE49-F238E27FC236}">
              <a16:creationId xmlns:a16="http://schemas.microsoft.com/office/drawing/2014/main" id="{E5877C59-2E13-451F-84DB-288604BEE360}"/>
            </a:ext>
          </a:extLst>
        </xdr:cNvPr>
        <xdr:cNvSpPr/>
      </xdr:nvSpPr>
      <xdr:spPr>
        <a:xfrm>
          <a:off x="870601" y="8507605"/>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7"/>
              </a:lnTo>
              <a:lnTo>
                <a:pt x="5896" y="3036"/>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6"/>
              </a:lnTo>
              <a:lnTo>
                <a:pt x="87037" y="4467"/>
              </a:lnTo>
              <a:lnTo>
                <a:pt x="88467" y="5895"/>
              </a:lnTo>
              <a:lnTo>
                <a:pt x="91504" y="15250"/>
              </a:lnTo>
              <a:lnTo>
                <a:pt x="91504" y="76253"/>
              </a:lnTo>
              <a:lnTo>
                <a:pt x="82089" y="90342"/>
              </a:lnTo>
              <a:lnTo>
                <a:pt x="80221" y="91117"/>
              </a:lnTo>
              <a:lnTo>
                <a:pt x="78276" y="91504"/>
              </a:lnTo>
              <a:lnTo>
                <a:pt x="76253" y="91504"/>
              </a:lnTo>
              <a:lnTo>
                <a:pt x="15250" y="91504"/>
              </a:lnTo>
              <a:lnTo>
                <a:pt x="13228" y="91504"/>
              </a:lnTo>
              <a:lnTo>
                <a:pt x="11282" y="91117"/>
              </a:lnTo>
              <a:lnTo>
                <a:pt x="9414" y="90342"/>
              </a:lnTo>
              <a:lnTo>
                <a:pt x="7546" y="89569"/>
              </a:lnTo>
              <a:lnTo>
                <a:pt x="0" y="78275"/>
              </a:lnTo>
              <a:lnTo>
                <a:pt x="0" y="76253"/>
              </a:lnTo>
              <a:close/>
            </a:path>
          </a:pathLst>
        </a:custGeom>
        <a:ln w="7625">
          <a:solidFill>
            <a:srgbClr val="757575"/>
          </a:solidFill>
        </a:ln>
      </xdr:spPr>
    </xdr:sp>
    <xdr:clientData/>
  </xdr:oneCellAnchor>
  <xdr:oneCellAnchor>
    <xdr:from>
      <xdr:col>3</xdr:col>
      <xdr:colOff>22876</xdr:colOff>
      <xdr:row>35</xdr:row>
      <xdr:rowOff>20830</xdr:rowOff>
    </xdr:from>
    <xdr:ext cx="92075" cy="92075"/>
    <xdr:sp macro="" textlink="">
      <xdr:nvSpPr>
        <xdr:cNvPr id="244" name="Shape 244">
          <a:extLst>
            <a:ext uri="{FF2B5EF4-FFF2-40B4-BE49-F238E27FC236}">
              <a16:creationId xmlns:a16="http://schemas.microsoft.com/office/drawing/2014/main" id="{A7934137-2DDA-4056-99B5-4353A6B87296}"/>
            </a:ext>
          </a:extLst>
        </xdr:cNvPr>
        <xdr:cNvSpPr/>
      </xdr:nvSpPr>
      <xdr:spPr>
        <a:xfrm>
          <a:off x="1061101" y="8507605"/>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7"/>
              </a:lnTo>
              <a:lnTo>
                <a:pt x="5896" y="3036"/>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6"/>
              </a:lnTo>
              <a:lnTo>
                <a:pt x="87037" y="4467"/>
              </a:lnTo>
              <a:lnTo>
                <a:pt x="88467" y="5895"/>
              </a:lnTo>
              <a:lnTo>
                <a:pt x="89569" y="7545"/>
              </a:lnTo>
              <a:lnTo>
                <a:pt x="90343" y="9413"/>
              </a:lnTo>
              <a:lnTo>
                <a:pt x="91117" y="11281"/>
              </a:lnTo>
              <a:lnTo>
                <a:pt x="91504" y="13228"/>
              </a:lnTo>
              <a:lnTo>
                <a:pt x="91504" y="15250"/>
              </a:lnTo>
              <a:lnTo>
                <a:pt x="91504" y="76253"/>
              </a:lnTo>
              <a:lnTo>
                <a:pt x="91504" y="78275"/>
              </a:lnTo>
              <a:lnTo>
                <a:pt x="91117" y="80220"/>
              </a:lnTo>
              <a:lnTo>
                <a:pt x="90343" y="82089"/>
              </a:lnTo>
              <a:lnTo>
                <a:pt x="89569" y="83957"/>
              </a:lnTo>
              <a:lnTo>
                <a:pt x="82089" y="90342"/>
              </a:lnTo>
              <a:lnTo>
                <a:pt x="80221" y="91117"/>
              </a:lnTo>
              <a:lnTo>
                <a:pt x="78276" y="91504"/>
              </a:lnTo>
              <a:lnTo>
                <a:pt x="76253" y="91504"/>
              </a:lnTo>
              <a:lnTo>
                <a:pt x="15250" y="91504"/>
              </a:lnTo>
              <a:lnTo>
                <a:pt x="13228" y="91504"/>
              </a:lnTo>
              <a:lnTo>
                <a:pt x="11282" y="91117"/>
              </a:lnTo>
              <a:lnTo>
                <a:pt x="9414" y="90342"/>
              </a:lnTo>
              <a:lnTo>
                <a:pt x="7546" y="89569"/>
              </a:lnTo>
              <a:lnTo>
                <a:pt x="0" y="78275"/>
              </a:lnTo>
              <a:lnTo>
                <a:pt x="0" y="76253"/>
              </a:lnTo>
              <a:close/>
            </a:path>
          </a:pathLst>
        </a:custGeom>
        <a:ln w="7625">
          <a:solidFill>
            <a:srgbClr val="757575"/>
          </a:solidFill>
        </a:ln>
      </xdr:spPr>
    </xdr:sp>
    <xdr:clientData/>
  </xdr:oneCellAnchor>
  <xdr:oneCellAnchor>
    <xdr:from>
      <xdr:col>4</xdr:col>
      <xdr:colOff>22876</xdr:colOff>
      <xdr:row>35</xdr:row>
      <xdr:rowOff>20830</xdr:rowOff>
    </xdr:from>
    <xdr:ext cx="92075" cy="92075"/>
    <xdr:sp macro="" textlink="">
      <xdr:nvSpPr>
        <xdr:cNvPr id="245" name="Shape 245">
          <a:extLst>
            <a:ext uri="{FF2B5EF4-FFF2-40B4-BE49-F238E27FC236}">
              <a16:creationId xmlns:a16="http://schemas.microsoft.com/office/drawing/2014/main" id="{DCDEF061-681D-48B9-89B6-77C01E3C67D6}"/>
            </a:ext>
          </a:extLst>
        </xdr:cNvPr>
        <xdr:cNvSpPr/>
      </xdr:nvSpPr>
      <xdr:spPr>
        <a:xfrm>
          <a:off x="1251601" y="8507605"/>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7"/>
              </a:lnTo>
              <a:lnTo>
                <a:pt x="5896" y="3036"/>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6"/>
              </a:lnTo>
              <a:lnTo>
                <a:pt x="87037" y="4467"/>
              </a:lnTo>
              <a:lnTo>
                <a:pt x="88467" y="5895"/>
              </a:lnTo>
              <a:lnTo>
                <a:pt x="91504" y="15250"/>
              </a:lnTo>
              <a:lnTo>
                <a:pt x="91504" y="76253"/>
              </a:lnTo>
              <a:lnTo>
                <a:pt x="82089" y="90342"/>
              </a:lnTo>
              <a:lnTo>
                <a:pt x="80221" y="91117"/>
              </a:lnTo>
              <a:lnTo>
                <a:pt x="78276" y="91504"/>
              </a:lnTo>
              <a:lnTo>
                <a:pt x="76253" y="91504"/>
              </a:lnTo>
              <a:lnTo>
                <a:pt x="15250" y="91504"/>
              </a:lnTo>
              <a:lnTo>
                <a:pt x="13228" y="91504"/>
              </a:lnTo>
              <a:lnTo>
                <a:pt x="11282" y="91117"/>
              </a:lnTo>
              <a:lnTo>
                <a:pt x="9414" y="90342"/>
              </a:lnTo>
              <a:lnTo>
                <a:pt x="7546" y="89569"/>
              </a:lnTo>
              <a:lnTo>
                <a:pt x="0" y="78275"/>
              </a:lnTo>
              <a:lnTo>
                <a:pt x="0" y="76253"/>
              </a:lnTo>
              <a:close/>
            </a:path>
          </a:pathLst>
        </a:custGeom>
        <a:ln w="7625">
          <a:solidFill>
            <a:srgbClr val="757575"/>
          </a:solidFill>
        </a:ln>
      </xdr:spPr>
    </xdr:sp>
    <xdr:clientData/>
  </xdr:oneCellAnchor>
  <xdr:oneCellAnchor>
    <xdr:from>
      <xdr:col>1</xdr:col>
      <xdr:colOff>19063</xdr:colOff>
      <xdr:row>36</xdr:row>
      <xdr:rowOff>22253</xdr:rowOff>
    </xdr:from>
    <xdr:ext cx="99695" cy="99695"/>
    <xdr:grpSp>
      <xdr:nvGrpSpPr>
        <xdr:cNvPr id="246" name="Group 246">
          <a:extLst>
            <a:ext uri="{FF2B5EF4-FFF2-40B4-BE49-F238E27FC236}">
              <a16:creationId xmlns:a16="http://schemas.microsoft.com/office/drawing/2014/main" id="{6816958E-52F5-4F0E-81E5-6786B802690B}"/>
            </a:ext>
          </a:extLst>
        </xdr:cNvPr>
        <xdr:cNvGrpSpPr/>
      </xdr:nvGrpSpPr>
      <xdr:grpSpPr>
        <a:xfrm>
          <a:off x="0" y="5330031"/>
          <a:ext cx="99695" cy="99695"/>
          <a:chOff x="0" y="0"/>
          <a:chExt cx="99695" cy="99695"/>
        </a:xfrm>
      </xdr:grpSpPr>
      <xdr:sp macro="" textlink="">
        <xdr:nvSpPr>
          <xdr:cNvPr id="247" name="Shape 247">
            <a:extLst>
              <a:ext uri="{FF2B5EF4-FFF2-40B4-BE49-F238E27FC236}">
                <a16:creationId xmlns:a16="http://schemas.microsoft.com/office/drawing/2014/main" id="{DD9B6A7B-B24D-4B90-ACE4-AACFCE7447B8}"/>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900"/>
                </a:lnTo>
                <a:lnTo>
                  <a:pt x="0" y="83879"/>
                </a:lnTo>
                <a:lnTo>
                  <a:pt x="0" y="13228"/>
                </a:lnTo>
                <a:lnTo>
                  <a:pt x="13228" y="0"/>
                </a:lnTo>
                <a:lnTo>
                  <a:pt x="85901" y="0"/>
                </a:lnTo>
                <a:lnTo>
                  <a:pt x="99129" y="13228"/>
                </a:lnTo>
                <a:lnTo>
                  <a:pt x="99129" y="85900"/>
                </a:lnTo>
                <a:lnTo>
                  <a:pt x="87846" y="98741"/>
                </a:lnTo>
                <a:lnTo>
                  <a:pt x="85901" y="99128"/>
                </a:lnTo>
                <a:close/>
              </a:path>
            </a:pathLst>
          </a:custGeom>
          <a:solidFill>
            <a:srgbClr val="0074FF"/>
          </a:solidFill>
        </xdr:spPr>
      </xdr:sp>
      <xdr:sp macro="" textlink="">
        <xdr:nvSpPr>
          <xdr:cNvPr id="248" name="Shape 248">
            <a:extLst>
              <a:ext uri="{FF2B5EF4-FFF2-40B4-BE49-F238E27FC236}">
                <a16:creationId xmlns:a16="http://schemas.microsoft.com/office/drawing/2014/main" id="{C57C9CD2-9F97-48B9-90EE-0D810A7DD281}"/>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36</xdr:row>
      <xdr:rowOff>26066</xdr:rowOff>
    </xdr:from>
    <xdr:ext cx="92075" cy="92075"/>
    <xdr:sp macro="" textlink="">
      <xdr:nvSpPr>
        <xdr:cNvPr id="249" name="Shape 249">
          <a:extLst>
            <a:ext uri="{FF2B5EF4-FFF2-40B4-BE49-F238E27FC236}">
              <a16:creationId xmlns:a16="http://schemas.microsoft.com/office/drawing/2014/main" id="{27B8E2B0-96BF-4B2F-91F2-C87EAE768F0D}"/>
            </a:ext>
          </a:extLst>
        </xdr:cNvPr>
        <xdr:cNvSpPr/>
      </xdr:nvSpPr>
      <xdr:spPr>
        <a:xfrm>
          <a:off x="870601" y="8722391"/>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7"/>
              </a:lnTo>
              <a:lnTo>
                <a:pt x="88467" y="5895"/>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36</xdr:row>
      <xdr:rowOff>26066</xdr:rowOff>
    </xdr:from>
    <xdr:ext cx="92075" cy="92075"/>
    <xdr:sp macro="" textlink="">
      <xdr:nvSpPr>
        <xdr:cNvPr id="250" name="Shape 250">
          <a:extLst>
            <a:ext uri="{FF2B5EF4-FFF2-40B4-BE49-F238E27FC236}">
              <a16:creationId xmlns:a16="http://schemas.microsoft.com/office/drawing/2014/main" id="{6FD67D7E-A66B-435E-A3E8-9191333C5771}"/>
            </a:ext>
          </a:extLst>
        </xdr:cNvPr>
        <xdr:cNvSpPr/>
      </xdr:nvSpPr>
      <xdr:spPr>
        <a:xfrm>
          <a:off x="1061101" y="8722391"/>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7"/>
              </a:lnTo>
              <a:lnTo>
                <a:pt x="88467" y="5895"/>
              </a:lnTo>
              <a:lnTo>
                <a:pt x="89569" y="7545"/>
              </a:lnTo>
              <a:lnTo>
                <a:pt x="90343" y="9413"/>
              </a:lnTo>
              <a:lnTo>
                <a:pt x="91117" y="11281"/>
              </a:lnTo>
              <a:lnTo>
                <a:pt x="91504" y="13227"/>
              </a:lnTo>
              <a:lnTo>
                <a:pt x="91504" y="15250"/>
              </a:lnTo>
              <a:lnTo>
                <a:pt x="91504" y="76253"/>
              </a:lnTo>
              <a:lnTo>
                <a:pt x="91504" y="78275"/>
              </a:lnTo>
              <a:lnTo>
                <a:pt x="91117" y="80220"/>
              </a:lnTo>
              <a:lnTo>
                <a:pt x="90343" y="82089"/>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36</xdr:row>
      <xdr:rowOff>26066</xdr:rowOff>
    </xdr:from>
    <xdr:ext cx="92075" cy="92075"/>
    <xdr:sp macro="" textlink="">
      <xdr:nvSpPr>
        <xdr:cNvPr id="251" name="Shape 251">
          <a:extLst>
            <a:ext uri="{FF2B5EF4-FFF2-40B4-BE49-F238E27FC236}">
              <a16:creationId xmlns:a16="http://schemas.microsoft.com/office/drawing/2014/main" id="{45E54836-D250-46C7-B0E1-C660058BF3A5}"/>
            </a:ext>
          </a:extLst>
        </xdr:cNvPr>
        <xdr:cNvSpPr/>
      </xdr:nvSpPr>
      <xdr:spPr>
        <a:xfrm>
          <a:off x="1251601" y="8722391"/>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7"/>
              </a:lnTo>
              <a:lnTo>
                <a:pt x="88467" y="5895"/>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19063</xdr:colOff>
      <xdr:row>37</xdr:row>
      <xdr:rowOff>14789</xdr:rowOff>
    </xdr:from>
    <xdr:ext cx="99695" cy="99695"/>
    <xdr:grpSp>
      <xdr:nvGrpSpPr>
        <xdr:cNvPr id="252" name="Group 252">
          <a:extLst>
            <a:ext uri="{FF2B5EF4-FFF2-40B4-BE49-F238E27FC236}">
              <a16:creationId xmlns:a16="http://schemas.microsoft.com/office/drawing/2014/main" id="{72671EC9-DAF7-48AE-83D2-276E9D5CBF2E}"/>
            </a:ext>
          </a:extLst>
        </xdr:cNvPr>
        <xdr:cNvGrpSpPr/>
      </xdr:nvGrpSpPr>
      <xdr:grpSpPr>
        <a:xfrm>
          <a:off x="0" y="5487070"/>
          <a:ext cx="99695" cy="99695"/>
          <a:chOff x="0" y="0"/>
          <a:chExt cx="99695" cy="99695"/>
        </a:xfrm>
      </xdr:grpSpPr>
      <xdr:sp macro="" textlink="">
        <xdr:nvSpPr>
          <xdr:cNvPr id="253" name="Shape 253">
            <a:extLst>
              <a:ext uri="{FF2B5EF4-FFF2-40B4-BE49-F238E27FC236}">
                <a16:creationId xmlns:a16="http://schemas.microsoft.com/office/drawing/2014/main" id="{7CDC8C4B-6DAD-4CE3-B4FA-D7C9C95EAD8E}"/>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900"/>
                </a:lnTo>
                <a:lnTo>
                  <a:pt x="0" y="83879"/>
                </a:lnTo>
                <a:lnTo>
                  <a:pt x="0" y="13227"/>
                </a:lnTo>
                <a:lnTo>
                  <a:pt x="13228" y="0"/>
                </a:lnTo>
                <a:lnTo>
                  <a:pt x="85901" y="0"/>
                </a:lnTo>
                <a:lnTo>
                  <a:pt x="99129" y="13227"/>
                </a:lnTo>
                <a:lnTo>
                  <a:pt x="99129" y="85900"/>
                </a:lnTo>
                <a:lnTo>
                  <a:pt x="87846" y="98741"/>
                </a:lnTo>
                <a:lnTo>
                  <a:pt x="85901" y="99128"/>
                </a:lnTo>
                <a:close/>
              </a:path>
            </a:pathLst>
          </a:custGeom>
          <a:solidFill>
            <a:srgbClr val="0074FF"/>
          </a:solidFill>
        </xdr:spPr>
      </xdr:sp>
      <xdr:sp macro="" textlink="">
        <xdr:nvSpPr>
          <xdr:cNvPr id="254" name="Shape 254">
            <a:extLst>
              <a:ext uri="{FF2B5EF4-FFF2-40B4-BE49-F238E27FC236}">
                <a16:creationId xmlns:a16="http://schemas.microsoft.com/office/drawing/2014/main" id="{123A79C8-63DD-4111-A068-5BC6B380FB68}"/>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37</xdr:row>
      <xdr:rowOff>18602</xdr:rowOff>
    </xdr:from>
    <xdr:ext cx="92075" cy="92075"/>
    <xdr:sp macro="" textlink="">
      <xdr:nvSpPr>
        <xdr:cNvPr id="255" name="Shape 255">
          <a:extLst>
            <a:ext uri="{FF2B5EF4-FFF2-40B4-BE49-F238E27FC236}">
              <a16:creationId xmlns:a16="http://schemas.microsoft.com/office/drawing/2014/main" id="{01910C45-21D7-4464-BE99-134DE463C73A}"/>
            </a:ext>
          </a:extLst>
        </xdr:cNvPr>
        <xdr:cNvSpPr/>
      </xdr:nvSpPr>
      <xdr:spPr>
        <a:xfrm>
          <a:off x="870601" y="894352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7"/>
              </a:lnTo>
              <a:lnTo>
                <a:pt x="88467" y="5895"/>
              </a:lnTo>
              <a:lnTo>
                <a:pt x="89569" y="7545"/>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37</xdr:row>
      <xdr:rowOff>18602</xdr:rowOff>
    </xdr:from>
    <xdr:ext cx="92075" cy="92075"/>
    <xdr:sp macro="" textlink="">
      <xdr:nvSpPr>
        <xdr:cNvPr id="256" name="Shape 256">
          <a:extLst>
            <a:ext uri="{FF2B5EF4-FFF2-40B4-BE49-F238E27FC236}">
              <a16:creationId xmlns:a16="http://schemas.microsoft.com/office/drawing/2014/main" id="{FE4EE61D-E94B-4BEF-B153-960BAF79A861}"/>
            </a:ext>
          </a:extLst>
        </xdr:cNvPr>
        <xdr:cNvSpPr/>
      </xdr:nvSpPr>
      <xdr:spPr>
        <a:xfrm>
          <a:off x="1061101" y="894352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7"/>
              </a:lnTo>
              <a:lnTo>
                <a:pt x="88467" y="5895"/>
              </a:lnTo>
              <a:lnTo>
                <a:pt x="89569" y="7545"/>
              </a:lnTo>
              <a:lnTo>
                <a:pt x="90343" y="9414"/>
              </a:lnTo>
              <a:lnTo>
                <a:pt x="91117" y="11282"/>
              </a:lnTo>
              <a:lnTo>
                <a:pt x="91504" y="13228"/>
              </a:lnTo>
              <a:lnTo>
                <a:pt x="91504" y="15250"/>
              </a:lnTo>
              <a:lnTo>
                <a:pt x="91504" y="76253"/>
              </a:lnTo>
              <a:lnTo>
                <a:pt x="91504" y="78275"/>
              </a:lnTo>
              <a:lnTo>
                <a:pt x="91117" y="80219"/>
              </a:lnTo>
              <a:lnTo>
                <a:pt x="90343" y="82088"/>
              </a:lnTo>
              <a:lnTo>
                <a:pt x="89569" y="83956"/>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37</xdr:row>
      <xdr:rowOff>18602</xdr:rowOff>
    </xdr:from>
    <xdr:ext cx="92075" cy="92075"/>
    <xdr:sp macro="" textlink="">
      <xdr:nvSpPr>
        <xdr:cNvPr id="257" name="Shape 257">
          <a:extLst>
            <a:ext uri="{FF2B5EF4-FFF2-40B4-BE49-F238E27FC236}">
              <a16:creationId xmlns:a16="http://schemas.microsoft.com/office/drawing/2014/main" id="{0DE486A7-1F2D-40DD-8C3F-E58ACAF046B3}"/>
            </a:ext>
          </a:extLst>
        </xdr:cNvPr>
        <xdr:cNvSpPr/>
      </xdr:nvSpPr>
      <xdr:spPr>
        <a:xfrm>
          <a:off x="1251601" y="894352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7"/>
              </a:lnTo>
              <a:lnTo>
                <a:pt x="88467" y="5895"/>
              </a:lnTo>
              <a:lnTo>
                <a:pt x="89569" y="7545"/>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19063</xdr:colOff>
      <xdr:row>38</xdr:row>
      <xdr:rowOff>19998</xdr:rowOff>
    </xdr:from>
    <xdr:ext cx="99695" cy="99695"/>
    <xdr:grpSp>
      <xdr:nvGrpSpPr>
        <xdr:cNvPr id="258" name="Group 258">
          <a:extLst>
            <a:ext uri="{FF2B5EF4-FFF2-40B4-BE49-F238E27FC236}">
              <a16:creationId xmlns:a16="http://schemas.microsoft.com/office/drawing/2014/main" id="{093FCB25-A1EA-41D3-AD90-AEBF77A95555}"/>
            </a:ext>
          </a:extLst>
        </xdr:cNvPr>
        <xdr:cNvGrpSpPr/>
      </xdr:nvGrpSpPr>
      <xdr:grpSpPr>
        <a:xfrm>
          <a:off x="0" y="5645351"/>
          <a:ext cx="99695" cy="99695"/>
          <a:chOff x="0" y="0"/>
          <a:chExt cx="99695" cy="99695"/>
        </a:xfrm>
      </xdr:grpSpPr>
      <xdr:sp macro="" textlink="">
        <xdr:nvSpPr>
          <xdr:cNvPr id="259" name="Shape 259">
            <a:extLst>
              <a:ext uri="{FF2B5EF4-FFF2-40B4-BE49-F238E27FC236}">
                <a16:creationId xmlns:a16="http://schemas.microsoft.com/office/drawing/2014/main" id="{6FD69CF5-83CC-42D4-8399-50E74F79C6C0}"/>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901"/>
                </a:lnTo>
                <a:lnTo>
                  <a:pt x="0" y="83879"/>
                </a:lnTo>
                <a:lnTo>
                  <a:pt x="0" y="13228"/>
                </a:lnTo>
                <a:lnTo>
                  <a:pt x="13228" y="0"/>
                </a:lnTo>
                <a:lnTo>
                  <a:pt x="85901" y="0"/>
                </a:lnTo>
                <a:lnTo>
                  <a:pt x="99129" y="13228"/>
                </a:lnTo>
                <a:lnTo>
                  <a:pt x="99129" y="85901"/>
                </a:lnTo>
                <a:lnTo>
                  <a:pt x="87846" y="98741"/>
                </a:lnTo>
                <a:lnTo>
                  <a:pt x="85901" y="99128"/>
                </a:lnTo>
                <a:close/>
              </a:path>
            </a:pathLst>
          </a:custGeom>
          <a:solidFill>
            <a:srgbClr val="0074FF"/>
          </a:solidFill>
        </xdr:spPr>
      </xdr:sp>
      <xdr:sp macro="" textlink="">
        <xdr:nvSpPr>
          <xdr:cNvPr id="260" name="Shape 260">
            <a:extLst>
              <a:ext uri="{FF2B5EF4-FFF2-40B4-BE49-F238E27FC236}">
                <a16:creationId xmlns:a16="http://schemas.microsoft.com/office/drawing/2014/main" id="{3F08FDE5-DEB0-44B6-A86B-F8882FD10A88}"/>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38</xdr:row>
      <xdr:rowOff>23811</xdr:rowOff>
    </xdr:from>
    <xdr:ext cx="92075" cy="92075"/>
    <xdr:sp macro="" textlink="">
      <xdr:nvSpPr>
        <xdr:cNvPr id="261" name="Shape 261">
          <a:extLst>
            <a:ext uri="{FF2B5EF4-FFF2-40B4-BE49-F238E27FC236}">
              <a16:creationId xmlns:a16="http://schemas.microsoft.com/office/drawing/2014/main" id="{B77D0C7A-677F-474A-9BEF-D32344A97D45}"/>
            </a:ext>
          </a:extLst>
        </xdr:cNvPr>
        <xdr:cNvSpPr/>
      </xdr:nvSpPr>
      <xdr:spPr>
        <a:xfrm>
          <a:off x="870601" y="9120186"/>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5"/>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82089" y="90342"/>
              </a:lnTo>
              <a:lnTo>
                <a:pt x="80221" y="91116"/>
              </a:lnTo>
              <a:lnTo>
                <a:pt x="78276" y="91503"/>
              </a:lnTo>
              <a:lnTo>
                <a:pt x="76253" y="91504"/>
              </a:lnTo>
              <a:lnTo>
                <a:pt x="15250" y="91504"/>
              </a:lnTo>
              <a:lnTo>
                <a:pt x="13228" y="91503"/>
              </a:lnTo>
              <a:lnTo>
                <a:pt x="11282" y="91116"/>
              </a:lnTo>
              <a:lnTo>
                <a:pt x="9414" y="90342"/>
              </a:lnTo>
              <a:lnTo>
                <a:pt x="7546" y="89569"/>
              </a:lnTo>
              <a:lnTo>
                <a:pt x="0" y="78276"/>
              </a:lnTo>
              <a:lnTo>
                <a:pt x="0" y="76253"/>
              </a:lnTo>
              <a:close/>
            </a:path>
          </a:pathLst>
        </a:custGeom>
        <a:ln w="7625">
          <a:solidFill>
            <a:srgbClr val="757575"/>
          </a:solidFill>
        </a:ln>
      </xdr:spPr>
    </xdr:sp>
    <xdr:clientData/>
  </xdr:oneCellAnchor>
  <xdr:oneCellAnchor>
    <xdr:from>
      <xdr:col>3</xdr:col>
      <xdr:colOff>22876</xdr:colOff>
      <xdr:row>38</xdr:row>
      <xdr:rowOff>23811</xdr:rowOff>
    </xdr:from>
    <xdr:ext cx="92075" cy="92075"/>
    <xdr:sp macro="" textlink="">
      <xdr:nvSpPr>
        <xdr:cNvPr id="262" name="Shape 262">
          <a:extLst>
            <a:ext uri="{FF2B5EF4-FFF2-40B4-BE49-F238E27FC236}">
              <a16:creationId xmlns:a16="http://schemas.microsoft.com/office/drawing/2014/main" id="{F23387F2-2E6E-422F-8D84-12C58015921E}"/>
            </a:ext>
          </a:extLst>
        </xdr:cNvPr>
        <xdr:cNvSpPr/>
      </xdr:nvSpPr>
      <xdr:spPr>
        <a:xfrm>
          <a:off x="1061101" y="9120186"/>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5"/>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6"/>
              </a:lnTo>
              <a:lnTo>
                <a:pt x="91117" y="80220"/>
              </a:lnTo>
              <a:lnTo>
                <a:pt x="90343" y="82089"/>
              </a:lnTo>
              <a:lnTo>
                <a:pt x="89569" y="83957"/>
              </a:lnTo>
              <a:lnTo>
                <a:pt x="82089" y="90342"/>
              </a:lnTo>
              <a:lnTo>
                <a:pt x="80221" y="91116"/>
              </a:lnTo>
              <a:lnTo>
                <a:pt x="78276" y="91503"/>
              </a:lnTo>
              <a:lnTo>
                <a:pt x="76253" y="91504"/>
              </a:lnTo>
              <a:lnTo>
                <a:pt x="15250" y="91504"/>
              </a:lnTo>
              <a:lnTo>
                <a:pt x="0" y="78276"/>
              </a:lnTo>
              <a:lnTo>
                <a:pt x="0" y="76253"/>
              </a:lnTo>
              <a:close/>
            </a:path>
          </a:pathLst>
        </a:custGeom>
        <a:ln w="7625">
          <a:solidFill>
            <a:srgbClr val="757575"/>
          </a:solidFill>
        </a:ln>
      </xdr:spPr>
    </xdr:sp>
    <xdr:clientData/>
  </xdr:oneCellAnchor>
  <xdr:oneCellAnchor>
    <xdr:from>
      <xdr:col>4</xdr:col>
      <xdr:colOff>22876</xdr:colOff>
      <xdr:row>38</xdr:row>
      <xdr:rowOff>23811</xdr:rowOff>
    </xdr:from>
    <xdr:ext cx="92075" cy="92075"/>
    <xdr:sp macro="" textlink="">
      <xdr:nvSpPr>
        <xdr:cNvPr id="263" name="Shape 263">
          <a:extLst>
            <a:ext uri="{FF2B5EF4-FFF2-40B4-BE49-F238E27FC236}">
              <a16:creationId xmlns:a16="http://schemas.microsoft.com/office/drawing/2014/main" id="{300D5495-41D1-4C89-9A63-88F3777D681F}"/>
            </a:ext>
          </a:extLst>
        </xdr:cNvPr>
        <xdr:cNvSpPr/>
      </xdr:nvSpPr>
      <xdr:spPr>
        <a:xfrm>
          <a:off x="1251601" y="9120186"/>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5"/>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82089" y="90342"/>
              </a:lnTo>
              <a:lnTo>
                <a:pt x="80221" y="91116"/>
              </a:lnTo>
              <a:lnTo>
                <a:pt x="78276" y="91503"/>
              </a:lnTo>
              <a:lnTo>
                <a:pt x="76253" y="91504"/>
              </a:lnTo>
              <a:lnTo>
                <a:pt x="15250" y="91504"/>
              </a:lnTo>
              <a:lnTo>
                <a:pt x="0" y="78276"/>
              </a:lnTo>
              <a:lnTo>
                <a:pt x="0" y="76253"/>
              </a:lnTo>
              <a:close/>
            </a:path>
          </a:pathLst>
        </a:custGeom>
        <a:ln w="7625">
          <a:solidFill>
            <a:srgbClr val="757575"/>
          </a:solidFill>
        </a:ln>
      </xdr:spPr>
    </xdr:sp>
    <xdr:clientData/>
  </xdr:oneCellAnchor>
  <xdr:oneCellAnchor>
    <xdr:from>
      <xdr:col>1</xdr:col>
      <xdr:colOff>19063</xdr:colOff>
      <xdr:row>41</xdr:row>
      <xdr:rowOff>22925</xdr:rowOff>
    </xdr:from>
    <xdr:ext cx="99695" cy="99695"/>
    <xdr:grpSp>
      <xdr:nvGrpSpPr>
        <xdr:cNvPr id="264" name="Group 264">
          <a:extLst>
            <a:ext uri="{FF2B5EF4-FFF2-40B4-BE49-F238E27FC236}">
              <a16:creationId xmlns:a16="http://schemas.microsoft.com/office/drawing/2014/main" id="{DAE3ECF7-3235-45DA-9587-FB46D32840A6}"/>
            </a:ext>
          </a:extLst>
        </xdr:cNvPr>
        <xdr:cNvGrpSpPr/>
      </xdr:nvGrpSpPr>
      <xdr:grpSpPr>
        <a:xfrm>
          <a:off x="0" y="5958233"/>
          <a:ext cx="99695" cy="99695"/>
          <a:chOff x="0" y="0"/>
          <a:chExt cx="99695" cy="99695"/>
        </a:xfrm>
      </xdr:grpSpPr>
      <xdr:sp macro="" textlink="">
        <xdr:nvSpPr>
          <xdr:cNvPr id="265" name="Shape 265">
            <a:extLst>
              <a:ext uri="{FF2B5EF4-FFF2-40B4-BE49-F238E27FC236}">
                <a16:creationId xmlns:a16="http://schemas.microsoft.com/office/drawing/2014/main" id="{9BCFD9DA-3CEE-49E7-85E4-71844545476C}"/>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899"/>
                </a:lnTo>
                <a:lnTo>
                  <a:pt x="0" y="83879"/>
                </a:lnTo>
                <a:lnTo>
                  <a:pt x="0" y="13228"/>
                </a:lnTo>
                <a:lnTo>
                  <a:pt x="13228" y="0"/>
                </a:lnTo>
                <a:lnTo>
                  <a:pt x="85901" y="0"/>
                </a:lnTo>
                <a:lnTo>
                  <a:pt x="99129" y="13228"/>
                </a:lnTo>
                <a:lnTo>
                  <a:pt x="99129" y="85899"/>
                </a:lnTo>
                <a:lnTo>
                  <a:pt x="87846" y="98741"/>
                </a:lnTo>
                <a:lnTo>
                  <a:pt x="85901" y="99128"/>
                </a:lnTo>
                <a:close/>
              </a:path>
            </a:pathLst>
          </a:custGeom>
          <a:solidFill>
            <a:srgbClr val="0074FF"/>
          </a:solidFill>
        </xdr:spPr>
      </xdr:sp>
      <xdr:sp macro="" textlink="">
        <xdr:nvSpPr>
          <xdr:cNvPr id="266" name="Shape 266">
            <a:extLst>
              <a:ext uri="{FF2B5EF4-FFF2-40B4-BE49-F238E27FC236}">
                <a16:creationId xmlns:a16="http://schemas.microsoft.com/office/drawing/2014/main" id="{DBD6BF37-03A7-410C-9D73-ED75530E0789}"/>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41</xdr:row>
      <xdr:rowOff>26738</xdr:rowOff>
    </xdr:from>
    <xdr:ext cx="92075" cy="92075"/>
    <xdr:sp macro="" textlink="">
      <xdr:nvSpPr>
        <xdr:cNvPr id="267" name="Shape 267">
          <a:extLst>
            <a:ext uri="{FF2B5EF4-FFF2-40B4-BE49-F238E27FC236}">
              <a16:creationId xmlns:a16="http://schemas.microsoft.com/office/drawing/2014/main" id="{BEC40D81-3231-4A76-BA95-95B360F1A3A9}"/>
            </a:ext>
          </a:extLst>
        </xdr:cNvPr>
        <xdr:cNvSpPr/>
      </xdr:nvSpPr>
      <xdr:spPr>
        <a:xfrm>
          <a:off x="870601" y="9656513"/>
          <a:ext cx="92075" cy="92075"/>
        </a:xfrm>
        <a:custGeom>
          <a:avLst/>
          <a:gdLst/>
          <a:ahLst/>
          <a:cxnLst/>
          <a:rect l="0" t="0" r="0" b="0"/>
          <a:pathLst>
            <a:path w="92075" h="92075">
              <a:moveTo>
                <a:pt x="0" y="76253"/>
              </a:moveTo>
              <a:lnTo>
                <a:pt x="0" y="15250"/>
              </a:lnTo>
              <a:lnTo>
                <a:pt x="0" y="13227"/>
              </a:lnTo>
              <a:lnTo>
                <a:pt x="386" y="11280"/>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41</xdr:row>
      <xdr:rowOff>26738</xdr:rowOff>
    </xdr:from>
    <xdr:ext cx="92075" cy="92075"/>
    <xdr:sp macro="" textlink="">
      <xdr:nvSpPr>
        <xdr:cNvPr id="268" name="Shape 268">
          <a:extLst>
            <a:ext uri="{FF2B5EF4-FFF2-40B4-BE49-F238E27FC236}">
              <a16:creationId xmlns:a16="http://schemas.microsoft.com/office/drawing/2014/main" id="{C493D508-7375-4B9B-A4E1-18B1FFCB0033}"/>
            </a:ext>
          </a:extLst>
        </xdr:cNvPr>
        <xdr:cNvSpPr/>
      </xdr:nvSpPr>
      <xdr:spPr>
        <a:xfrm>
          <a:off x="1061101" y="9656513"/>
          <a:ext cx="92075" cy="92075"/>
        </a:xfrm>
        <a:custGeom>
          <a:avLst/>
          <a:gdLst/>
          <a:ahLst/>
          <a:cxnLst/>
          <a:rect l="0" t="0" r="0" b="0"/>
          <a:pathLst>
            <a:path w="92075" h="92075">
              <a:moveTo>
                <a:pt x="0" y="76253"/>
              </a:moveTo>
              <a:lnTo>
                <a:pt x="0" y="15250"/>
              </a:lnTo>
              <a:lnTo>
                <a:pt x="0" y="13227"/>
              </a:lnTo>
              <a:lnTo>
                <a:pt x="386" y="11280"/>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2"/>
              </a:lnTo>
              <a:lnTo>
                <a:pt x="91117" y="11280"/>
              </a:lnTo>
              <a:lnTo>
                <a:pt x="91504" y="13227"/>
              </a:lnTo>
              <a:lnTo>
                <a:pt x="91504" y="15250"/>
              </a:lnTo>
              <a:lnTo>
                <a:pt x="91504" y="76253"/>
              </a:lnTo>
              <a:lnTo>
                <a:pt x="91504" y="78274"/>
              </a:lnTo>
              <a:lnTo>
                <a:pt x="91117" y="80219"/>
              </a:lnTo>
              <a:lnTo>
                <a:pt x="90343" y="82088"/>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41</xdr:row>
      <xdr:rowOff>26738</xdr:rowOff>
    </xdr:from>
    <xdr:ext cx="92075" cy="92075"/>
    <xdr:sp macro="" textlink="">
      <xdr:nvSpPr>
        <xdr:cNvPr id="269" name="Shape 269">
          <a:extLst>
            <a:ext uri="{FF2B5EF4-FFF2-40B4-BE49-F238E27FC236}">
              <a16:creationId xmlns:a16="http://schemas.microsoft.com/office/drawing/2014/main" id="{820FC8DF-25E3-424E-87C8-90CC8E1A4C8B}"/>
            </a:ext>
          </a:extLst>
        </xdr:cNvPr>
        <xdr:cNvSpPr/>
      </xdr:nvSpPr>
      <xdr:spPr>
        <a:xfrm>
          <a:off x="1251601" y="9656513"/>
          <a:ext cx="92075" cy="92075"/>
        </a:xfrm>
        <a:custGeom>
          <a:avLst/>
          <a:gdLst/>
          <a:ahLst/>
          <a:cxnLst/>
          <a:rect l="0" t="0" r="0" b="0"/>
          <a:pathLst>
            <a:path w="92075" h="92075">
              <a:moveTo>
                <a:pt x="0" y="76253"/>
              </a:moveTo>
              <a:lnTo>
                <a:pt x="0" y="15250"/>
              </a:lnTo>
              <a:lnTo>
                <a:pt x="0" y="13227"/>
              </a:lnTo>
              <a:lnTo>
                <a:pt x="386" y="11280"/>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19063</xdr:colOff>
      <xdr:row>42</xdr:row>
      <xdr:rowOff>15434</xdr:rowOff>
    </xdr:from>
    <xdr:ext cx="99695" cy="99695"/>
    <xdr:grpSp>
      <xdr:nvGrpSpPr>
        <xdr:cNvPr id="270" name="Group 270">
          <a:extLst>
            <a:ext uri="{FF2B5EF4-FFF2-40B4-BE49-F238E27FC236}">
              <a16:creationId xmlns:a16="http://schemas.microsoft.com/office/drawing/2014/main" id="{8143ABE5-65C7-4B5E-87C2-877185366D12}"/>
            </a:ext>
          </a:extLst>
        </xdr:cNvPr>
        <xdr:cNvGrpSpPr/>
      </xdr:nvGrpSpPr>
      <xdr:grpSpPr>
        <a:xfrm>
          <a:off x="0" y="6115244"/>
          <a:ext cx="99695" cy="99695"/>
          <a:chOff x="0" y="0"/>
          <a:chExt cx="99695" cy="99695"/>
        </a:xfrm>
      </xdr:grpSpPr>
      <xdr:sp macro="" textlink="">
        <xdr:nvSpPr>
          <xdr:cNvPr id="271" name="Shape 271">
            <a:extLst>
              <a:ext uri="{FF2B5EF4-FFF2-40B4-BE49-F238E27FC236}">
                <a16:creationId xmlns:a16="http://schemas.microsoft.com/office/drawing/2014/main" id="{6020ECFC-3CA4-4251-8FE9-327D45E5B48F}"/>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8"/>
                </a:lnTo>
                <a:lnTo>
                  <a:pt x="13228" y="0"/>
                </a:lnTo>
                <a:lnTo>
                  <a:pt x="85901" y="0"/>
                </a:lnTo>
                <a:lnTo>
                  <a:pt x="99129" y="13228"/>
                </a:lnTo>
                <a:lnTo>
                  <a:pt x="99129" y="85900"/>
                </a:lnTo>
                <a:lnTo>
                  <a:pt x="87846" y="98742"/>
                </a:lnTo>
                <a:lnTo>
                  <a:pt x="85901" y="99129"/>
                </a:lnTo>
                <a:close/>
              </a:path>
            </a:pathLst>
          </a:custGeom>
          <a:solidFill>
            <a:srgbClr val="0074FF"/>
          </a:solidFill>
        </xdr:spPr>
      </xdr:sp>
      <xdr:sp macro="" textlink="">
        <xdr:nvSpPr>
          <xdr:cNvPr id="272" name="Shape 272">
            <a:extLst>
              <a:ext uri="{FF2B5EF4-FFF2-40B4-BE49-F238E27FC236}">
                <a16:creationId xmlns:a16="http://schemas.microsoft.com/office/drawing/2014/main" id="{28930E5E-C69B-4FBB-A13C-A7C55CF5AD74}"/>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42</xdr:row>
      <xdr:rowOff>19247</xdr:rowOff>
    </xdr:from>
    <xdr:ext cx="92075" cy="92075"/>
    <xdr:sp macro="" textlink="">
      <xdr:nvSpPr>
        <xdr:cNvPr id="273" name="Shape 273">
          <a:extLst>
            <a:ext uri="{FF2B5EF4-FFF2-40B4-BE49-F238E27FC236}">
              <a16:creationId xmlns:a16="http://schemas.microsoft.com/office/drawing/2014/main" id="{5BD10DA8-DEE1-44DC-AF13-9CED02F0C749}"/>
            </a:ext>
          </a:extLst>
        </xdr:cNvPr>
        <xdr:cNvSpPr/>
      </xdr:nvSpPr>
      <xdr:spPr>
        <a:xfrm>
          <a:off x="870601" y="9839522"/>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5"/>
              </a:lnTo>
              <a:lnTo>
                <a:pt x="90343" y="9413"/>
              </a:lnTo>
              <a:lnTo>
                <a:pt x="91117" y="11281"/>
              </a:lnTo>
              <a:lnTo>
                <a:pt x="91504" y="13228"/>
              </a:lnTo>
              <a:lnTo>
                <a:pt x="91504" y="15250"/>
              </a:lnTo>
              <a:lnTo>
                <a:pt x="91504" y="76253"/>
              </a:lnTo>
              <a:lnTo>
                <a:pt x="82089" y="90342"/>
              </a:lnTo>
              <a:lnTo>
                <a:pt x="80221" y="91117"/>
              </a:lnTo>
              <a:lnTo>
                <a:pt x="78276" y="91504"/>
              </a:lnTo>
              <a:lnTo>
                <a:pt x="76253" y="91504"/>
              </a:lnTo>
              <a:lnTo>
                <a:pt x="15250" y="91504"/>
              </a:lnTo>
              <a:lnTo>
                <a:pt x="13228" y="91504"/>
              </a:lnTo>
              <a:lnTo>
                <a:pt x="11282" y="91117"/>
              </a:lnTo>
              <a:lnTo>
                <a:pt x="9414" y="90342"/>
              </a:lnTo>
              <a:lnTo>
                <a:pt x="7546" y="89569"/>
              </a:lnTo>
              <a:lnTo>
                <a:pt x="0" y="78275"/>
              </a:lnTo>
              <a:lnTo>
                <a:pt x="0" y="76253"/>
              </a:lnTo>
              <a:close/>
            </a:path>
          </a:pathLst>
        </a:custGeom>
        <a:ln w="7625">
          <a:solidFill>
            <a:srgbClr val="757575"/>
          </a:solidFill>
        </a:ln>
      </xdr:spPr>
    </xdr:sp>
    <xdr:clientData/>
  </xdr:oneCellAnchor>
  <xdr:oneCellAnchor>
    <xdr:from>
      <xdr:col>3</xdr:col>
      <xdr:colOff>22876</xdr:colOff>
      <xdr:row>42</xdr:row>
      <xdr:rowOff>19247</xdr:rowOff>
    </xdr:from>
    <xdr:ext cx="92075" cy="92075"/>
    <xdr:sp macro="" textlink="">
      <xdr:nvSpPr>
        <xdr:cNvPr id="274" name="Shape 274">
          <a:extLst>
            <a:ext uri="{FF2B5EF4-FFF2-40B4-BE49-F238E27FC236}">
              <a16:creationId xmlns:a16="http://schemas.microsoft.com/office/drawing/2014/main" id="{0CB9E89B-A800-466A-9DA5-C07BC582B9BA}"/>
            </a:ext>
          </a:extLst>
        </xdr:cNvPr>
        <xdr:cNvSpPr/>
      </xdr:nvSpPr>
      <xdr:spPr>
        <a:xfrm>
          <a:off x="1061101" y="9839522"/>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5"/>
              </a:lnTo>
              <a:lnTo>
                <a:pt x="90343" y="9413"/>
              </a:lnTo>
              <a:lnTo>
                <a:pt x="91117" y="11281"/>
              </a:lnTo>
              <a:lnTo>
                <a:pt x="91504" y="13228"/>
              </a:lnTo>
              <a:lnTo>
                <a:pt x="91504" y="15250"/>
              </a:lnTo>
              <a:lnTo>
                <a:pt x="91504" y="76253"/>
              </a:lnTo>
              <a:lnTo>
                <a:pt x="91504" y="78275"/>
              </a:lnTo>
              <a:lnTo>
                <a:pt x="91117" y="80220"/>
              </a:lnTo>
              <a:lnTo>
                <a:pt x="90343" y="82089"/>
              </a:lnTo>
              <a:lnTo>
                <a:pt x="89569" y="83957"/>
              </a:lnTo>
              <a:lnTo>
                <a:pt x="82089" y="90342"/>
              </a:lnTo>
              <a:lnTo>
                <a:pt x="80221" y="91117"/>
              </a:lnTo>
              <a:lnTo>
                <a:pt x="78276" y="91504"/>
              </a:lnTo>
              <a:lnTo>
                <a:pt x="76253" y="91504"/>
              </a:lnTo>
              <a:lnTo>
                <a:pt x="15250" y="91504"/>
              </a:lnTo>
              <a:lnTo>
                <a:pt x="13228" y="91504"/>
              </a:lnTo>
              <a:lnTo>
                <a:pt x="11282" y="91117"/>
              </a:lnTo>
              <a:lnTo>
                <a:pt x="9414" y="90342"/>
              </a:lnTo>
              <a:lnTo>
                <a:pt x="7546" y="89569"/>
              </a:lnTo>
              <a:lnTo>
                <a:pt x="0" y="78275"/>
              </a:lnTo>
              <a:lnTo>
                <a:pt x="0" y="76253"/>
              </a:lnTo>
              <a:close/>
            </a:path>
          </a:pathLst>
        </a:custGeom>
        <a:ln w="7625">
          <a:solidFill>
            <a:srgbClr val="757575"/>
          </a:solidFill>
        </a:ln>
      </xdr:spPr>
    </xdr:sp>
    <xdr:clientData/>
  </xdr:oneCellAnchor>
  <xdr:oneCellAnchor>
    <xdr:from>
      <xdr:col>4</xdr:col>
      <xdr:colOff>22876</xdr:colOff>
      <xdr:row>42</xdr:row>
      <xdr:rowOff>19247</xdr:rowOff>
    </xdr:from>
    <xdr:ext cx="92075" cy="92075"/>
    <xdr:sp macro="" textlink="">
      <xdr:nvSpPr>
        <xdr:cNvPr id="275" name="Shape 275">
          <a:extLst>
            <a:ext uri="{FF2B5EF4-FFF2-40B4-BE49-F238E27FC236}">
              <a16:creationId xmlns:a16="http://schemas.microsoft.com/office/drawing/2014/main" id="{5B1DB42C-179B-4D91-8E27-20FCE23399F3}"/>
            </a:ext>
          </a:extLst>
        </xdr:cNvPr>
        <xdr:cNvSpPr/>
      </xdr:nvSpPr>
      <xdr:spPr>
        <a:xfrm>
          <a:off x="1251601" y="9839522"/>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91504" y="15250"/>
              </a:lnTo>
              <a:lnTo>
                <a:pt x="91504" y="76253"/>
              </a:lnTo>
              <a:lnTo>
                <a:pt x="82089" y="90342"/>
              </a:lnTo>
              <a:lnTo>
                <a:pt x="80221" y="91117"/>
              </a:lnTo>
              <a:lnTo>
                <a:pt x="78276" y="91504"/>
              </a:lnTo>
              <a:lnTo>
                <a:pt x="76253" y="91504"/>
              </a:lnTo>
              <a:lnTo>
                <a:pt x="15250" y="91504"/>
              </a:lnTo>
              <a:lnTo>
                <a:pt x="13228" y="91504"/>
              </a:lnTo>
              <a:lnTo>
                <a:pt x="11282" y="91117"/>
              </a:lnTo>
              <a:lnTo>
                <a:pt x="9414" y="90342"/>
              </a:lnTo>
              <a:lnTo>
                <a:pt x="7546" y="89569"/>
              </a:lnTo>
              <a:lnTo>
                <a:pt x="0" y="78275"/>
              </a:lnTo>
              <a:lnTo>
                <a:pt x="0" y="76253"/>
              </a:lnTo>
              <a:close/>
            </a:path>
          </a:pathLst>
        </a:custGeom>
        <a:ln w="7625">
          <a:solidFill>
            <a:srgbClr val="757575"/>
          </a:solidFill>
        </a:ln>
      </xdr:spPr>
    </xdr:sp>
    <xdr:clientData/>
  </xdr:oneCellAnchor>
  <xdr:oneCellAnchor>
    <xdr:from>
      <xdr:col>1</xdr:col>
      <xdr:colOff>19063</xdr:colOff>
      <xdr:row>43</xdr:row>
      <xdr:rowOff>20643</xdr:rowOff>
    </xdr:from>
    <xdr:ext cx="99695" cy="99695"/>
    <xdr:grpSp>
      <xdr:nvGrpSpPr>
        <xdr:cNvPr id="276" name="Group 276">
          <a:extLst>
            <a:ext uri="{FF2B5EF4-FFF2-40B4-BE49-F238E27FC236}">
              <a16:creationId xmlns:a16="http://schemas.microsoft.com/office/drawing/2014/main" id="{17975569-88AB-4BFF-A5A1-F465AABCA33D}"/>
            </a:ext>
          </a:extLst>
        </xdr:cNvPr>
        <xdr:cNvGrpSpPr/>
      </xdr:nvGrpSpPr>
      <xdr:grpSpPr>
        <a:xfrm>
          <a:off x="0" y="6273525"/>
          <a:ext cx="99695" cy="99695"/>
          <a:chOff x="0" y="0"/>
          <a:chExt cx="99695" cy="99695"/>
        </a:xfrm>
      </xdr:grpSpPr>
      <xdr:sp macro="" textlink="">
        <xdr:nvSpPr>
          <xdr:cNvPr id="277" name="Shape 277">
            <a:extLst>
              <a:ext uri="{FF2B5EF4-FFF2-40B4-BE49-F238E27FC236}">
                <a16:creationId xmlns:a16="http://schemas.microsoft.com/office/drawing/2014/main" id="{8FC82C1E-A7CC-48AD-B1DE-5755A0BAE16E}"/>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900"/>
                </a:lnTo>
                <a:lnTo>
                  <a:pt x="0" y="83879"/>
                </a:lnTo>
                <a:lnTo>
                  <a:pt x="0" y="13228"/>
                </a:lnTo>
                <a:lnTo>
                  <a:pt x="13228" y="0"/>
                </a:lnTo>
                <a:lnTo>
                  <a:pt x="85901" y="0"/>
                </a:lnTo>
                <a:lnTo>
                  <a:pt x="99129" y="13228"/>
                </a:lnTo>
                <a:lnTo>
                  <a:pt x="99129" y="85900"/>
                </a:lnTo>
                <a:lnTo>
                  <a:pt x="87846" y="98741"/>
                </a:lnTo>
                <a:lnTo>
                  <a:pt x="85901" y="99128"/>
                </a:lnTo>
                <a:close/>
              </a:path>
            </a:pathLst>
          </a:custGeom>
          <a:solidFill>
            <a:srgbClr val="0074FF"/>
          </a:solidFill>
        </xdr:spPr>
      </xdr:sp>
      <xdr:sp macro="" textlink="">
        <xdr:nvSpPr>
          <xdr:cNvPr id="278" name="Shape 278">
            <a:extLst>
              <a:ext uri="{FF2B5EF4-FFF2-40B4-BE49-F238E27FC236}">
                <a16:creationId xmlns:a16="http://schemas.microsoft.com/office/drawing/2014/main" id="{F7C27A77-222E-4CB6-A404-35ABFF7EEB22}"/>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43</xdr:row>
      <xdr:rowOff>24456</xdr:rowOff>
    </xdr:from>
    <xdr:ext cx="92075" cy="92075"/>
    <xdr:sp macro="" textlink="">
      <xdr:nvSpPr>
        <xdr:cNvPr id="279" name="Shape 279">
          <a:extLst>
            <a:ext uri="{FF2B5EF4-FFF2-40B4-BE49-F238E27FC236}">
              <a16:creationId xmlns:a16="http://schemas.microsoft.com/office/drawing/2014/main" id="{2621335D-60E6-43C2-8DE8-3AC5FB0A9ACF}"/>
            </a:ext>
          </a:extLst>
        </xdr:cNvPr>
        <xdr:cNvSpPr/>
      </xdr:nvSpPr>
      <xdr:spPr>
        <a:xfrm>
          <a:off x="870601" y="10016181"/>
          <a:ext cx="92075" cy="92075"/>
        </a:xfrm>
        <a:custGeom>
          <a:avLst/>
          <a:gdLst/>
          <a:ahLst/>
          <a:cxnLst/>
          <a:rect l="0" t="0" r="0" b="0"/>
          <a:pathLst>
            <a:path w="92075" h="92075">
              <a:moveTo>
                <a:pt x="0" y="76253"/>
              </a:moveTo>
              <a:lnTo>
                <a:pt x="0" y="15250"/>
              </a:lnTo>
              <a:lnTo>
                <a:pt x="0" y="13228"/>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43</xdr:row>
      <xdr:rowOff>24456</xdr:rowOff>
    </xdr:from>
    <xdr:ext cx="92075" cy="92075"/>
    <xdr:sp macro="" textlink="">
      <xdr:nvSpPr>
        <xdr:cNvPr id="280" name="Shape 280">
          <a:extLst>
            <a:ext uri="{FF2B5EF4-FFF2-40B4-BE49-F238E27FC236}">
              <a16:creationId xmlns:a16="http://schemas.microsoft.com/office/drawing/2014/main" id="{2CFE6C5C-A134-4790-B88E-83236AA45638}"/>
            </a:ext>
          </a:extLst>
        </xdr:cNvPr>
        <xdr:cNvSpPr/>
      </xdr:nvSpPr>
      <xdr:spPr>
        <a:xfrm>
          <a:off x="1061101" y="10016181"/>
          <a:ext cx="92075" cy="92075"/>
        </a:xfrm>
        <a:custGeom>
          <a:avLst/>
          <a:gdLst/>
          <a:ahLst/>
          <a:cxnLst/>
          <a:rect l="0" t="0" r="0" b="0"/>
          <a:pathLst>
            <a:path w="92075" h="92075">
              <a:moveTo>
                <a:pt x="0" y="76253"/>
              </a:moveTo>
              <a:lnTo>
                <a:pt x="0" y="15250"/>
              </a:lnTo>
              <a:lnTo>
                <a:pt x="0" y="13228"/>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43</xdr:row>
      <xdr:rowOff>24456</xdr:rowOff>
    </xdr:from>
    <xdr:ext cx="92075" cy="92075"/>
    <xdr:sp macro="" textlink="">
      <xdr:nvSpPr>
        <xdr:cNvPr id="281" name="Shape 281">
          <a:extLst>
            <a:ext uri="{FF2B5EF4-FFF2-40B4-BE49-F238E27FC236}">
              <a16:creationId xmlns:a16="http://schemas.microsoft.com/office/drawing/2014/main" id="{3AA95A3C-BC2C-4589-979A-C69573C05242}"/>
            </a:ext>
          </a:extLst>
        </xdr:cNvPr>
        <xdr:cNvSpPr/>
      </xdr:nvSpPr>
      <xdr:spPr>
        <a:xfrm>
          <a:off x="1251601" y="10016181"/>
          <a:ext cx="92075" cy="92075"/>
        </a:xfrm>
        <a:custGeom>
          <a:avLst/>
          <a:gdLst/>
          <a:ahLst/>
          <a:cxnLst/>
          <a:rect l="0" t="0" r="0" b="0"/>
          <a:pathLst>
            <a:path w="92075" h="92075">
              <a:moveTo>
                <a:pt x="0" y="76253"/>
              </a:moveTo>
              <a:lnTo>
                <a:pt x="0" y="15250"/>
              </a:lnTo>
              <a:lnTo>
                <a:pt x="0" y="13228"/>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44</xdr:row>
      <xdr:rowOff>47923</xdr:rowOff>
    </xdr:from>
    <xdr:ext cx="99695" cy="99695"/>
    <xdr:grpSp>
      <xdr:nvGrpSpPr>
        <xdr:cNvPr id="412" name="Group 412">
          <a:extLst>
            <a:ext uri="{FF2B5EF4-FFF2-40B4-BE49-F238E27FC236}">
              <a16:creationId xmlns:a16="http://schemas.microsoft.com/office/drawing/2014/main" id="{5133D3B7-7FD1-4668-82BF-FE7D6FFE0E16}"/>
            </a:ext>
          </a:extLst>
        </xdr:cNvPr>
        <xdr:cNvGrpSpPr/>
      </xdr:nvGrpSpPr>
      <xdr:grpSpPr>
        <a:xfrm>
          <a:off x="0" y="6455783"/>
          <a:ext cx="99695" cy="99695"/>
          <a:chOff x="0" y="0"/>
          <a:chExt cx="99695" cy="99695"/>
        </a:xfrm>
      </xdr:grpSpPr>
      <xdr:sp macro="" textlink="">
        <xdr:nvSpPr>
          <xdr:cNvPr id="413" name="Shape 413">
            <a:extLst>
              <a:ext uri="{FF2B5EF4-FFF2-40B4-BE49-F238E27FC236}">
                <a16:creationId xmlns:a16="http://schemas.microsoft.com/office/drawing/2014/main" id="{478BB4E6-E105-484B-B091-5318CEDB825C}"/>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901"/>
                </a:lnTo>
                <a:lnTo>
                  <a:pt x="0" y="83879"/>
                </a:lnTo>
                <a:lnTo>
                  <a:pt x="0" y="13228"/>
                </a:lnTo>
                <a:lnTo>
                  <a:pt x="13228" y="0"/>
                </a:lnTo>
                <a:lnTo>
                  <a:pt x="85901" y="0"/>
                </a:lnTo>
                <a:lnTo>
                  <a:pt x="99129" y="13228"/>
                </a:lnTo>
                <a:lnTo>
                  <a:pt x="99129" y="85901"/>
                </a:lnTo>
                <a:lnTo>
                  <a:pt x="87846" y="98741"/>
                </a:lnTo>
                <a:lnTo>
                  <a:pt x="85901" y="99128"/>
                </a:lnTo>
                <a:close/>
              </a:path>
            </a:pathLst>
          </a:custGeom>
          <a:solidFill>
            <a:srgbClr val="0074FF"/>
          </a:solidFill>
        </xdr:spPr>
      </xdr:sp>
      <xdr:sp macro="" textlink="">
        <xdr:nvSpPr>
          <xdr:cNvPr id="414" name="Shape 414">
            <a:extLst>
              <a:ext uri="{FF2B5EF4-FFF2-40B4-BE49-F238E27FC236}">
                <a16:creationId xmlns:a16="http://schemas.microsoft.com/office/drawing/2014/main" id="{2E6D1C17-D761-4209-84DC-679E4AB1174B}"/>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44</xdr:row>
      <xdr:rowOff>51735</xdr:rowOff>
    </xdr:from>
    <xdr:ext cx="92075" cy="92075"/>
    <xdr:sp macro="" textlink="">
      <xdr:nvSpPr>
        <xdr:cNvPr id="415" name="Shape 415">
          <a:extLst>
            <a:ext uri="{FF2B5EF4-FFF2-40B4-BE49-F238E27FC236}">
              <a16:creationId xmlns:a16="http://schemas.microsoft.com/office/drawing/2014/main" id="{4FE81B5F-3E62-4260-88CB-B187739DE385}"/>
            </a:ext>
          </a:extLst>
        </xdr:cNvPr>
        <xdr:cNvSpPr/>
      </xdr:nvSpPr>
      <xdr:spPr>
        <a:xfrm>
          <a:off x="870601" y="14139210"/>
          <a:ext cx="92075" cy="92075"/>
        </a:xfrm>
        <a:custGeom>
          <a:avLst/>
          <a:gdLst/>
          <a:ahLst/>
          <a:cxnLst/>
          <a:rect l="0" t="0" r="0" b="0"/>
          <a:pathLst>
            <a:path w="92075" h="92075">
              <a:moveTo>
                <a:pt x="0" y="76253"/>
              </a:moveTo>
              <a:lnTo>
                <a:pt x="0" y="15250"/>
              </a:lnTo>
              <a:lnTo>
                <a:pt x="0" y="13228"/>
              </a:lnTo>
              <a:lnTo>
                <a:pt x="386" y="11282"/>
              </a:lnTo>
              <a:lnTo>
                <a:pt x="1160" y="9414"/>
              </a:lnTo>
              <a:lnTo>
                <a:pt x="1934" y="7544"/>
              </a:lnTo>
              <a:lnTo>
                <a:pt x="3036" y="5894"/>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6"/>
              </a:lnTo>
              <a:lnTo>
                <a:pt x="88467" y="5894"/>
              </a:lnTo>
              <a:lnTo>
                <a:pt x="89569" y="7544"/>
              </a:lnTo>
              <a:lnTo>
                <a:pt x="90343" y="9413"/>
              </a:lnTo>
              <a:lnTo>
                <a:pt x="91117" y="11281"/>
              </a:lnTo>
              <a:lnTo>
                <a:pt x="91504" y="13228"/>
              </a:lnTo>
              <a:lnTo>
                <a:pt x="91504" y="15250"/>
              </a:lnTo>
              <a:lnTo>
                <a:pt x="91504" y="76253"/>
              </a:lnTo>
              <a:lnTo>
                <a:pt x="91504" y="78275"/>
              </a:lnTo>
              <a:lnTo>
                <a:pt x="91117" y="80219"/>
              </a:lnTo>
              <a:lnTo>
                <a:pt x="90343" y="82088"/>
              </a:lnTo>
              <a:lnTo>
                <a:pt x="89569" y="83957"/>
              </a:lnTo>
              <a:lnTo>
                <a:pt x="82089" y="90342"/>
              </a:lnTo>
              <a:lnTo>
                <a:pt x="80221" y="91116"/>
              </a:lnTo>
              <a:lnTo>
                <a:pt x="78276" y="91503"/>
              </a:lnTo>
              <a:lnTo>
                <a:pt x="76253" y="91504"/>
              </a:lnTo>
              <a:lnTo>
                <a:pt x="15250" y="91504"/>
              </a:lnTo>
              <a:lnTo>
                <a:pt x="13228" y="91503"/>
              </a:lnTo>
              <a:lnTo>
                <a:pt x="11282" y="91116"/>
              </a:lnTo>
              <a:lnTo>
                <a:pt x="9414" y="90342"/>
              </a:lnTo>
              <a:lnTo>
                <a:pt x="7546" y="89569"/>
              </a:lnTo>
              <a:lnTo>
                <a:pt x="1160" y="82088"/>
              </a:lnTo>
              <a:lnTo>
                <a:pt x="386" y="80219"/>
              </a:lnTo>
              <a:lnTo>
                <a:pt x="0" y="78275"/>
              </a:lnTo>
              <a:lnTo>
                <a:pt x="0" y="76253"/>
              </a:lnTo>
              <a:close/>
            </a:path>
          </a:pathLst>
        </a:custGeom>
        <a:ln w="7625">
          <a:solidFill>
            <a:srgbClr val="757575"/>
          </a:solidFill>
        </a:ln>
      </xdr:spPr>
    </xdr:sp>
    <xdr:clientData/>
  </xdr:oneCellAnchor>
  <xdr:oneCellAnchor>
    <xdr:from>
      <xdr:col>3</xdr:col>
      <xdr:colOff>22876</xdr:colOff>
      <xdr:row>44</xdr:row>
      <xdr:rowOff>51735</xdr:rowOff>
    </xdr:from>
    <xdr:ext cx="92075" cy="92075"/>
    <xdr:sp macro="" textlink="">
      <xdr:nvSpPr>
        <xdr:cNvPr id="416" name="Shape 416">
          <a:extLst>
            <a:ext uri="{FF2B5EF4-FFF2-40B4-BE49-F238E27FC236}">
              <a16:creationId xmlns:a16="http://schemas.microsoft.com/office/drawing/2014/main" id="{74262FD1-D626-44FF-9C16-FA3D7333763A}"/>
            </a:ext>
          </a:extLst>
        </xdr:cNvPr>
        <xdr:cNvSpPr/>
      </xdr:nvSpPr>
      <xdr:spPr>
        <a:xfrm>
          <a:off x="1061101" y="14139210"/>
          <a:ext cx="92075" cy="92075"/>
        </a:xfrm>
        <a:custGeom>
          <a:avLst/>
          <a:gdLst/>
          <a:ahLst/>
          <a:cxnLst/>
          <a:rect l="0" t="0" r="0" b="0"/>
          <a:pathLst>
            <a:path w="92075" h="92075">
              <a:moveTo>
                <a:pt x="0" y="76253"/>
              </a:moveTo>
              <a:lnTo>
                <a:pt x="0" y="15250"/>
              </a:lnTo>
              <a:lnTo>
                <a:pt x="0" y="13228"/>
              </a:lnTo>
              <a:lnTo>
                <a:pt x="386" y="11282"/>
              </a:lnTo>
              <a:lnTo>
                <a:pt x="1160" y="9414"/>
              </a:lnTo>
              <a:lnTo>
                <a:pt x="1934" y="7544"/>
              </a:lnTo>
              <a:lnTo>
                <a:pt x="3036" y="5894"/>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6"/>
              </a:lnTo>
              <a:lnTo>
                <a:pt x="88467" y="5894"/>
              </a:lnTo>
              <a:lnTo>
                <a:pt x="89569" y="7544"/>
              </a:lnTo>
              <a:lnTo>
                <a:pt x="90343" y="9413"/>
              </a:lnTo>
              <a:lnTo>
                <a:pt x="91117" y="11281"/>
              </a:lnTo>
              <a:lnTo>
                <a:pt x="91504" y="13228"/>
              </a:lnTo>
              <a:lnTo>
                <a:pt x="91504" y="15250"/>
              </a:lnTo>
              <a:lnTo>
                <a:pt x="91504" y="76253"/>
              </a:lnTo>
              <a:lnTo>
                <a:pt x="91504" y="78275"/>
              </a:lnTo>
              <a:lnTo>
                <a:pt x="91117" y="80219"/>
              </a:lnTo>
              <a:lnTo>
                <a:pt x="90343" y="82088"/>
              </a:lnTo>
              <a:lnTo>
                <a:pt x="89569" y="83957"/>
              </a:lnTo>
              <a:lnTo>
                <a:pt x="82089" y="90342"/>
              </a:lnTo>
              <a:lnTo>
                <a:pt x="80221" y="91116"/>
              </a:lnTo>
              <a:lnTo>
                <a:pt x="78276" y="91503"/>
              </a:lnTo>
              <a:lnTo>
                <a:pt x="76253" y="91504"/>
              </a:lnTo>
              <a:lnTo>
                <a:pt x="15250" y="91504"/>
              </a:lnTo>
              <a:lnTo>
                <a:pt x="1160" y="82088"/>
              </a:lnTo>
              <a:lnTo>
                <a:pt x="386" y="80219"/>
              </a:lnTo>
              <a:lnTo>
                <a:pt x="0" y="78275"/>
              </a:lnTo>
              <a:lnTo>
                <a:pt x="0" y="76253"/>
              </a:lnTo>
              <a:close/>
            </a:path>
          </a:pathLst>
        </a:custGeom>
        <a:ln w="7625">
          <a:solidFill>
            <a:srgbClr val="757575"/>
          </a:solidFill>
        </a:ln>
      </xdr:spPr>
    </xdr:sp>
    <xdr:clientData/>
  </xdr:oneCellAnchor>
  <xdr:oneCellAnchor>
    <xdr:from>
      <xdr:col>4</xdr:col>
      <xdr:colOff>22876</xdr:colOff>
      <xdr:row>44</xdr:row>
      <xdr:rowOff>51735</xdr:rowOff>
    </xdr:from>
    <xdr:ext cx="92075" cy="92075"/>
    <xdr:sp macro="" textlink="">
      <xdr:nvSpPr>
        <xdr:cNvPr id="417" name="Shape 417">
          <a:extLst>
            <a:ext uri="{FF2B5EF4-FFF2-40B4-BE49-F238E27FC236}">
              <a16:creationId xmlns:a16="http://schemas.microsoft.com/office/drawing/2014/main" id="{01385A63-2F05-4A1B-8AAF-D694925103B1}"/>
            </a:ext>
          </a:extLst>
        </xdr:cNvPr>
        <xdr:cNvSpPr/>
      </xdr:nvSpPr>
      <xdr:spPr>
        <a:xfrm>
          <a:off x="1251601" y="14139210"/>
          <a:ext cx="92075" cy="92075"/>
        </a:xfrm>
        <a:custGeom>
          <a:avLst/>
          <a:gdLst/>
          <a:ahLst/>
          <a:cxnLst/>
          <a:rect l="0" t="0" r="0" b="0"/>
          <a:pathLst>
            <a:path w="92075" h="92075">
              <a:moveTo>
                <a:pt x="0" y="76253"/>
              </a:moveTo>
              <a:lnTo>
                <a:pt x="0" y="15250"/>
              </a:lnTo>
              <a:lnTo>
                <a:pt x="0" y="13228"/>
              </a:lnTo>
              <a:lnTo>
                <a:pt x="386" y="11282"/>
              </a:lnTo>
              <a:lnTo>
                <a:pt x="1160" y="9414"/>
              </a:lnTo>
              <a:lnTo>
                <a:pt x="1934" y="7544"/>
              </a:lnTo>
              <a:lnTo>
                <a:pt x="3036" y="5894"/>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6"/>
              </a:lnTo>
              <a:lnTo>
                <a:pt x="88467" y="5894"/>
              </a:lnTo>
              <a:lnTo>
                <a:pt x="89569" y="7544"/>
              </a:lnTo>
              <a:lnTo>
                <a:pt x="90343" y="9413"/>
              </a:lnTo>
              <a:lnTo>
                <a:pt x="91117" y="11281"/>
              </a:lnTo>
              <a:lnTo>
                <a:pt x="91504" y="13228"/>
              </a:lnTo>
              <a:lnTo>
                <a:pt x="91504" y="15250"/>
              </a:lnTo>
              <a:lnTo>
                <a:pt x="91504" y="76253"/>
              </a:lnTo>
              <a:lnTo>
                <a:pt x="91504" y="78275"/>
              </a:lnTo>
              <a:lnTo>
                <a:pt x="91117" y="80219"/>
              </a:lnTo>
              <a:lnTo>
                <a:pt x="90343" y="82088"/>
              </a:lnTo>
              <a:lnTo>
                <a:pt x="89569" y="83957"/>
              </a:lnTo>
              <a:lnTo>
                <a:pt x="82089" y="90342"/>
              </a:lnTo>
              <a:lnTo>
                <a:pt x="80221" y="91116"/>
              </a:lnTo>
              <a:lnTo>
                <a:pt x="78276" y="91503"/>
              </a:lnTo>
              <a:lnTo>
                <a:pt x="76253" y="91504"/>
              </a:lnTo>
              <a:lnTo>
                <a:pt x="15250" y="91504"/>
              </a:lnTo>
              <a:lnTo>
                <a:pt x="1160" y="82088"/>
              </a:lnTo>
              <a:lnTo>
                <a:pt x="386" y="80219"/>
              </a:lnTo>
              <a:lnTo>
                <a:pt x="0" y="78275"/>
              </a:lnTo>
              <a:lnTo>
                <a:pt x="0" y="76253"/>
              </a:lnTo>
              <a:close/>
            </a:path>
          </a:pathLst>
        </a:custGeom>
        <a:ln w="7625">
          <a:solidFill>
            <a:srgbClr val="757575"/>
          </a:solidFill>
        </a:ln>
      </xdr:spPr>
    </xdr:sp>
    <xdr:clientData/>
  </xdr:oneCellAnchor>
  <xdr:oneCellAnchor>
    <xdr:from>
      <xdr:col>1</xdr:col>
      <xdr:colOff>20969</xdr:colOff>
      <xdr:row>45</xdr:row>
      <xdr:rowOff>15032</xdr:rowOff>
    </xdr:from>
    <xdr:ext cx="99695" cy="99695"/>
    <xdr:grpSp>
      <xdr:nvGrpSpPr>
        <xdr:cNvPr id="418" name="Group 418">
          <a:extLst>
            <a:ext uri="{FF2B5EF4-FFF2-40B4-BE49-F238E27FC236}">
              <a16:creationId xmlns:a16="http://schemas.microsoft.com/office/drawing/2014/main" id="{51800A99-748C-4F26-8836-0EF4C5854BC6}"/>
            </a:ext>
          </a:extLst>
        </xdr:cNvPr>
        <xdr:cNvGrpSpPr/>
      </xdr:nvGrpSpPr>
      <xdr:grpSpPr>
        <a:xfrm>
          <a:off x="0" y="6585489"/>
          <a:ext cx="99695" cy="99695"/>
          <a:chOff x="0" y="0"/>
          <a:chExt cx="99695" cy="99695"/>
        </a:xfrm>
      </xdr:grpSpPr>
      <xdr:sp macro="" textlink="">
        <xdr:nvSpPr>
          <xdr:cNvPr id="419" name="Shape 419">
            <a:extLst>
              <a:ext uri="{FF2B5EF4-FFF2-40B4-BE49-F238E27FC236}">
                <a16:creationId xmlns:a16="http://schemas.microsoft.com/office/drawing/2014/main" id="{CEF0CBF9-81B5-4FDE-B446-8D6862EEDC8A}"/>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899"/>
                </a:lnTo>
                <a:lnTo>
                  <a:pt x="0" y="83879"/>
                </a:lnTo>
                <a:lnTo>
                  <a:pt x="0" y="13227"/>
                </a:lnTo>
                <a:lnTo>
                  <a:pt x="13228" y="0"/>
                </a:lnTo>
                <a:lnTo>
                  <a:pt x="85901" y="0"/>
                </a:lnTo>
                <a:lnTo>
                  <a:pt x="99129" y="13227"/>
                </a:lnTo>
                <a:lnTo>
                  <a:pt x="99129" y="85899"/>
                </a:lnTo>
                <a:lnTo>
                  <a:pt x="87846" y="98741"/>
                </a:lnTo>
                <a:lnTo>
                  <a:pt x="85901" y="99128"/>
                </a:lnTo>
                <a:close/>
              </a:path>
            </a:pathLst>
          </a:custGeom>
          <a:solidFill>
            <a:srgbClr val="0074FF"/>
          </a:solidFill>
        </xdr:spPr>
      </xdr:sp>
      <xdr:sp macro="" textlink="">
        <xdr:nvSpPr>
          <xdr:cNvPr id="420" name="Shape 420">
            <a:extLst>
              <a:ext uri="{FF2B5EF4-FFF2-40B4-BE49-F238E27FC236}">
                <a16:creationId xmlns:a16="http://schemas.microsoft.com/office/drawing/2014/main" id="{7B675DF6-FB11-4E98-9FAD-69AD07E82D95}"/>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45</xdr:row>
      <xdr:rowOff>18844</xdr:rowOff>
    </xdr:from>
    <xdr:ext cx="92075" cy="92075"/>
    <xdr:sp macro="" textlink="">
      <xdr:nvSpPr>
        <xdr:cNvPr id="421" name="Shape 421">
          <a:extLst>
            <a:ext uri="{FF2B5EF4-FFF2-40B4-BE49-F238E27FC236}">
              <a16:creationId xmlns:a16="http://schemas.microsoft.com/office/drawing/2014/main" id="{713D1DAA-099C-49BA-B775-0033943F28D9}"/>
            </a:ext>
          </a:extLst>
        </xdr:cNvPr>
        <xdr:cNvSpPr/>
      </xdr:nvSpPr>
      <xdr:spPr>
        <a:xfrm>
          <a:off x="870601" y="14315869"/>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7"/>
              </a:lnTo>
              <a:lnTo>
                <a:pt x="82089" y="1160"/>
              </a:lnTo>
              <a:lnTo>
                <a:pt x="83958" y="1934"/>
              </a:lnTo>
              <a:lnTo>
                <a:pt x="85607" y="3036"/>
              </a:lnTo>
              <a:lnTo>
                <a:pt x="87037" y="4467"/>
              </a:lnTo>
              <a:lnTo>
                <a:pt x="88467" y="5895"/>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22876</xdr:colOff>
      <xdr:row>45</xdr:row>
      <xdr:rowOff>18844</xdr:rowOff>
    </xdr:from>
    <xdr:ext cx="92075" cy="92075"/>
    <xdr:sp macro="" textlink="">
      <xdr:nvSpPr>
        <xdr:cNvPr id="422" name="Shape 422">
          <a:extLst>
            <a:ext uri="{FF2B5EF4-FFF2-40B4-BE49-F238E27FC236}">
              <a16:creationId xmlns:a16="http://schemas.microsoft.com/office/drawing/2014/main" id="{743F8E95-27BC-46F6-8DA5-D7791B7DC3F2}"/>
            </a:ext>
          </a:extLst>
        </xdr:cNvPr>
        <xdr:cNvSpPr/>
      </xdr:nvSpPr>
      <xdr:spPr>
        <a:xfrm>
          <a:off x="1061101" y="14315869"/>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7"/>
              </a:lnTo>
              <a:lnTo>
                <a:pt x="82089" y="1160"/>
              </a:lnTo>
              <a:lnTo>
                <a:pt x="83958" y="1934"/>
              </a:lnTo>
              <a:lnTo>
                <a:pt x="85607" y="3036"/>
              </a:lnTo>
              <a:lnTo>
                <a:pt x="87037" y="4467"/>
              </a:lnTo>
              <a:lnTo>
                <a:pt x="88467" y="5895"/>
              </a:lnTo>
              <a:lnTo>
                <a:pt x="89569" y="7545"/>
              </a:lnTo>
              <a:lnTo>
                <a:pt x="90343" y="9413"/>
              </a:lnTo>
              <a:lnTo>
                <a:pt x="91117" y="11281"/>
              </a:lnTo>
              <a:lnTo>
                <a:pt x="91504" y="13227"/>
              </a:lnTo>
              <a:lnTo>
                <a:pt x="91504" y="15250"/>
              </a:lnTo>
              <a:lnTo>
                <a:pt x="91504" y="76253"/>
              </a:lnTo>
              <a:lnTo>
                <a:pt x="91504" y="78275"/>
              </a:lnTo>
              <a:lnTo>
                <a:pt x="91117" y="80219"/>
              </a:lnTo>
              <a:lnTo>
                <a:pt x="90343" y="82088"/>
              </a:lnTo>
              <a:lnTo>
                <a:pt x="89569" y="83956"/>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45</xdr:row>
      <xdr:rowOff>18844</xdr:rowOff>
    </xdr:from>
    <xdr:ext cx="92075" cy="92075"/>
    <xdr:sp macro="" textlink="">
      <xdr:nvSpPr>
        <xdr:cNvPr id="423" name="Shape 423">
          <a:extLst>
            <a:ext uri="{FF2B5EF4-FFF2-40B4-BE49-F238E27FC236}">
              <a16:creationId xmlns:a16="http://schemas.microsoft.com/office/drawing/2014/main" id="{495FB30C-0959-40C0-A9F6-1FB16BA6CFDC}"/>
            </a:ext>
          </a:extLst>
        </xdr:cNvPr>
        <xdr:cNvSpPr/>
      </xdr:nvSpPr>
      <xdr:spPr>
        <a:xfrm>
          <a:off x="1251601" y="14315869"/>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7"/>
              </a:lnTo>
              <a:lnTo>
                <a:pt x="5896" y="3036"/>
              </a:lnTo>
              <a:lnTo>
                <a:pt x="7546" y="1934"/>
              </a:lnTo>
              <a:lnTo>
                <a:pt x="9414" y="1159"/>
              </a:lnTo>
              <a:lnTo>
                <a:pt x="11282" y="386"/>
              </a:lnTo>
              <a:lnTo>
                <a:pt x="13228" y="0"/>
              </a:lnTo>
              <a:lnTo>
                <a:pt x="15250" y="0"/>
              </a:lnTo>
              <a:lnTo>
                <a:pt x="76253" y="0"/>
              </a:lnTo>
              <a:lnTo>
                <a:pt x="78276" y="0"/>
              </a:lnTo>
              <a:lnTo>
                <a:pt x="80221" y="387"/>
              </a:lnTo>
              <a:lnTo>
                <a:pt x="82089" y="1160"/>
              </a:lnTo>
              <a:lnTo>
                <a:pt x="83958" y="1934"/>
              </a:lnTo>
              <a:lnTo>
                <a:pt x="85607" y="3036"/>
              </a:lnTo>
              <a:lnTo>
                <a:pt x="87037" y="4467"/>
              </a:lnTo>
              <a:lnTo>
                <a:pt x="88467" y="5895"/>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46</xdr:row>
      <xdr:rowOff>24053</xdr:rowOff>
    </xdr:from>
    <xdr:ext cx="92075" cy="92075"/>
    <xdr:sp macro="" textlink="">
      <xdr:nvSpPr>
        <xdr:cNvPr id="427" name="Shape 427">
          <a:extLst>
            <a:ext uri="{FF2B5EF4-FFF2-40B4-BE49-F238E27FC236}">
              <a16:creationId xmlns:a16="http://schemas.microsoft.com/office/drawing/2014/main" id="{5F33D20D-1D3D-4FB3-9440-F7AD437B525E}"/>
            </a:ext>
          </a:extLst>
        </xdr:cNvPr>
        <xdr:cNvSpPr/>
      </xdr:nvSpPr>
      <xdr:spPr>
        <a:xfrm>
          <a:off x="870601" y="14492528"/>
          <a:ext cx="92075" cy="92075"/>
        </a:xfrm>
        <a:custGeom>
          <a:avLst/>
          <a:gdLst/>
          <a:ahLst/>
          <a:cxnLst/>
          <a:rect l="0" t="0" r="0" b="0"/>
          <a:pathLst>
            <a:path w="92075" h="92075">
              <a:moveTo>
                <a:pt x="0" y="76253"/>
              </a:moveTo>
              <a:lnTo>
                <a:pt x="0" y="15250"/>
              </a:lnTo>
              <a:lnTo>
                <a:pt x="0" y="13228"/>
              </a:lnTo>
              <a:lnTo>
                <a:pt x="386" y="11282"/>
              </a:lnTo>
              <a:lnTo>
                <a:pt x="1160" y="9414"/>
              </a:lnTo>
              <a:lnTo>
                <a:pt x="1934" y="7544"/>
              </a:lnTo>
              <a:lnTo>
                <a:pt x="3036" y="5894"/>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6"/>
              </a:lnTo>
              <a:lnTo>
                <a:pt x="88467" y="5894"/>
              </a:lnTo>
              <a:lnTo>
                <a:pt x="89569" y="7544"/>
              </a:lnTo>
              <a:lnTo>
                <a:pt x="90343" y="9413"/>
              </a:lnTo>
              <a:lnTo>
                <a:pt x="91117" y="11281"/>
              </a:lnTo>
              <a:lnTo>
                <a:pt x="91504" y="13228"/>
              </a:lnTo>
              <a:lnTo>
                <a:pt x="91504" y="15250"/>
              </a:lnTo>
              <a:lnTo>
                <a:pt x="91504" y="76253"/>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3</xdr:col>
      <xdr:colOff>22876</xdr:colOff>
      <xdr:row>46</xdr:row>
      <xdr:rowOff>24053</xdr:rowOff>
    </xdr:from>
    <xdr:ext cx="92075" cy="92075"/>
    <xdr:sp macro="" textlink="">
      <xdr:nvSpPr>
        <xdr:cNvPr id="428" name="Shape 428">
          <a:extLst>
            <a:ext uri="{FF2B5EF4-FFF2-40B4-BE49-F238E27FC236}">
              <a16:creationId xmlns:a16="http://schemas.microsoft.com/office/drawing/2014/main" id="{B89BA4E6-C53E-4968-B73F-D318CECB804C}"/>
            </a:ext>
          </a:extLst>
        </xdr:cNvPr>
        <xdr:cNvSpPr/>
      </xdr:nvSpPr>
      <xdr:spPr>
        <a:xfrm>
          <a:off x="1061101" y="14492528"/>
          <a:ext cx="92075" cy="92075"/>
        </a:xfrm>
        <a:custGeom>
          <a:avLst/>
          <a:gdLst/>
          <a:ahLst/>
          <a:cxnLst/>
          <a:rect l="0" t="0" r="0" b="0"/>
          <a:pathLst>
            <a:path w="92075" h="92075">
              <a:moveTo>
                <a:pt x="0" y="76253"/>
              </a:moveTo>
              <a:lnTo>
                <a:pt x="0" y="15250"/>
              </a:lnTo>
              <a:lnTo>
                <a:pt x="0" y="13228"/>
              </a:lnTo>
              <a:lnTo>
                <a:pt x="386" y="11282"/>
              </a:lnTo>
              <a:lnTo>
                <a:pt x="1160" y="9414"/>
              </a:lnTo>
              <a:lnTo>
                <a:pt x="1934" y="7544"/>
              </a:lnTo>
              <a:lnTo>
                <a:pt x="3036" y="5894"/>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6"/>
              </a:lnTo>
              <a:lnTo>
                <a:pt x="88467" y="5894"/>
              </a:lnTo>
              <a:lnTo>
                <a:pt x="89569" y="7544"/>
              </a:lnTo>
              <a:lnTo>
                <a:pt x="90343" y="9413"/>
              </a:lnTo>
              <a:lnTo>
                <a:pt x="91117" y="11281"/>
              </a:lnTo>
              <a:lnTo>
                <a:pt x="91504" y="13228"/>
              </a:lnTo>
              <a:lnTo>
                <a:pt x="91504" y="15250"/>
              </a:lnTo>
              <a:lnTo>
                <a:pt x="91504" y="76253"/>
              </a:lnTo>
              <a:lnTo>
                <a:pt x="91504" y="78274"/>
              </a:lnTo>
              <a:lnTo>
                <a:pt x="91117" y="80219"/>
              </a:lnTo>
              <a:lnTo>
                <a:pt x="90343" y="82088"/>
              </a:lnTo>
              <a:lnTo>
                <a:pt x="89569" y="83956"/>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4</xdr:col>
      <xdr:colOff>22876</xdr:colOff>
      <xdr:row>46</xdr:row>
      <xdr:rowOff>24053</xdr:rowOff>
    </xdr:from>
    <xdr:ext cx="92075" cy="92075"/>
    <xdr:sp macro="" textlink="">
      <xdr:nvSpPr>
        <xdr:cNvPr id="429" name="Shape 429">
          <a:extLst>
            <a:ext uri="{FF2B5EF4-FFF2-40B4-BE49-F238E27FC236}">
              <a16:creationId xmlns:a16="http://schemas.microsoft.com/office/drawing/2014/main" id="{BF5FD32B-2C05-427E-9BA0-242A6588FF13}"/>
            </a:ext>
          </a:extLst>
        </xdr:cNvPr>
        <xdr:cNvSpPr/>
      </xdr:nvSpPr>
      <xdr:spPr>
        <a:xfrm>
          <a:off x="1251601" y="14492528"/>
          <a:ext cx="92075" cy="92075"/>
        </a:xfrm>
        <a:custGeom>
          <a:avLst/>
          <a:gdLst/>
          <a:ahLst/>
          <a:cxnLst/>
          <a:rect l="0" t="0" r="0" b="0"/>
          <a:pathLst>
            <a:path w="92075" h="92075">
              <a:moveTo>
                <a:pt x="0" y="76253"/>
              </a:moveTo>
              <a:lnTo>
                <a:pt x="0" y="15250"/>
              </a:lnTo>
              <a:lnTo>
                <a:pt x="0" y="13228"/>
              </a:lnTo>
              <a:lnTo>
                <a:pt x="386" y="11282"/>
              </a:lnTo>
              <a:lnTo>
                <a:pt x="1160" y="9414"/>
              </a:lnTo>
              <a:lnTo>
                <a:pt x="1934" y="7544"/>
              </a:lnTo>
              <a:lnTo>
                <a:pt x="3036" y="5894"/>
              </a:lnTo>
              <a:lnTo>
                <a:pt x="4466" y="4466"/>
              </a:lnTo>
              <a:lnTo>
                <a:pt x="5896" y="3036"/>
              </a:lnTo>
              <a:lnTo>
                <a:pt x="7546" y="1934"/>
              </a:lnTo>
              <a:lnTo>
                <a:pt x="9414" y="1159"/>
              </a:lnTo>
              <a:lnTo>
                <a:pt x="11282" y="386"/>
              </a:lnTo>
              <a:lnTo>
                <a:pt x="13228" y="0"/>
              </a:lnTo>
              <a:lnTo>
                <a:pt x="15250" y="0"/>
              </a:lnTo>
              <a:lnTo>
                <a:pt x="76253" y="0"/>
              </a:lnTo>
              <a:lnTo>
                <a:pt x="78276" y="0"/>
              </a:lnTo>
              <a:lnTo>
                <a:pt x="80221" y="386"/>
              </a:lnTo>
              <a:lnTo>
                <a:pt x="82089" y="1159"/>
              </a:lnTo>
              <a:lnTo>
                <a:pt x="83958" y="1934"/>
              </a:lnTo>
              <a:lnTo>
                <a:pt x="85607" y="3036"/>
              </a:lnTo>
              <a:lnTo>
                <a:pt x="87037" y="4466"/>
              </a:lnTo>
              <a:lnTo>
                <a:pt x="88467" y="5894"/>
              </a:lnTo>
              <a:lnTo>
                <a:pt x="89569" y="7544"/>
              </a:lnTo>
              <a:lnTo>
                <a:pt x="90343" y="9413"/>
              </a:lnTo>
              <a:lnTo>
                <a:pt x="91117" y="11281"/>
              </a:lnTo>
              <a:lnTo>
                <a:pt x="91504" y="13228"/>
              </a:lnTo>
              <a:lnTo>
                <a:pt x="91504" y="15250"/>
              </a:lnTo>
              <a:lnTo>
                <a:pt x="91504" y="76253"/>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1</xdr:col>
      <xdr:colOff>20969</xdr:colOff>
      <xdr:row>47</xdr:row>
      <xdr:rowOff>12776</xdr:rowOff>
    </xdr:from>
    <xdr:ext cx="99695" cy="99695"/>
    <xdr:grpSp>
      <xdr:nvGrpSpPr>
        <xdr:cNvPr id="430" name="Group 430">
          <a:extLst>
            <a:ext uri="{FF2B5EF4-FFF2-40B4-BE49-F238E27FC236}">
              <a16:creationId xmlns:a16="http://schemas.microsoft.com/office/drawing/2014/main" id="{37C913DE-B541-47B0-ACC4-DDD29D0E680A}"/>
            </a:ext>
          </a:extLst>
        </xdr:cNvPr>
        <xdr:cNvGrpSpPr/>
      </xdr:nvGrpSpPr>
      <xdr:grpSpPr>
        <a:xfrm>
          <a:off x="0" y="6891283"/>
          <a:ext cx="99695" cy="99695"/>
          <a:chOff x="0" y="0"/>
          <a:chExt cx="99695" cy="99695"/>
        </a:xfrm>
      </xdr:grpSpPr>
      <xdr:sp macro="" textlink="">
        <xdr:nvSpPr>
          <xdr:cNvPr id="431" name="Shape 431">
            <a:extLst>
              <a:ext uri="{FF2B5EF4-FFF2-40B4-BE49-F238E27FC236}">
                <a16:creationId xmlns:a16="http://schemas.microsoft.com/office/drawing/2014/main" id="{58F599D1-11C1-4E5B-A5FD-1037017B2AFA}"/>
              </a:ext>
            </a:extLst>
          </xdr:cNvPr>
          <xdr:cNvSpPr/>
        </xdr:nvSpPr>
        <xdr:spPr>
          <a:xfrm>
            <a:off x="0" y="0"/>
            <a:ext cx="99695" cy="99695"/>
          </a:xfrm>
          <a:custGeom>
            <a:avLst/>
            <a:gdLst/>
            <a:ahLst/>
            <a:cxnLst/>
            <a:rect l="0" t="0" r="0" b="0"/>
            <a:pathLst>
              <a:path w="99695" h="99695">
                <a:moveTo>
                  <a:pt x="85901" y="99128"/>
                </a:moveTo>
                <a:lnTo>
                  <a:pt x="13228" y="99128"/>
                </a:lnTo>
                <a:lnTo>
                  <a:pt x="11282" y="98741"/>
                </a:lnTo>
                <a:lnTo>
                  <a:pt x="0" y="85900"/>
                </a:lnTo>
                <a:lnTo>
                  <a:pt x="0" y="83879"/>
                </a:lnTo>
                <a:lnTo>
                  <a:pt x="0" y="13228"/>
                </a:lnTo>
                <a:lnTo>
                  <a:pt x="13228" y="0"/>
                </a:lnTo>
                <a:lnTo>
                  <a:pt x="85901" y="0"/>
                </a:lnTo>
                <a:lnTo>
                  <a:pt x="99129" y="13228"/>
                </a:lnTo>
                <a:lnTo>
                  <a:pt x="99129" y="85900"/>
                </a:lnTo>
                <a:lnTo>
                  <a:pt x="87846" y="98741"/>
                </a:lnTo>
                <a:lnTo>
                  <a:pt x="85901" y="99128"/>
                </a:lnTo>
                <a:close/>
              </a:path>
            </a:pathLst>
          </a:custGeom>
          <a:solidFill>
            <a:srgbClr val="0074FF"/>
          </a:solidFill>
        </xdr:spPr>
      </xdr:sp>
      <xdr:sp macro="" textlink="">
        <xdr:nvSpPr>
          <xdr:cNvPr id="432" name="Shape 432">
            <a:extLst>
              <a:ext uri="{FF2B5EF4-FFF2-40B4-BE49-F238E27FC236}">
                <a16:creationId xmlns:a16="http://schemas.microsoft.com/office/drawing/2014/main" id="{E957D432-649A-4B3D-B7AF-7982D3CBB2D4}"/>
              </a:ext>
            </a:extLst>
          </xdr:cNvPr>
          <xdr:cNvSpPr/>
        </xdr:nvSpPr>
        <xdr:spPr>
          <a:xfrm>
            <a:off x="19826" y="19825"/>
            <a:ext cx="59690" cy="50165"/>
          </a:xfrm>
          <a:custGeom>
            <a:avLst/>
            <a:gdLst/>
            <a:ahLst/>
            <a:cxnLst/>
            <a:rect l="0" t="0" r="0" b="0"/>
            <a:pathLst>
              <a:path w="59690" h="50165">
                <a:moveTo>
                  <a:pt x="0" y="29739"/>
                </a:moveTo>
                <a:lnTo>
                  <a:pt x="19825" y="49564"/>
                </a:lnTo>
                <a:lnTo>
                  <a:pt x="59477" y="0"/>
                </a:lnTo>
              </a:path>
            </a:pathLst>
          </a:custGeom>
          <a:ln w="15860">
            <a:solidFill>
              <a:srgbClr val="FFFFFF"/>
            </a:solidFill>
          </a:ln>
        </xdr:spPr>
      </xdr:sp>
    </xdr:grpSp>
    <xdr:clientData/>
  </xdr:oneCellAnchor>
  <xdr:oneCellAnchor>
    <xdr:from>
      <xdr:col>2</xdr:col>
      <xdr:colOff>22876</xdr:colOff>
      <xdr:row>47</xdr:row>
      <xdr:rowOff>16589</xdr:rowOff>
    </xdr:from>
    <xdr:ext cx="92075" cy="92075"/>
    <xdr:sp macro="" textlink="">
      <xdr:nvSpPr>
        <xdr:cNvPr id="433" name="Shape 433">
          <a:extLst>
            <a:ext uri="{FF2B5EF4-FFF2-40B4-BE49-F238E27FC236}">
              <a16:creationId xmlns:a16="http://schemas.microsoft.com/office/drawing/2014/main" id="{E76530D5-68E1-46A9-A3BA-5EB55B9BEBAA}"/>
            </a:ext>
          </a:extLst>
        </xdr:cNvPr>
        <xdr:cNvSpPr/>
      </xdr:nvSpPr>
      <xdr:spPr>
        <a:xfrm>
          <a:off x="870601" y="14713664"/>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5"/>
              </a:lnTo>
              <a:lnTo>
                <a:pt x="90343" y="9413"/>
              </a:lnTo>
              <a:lnTo>
                <a:pt x="91117" y="11281"/>
              </a:lnTo>
              <a:lnTo>
                <a:pt x="91504" y="13228"/>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3</xdr:col>
      <xdr:colOff>22876</xdr:colOff>
      <xdr:row>47</xdr:row>
      <xdr:rowOff>16589</xdr:rowOff>
    </xdr:from>
    <xdr:ext cx="92075" cy="92075"/>
    <xdr:sp macro="" textlink="">
      <xdr:nvSpPr>
        <xdr:cNvPr id="434" name="Shape 434">
          <a:extLst>
            <a:ext uri="{FF2B5EF4-FFF2-40B4-BE49-F238E27FC236}">
              <a16:creationId xmlns:a16="http://schemas.microsoft.com/office/drawing/2014/main" id="{0F05C613-7B0B-4B77-9A63-932DD4A686AD}"/>
            </a:ext>
          </a:extLst>
        </xdr:cNvPr>
        <xdr:cNvSpPr/>
      </xdr:nvSpPr>
      <xdr:spPr>
        <a:xfrm>
          <a:off x="1061101" y="14713664"/>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5"/>
              </a:lnTo>
              <a:lnTo>
                <a:pt x="90343" y="9413"/>
              </a:lnTo>
              <a:lnTo>
                <a:pt x="91117" y="11281"/>
              </a:lnTo>
              <a:lnTo>
                <a:pt x="91504" y="13228"/>
              </a:lnTo>
              <a:lnTo>
                <a:pt x="91504" y="15250"/>
              </a:lnTo>
              <a:lnTo>
                <a:pt x="91504" y="76253"/>
              </a:lnTo>
              <a:lnTo>
                <a:pt x="91504" y="78275"/>
              </a:lnTo>
              <a:lnTo>
                <a:pt x="91117" y="80220"/>
              </a:lnTo>
              <a:lnTo>
                <a:pt x="90343" y="82089"/>
              </a:lnTo>
              <a:lnTo>
                <a:pt x="89569" y="83957"/>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4</xdr:col>
      <xdr:colOff>22876</xdr:colOff>
      <xdr:row>47</xdr:row>
      <xdr:rowOff>16589</xdr:rowOff>
    </xdr:from>
    <xdr:ext cx="92075" cy="92075"/>
    <xdr:sp macro="" textlink="">
      <xdr:nvSpPr>
        <xdr:cNvPr id="435" name="Shape 435">
          <a:extLst>
            <a:ext uri="{FF2B5EF4-FFF2-40B4-BE49-F238E27FC236}">
              <a16:creationId xmlns:a16="http://schemas.microsoft.com/office/drawing/2014/main" id="{327DB14B-9CE4-4998-9DDD-AA2A57CF659C}"/>
            </a:ext>
          </a:extLst>
        </xdr:cNvPr>
        <xdr:cNvSpPr/>
      </xdr:nvSpPr>
      <xdr:spPr>
        <a:xfrm>
          <a:off x="1251601" y="14713664"/>
          <a:ext cx="92075" cy="92075"/>
        </a:xfrm>
        <a:custGeom>
          <a:avLst/>
          <a:gdLst/>
          <a:ahLst/>
          <a:cxnLst/>
          <a:rect l="0" t="0" r="0" b="0"/>
          <a:pathLst>
            <a:path w="92075" h="92075">
              <a:moveTo>
                <a:pt x="0" y="76253"/>
              </a:moveTo>
              <a:lnTo>
                <a:pt x="0" y="15250"/>
              </a:lnTo>
              <a:lnTo>
                <a:pt x="0" y="13228"/>
              </a:lnTo>
              <a:lnTo>
                <a:pt x="386" y="11281"/>
              </a:lnTo>
              <a:lnTo>
                <a:pt x="1160" y="9413"/>
              </a:lnTo>
              <a:lnTo>
                <a:pt x="1934" y="7545"/>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1</xdr:col>
      <xdr:colOff>20969</xdr:colOff>
      <xdr:row>48</xdr:row>
      <xdr:rowOff>17985</xdr:rowOff>
    </xdr:from>
    <xdr:ext cx="99695" cy="99695"/>
    <xdr:grpSp>
      <xdr:nvGrpSpPr>
        <xdr:cNvPr id="436" name="Group 436">
          <a:extLst>
            <a:ext uri="{FF2B5EF4-FFF2-40B4-BE49-F238E27FC236}">
              <a16:creationId xmlns:a16="http://schemas.microsoft.com/office/drawing/2014/main" id="{14298456-1703-4D52-9CC9-069A5291B9F4}"/>
            </a:ext>
          </a:extLst>
        </xdr:cNvPr>
        <xdr:cNvGrpSpPr/>
      </xdr:nvGrpSpPr>
      <xdr:grpSpPr>
        <a:xfrm>
          <a:off x="0" y="7055279"/>
          <a:ext cx="99695" cy="99695"/>
          <a:chOff x="0" y="0"/>
          <a:chExt cx="99695" cy="99695"/>
        </a:xfrm>
      </xdr:grpSpPr>
      <xdr:sp macro="" textlink="">
        <xdr:nvSpPr>
          <xdr:cNvPr id="437" name="Shape 437">
            <a:extLst>
              <a:ext uri="{FF2B5EF4-FFF2-40B4-BE49-F238E27FC236}">
                <a16:creationId xmlns:a16="http://schemas.microsoft.com/office/drawing/2014/main" id="{69FFE56E-8F0A-4AED-A1B0-0349BE3CE146}"/>
              </a:ext>
            </a:extLst>
          </xdr:cNvPr>
          <xdr:cNvSpPr/>
        </xdr:nvSpPr>
        <xdr:spPr>
          <a:xfrm>
            <a:off x="0" y="0"/>
            <a:ext cx="99695" cy="99695"/>
          </a:xfrm>
          <a:custGeom>
            <a:avLst/>
            <a:gdLst/>
            <a:ahLst/>
            <a:cxnLst/>
            <a:rect l="0" t="0" r="0" b="0"/>
            <a:pathLst>
              <a:path w="99695" h="99695">
                <a:moveTo>
                  <a:pt x="85901" y="99129"/>
                </a:moveTo>
                <a:lnTo>
                  <a:pt x="13228" y="99129"/>
                </a:lnTo>
                <a:lnTo>
                  <a:pt x="11282" y="98741"/>
                </a:lnTo>
                <a:lnTo>
                  <a:pt x="0" y="85899"/>
                </a:lnTo>
                <a:lnTo>
                  <a:pt x="0" y="83879"/>
                </a:lnTo>
                <a:lnTo>
                  <a:pt x="0" y="13227"/>
                </a:lnTo>
                <a:lnTo>
                  <a:pt x="13228" y="0"/>
                </a:lnTo>
                <a:lnTo>
                  <a:pt x="85901" y="0"/>
                </a:lnTo>
                <a:lnTo>
                  <a:pt x="99129" y="13227"/>
                </a:lnTo>
                <a:lnTo>
                  <a:pt x="99129" y="85899"/>
                </a:lnTo>
                <a:lnTo>
                  <a:pt x="87846" y="98741"/>
                </a:lnTo>
                <a:lnTo>
                  <a:pt x="85901" y="99129"/>
                </a:lnTo>
                <a:close/>
              </a:path>
            </a:pathLst>
          </a:custGeom>
          <a:solidFill>
            <a:srgbClr val="0074FF"/>
          </a:solidFill>
        </xdr:spPr>
      </xdr:sp>
      <xdr:sp macro="" textlink="">
        <xdr:nvSpPr>
          <xdr:cNvPr id="438" name="Shape 438">
            <a:extLst>
              <a:ext uri="{FF2B5EF4-FFF2-40B4-BE49-F238E27FC236}">
                <a16:creationId xmlns:a16="http://schemas.microsoft.com/office/drawing/2014/main" id="{9BDECE56-6FB7-425A-B185-5F8D3ED049F7}"/>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48</xdr:row>
      <xdr:rowOff>21798</xdr:rowOff>
    </xdr:from>
    <xdr:ext cx="92075" cy="92075"/>
    <xdr:sp macro="" textlink="">
      <xdr:nvSpPr>
        <xdr:cNvPr id="439" name="Shape 439">
          <a:extLst>
            <a:ext uri="{FF2B5EF4-FFF2-40B4-BE49-F238E27FC236}">
              <a16:creationId xmlns:a16="http://schemas.microsoft.com/office/drawing/2014/main" id="{5688B4E4-726F-4FD2-A716-E80779EB6486}"/>
            </a:ext>
          </a:extLst>
        </xdr:cNvPr>
        <xdr:cNvSpPr/>
      </xdr:nvSpPr>
      <xdr:spPr>
        <a:xfrm>
          <a:off x="870601" y="14890323"/>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48</xdr:row>
      <xdr:rowOff>21798</xdr:rowOff>
    </xdr:from>
    <xdr:ext cx="92075" cy="92075"/>
    <xdr:sp macro="" textlink="">
      <xdr:nvSpPr>
        <xdr:cNvPr id="440" name="Shape 440">
          <a:extLst>
            <a:ext uri="{FF2B5EF4-FFF2-40B4-BE49-F238E27FC236}">
              <a16:creationId xmlns:a16="http://schemas.microsoft.com/office/drawing/2014/main" id="{709A7C92-1DD9-4D44-A40B-A756AE07893B}"/>
            </a:ext>
          </a:extLst>
        </xdr:cNvPr>
        <xdr:cNvSpPr/>
      </xdr:nvSpPr>
      <xdr:spPr>
        <a:xfrm>
          <a:off x="1061101" y="14890323"/>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48</xdr:row>
      <xdr:rowOff>21798</xdr:rowOff>
    </xdr:from>
    <xdr:ext cx="92075" cy="92075"/>
    <xdr:sp macro="" textlink="">
      <xdr:nvSpPr>
        <xdr:cNvPr id="441" name="Shape 441">
          <a:extLst>
            <a:ext uri="{FF2B5EF4-FFF2-40B4-BE49-F238E27FC236}">
              <a16:creationId xmlns:a16="http://schemas.microsoft.com/office/drawing/2014/main" id="{896DE889-0562-4F52-A603-83A67C28F010}"/>
            </a:ext>
          </a:extLst>
        </xdr:cNvPr>
        <xdr:cNvSpPr/>
      </xdr:nvSpPr>
      <xdr:spPr>
        <a:xfrm>
          <a:off x="1251601" y="14890323"/>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49</xdr:row>
      <xdr:rowOff>23194</xdr:rowOff>
    </xdr:from>
    <xdr:ext cx="99695" cy="99695"/>
    <xdr:grpSp>
      <xdr:nvGrpSpPr>
        <xdr:cNvPr id="442" name="Group 442">
          <a:extLst>
            <a:ext uri="{FF2B5EF4-FFF2-40B4-BE49-F238E27FC236}">
              <a16:creationId xmlns:a16="http://schemas.microsoft.com/office/drawing/2014/main" id="{1B205CE4-8DE7-4F7D-AA50-4C7C04D3D352}"/>
            </a:ext>
          </a:extLst>
        </xdr:cNvPr>
        <xdr:cNvGrpSpPr/>
      </xdr:nvGrpSpPr>
      <xdr:grpSpPr>
        <a:xfrm>
          <a:off x="0" y="7213560"/>
          <a:ext cx="99695" cy="99695"/>
          <a:chOff x="0" y="0"/>
          <a:chExt cx="99695" cy="99695"/>
        </a:xfrm>
      </xdr:grpSpPr>
      <xdr:sp macro="" textlink="">
        <xdr:nvSpPr>
          <xdr:cNvPr id="443" name="Shape 443">
            <a:extLst>
              <a:ext uri="{FF2B5EF4-FFF2-40B4-BE49-F238E27FC236}">
                <a16:creationId xmlns:a16="http://schemas.microsoft.com/office/drawing/2014/main" id="{59A9C941-CD38-4BA7-958B-23AD14FC3106}"/>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899"/>
                </a:lnTo>
                <a:lnTo>
                  <a:pt x="0" y="83879"/>
                </a:lnTo>
                <a:lnTo>
                  <a:pt x="0" y="13227"/>
                </a:lnTo>
                <a:lnTo>
                  <a:pt x="13228" y="0"/>
                </a:lnTo>
                <a:lnTo>
                  <a:pt x="85901" y="0"/>
                </a:lnTo>
                <a:lnTo>
                  <a:pt x="99129" y="13227"/>
                </a:lnTo>
                <a:lnTo>
                  <a:pt x="99129" y="85899"/>
                </a:lnTo>
                <a:lnTo>
                  <a:pt x="87846" y="98740"/>
                </a:lnTo>
                <a:lnTo>
                  <a:pt x="85901" y="99129"/>
                </a:lnTo>
                <a:close/>
              </a:path>
            </a:pathLst>
          </a:custGeom>
          <a:solidFill>
            <a:srgbClr val="0074FF"/>
          </a:solidFill>
        </xdr:spPr>
      </xdr:sp>
      <xdr:sp macro="" textlink="">
        <xdr:nvSpPr>
          <xdr:cNvPr id="444" name="Shape 444">
            <a:extLst>
              <a:ext uri="{FF2B5EF4-FFF2-40B4-BE49-F238E27FC236}">
                <a16:creationId xmlns:a16="http://schemas.microsoft.com/office/drawing/2014/main" id="{87B7099F-9628-495C-ACC2-D239FA2DB2B6}"/>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49</xdr:row>
      <xdr:rowOff>27007</xdr:rowOff>
    </xdr:from>
    <xdr:ext cx="92075" cy="92075"/>
    <xdr:sp macro="" textlink="">
      <xdr:nvSpPr>
        <xdr:cNvPr id="445" name="Shape 445">
          <a:extLst>
            <a:ext uri="{FF2B5EF4-FFF2-40B4-BE49-F238E27FC236}">
              <a16:creationId xmlns:a16="http://schemas.microsoft.com/office/drawing/2014/main" id="{787B4892-896E-4984-BAB1-23D886F31714}"/>
            </a:ext>
          </a:extLst>
        </xdr:cNvPr>
        <xdr:cNvSpPr/>
      </xdr:nvSpPr>
      <xdr:spPr>
        <a:xfrm>
          <a:off x="870601" y="15066982"/>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49</xdr:row>
      <xdr:rowOff>27007</xdr:rowOff>
    </xdr:from>
    <xdr:ext cx="92075" cy="92075"/>
    <xdr:sp macro="" textlink="">
      <xdr:nvSpPr>
        <xdr:cNvPr id="446" name="Shape 446">
          <a:extLst>
            <a:ext uri="{FF2B5EF4-FFF2-40B4-BE49-F238E27FC236}">
              <a16:creationId xmlns:a16="http://schemas.microsoft.com/office/drawing/2014/main" id="{06648C45-6290-4DC9-9C04-E6A8E43552DB}"/>
            </a:ext>
          </a:extLst>
        </xdr:cNvPr>
        <xdr:cNvSpPr/>
      </xdr:nvSpPr>
      <xdr:spPr>
        <a:xfrm>
          <a:off x="1061101" y="15066982"/>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49</xdr:row>
      <xdr:rowOff>27007</xdr:rowOff>
    </xdr:from>
    <xdr:ext cx="92075" cy="92075"/>
    <xdr:sp macro="" textlink="">
      <xdr:nvSpPr>
        <xdr:cNvPr id="447" name="Shape 447">
          <a:extLst>
            <a:ext uri="{FF2B5EF4-FFF2-40B4-BE49-F238E27FC236}">
              <a16:creationId xmlns:a16="http://schemas.microsoft.com/office/drawing/2014/main" id="{0DE3B74E-F5EA-4947-8670-D05B9DDDB151}"/>
            </a:ext>
          </a:extLst>
        </xdr:cNvPr>
        <xdr:cNvSpPr/>
      </xdr:nvSpPr>
      <xdr:spPr>
        <a:xfrm>
          <a:off x="1251601" y="15066982"/>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50</xdr:row>
      <xdr:rowOff>15703</xdr:rowOff>
    </xdr:from>
    <xdr:ext cx="99695" cy="99695"/>
    <xdr:grpSp>
      <xdr:nvGrpSpPr>
        <xdr:cNvPr id="448" name="Group 448">
          <a:extLst>
            <a:ext uri="{FF2B5EF4-FFF2-40B4-BE49-F238E27FC236}">
              <a16:creationId xmlns:a16="http://schemas.microsoft.com/office/drawing/2014/main" id="{B5FD77A3-F063-41A2-92BE-5CF8B6B9FB5F}"/>
            </a:ext>
          </a:extLst>
        </xdr:cNvPr>
        <xdr:cNvGrpSpPr/>
      </xdr:nvGrpSpPr>
      <xdr:grpSpPr>
        <a:xfrm>
          <a:off x="0" y="7370572"/>
          <a:ext cx="99695" cy="99695"/>
          <a:chOff x="0" y="0"/>
          <a:chExt cx="99695" cy="99695"/>
        </a:xfrm>
      </xdr:grpSpPr>
      <xdr:sp macro="" textlink="">
        <xdr:nvSpPr>
          <xdr:cNvPr id="449" name="Shape 449">
            <a:extLst>
              <a:ext uri="{FF2B5EF4-FFF2-40B4-BE49-F238E27FC236}">
                <a16:creationId xmlns:a16="http://schemas.microsoft.com/office/drawing/2014/main" id="{01E8B246-065F-4014-A197-E5C0EF18006D}"/>
              </a:ext>
            </a:extLst>
          </xdr:cNvPr>
          <xdr:cNvSpPr/>
        </xdr:nvSpPr>
        <xdr:spPr>
          <a:xfrm>
            <a:off x="0" y="0"/>
            <a:ext cx="99695" cy="99695"/>
          </a:xfrm>
          <a:custGeom>
            <a:avLst/>
            <a:gdLst/>
            <a:ahLst/>
            <a:cxnLst/>
            <a:rect l="0" t="0" r="0" b="0"/>
            <a:pathLst>
              <a:path w="99695" h="99695">
                <a:moveTo>
                  <a:pt x="85901" y="99129"/>
                </a:moveTo>
                <a:lnTo>
                  <a:pt x="13228" y="99129"/>
                </a:lnTo>
                <a:lnTo>
                  <a:pt x="11282" y="98741"/>
                </a:lnTo>
                <a:lnTo>
                  <a:pt x="0" y="85899"/>
                </a:lnTo>
                <a:lnTo>
                  <a:pt x="0" y="83879"/>
                </a:lnTo>
                <a:lnTo>
                  <a:pt x="0" y="13227"/>
                </a:lnTo>
                <a:lnTo>
                  <a:pt x="13228" y="0"/>
                </a:lnTo>
                <a:lnTo>
                  <a:pt x="85901" y="0"/>
                </a:lnTo>
                <a:lnTo>
                  <a:pt x="99129" y="13227"/>
                </a:lnTo>
                <a:lnTo>
                  <a:pt x="99129" y="85899"/>
                </a:lnTo>
                <a:lnTo>
                  <a:pt x="87846" y="98741"/>
                </a:lnTo>
                <a:lnTo>
                  <a:pt x="85901" y="99129"/>
                </a:lnTo>
                <a:close/>
              </a:path>
            </a:pathLst>
          </a:custGeom>
          <a:solidFill>
            <a:srgbClr val="0074FF"/>
          </a:solidFill>
        </xdr:spPr>
      </xdr:sp>
      <xdr:sp macro="" textlink="">
        <xdr:nvSpPr>
          <xdr:cNvPr id="450" name="Shape 450">
            <a:extLst>
              <a:ext uri="{FF2B5EF4-FFF2-40B4-BE49-F238E27FC236}">
                <a16:creationId xmlns:a16="http://schemas.microsoft.com/office/drawing/2014/main" id="{C2638D4F-3E8D-49FE-BD50-F11E612AF53E}"/>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50</xdr:row>
      <xdr:rowOff>19516</xdr:rowOff>
    </xdr:from>
    <xdr:ext cx="92075" cy="92075"/>
    <xdr:sp macro="" textlink="">
      <xdr:nvSpPr>
        <xdr:cNvPr id="451" name="Shape 451">
          <a:extLst>
            <a:ext uri="{FF2B5EF4-FFF2-40B4-BE49-F238E27FC236}">
              <a16:creationId xmlns:a16="http://schemas.microsoft.com/office/drawing/2014/main" id="{B61A293B-6050-46EC-9A1C-773395E768CF}"/>
            </a:ext>
          </a:extLst>
        </xdr:cNvPr>
        <xdr:cNvSpPr/>
      </xdr:nvSpPr>
      <xdr:spPr>
        <a:xfrm>
          <a:off x="870601" y="15249991"/>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50</xdr:row>
      <xdr:rowOff>19516</xdr:rowOff>
    </xdr:from>
    <xdr:ext cx="92075" cy="92075"/>
    <xdr:sp macro="" textlink="">
      <xdr:nvSpPr>
        <xdr:cNvPr id="452" name="Shape 452">
          <a:extLst>
            <a:ext uri="{FF2B5EF4-FFF2-40B4-BE49-F238E27FC236}">
              <a16:creationId xmlns:a16="http://schemas.microsoft.com/office/drawing/2014/main" id="{8EB48E54-D680-402C-A603-031EADC180DF}"/>
            </a:ext>
          </a:extLst>
        </xdr:cNvPr>
        <xdr:cNvSpPr/>
      </xdr:nvSpPr>
      <xdr:spPr>
        <a:xfrm>
          <a:off x="1061101" y="15249991"/>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50</xdr:row>
      <xdr:rowOff>19516</xdr:rowOff>
    </xdr:from>
    <xdr:ext cx="92075" cy="92075"/>
    <xdr:sp macro="" textlink="">
      <xdr:nvSpPr>
        <xdr:cNvPr id="453" name="Shape 453">
          <a:extLst>
            <a:ext uri="{FF2B5EF4-FFF2-40B4-BE49-F238E27FC236}">
              <a16:creationId xmlns:a16="http://schemas.microsoft.com/office/drawing/2014/main" id="{4F01BCB8-D76A-4487-845D-F78CB08DED9F}"/>
            </a:ext>
          </a:extLst>
        </xdr:cNvPr>
        <xdr:cNvSpPr/>
      </xdr:nvSpPr>
      <xdr:spPr>
        <a:xfrm>
          <a:off x="1251601" y="15249991"/>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51</xdr:row>
      <xdr:rowOff>20912</xdr:rowOff>
    </xdr:from>
    <xdr:ext cx="99695" cy="99695"/>
    <xdr:grpSp>
      <xdr:nvGrpSpPr>
        <xdr:cNvPr id="454" name="Group 454">
          <a:extLst>
            <a:ext uri="{FF2B5EF4-FFF2-40B4-BE49-F238E27FC236}">
              <a16:creationId xmlns:a16="http://schemas.microsoft.com/office/drawing/2014/main" id="{1063AD71-DCE4-4E05-82FC-325DE2B897AF}"/>
            </a:ext>
          </a:extLst>
        </xdr:cNvPr>
        <xdr:cNvGrpSpPr/>
      </xdr:nvGrpSpPr>
      <xdr:grpSpPr>
        <a:xfrm>
          <a:off x="0" y="7528853"/>
          <a:ext cx="99695" cy="99695"/>
          <a:chOff x="0" y="0"/>
          <a:chExt cx="99695" cy="99695"/>
        </a:xfrm>
      </xdr:grpSpPr>
      <xdr:sp macro="" textlink="">
        <xdr:nvSpPr>
          <xdr:cNvPr id="455" name="Shape 455">
            <a:extLst>
              <a:ext uri="{FF2B5EF4-FFF2-40B4-BE49-F238E27FC236}">
                <a16:creationId xmlns:a16="http://schemas.microsoft.com/office/drawing/2014/main" id="{B79BB6DB-3763-46AB-87FD-F4E4C0636A3C}"/>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7"/>
                </a:lnTo>
                <a:lnTo>
                  <a:pt x="13228" y="0"/>
                </a:lnTo>
                <a:lnTo>
                  <a:pt x="85901" y="0"/>
                </a:lnTo>
                <a:lnTo>
                  <a:pt x="99129" y="13227"/>
                </a:lnTo>
                <a:lnTo>
                  <a:pt x="99129" y="85900"/>
                </a:lnTo>
                <a:lnTo>
                  <a:pt x="87846" y="98742"/>
                </a:lnTo>
                <a:lnTo>
                  <a:pt x="85901" y="99129"/>
                </a:lnTo>
                <a:close/>
              </a:path>
            </a:pathLst>
          </a:custGeom>
          <a:solidFill>
            <a:srgbClr val="0074FF"/>
          </a:solidFill>
        </xdr:spPr>
      </xdr:sp>
      <xdr:sp macro="" textlink="">
        <xdr:nvSpPr>
          <xdr:cNvPr id="456" name="Shape 456">
            <a:extLst>
              <a:ext uri="{FF2B5EF4-FFF2-40B4-BE49-F238E27FC236}">
                <a16:creationId xmlns:a16="http://schemas.microsoft.com/office/drawing/2014/main" id="{D591E4FD-620A-44DB-99E0-0764EDF88D2F}"/>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51</xdr:row>
      <xdr:rowOff>24725</xdr:rowOff>
    </xdr:from>
    <xdr:ext cx="92075" cy="92075"/>
    <xdr:sp macro="" textlink="">
      <xdr:nvSpPr>
        <xdr:cNvPr id="457" name="Shape 457">
          <a:extLst>
            <a:ext uri="{FF2B5EF4-FFF2-40B4-BE49-F238E27FC236}">
              <a16:creationId xmlns:a16="http://schemas.microsoft.com/office/drawing/2014/main" id="{CA0C2E74-3B2F-4CA5-A1EC-DDAE59902E10}"/>
            </a:ext>
          </a:extLst>
        </xdr:cNvPr>
        <xdr:cNvSpPr/>
      </xdr:nvSpPr>
      <xdr:spPr>
        <a:xfrm>
          <a:off x="870601" y="15426650"/>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51</xdr:row>
      <xdr:rowOff>24725</xdr:rowOff>
    </xdr:from>
    <xdr:ext cx="92075" cy="92075"/>
    <xdr:sp macro="" textlink="">
      <xdr:nvSpPr>
        <xdr:cNvPr id="458" name="Shape 458">
          <a:extLst>
            <a:ext uri="{FF2B5EF4-FFF2-40B4-BE49-F238E27FC236}">
              <a16:creationId xmlns:a16="http://schemas.microsoft.com/office/drawing/2014/main" id="{8BC2068D-E7F0-41F3-AED4-BA6C70B2D03E}"/>
            </a:ext>
          </a:extLst>
        </xdr:cNvPr>
        <xdr:cNvSpPr/>
      </xdr:nvSpPr>
      <xdr:spPr>
        <a:xfrm>
          <a:off x="1061101" y="15426650"/>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51</xdr:row>
      <xdr:rowOff>24725</xdr:rowOff>
    </xdr:from>
    <xdr:ext cx="92075" cy="92075"/>
    <xdr:sp macro="" textlink="">
      <xdr:nvSpPr>
        <xdr:cNvPr id="459" name="Shape 459">
          <a:extLst>
            <a:ext uri="{FF2B5EF4-FFF2-40B4-BE49-F238E27FC236}">
              <a16:creationId xmlns:a16="http://schemas.microsoft.com/office/drawing/2014/main" id="{D4DD3C49-BC8E-49D5-B9EA-47FFCDD0BDD8}"/>
            </a:ext>
          </a:extLst>
        </xdr:cNvPr>
        <xdr:cNvSpPr/>
      </xdr:nvSpPr>
      <xdr:spPr>
        <a:xfrm>
          <a:off x="1251601" y="15426650"/>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52</xdr:row>
      <xdr:rowOff>13420</xdr:rowOff>
    </xdr:from>
    <xdr:ext cx="99695" cy="99695"/>
    <xdr:grpSp>
      <xdr:nvGrpSpPr>
        <xdr:cNvPr id="460" name="Group 460">
          <a:extLst>
            <a:ext uri="{FF2B5EF4-FFF2-40B4-BE49-F238E27FC236}">
              <a16:creationId xmlns:a16="http://schemas.microsoft.com/office/drawing/2014/main" id="{83E73AA3-002C-454E-A40A-C0508C004B9A}"/>
            </a:ext>
          </a:extLst>
        </xdr:cNvPr>
        <xdr:cNvGrpSpPr/>
      </xdr:nvGrpSpPr>
      <xdr:grpSpPr>
        <a:xfrm>
          <a:off x="0" y="7682054"/>
          <a:ext cx="99695" cy="99695"/>
          <a:chOff x="0" y="0"/>
          <a:chExt cx="99695" cy="99695"/>
        </a:xfrm>
      </xdr:grpSpPr>
      <xdr:sp macro="" textlink="">
        <xdr:nvSpPr>
          <xdr:cNvPr id="461" name="Shape 461">
            <a:extLst>
              <a:ext uri="{FF2B5EF4-FFF2-40B4-BE49-F238E27FC236}">
                <a16:creationId xmlns:a16="http://schemas.microsoft.com/office/drawing/2014/main" id="{58F7BE03-06EF-4B34-878C-25C197577295}"/>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900"/>
                </a:lnTo>
                <a:lnTo>
                  <a:pt x="0" y="83879"/>
                </a:lnTo>
                <a:lnTo>
                  <a:pt x="0" y="13226"/>
                </a:lnTo>
                <a:lnTo>
                  <a:pt x="13228" y="0"/>
                </a:lnTo>
                <a:lnTo>
                  <a:pt x="85901" y="0"/>
                </a:lnTo>
                <a:lnTo>
                  <a:pt x="99129" y="13226"/>
                </a:lnTo>
                <a:lnTo>
                  <a:pt x="99129" y="85900"/>
                </a:lnTo>
                <a:lnTo>
                  <a:pt x="87846" y="98740"/>
                </a:lnTo>
                <a:lnTo>
                  <a:pt x="85901" y="99129"/>
                </a:lnTo>
                <a:close/>
              </a:path>
            </a:pathLst>
          </a:custGeom>
          <a:solidFill>
            <a:srgbClr val="0074FF"/>
          </a:solidFill>
        </xdr:spPr>
      </xdr:sp>
      <xdr:sp macro="" textlink="">
        <xdr:nvSpPr>
          <xdr:cNvPr id="462" name="Shape 462">
            <a:extLst>
              <a:ext uri="{FF2B5EF4-FFF2-40B4-BE49-F238E27FC236}">
                <a16:creationId xmlns:a16="http://schemas.microsoft.com/office/drawing/2014/main" id="{C70D506D-F94B-4B31-AA1B-D22EA7BBFCE6}"/>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52</xdr:row>
      <xdr:rowOff>17233</xdr:rowOff>
    </xdr:from>
    <xdr:ext cx="92075" cy="92075"/>
    <xdr:sp macro="" textlink="">
      <xdr:nvSpPr>
        <xdr:cNvPr id="463" name="Shape 463">
          <a:extLst>
            <a:ext uri="{FF2B5EF4-FFF2-40B4-BE49-F238E27FC236}">
              <a16:creationId xmlns:a16="http://schemas.microsoft.com/office/drawing/2014/main" id="{C88F94C6-C1C1-49AA-B81E-D8DD4E536C66}"/>
            </a:ext>
          </a:extLst>
        </xdr:cNvPr>
        <xdr:cNvSpPr/>
      </xdr:nvSpPr>
      <xdr:spPr>
        <a:xfrm>
          <a:off x="870601" y="15609658"/>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52</xdr:row>
      <xdr:rowOff>17233</xdr:rowOff>
    </xdr:from>
    <xdr:ext cx="92075" cy="92075"/>
    <xdr:sp macro="" textlink="">
      <xdr:nvSpPr>
        <xdr:cNvPr id="464" name="Shape 464">
          <a:extLst>
            <a:ext uri="{FF2B5EF4-FFF2-40B4-BE49-F238E27FC236}">
              <a16:creationId xmlns:a16="http://schemas.microsoft.com/office/drawing/2014/main" id="{B9BC4929-946D-48C0-BE27-823E144ABD38}"/>
            </a:ext>
          </a:extLst>
        </xdr:cNvPr>
        <xdr:cNvSpPr/>
      </xdr:nvSpPr>
      <xdr:spPr>
        <a:xfrm>
          <a:off x="1061101" y="15609658"/>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52</xdr:row>
      <xdr:rowOff>17233</xdr:rowOff>
    </xdr:from>
    <xdr:ext cx="92075" cy="92075"/>
    <xdr:sp macro="" textlink="">
      <xdr:nvSpPr>
        <xdr:cNvPr id="465" name="Shape 465">
          <a:extLst>
            <a:ext uri="{FF2B5EF4-FFF2-40B4-BE49-F238E27FC236}">
              <a16:creationId xmlns:a16="http://schemas.microsoft.com/office/drawing/2014/main" id="{6D5E8058-0022-4D99-9578-3FE052763E8E}"/>
            </a:ext>
          </a:extLst>
        </xdr:cNvPr>
        <xdr:cNvSpPr/>
      </xdr:nvSpPr>
      <xdr:spPr>
        <a:xfrm>
          <a:off x="1251601" y="15609658"/>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53</xdr:row>
      <xdr:rowOff>18629</xdr:rowOff>
    </xdr:from>
    <xdr:ext cx="99695" cy="99695"/>
    <xdr:grpSp>
      <xdr:nvGrpSpPr>
        <xdr:cNvPr id="466" name="Group 466">
          <a:extLst>
            <a:ext uri="{FF2B5EF4-FFF2-40B4-BE49-F238E27FC236}">
              <a16:creationId xmlns:a16="http://schemas.microsoft.com/office/drawing/2014/main" id="{A6B551FC-1439-4ADB-8D6A-208194D8FD2D}"/>
            </a:ext>
          </a:extLst>
        </xdr:cNvPr>
        <xdr:cNvGrpSpPr/>
      </xdr:nvGrpSpPr>
      <xdr:grpSpPr>
        <a:xfrm>
          <a:off x="0" y="7840335"/>
          <a:ext cx="99695" cy="99695"/>
          <a:chOff x="0" y="0"/>
          <a:chExt cx="99695" cy="99695"/>
        </a:xfrm>
      </xdr:grpSpPr>
      <xdr:sp macro="" textlink="">
        <xdr:nvSpPr>
          <xdr:cNvPr id="467" name="Shape 467">
            <a:extLst>
              <a:ext uri="{FF2B5EF4-FFF2-40B4-BE49-F238E27FC236}">
                <a16:creationId xmlns:a16="http://schemas.microsoft.com/office/drawing/2014/main" id="{9359C570-0EDC-4758-962D-C2C646323F83}"/>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900"/>
                </a:lnTo>
                <a:lnTo>
                  <a:pt x="0" y="83879"/>
                </a:lnTo>
                <a:lnTo>
                  <a:pt x="0" y="13227"/>
                </a:lnTo>
                <a:lnTo>
                  <a:pt x="13228" y="0"/>
                </a:lnTo>
                <a:lnTo>
                  <a:pt x="85901" y="0"/>
                </a:lnTo>
                <a:lnTo>
                  <a:pt x="99129" y="13227"/>
                </a:lnTo>
                <a:lnTo>
                  <a:pt x="99129" y="85900"/>
                </a:lnTo>
                <a:lnTo>
                  <a:pt x="87846" y="98740"/>
                </a:lnTo>
                <a:lnTo>
                  <a:pt x="85901" y="99129"/>
                </a:lnTo>
                <a:close/>
              </a:path>
            </a:pathLst>
          </a:custGeom>
          <a:solidFill>
            <a:srgbClr val="0074FF"/>
          </a:solidFill>
        </xdr:spPr>
      </xdr:sp>
      <xdr:sp macro="" textlink="">
        <xdr:nvSpPr>
          <xdr:cNvPr id="468" name="Shape 468">
            <a:extLst>
              <a:ext uri="{FF2B5EF4-FFF2-40B4-BE49-F238E27FC236}">
                <a16:creationId xmlns:a16="http://schemas.microsoft.com/office/drawing/2014/main" id="{9694BB66-CD06-48CC-A0F8-688B9193D3EC}"/>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53</xdr:row>
      <xdr:rowOff>22442</xdr:rowOff>
    </xdr:from>
    <xdr:ext cx="92075" cy="92075"/>
    <xdr:sp macro="" textlink="">
      <xdr:nvSpPr>
        <xdr:cNvPr id="469" name="Shape 469">
          <a:extLst>
            <a:ext uri="{FF2B5EF4-FFF2-40B4-BE49-F238E27FC236}">
              <a16:creationId xmlns:a16="http://schemas.microsoft.com/office/drawing/2014/main" id="{592AF5C6-8865-4B2C-921A-2B51140FD8B9}"/>
            </a:ext>
          </a:extLst>
        </xdr:cNvPr>
        <xdr:cNvSpPr/>
      </xdr:nvSpPr>
      <xdr:spPr>
        <a:xfrm>
          <a:off x="870601" y="15786317"/>
          <a:ext cx="92075" cy="92075"/>
        </a:xfrm>
        <a:custGeom>
          <a:avLst/>
          <a:gdLst/>
          <a:ahLst/>
          <a:cxnLst/>
          <a:rect l="0" t="0" r="0" b="0"/>
          <a:pathLst>
            <a:path w="92075" h="92075">
              <a:moveTo>
                <a:pt x="0" y="76253"/>
              </a:moveTo>
              <a:lnTo>
                <a:pt x="0" y="15250"/>
              </a:lnTo>
              <a:lnTo>
                <a:pt x="0" y="13227"/>
              </a:lnTo>
              <a:lnTo>
                <a:pt x="386" y="11281"/>
              </a:lnTo>
              <a:lnTo>
                <a:pt x="1160" y="9412"/>
              </a:lnTo>
              <a:lnTo>
                <a:pt x="1934" y="7543"/>
              </a:lnTo>
              <a:lnTo>
                <a:pt x="3036" y="5893"/>
              </a:lnTo>
              <a:lnTo>
                <a:pt x="4466" y="4465"/>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5"/>
              </a:lnTo>
              <a:lnTo>
                <a:pt x="88467" y="5893"/>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8"/>
              </a:lnTo>
              <a:lnTo>
                <a:pt x="1160" y="82089"/>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53</xdr:row>
      <xdr:rowOff>22442</xdr:rowOff>
    </xdr:from>
    <xdr:ext cx="92075" cy="92075"/>
    <xdr:sp macro="" textlink="">
      <xdr:nvSpPr>
        <xdr:cNvPr id="470" name="Shape 470">
          <a:extLst>
            <a:ext uri="{FF2B5EF4-FFF2-40B4-BE49-F238E27FC236}">
              <a16:creationId xmlns:a16="http://schemas.microsoft.com/office/drawing/2014/main" id="{DEF6C656-3764-4D5C-B3A7-5297A2402351}"/>
            </a:ext>
          </a:extLst>
        </xdr:cNvPr>
        <xdr:cNvSpPr/>
      </xdr:nvSpPr>
      <xdr:spPr>
        <a:xfrm>
          <a:off x="1061101" y="15786317"/>
          <a:ext cx="92075" cy="92075"/>
        </a:xfrm>
        <a:custGeom>
          <a:avLst/>
          <a:gdLst/>
          <a:ahLst/>
          <a:cxnLst/>
          <a:rect l="0" t="0" r="0" b="0"/>
          <a:pathLst>
            <a:path w="92075" h="92075">
              <a:moveTo>
                <a:pt x="0" y="76253"/>
              </a:moveTo>
              <a:lnTo>
                <a:pt x="0" y="15250"/>
              </a:lnTo>
              <a:lnTo>
                <a:pt x="0" y="13227"/>
              </a:lnTo>
              <a:lnTo>
                <a:pt x="386" y="11281"/>
              </a:lnTo>
              <a:lnTo>
                <a:pt x="1160" y="9412"/>
              </a:lnTo>
              <a:lnTo>
                <a:pt x="1934" y="7543"/>
              </a:lnTo>
              <a:lnTo>
                <a:pt x="3036" y="5893"/>
              </a:lnTo>
              <a:lnTo>
                <a:pt x="4466" y="4465"/>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5"/>
              </a:lnTo>
              <a:lnTo>
                <a:pt x="88467" y="5893"/>
              </a:lnTo>
              <a:lnTo>
                <a:pt x="89569" y="7543"/>
              </a:lnTo>
              <a:lnTo>
                <a:pt x="90343" y="9412"/>
              </a:lnTo>
              <a:lnTo>
                <a:pt x="91117" y="11281"/>
              </a:lnTo>
              <a:lnTo>
                <a:pt x="91504" y="13227"/>
              </a:lnTo>
              <a:lnTo>
                <a:pt x="91504" y="15250"/>
              </a:lnTo>
              <a:lnTo>
                <a:pt x="91504" y="76253"/>
              </a:lnTo>
              <a:lnTo>
                <a:pt x="91504" y="78275"/>
              </a:lnTo>
              <a:lnTo>
                <a:pt x="91117" y="80221"/>
              </a:lnTo>
              <a:lnTo>
                <a:pt x="90343" y="82089"/>
              </a:lnTo>
              <a:lnTo>
                <a:pt x="89569" y="83957"/>
              </a:lnTo>
              <a:lnTo>
                <a:pt x="82089" y="90341"/>
              </a:lnTo>
              <a:lnTo>
                <a:pt x="80221" y="91115"/>
              </a:lnTo>
              <a:lnTo>
                <a:pt x="78276" y="91503"/>
              </a:lnTo>
              <a:lnTo>
                <a:pt x="76253" y="91504"/>
              </a:lnTo>
              <a:lnTo>
                <a:pt x="15250" y="91504"/>
              </a:lnTo>
              <a:lnTo>
                <a:pt x="13228" y="91503"/>
              </a:lnTo>
              <a:lnTo>
                <a:pt x="11282" y="91115"/>
              </a:lnTo>
              <a:lnTo>
                <a:pt x="9414" y="90341"/>
              </a:lnTo>
              <a:lnTo>
                <a:pt x="7546" y="89568"/>
              </a:lnTo>
              <a:lnTo>
                <a:pt x="1160" y="82089"/>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53</xdr:row>
      <xdr:rowOff>22442</xdr:rowOff>
    </xdr:from>
    <xdr:ext cx="92075" cy="92075"/>
    <xdr:sp macro="" textlink="">
      <xdr:nvSpPr>
        <xdr:cNvPr id="471" name="Shape 471">
          <a:extLst>
            <a:ext uri="{FF2B5EF4-FFF2-40B4-BE49-F238E27FC236}">
              <a16:creationId xmlns:a16="http://schemas.microsoft.com/office/drawing/2014/main" id="{5A51F7D7-4E8A-4B08-ACC7-A2AF1DD9A3BB}"/>
            </a:ext>
          </a:extLst>
        </xdr:cNvPr>
        <xdr:cNvSpPr/>
      </xdr:nvSpPr>
      <xdr:spPr>
        <a:xfrm>
          <a:off x="1251601" y="15786317"/>
          <a:ext cx="92075" cy="92075"/>
        </a:xfrm>
        <a:custGeom>
          <a:avLst/>
          <a:gdLst/>
          <a:ahLst/>
          <a:cxnLst/>
          <a:rect l="0" t="0" r="0" b="0"/>
          <a:pathLst>
            <a:path w="92075" h="92075">
              <a:moveTo>
                <a:pt x="0" y="76253"/>
              </a:moveTo>
              <a:lnTo>
                <a:pt x="0" y="15250"/>
              </a:lnTo>
              <a:lnTo>
                <a:pt x="0" y="13227"/>
              </a:lnTo>
              <a:lnTo>
                <a:pt x="386" y="11281"/>
              </a:lnTo>
              <a:lnTo>
                <a:pt x="1160" y="9412"/>
              </a:lnTo>
              <a:lnTo>
                <a:pt x="1934" y="7543"/>
              </a:lnTo>
              <a:lnTo>
                <a:pt x="3036" y="5893"/>
              </a:lnTo>
              <a:lnTo>
                <a:pt x="4466" y="4465"/>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5"/>
              </a:lnTo>
              <a:lnTo>
                <a:pt x="88467" y="5893"/>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1</xdr:col>
      <xdr:colOff>20969</xdr:colOff>
      <xdr:row>54</xdr:row>
      <xdr:rowOff>23838</xdr:rowOff>
    </xdr:from>
    <xdr:ext cx="99695" cy="99695"/>
    <xdr:grpSp>
      <xdr:nvGrpSpPr>
        <xdr:cNvPr id="472" name="Group 472">
          <a:extLst>
            <a:ext uri="{FF2B5EF4-FFF2-40B4-BE49-F238E27FC236}">
              <a16:creationId xmlns:a16="http://schemas.microsoft.com/office/drawing/2014/main" id="{7034E0DD-C3A1-40C3-9908-A0C86C719F47}"/>
            </a:ext>
          </a:extLst>
        </xdr:cNvPr>
        <xdr:cNvGrpSpPr/>
      </xdr:nvGrpSpPr>
      <xdr:grpSpPr>
        <a:xfrm>
          <a:off x="0" y="7998616"/>
          <a:ext cx="99695" cy="99695"/>
          <a:chOff x="0" y="0"/>
          <a:chExt cx="99695" cy="99695"/>
        </a:xfrm>
      </xdr:grpSpPr>
      <xdr:sp macro="" textlink="">
        <xdr:nvSpPr>
          <xdr:cNvPr id="473" name="Shape 473">
            <a:extLst>
              <a:ext uri="{FF2B5EF4-FFF2-40B4-BE49-F238E27FC236}">
                <a16:creationId xmlns:a16="http://schemas.microsoft.com/office/drawing/2014/main" id="{182C699B-94CB-4FCE-845C-D19A616543A6}"/>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900"/>
                </a:lnTo>
                <a:lnTo>
                  <a:pt x="0" y="83879"/>
                </a:lnTo>
                <a:lnTo>
                  <a:pt x="0" y="13227"/>
                </a:lnTo>
                <a:lnTo>
                  <a:pt x="13228" y="0"/>
                </a:lnTo>
                <a:lnTo>
                  <a:pt x="85901" y="0"/>
                </a:lnTo>
                <a:lnTo>
                  <a:pt x="99129" y="13227"/>
                </a:lnTo>
                <a:lnTo>
                  <a:pt x="99129" y="85900"/>
                </a:lnTo>
                <a:lnTo>
                  <a:pt x="87846" y="98740"/>
                </a:lnTo>
                <a:lnTo>
                  <a:pt x="85901" y="99129"/>
                </a:lnTo>
                <a:close/>
              </a:path>
            </a:pathLst>
          </a:custGeom>
          <a:solidFill>
            <a:srgbClr val="0074FF"/>
          </a:solidFill>
        </xdr:spPr>
      </xdr:sp>
      <xdr:sp macro="" textlink="">
        <xdr:nvSpPr>
          <xdr:cNvPr id="474" name="Shape 474">
            <a:extLst>
              <a:ext uri="{FF2B5EF4-FFF2-40B4-BE49-F238E27FC236}">
                <a16:creationId xmlns:a16="http://schemas.microsoft.com/office/drawing/2014/main" id="{31AD306C-81C2-4718-A1B2-E4B12F55A533}"/>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54</xdr:row>
      <xdr:rowOff>27651</xdr:rowOff>
    </xdr:from>
    <xdr:ext cx="92075" cy="92075"/>
    <xdr:sp macro="" textlink="">
      <xdr:nvSpPr>
        <xdr:cNvPr id="475" name="Shape 475">
          <a:extLst>
            <a:ext uri="{FF2B5EF4-FFF2-40B4-BE49-F238E27FC236}">
              <a16:creationId xmlns:a16="http://schemas.microsoft.com/office/drawing/2014/main" id="{724280BA-91E9-4A8D-B66C-764E9A179B85}"/>
            </a:ext>
          </a:extLst>
        </xdr:cNvPr>
        <xdr:cNvSpPr/>
      </xdr:nvSpPr>
      <xdr:spPr>
        <a:xfrm>
          <a:off x="870601" y="15962976"/>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91504" y="78275"/>
              </a:lnTo>
              <a:lnTo>
                <a:pt x="91117" y="80219"/>
              </a:lnTo>
              <a:lnTo>
                <a:pt x="90343" y="82087"/>
              </a:lnTo>
              <a:lnTo>
                <a:pt x="89569" y="83957"/>
              </a:lnTo>
              <a:lnTo>
                <a:pt x="76253" y="91504"/>
              </a:lnTo>
              <a:lnTo>
                <a:pt x="15250" y="91504"/>
              </a:lnTo>
              <a:lnTo>
                <a:pt x="13228" y="91503"/>
              </a:lnTo>
              <a:lnTo>
                <a:pt x="11282" y="91115"/>
              </a:lnTo>
              <a:lnTo>
                <a:pt x="9414" y="90341"/>
              </a:lnTo>
              <a:lnTo>
                <a:pt x="7546" y="89568"/>
              </a:lnTo>
              <a:lnTo>
                <a:pt x="1160" y="82087"/>
              </a:lnTo>
              <a:lnTo>
                <a:pt x="386" y="80219"/>
              </a:lnTo>
              <a:lnTo>
                <a:pt x="0" y="78275"/>
              </a:lnTo>
              <a:lnTo>
                <a:pt x="0" y="76253"/>
              </a:lnTo>
              <a:close/>
            </a:path>
          </a:pathLst>
        </a:custGeom>
        <a:ln w="7625">
          <a:solidFill>
            <a:srgbClr val="757575"/>
          </a:solidFill>
        </a:ln>
      </xdr:spPr>
    </xdr:sp>
    <xdr:clientData/>
  </xdr:oneCellAnchor>
  <xdr:oneCellAnchor>
    <xdr:from>
      <xdr:col>3</xdr:col>
      <xdr:colOff>22876</xdr:colOff>
      <xdr:row>54</xdr:row>
      <xdr:rowOff>27651</xdr:rowOff>
    </xdr:from>
    <xdr:ext cx="92075" cy="92075"/>
    <xdr:sp macro="" textlink="">
      <xdr:nvSpPr>
        <xdr:cNvPr id="476" name="Shape 476">
          <a:extLst>
            <a:ext uri="{FF2B5EF4-FFF2-40B4-BE49-F238E27FC236}">
              <a16:creationId xmlns:a16="http://schemas.microsoft.com/office/drawing/2014/main" id="{44AB275A-F6A3-47E4-9F8C-000F0352E4F8}"/>
            </a:ext>
          </a:extLst>
        </xdr:cNvPr>
        <xdr:cNvSpPr/>
      </xdr:nvSpPr>
      <xdr:spPr>
        <a:xfrm>
          <a:off x="1061101" y="15962976"/>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91504" y="78275"/>
              </a:lnTo>
              <a:lnTo>
                <a:pt x="91117" y="80219"/>
              </a:lnTo>
              <a:lnTo>
                <a:pt x="90343" y="82087"/>
              </a:lnTo>
              <a:lnTo>
                <a:pt x="89569" y="83957"/>
              </a:lnTo>
              <a:lnTo>
                <a:pt x="76253" y="91504"/>
              </a:lnTo>
              <a:lnTo>
                <a:pt x="15250" y="91504"/>
              </a:lnTo>
              <a:lnTo>
                <a:pt x="13228" y="91503"/>
              </a:lnTo>
              <a:lnTo>
                <a:pt x="11282" y="91115"/>
              </a:lnTo>
              <a:lnTo>
                <a:pt x="9414" y="90341"/>
              </a:lnTo>
              <a:lnTo>
                <a:pt x="7546" y="89568"/>
              </a:lnTo>
              <a:lnTo>
                <a:pt x="1160" y="82087"/>
              </a:lnTo>
              <a:lnTo>
                <a:pt x="386" y="80219"/>
              </a:lnTo>
              <a:lnTo>
                <a:pt x="0" y="78275"/>
              </a:lnTo>
              <a:lnTo>
                <a:pt x="0" y="76253"/>
              </a:lnTo>
              <a:close/>
            </a:path>
          </a:pathLst>
        </a:custGeom>
        <a:ln w="7625">
          <a:solidFill>
            <a:srgbClr val="757575"/>
          </a:solidFill>
        </a:ln>
      </xdr:spPr>
    </xdr:sp>
    <xdr:clientData/>
  </xdr:oneCellAnchor>
  <xdr:oneCellAnchor>
    <xdr:from>
      <xdr:col>4</xdr:col>
      <xdr:colOff>22876</xdr:colOff>
      <xdr:row>54</xdr:row>
      <xdr:rowOff>27651</xdr:rowOff>
    </xdr:from>
    <xdr:ext cx="92075" cy="92075"/>
    <xdr:sp macro="" textlink="">
      <xdr:nvSpPr>
        <xdr:cNvPr id="477" name="Shape 477">
          <a:extLst>
            <a:ext uri="{FF2B5EF4-FFF2-40B4-BE49-F238E27FC236}">
              <a16:creationId xmlns:a16="http://schemas.microsoft.com/office/drawing/2014/main" id="{4584EC9D-6B79-4444-82BD-FA8D110F0FD9}"/>
            </a:ext>
          </a:extLst>
        </xdr:cNvPr>
        <xdr:cNvSpPr/>
      </xdr:nvSpPr>
      <xdr:spPr>
        <a:xfrm>
          <a:off x="1251601" y="15962976"/>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91504" y="15250"/>
              </a:lnTo>
              <a:lnTo>
                <a:pt x="91504" y="76253"/>
              </a:lnTo>
              <a:lnTo>
                <a:pt x="91504" y="78275"/>
              </a:lnTo>
              <a:lnTo>
                <a:pt x="91117" y="80219"/>
              </a:lnTo>
              <a:lnTo>
                <a:pt x="90343" y="82087"/>
              </a:lnTo>
              <a:lnTo>
                <a:pt x="89569" y="83957"/>
              </a:lnTo>
              <a:lnTo>
                <a:pt x="76253" y="91504"/>
              </a:lnTo>
              <a:lnTo>
                <a:pt x="15250" y="91504"/>
              </a:lnTo>
              <a:lnTo>
                <a:pt x="13228" y="91503"/>
              </a:lnTo>
              <a:lnTo>
                <a:pt x="11282" y="91115"/>
              </a:lnTo>
              <a:lnTo>
                <a:pt x="9414" y="90341"/>
              </a:lnTo>
              <a:lnTo>
                <a:pt x="7546" y="89568"/>
              </a:lnTo>
              <a:lnTo>
                <a:pt x="1160" y="82087"/>
              </a:lnTo>
              <a:lnTo>
                <a:pt x="386" y="80219"/>
              </a:lnTo>
              <a:lnTo>
                <a:pt x="0" y="78275"/>
              </a:lnTo>
              <a:lnTo>
                <a:pt x="0" y="76253"/>
              </a:lnTo>
              <a:close/>
            </a:path>
          </a:pathLst>
        </a:custGeom>
        <a:ln w="7625">
          <a:solidFill>
            <a:srgbClr val="757575"/>
          </a:solidFill>
        </a:ln>
      </xdr:spPr>
    </xdr:sp>
    <xdr:clientData/>
  </xdr:oneCellAnchor>
  <xdr:oneCellAnchor>
    <xdr:from>
      <xdr:col>1</xdr:col>
      <xdr:colOff>20969</xdr:colOff>
      <xdr:row>55</xdr:row>
      <xdr:rowOff>16347</xdr:rowOff>
    </xdr:from>
    <xdr:ext cx="99695" cy="99695"/>
    <xdr:grpSp>
      <xdr:nvGrpSpPr>
        <xdr:cNvPr id="478" name="Group 478">
          <a:extLst>
            <a:ext uri="{FF2B5EF4-FFF2-40B4-BE49-F238E27FC236}">
              <a16:creationId xmlns:a16="http://schemas.microsoft.com/office/drawing/2014/main" id="{9333E989-5764-438D-896A-BCB6FC61DEE1}"/>
            </a:ext>
          </a:extLst>
        </xdr:cNvPr>
        <xdr:cNvGrpSpPr/>
      </xdr:nvGrpSpPr>
      <xdr:grpSpPr>
        <a:xfrm>
          <a:off x="0" y="8155628"/>
          <a:ext cx="99695" cy="99695"/>
          <a:chOff x="0" y="0"/>
          <a:chExt cx="99695" cy="99695"/>
        </a:xfrm>
      </xdr:grpSpPr>
      <xdr:sp macro="" textlink="">
        <xdr:nvSpPr>
          <xdr:cNvPr id="479" name="Shape 479">
            <a:extLst>
              <a:ext uri="{FF2B5EF4-FFF2-40B4-BE49-F238E27FC236}">
                <a16:creationId xmlns:a16="http://schemas.microsoft.com/office/drawing/2014/main" id="{BAFCF846-AD3D-4757-B141-A7AE0419C9E7}"/>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900"/>
                </a:lnTo>
                <a:lnTo>
                  <a:pt x="0" y="83879"/>
                </a:lnTo>
                <a:lnTo>
                  <a:pt x="0" y="13227"/>
                </a:lnTo>
                <a:lnTo>
                  <a:pt x="13228" y="0"/>
                </a:lnTo>
                <a:lnTo>
                  <a:pt x="85901" y="0"/>
                </a:lnTo>
                <a:lnTo>
                  <a:pt x="99129" y="13227"/>
                </a:lnTo>
                <a:lnTo>
                  <a:pt x="99129" y="85900"/>
                </a:lnTo>
                <a:lnTo>
                  <a:pt x="87846" y="98740"/>
                </a:lnTo>
                <a:lnTo>
                  <a:pt x="85901" y="99129"/>
                </a:lnTo>
                <a:close/>
              </a:path>
            </a:pathLst>
          </a:custGeom>
          <a:solidFill>
            <a:srgbClr val="0074FF"/>
          </a:solidFill>
        </xdr:spPr>
      </xdr:sp>
      <xdr:sp macro="" textlink="">
        <xdr:nvSpPr>
          <xdr:cNvPr id="480" name="Shape 480">
            <a:extLst>
              <a:ext uri="{FF2B5EF4-FFF2-40B4-BE49-F238E27FC236}">
                <a16:creationId xmlns:a16="http://schemas.microsoft.com/office/drawing/2014/main" id="{A21221A8-6C4A-4524-BA47-9AAE3EF8DF1B}"/>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55</xdr:row>
      <xdr:rowOff>20160</xdr:rowOff>
    </xdr:from>
    <xdr:ext cx="92075" cy="92075"/>
    <xdr:sp macro="" textlink="">
      <xdr:nvSpPr>
        <xdr:cNvPr id="481" name="Shape 481">
          <a:extLst>
            <a:ext uri="{FF2B5EF4-FFF2-40B4-BE49-F238E27FC236}">
              <a16:creationId xmlns:a16="http://schemas.microsoft.com/office/drawing/2014/main" id="{29E174DF-24A1-4E77-B837-BDF4190B0DA2}"/>
            </a:ext>
          </a:extLst>
        </xdr:cNvPr>
        <xdr:cNvSpPr/>
      </xdr:nvSpPr>
      <xdr:spPr>
        <a:xfrm>
          <a:off x="870601" y="16145985"/>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7"/>
              </a:lnTo>
              <a:lnTo>
                <a:pt x="0" y="78275"/>
              </a:lnTo>
              <a:lnTo>
                <a:pt x="0" y="76253"/>
              </a:lnTo>
              <a:close/>
            </a:path>
          </a:pathLst>
        </a:custGeom>
        <a:ln w="7625">
          <a:solidFill>
            <a:srgbClr val="757575"/>
          </a:solidFill>
        </a:ln>
      </xdr:spPr>
    </xdr:sp>
    <xdr:clientData/>
  </xdr:oneCellAnchor>
  <xdr:oneCellAnchor>
    <xdr:from>
      <xdr:col>3</xdr:col>
      <xdr:colOff>22876</xdr:colOff>
      <xdr:row>55</xdr:row>
      <xdr:rowOff>20160</xdr:rowOff>
    </xdr:from>
    <xdr:ext cx="92075" cy="92075"/>
    <xdr:sp macro="" textlink="">
      <xdr:nvSpPr>
        <xdr:cNvPr id="482" name="Shape 482">
          <a:extLst>
            <a:ext uri="{FF2B5EF4-FFF2-40B4-BE49-F238E27FC236}">
              <a16:creationId xmlns:a16="http://schemas.microsoft.com/office/drawing/2014/main" id="{8A697C5B-D7C9-4FB4-8A20-B0721CC60853}"/>
            </a:ext>
          </a:extLst>
        </xdr:cNvPr>
        <xdr:cNvSpPr/>
      </xdr:nvSpPr>
      <xdr:spPr>
        <a:xfrm>
          <a:off x="1061101" y="16145985"/>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91504" y="78275"/>
              </a:lnTo>
              <a:lnTo>
                <a:pt x="91117" y="80219"/>
              </a:lnTo>
              <a:lnTo>
                <a:pt x="90343" y="82087"/>
              </a:lnTo>
              <a:lnTo>
                <a:pt x="89569" y="83956"/>
              </a:lnTo>
              <a:lnTo>
                <a:pt x="82089" y="90341"/>
              </a:lnTo>
              <a:lnTo>
                <a:pt x="80221" y="91115"/>
              </a:lnTo>
              <a:lnTo>
                <a:pt x="78276" y="9150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55</xdr:row>
      <xdr:rowOff>20160</xdr:rowOff>
    </xdr:from>
    <xdr:ext cx="92075" cy="92075"/>
    <xdr:sp macro="" textlink="">
      <xdr:nvSpPr>
        <xdr:cNvPr id="483" name="Shape 483">
          <a:extLst>
            <a:ext uri="{FF2B5EF4-FFF2-40B4-BE49-F238E27FC236}">
              <a16:creationId xmlns:a16="http://schemas.microsoft.com/office/drawing/2014/main" id="{C37C3735-445D-4AAB-8D31-3B7A98C008C9}"/>
            </a:ext>
          </a:extLst>
        </xdr:cNvPr>
        <xdr:cNvSpPr/>
      </xdr:nvSpPr>
      <xdr:spPr>
        <a:xfrm>
          <a:off x="1251601" y="16145985"/>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82089" y="90341"/>
              </a:lnTo>
              <a:lnTo>
                <a:pt x="80221" y="91115"/>
              </a:lnTo>
              <a:lnTo>
                <a:pt x="78276" y="9150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20969</xdr:colOff>
      <xdr:row>56</xdr:row>
      <xdr:rowOff>21556</xdr:rowOff>
    </xdr:from>
    <xdr:ext cx="99695" cy="99695"/>
    <xdr:grpSp>
      <xdr:nvGrpSpPr>
        <xdr:cNvPr id="484" name="Group 484">
          <a:extLst>
            <a:ext uri="{FF2B5EF4-FFF2-40B4-BE49-F238E27FC236}">
              <a16:creationId xmlns:a16="http://schemas.microsoft.com/office/drawing/2014/main" id="{76278EED-C7B0-4290-BEEF-86CA01971FD5}"/>
            </a:ext>
          </a:extLst>
        </xdr:cNvPr>
        <xdr:cNvGrpSpPr/>
      </xdr:nvGrpSpPr>
      <xdr:grpSpPr>
        <a:xfrm>
          <a:off x="0" y="8310099"/>
          <a:ext cx="99695" cy="99695"/>
          <a:chOff x="0" y="0"/>
          <a:chExt cx="99695" cy="99695"/>
        </a:xfrm>
      </xdr:grpSpPr>
      <xdr:sp macro="" textlink="">
        <xdr:nvSpPr>
          <xdr:cNvPr id="485" name="Shape 485">
            <a:extLst>
              <a:ext uri="{FF2B5EF4-FFF2-40B4-BE49-F238E27FC236}">
                <a16:creationId xmlns:a16="http://schemas.microsoft.com/office/drawing/2014/main" id="{DA4B6DE5-B129-4D5E-8A79-74D8C19EA2D0}"/>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899"/>
                </a:lnTo>
                <a:lnTo>
                  <a:pt x="0" y="83879"/>
                </a:lnTo>
                <a:lnTo>
                  <a:pt x="0" y="13226"/>
                </a:lnTo>
                <a:lnTo>
                  <a:pt x="13228" y="0"/>
                </a:lnTo>
                <a:lnTo>
                  <a:pt x="85901" y="0"/>
                </a:lnTo>
                <a:lnTo>
                  <a:pt x="99129" y="13226"/>
                </a:lnTo>
                <a:lnTo>
                  <a:pt x="99129" y="85899"/>
                </a:lnTo>
                <a:lnTo>
                  <a:pt x="87846" y="98740"/>
                </a:lnTo>
                <a:lnTo>
                  <a:pt x="85901" y="99129"/>
                </a:lnTo>
                <a:close/>
              </a:path>
            </a:pathLst>
          </a:custGeom>
          <a:solidFill>
            <a:srgbClr val="0074FF"/>
          </a:solidFill>
        </xdr:spPr>
      </xdr:sp>
      <xdr:sp macro="" textlink="">
        <xdr:nvSpPr>
          <xdr:cNvPr id="486" name="Shape 486">
            <a:extLst>
              <a:ext uri="{FF2B5EF4-FFF2-40B4-BE49-F238E27FC236}">
                <a16:creationId xmlns:a16="http://schemas.microsoft.com/office/drawing/2014/main" id="{AA044DFA-8CBA-4E8B-99BF-F2DEEB46286A}"/>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56</xdr:row>
      <xdr:rowOff>25369</xdr:rowOff>
    </xdr:from>
    <xdr:ext cx="92075" cy="92075"/>
    <xdr:sp macro="" textlink="">
      <xdr:nvSpPr>
        <xdr:cNvPr id="487" name="Shape 487">
          <a:extLst>
            <a:ext uri="{FF2B5EF4-FFF2-40B4-BE49-F238E27FC236}">
              <a16:creationId xmlns:a16="http://schemas.microsoft.com/office/drawing/2014/main" id="{4C633AE3-4BA6-4C6E-A449-A3C5B4A982DD}"/>
            </a:ext>
          </a:extLst>
        </xdr:cNvPr>
        <xdr:cNvSpPr/>
      </xdr:nvSpPr>
      <xdr:spPr>
        <a:xfrm>
          <a:off x="870601" y="16322644"/>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5"/>
              </a:lnTo>
              <a:lnTo>
                <a:pt x="5896" y="3034"/>
              </a:lnTo>
              <a:lnTo>
                <a:pt x="7546" y="1932"/>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7"/>
              </a:lnTo>
              <a:lnTo>
                <a:pt x="0" y="78274"/>
              </a:lnTo>
              <a:lnTo>
                <a:pt x="0" y="76253"/>
              </a:lnTo>
              <a:close/>
            </a:path>
          </a:pathLst>
        </a:custGeom>
        <a:ln w="7625">
          <a:solidFill>
            <a:srgbClr val="757575"/>
          </a:solidFill>
        </a:ln>
      </xdr:spPr>
    </xdr:sp>
    <xdr:clientData/>
  </xdr:oneCellAnchor>
  <xdr:oneCellAnchor>
    <xdr:from>
      <xdr:col>3</xdr:col>
      <xdr:colOff>22876</xdr:colOff>
      <xdr:row>56</xdr:row>
      <xdr:rowOff>25369</xdr:rowOff>
    </xdr:from>
    <xdr:ext cx="92075" cy="92075"/>
    <xdr:sp macro="" textlink="">
      <xdr:nvSpPr>
        <xdr:cNvPr id="488" name="Shape 488">
          <a:extLst>
            <a:ext uri="{FF2B5EF4-FFF2-40B4-BE49-F238E27FC236}">
              <a16:creationId xmlns:a16="http://schemas.microsoft.com/office/drawing/2014/main" id="{CFC3ACAE-C06F-4632-9523-C174F29FA6F0}"/>
            </a:ext>
          </a:extLst>
        </xdr:cNvPr>
        <xdr:cNvSpPr/>
      </xdr:nvSpPr>
      <xdr:spPr>
        <a:xfrm>
          <a:off x="1061101" y="16322644"/>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5"/>
              </a:lnTo>
              <a:lnTo>
                <a:pt x="5896" y="3034"/>
              </a:lnTo>
              <a:lnTo>
                <a:pt x="7546" y="1932"/>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89569" y="7544"/>
              </a:lnTo>
              <a:lnTo>
                <a:pt x="90343" y="9412"/>
              </a:lnTo>
              <a:lnTo>
                <a:pt x="91117" y="11280"/>
              </a:lnTo>
              <a:lnTo>
                <a:pt x="91504" y="13226"/>
              </a:lnTo>
              <a:lnTo>
                <a:pt x="91504" y="15250"/>
              </a:lnTo>
              <a:lnTo>
                <a:pt x="91504" y="76253"/>
              </a:lnTo>
              <a:lnTo>
                <a:pt x="91504" y="78274"/>
              </a:lnTo>
              <a:lnTo>
                <a:pt x="91117" y="80218"/>
              </a:lnTo>
              <a:lnTo>
                <a:pt x="90343" y="82087"/>
              </a:lnTo>
              <a:lnTo>
                <a:pt x="89569" y="83955"/>
              </a:lnTo>
              <a:lnTo>
                <a:pt x="82089" y="90341"/>
              </a:lnTo>
              <a:lnTo>
                <a:pt x="80221" y="91115"/>
              </a:lnTo>
              <a:lnTo>
                <a:pt x="78276" y="91503"/>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4</xdr:col>
      <xdr:colOff>22876</xdr:colOff>
      <xdr:row>56</xdr:row>
      <xdr:rowOff>25369</xdr:rowOff>
    </xdr:from>
    <xdr:ext cx="92075" cy="92075"/>
    <xdr:sp macro="" textlink="">
      <xdr:nvSpPr>
        <xdr:cNvPr id="489" name="Shape 489">
          <a:extLst>
            <a:ext uri="{FF2B5EF4-FFF2-40B4-BE49-F238E27FC236}">
              <a16:creationId xmlns:a16="http://schemas.microsoft.com/office/drawing/2014/main" id="{95CDF73C-F036-4E2A-A78D-135C369B98D3}"/>
            </a:ext>
          </a:extLst>
        </xdr:cNvPr>
        <xdr:cNvSpPr/>
      </xdr:nvSpPr>
      <xdr:spPr>
        <a:xfrm>
          <a:off x="1251601" y="16322644"/>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5"/>
              </a:lnTo>
              <a:lnTo>
                <a:pt x="5896" y="3034"/>
              </a:lnTo>
              <a:lnTo>
                <a:pt x="7546" y="1932"/>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5"/>
              </a:lnTo>
              <a:lnTo>
                <a:pt x="78276" y="91503"/>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1</xdr:col>
      <xdr:colOff>20969</xdr:colOff>
      <xdr:row>57</xdr:row>
      <xdr:rowOff>14065</xdr:rowOff>
    </xdr:from>
    <xdr:ext cx="99695" cy="99695"/>
    <xdr:grpSp>
      <xdr:nvGrpSpPr>
        <xdr:cNvPr id="490" name="Group 490">
          <a:extLst>
            <a:ext uri="{FF2B5EF4-FFF2-40B4-BE49-F238E27FC236}">
              <a16:creationId xmlns:a16="http://schemas.microsoft.com/office/drawing/2014/main" id="{01108F48-18EA-49FE-8C9F-E677F9CC9503}"/>
            </a:ext>
          </a:extLst>
        </xdr:cNvPr>
        <xdr:cNvGrpSpPr/>
      </xdr:nvGrpSpPr>
      <xdr:grpSpPr>
        <a:xfrm>
          <a:off x="0" y="8467110"/>
          <a:ext cx="99695" cy="99695"/>
          <a:chOff x="0" y="0"/>
          <a:chExt cx="99695" cy="99695"/>
        </a:xfrm>
      </xdr:grpSpPr>
      <xdr:sp macro="" textlink="">
        <xdr:nvSpPr>
          <xdr:cNvPr id="491" name="Shape 491">
            <a:extLst>
              <a:ext uri="{FF2B5EF4-FFF2-40B4-BE49-F238E27FC236}">
                <a16:creationId xmlns:a16="http://schemas.microsoft.com/office/drawing/2014/main" id="{23ED6605-111E-4C68-A04C-57A48F52AF3D}"/>
              </a:ext>
            </a:extLst>
          </xdr:cNvPr>
          <xdr:cNvSpPr/>
        </xdr:nvSpPr>
        <xdr:spPr>
          <a:xfrm>
            <a:off x="0" y="0"/>
            <a:ext cx="99695" cy="99695"/>
          </a:xfrm>
          <a:custGeom>
            <a:avLst/>
            <a:gdLst/>
            <a:ahLst/>
            <a:cxnLst/>
            <a:rect l="0" t="0" r="0" b="0"/>
            <a:pathLst>
              <a:path w="99695" h="99695">
                <a:moveTo>
                  <a:pt x="85901" y="99129"/>
                </a:moveTo>
                <a:lnTo>
                  <a:pt x="13228" y="99129"/>
                </a:lnTo>
                <a:lnTo>
                  <a:pt x="11282" y="98741"/>
                </a:lnTo>
                <a:lnTo>
                  <a:pt x="0" y="85900"/>
                </a:lnTo>
                <a:lnTo>
                  <a:pt x="0" y="83879"/>
                </a:lnTo>
                <a:lnTo>
                  <a:pt x="0" y="13226"/>
                </a:lnTo>
                <a:lnTo>
                  <a:pt x="13228" y="0"/>
                </a:lnTo>
                <a:lnTo>
                  <a:pt x="85901" y="0"/>
                </a:lnTo>
                <a:lnTo>
                  <a:pt x="99129" y="13226"/>
                </a:lnTo>
                <a:lnTo>
                  <a:pt x="99129" y="85900"/>
                </a:lnTo>
                <a:lnTo>
                  <a:pt x="87846" y="98741"/>
                </a:lnTo>
                <a:lnTo>
                  <a:pt x="85901" y="99129"/>
                </a:lnTo>
                <a:close/>
              </a:path>
            </a:pathLst>
          </a:custGeom>
          <a:solidFill>
            <a:srgbClr val="0074FF"/>
          </a:solidFill>
        </xdr:spPr>
      </xdr:sp>
      <xdr:sp macro="" textlink="">
        <xdr:nvSpPr>
          <xdr:cNvPr id="492" name="Shape 492">
            <a:extLst>
              <a:ext uri="{FF2B5EF4-FFF2-40B4-BE49-F238E27FC236}">
                <a16:creationId xmlns:a16="http://schemas.microsoft.com/office/drawing/2014/main" id="{6387D771-35AB-43FB-8A17-AF055CD38CC9}"/>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57</xdr:row>
      <xdr:rowOff>17877</xdr:rowOff>
    </xdr:from>
    <xdr:ext cx="92075" cy="92075"/>
    <xdr:sp macro="" textlink="">
      <xdr:nvSpPr>
        <xdr:cNvPr id="493" name="Shape 493">
          <a:extLst>
            <a:ext uri="{FF2B5EF4-FFF2-40B4-BE49-F238E27FC236}">
              <a16:creationId xmlns:a16="http://schemas.microsoft.com/office/drawing/2014/main" id="{A7813DA8-CE36-404D-9D3B-ACF5456B10DD}"/>
            </a:ext>
          </a:extLst>
        </xdr:cNvPr>
        <xdr:cNvSpPr/>
      </xdr:nvSpPr>
      <xdr:spPr>
        <a:xfrm>
          <a:off x="870601" y="16505652"/>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7"/>
              </a:lnTo>
              <a:lnTo>
                <a:pt x="0" y="78275"/>
              </a:lnTo>
              <a:lnTo>
                <a:pt x="0" y="76253"/>
              </a:lnTo>
              <a:close/>
            </a:path>
          </a:pathLst>
        </a:custGeom>
        <a:ln w="7625">
          <a:solidFill>
            <a:srgbClr val="757575"/>
          </a:solidFill>
        </a:ln>
      </xdr:spPr>
    </xdr:sp>
    <xdr:clientData/>
  </xdr:oneCellAnchor>
  <xdr:oneCellAnchor>
    <xdr:from>
      <xdr:col>3</xdr:col>
      <xdr:colOff>22876</xdr:colOff>
      <xdr:row>57</xdr:row>
      <xdr:rowOff>17877</xdr:rowOff>
    </xdr:from>
    <xdr:ext cx="92075" cy="92075"/>
    <xdr:sp macro="" textlink="">
      <xdr:nvSpPr>
        <xdr:cNvPr id="494" name="Shape 494">
          <a:extLst>
            <a:ext uri="{FF2B5EF4-FFF2-40B4-BE49-F238E27FC236}">
              <a16:creationId xmlns:a16="http://schemas.microsoft.com/office/drawing/2014/main" id="{ED7D2C71-2CD8-4D1C-9F48-E7984921E691}"/>
            </a:ext>
          </a:extLst>
        </xdr:cNvPr>
        <xdr:cNvSpPr/>
      </xdr:nvSpPr>
      <xdr:spPr>
        <a:xfrm>
          <a:off x="1061101" y="16505652"/>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91504" y="78275"/>
              </a:lnTo>
              <a:lnTo>
                <a:pt x="91117" y="80219"/>
              </a:lnTo>
              <a:lnTo>
                <a:pt x="90343" y="82087"/>
              </a:lnTo>
              <a:lnTo>
                <a:pt x="89569" y="83956"/>
              </a:lnTo>
              <a:lnTo>
                <a:pt x="82089" y="90341"/>
              </a:lnTo>
              <a:lnTo>
                <a:pt x="80221" y="91115"/>
              </a:lnTo>
              <a:lnTo>
                <a:pt x="78276" y="9150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4</xdr:col>
      <xdr:colOff>22876</xdr:colOff>
      <xdr:row>57</xdr:row>
      <xdr:rowOff>17877</xdr:rowOff>
    </xdr:from>
    <xdr:ext cx="92075" cy="92075"/>
    <xdr:sp macro="" textlink="">
      <xdr:nvSpPr>
        <xdr:cNvPr id="495" name="Shape 495">
          <a:extLst>
            <a:ext uri="{FF2B5EF4-FFF2-40B4-BE49-F238E27FC236}">
              <a16:creationId xmlns:a16="http://schemas.microsoft.com/office/drawing/2014/main" id="{1475D189-9208-4216-8F38-D7BE6D451E9D}"/>
            </a:ext>
          </a:extLst>
        </xdr:cNvPr>
        <xdr:cNvSpPr/>
      </xdr:nvSpPr>
      <xdr:spPr>
        <a:xfrm>
          <a:off x="1251601" y="16505652"/>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82089" y="90341"/>
              </a:lnTo>
              <a:lnTo>
                <a:pt x="80221" y="91115"/>
              </a:lnTo>
              <a:lnTo>
                <a:pt x="78276" y="9150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20969</xdr:colOff>
      <xdr:row>58</xdr:row>
      <xdr:rowOff>19300</xdr:rowOff>
    </xdr:from>
    <xdr:ext cx="99695" cy="99695"/>
    <xdr:grpSp>
      <xdr:nvGrpSpPr>
        <xdr:cNvPr id="496" name="Group 496">
          <a:extLst>
            <a:ext uri="{FF2B5EF4-FFF2-40B4-BE49-F238E27FC236}">
              <a16:creationId xmlns:a16="http://schemas.microsoft.com/office/drawing/2014/main" id="{99C86392-22D3-4874-83F5-FB1E2BF1661F}"/>
            </a:ext>
          </a:extLst>
        </xdr:cNvPr>
        <xdr:cNvGrpSpPr/>
      </xdr:nvGrpSpPr>
      <xdr:grpSpPr>
        <a:xfrm>
          <a:off x="0" y="8625418"/>
          <a:ext cx="99695" cy="99695"/>
          <a:chOff x="0" y="0"/>
          <a:chExt cx="99695" cy="99695"/>
        </a:xfrm>
      </xdr:grpSpPr>
      <xdr:sp macro="" textlink="">
        <xdr:nvSpPr>
          <xdr:cNvPr id="497" name="Shape 497">
            <a:extLst>
              <a:ext uri="{FF2B5EF4-FFF2-40B4-BE49-F238E27FC236}">
                <a16:creationId xmlns:a16="http://schemas.microsoft.com/office/drawing/2014/main" id="{7ED6E649-9AB0-4900-A190-A7D3B893C1BC}"/>
              </a:ext>
            </a:extLst>
          </xdr:cNvPr>
          <xdr:cNvSpPr/>
        </xdr:nvSpPr>
        <xdr:spPr>
          <a:xfrm>
            <a:off x="0" y="0"/>
            <a:ext cx="99695" cy="99695"/>
          </a:xfrm>
          <a:custGeom>
            <a:avLst/>
            <a:gdLst/>
            <a:ahLst/>
            <a:cxnLst/>
            <a:rect l="0" t="0" r="0" b="0"/>
            <a:pathLst>
              <a:path w="99695" h="99695">
                <a:moveTo>
                  <a:pt x="85901" y="99129"/>
                </a:moveTo>
                <a:lnTo>
                  <a:pt x="13228" y="99129"/>
                </a:lnTo>
                <a:lnTo>
                  <a:pt x="11282" y="98741"/>
                </a:lnTo>
                <a:lnTo>
                  <a:pt x="0" y="85899"/>
                </a:lnTo>
                <a:lnTo>
                  <a:pt x="0" y="83879"/>
                </a:lnTo>
                <a:lnTo>
                  <a:pt x="0" y="13226"/>
                </a:lnTo>
                <a:lnTo>
                  <a:pt x="13228" y="0"/>
                </a:lnTo>
                <a:lnTo>
                  <a:pt x="85901" y="0"/>
                </a:lnTo>
                <a:lnTo>
                  <a:pt x="99129" y="13226"/>
                </a:lnTo>
                <a:lnTo>
                  <a:pt x="99129" y="85899"/>
                </a:lnTo>
                <a:lnTo>
                  <a:pt x="87846" y="98741"/>
                </a:lnTo>
                <a:lnTo>
                  <a:pt x="85901" y="99129"/>
                </a:lnTo>
                <a:close/>
              </a:path>
            </a:pathLst>
          </a:custGeom>
          <a:solidFill>
            <a:srgbClr val="0074FF"/>
          </a:solidFill>
        </xdr:spPr>
      </xdr:sp>
      <xdr:sp macro="" textlink="">
        <xdr:nvSpPr>
          <xdr:cNvPr id="498" name="Shape 498">
            <a:extLst>
              <a:ext uri="{FF2B5EF4-FFF2-40B4-BE49-F238E27FC236}">
                <a16:creationId xmlns:a16="http://schemas.microsoft.com/office/drawing/2014/main" id="{5142770C-7F06-4E6B-A29D-59F4FA2C32F2}"/>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58</xdr:row>
      <xdr:rowOff>23114</xdr:rowOff>
    </xdr:from>
    <xdr:ext cx="92075" cy="92075"/>
    <xdr:sp macro="" textlink="">
      <xdr:nvSpPr>
        <xdr:cNvPr id="499" name="Shape 499">
          <a:extLst>
            <a:ext uri="{FF2B5EF4-FFF2-40B4-BE49-F238E27FC236}">
              <a16:creationId xmlns:a16="http://schemas.microsoft.com/office/drawing/2014/main" id="{83172DAC-DCEF-46FD-8203-55443C7978ED}"/>
            </a:ext>
          </a:extLst>
        </xdr:cNvPr>
        <xdr:cNvSpPr/>
      </xdr:nvSpPr>
      <xdr:spPr>
        <a:xfrm>
          <a:off x="870601" y="16720439"/>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76253" y="91504"/>
              </a:lnTo>
              <a:lnTo>
                <a:pt x="15250" y="91504"/>
              </a:lnTo>
              <a:lnTo>
                <a:pt x="1160" y="82087"/>
              </a:lnTo>
              <a:lnTo>
                <a:pt x="386" y="80219"/>
              </a:lnTo>
              <a:lnTo>
                <a:pt x="0" y="78275"/>
              </a:lnTo>
              <a:lnTo>
                <a:pt x="0" y="76253"/>
              </a:lnTo>
              <a:close/>
            </a:path>
          </a:pathLst>
        </a:custGeom>
        <a:ln w="7625">
          <a:solidFill>
            <a:srgbClr val="757575"/>
          </a:solidFill>
        </a:ln>
      </xdr:spPr>
    </xdr:sp>
    <xdr:clientData/>
  </xdr:oneCellAnchor>
  <xdr:oneCellAnchor>
    <xdr:from>
      <xdr:col>3</xdr:col>
      <xdr:colOff>22876</xdr:colOff>
      <xdr:row>58</xdr:row>
      <xdr:rowOff>23114</xdr:rowOff>
    </xdr:from>
    <xdr:ext cx="92075" cy="92075"/>
    <xdr:sp macro="" textlink="">
      <xdr:nvSpPr>
        <xdr:cNvPr id="500" name="Shape 500">
          <a:extLst>
            <a:ext uri="{FF2B5EF4-FFF2-40B4-BE49-F238E27FC236}">
              <a16:creationId xmlns:a16="http://schemas.microsoft.com/office/drawing/2014/main" id="{DFDF718D-27DF-4686-804D-0230020E9992}"/>
            </a:ext>
          </a:extLst>
        </xdr:cNvPr>
        <xdr:cNvSpPr/>
      </xdr:nvSpPr>
      <xdr:spPr>
        <a:xfrm>
          <a:off x="1061101" y="16720439"/>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91504" y="78275"/>
              </a:lnTo>
              <a:lnTo>
                <a:pt x="91117" y="80219"/>
              </a:lnTo>
              <a:lnTo>
                <a:pt x="90343" y="82087"/>
              </a:lnTo>
              <a:lnTo>
                <a:pt x="89569" y="83956"/>
              </a:lnTo>
              <a:lnTo>
                <a:pt x="76253" y="91504"/>
              </a:lnTo>
              <a:lnTo>
                <a:pt x="15250" y="91504"/>
              </a:lnTo>
              <a:lnTo>
                <a:pt x="1160" y="82087"/>
              </a:lnTo>
              <a:lnTo>
                <a:pt x="386" y="80219"/>
              </a:lnTo>
              <a:lnTo>
                <a:pt x="0" y="78275"/>
              </a:lnTo>
              <a:lnTo>
                <a:pt x="0" y="76253"/>
              </a:lnTo>
              <a:close/>
            </a:path>
          </a:pathLst>
        </a:custGeom>
        <a:ln w="7625">
          <a:solidFill>
            <a:srgbClr val="757575"/>
          </a:solidFill>
        </a:ln>
      </xdr:spPr>
    </xdr:sp>
    <xdr:clientData/>
  </xdr:oneCellAnchor>
  <xdr:oneCellAnchor>
    <xdr:from>
      <xdr:col>4</xdr:col>
      <xdr:colOff>22876</xdr:colOff>
      <xdr:row>58</xdr:row>
      <xdr:rowOff>23114</xdr:rowOff>
    </xdr:from>
    <xdr:ext cx="92075" cy="92075"/>
    <xdr:sp macro="" textlink="">
      <xdr:nvSpPr>
        <xdr:cNvPr id="501" name="Shape 501">
          <a:extLst>
            <a:ext uri="{FF2B5EF4-FFF2-40B4-BE49-F238E27FC236}">
              <a16:creationId xmlns:a16="http://schemas.microsoft.com/office/drawing/2014/main" id="{8BEB237C-7BC8-4C7F-8804-25B6E2300059}"/>
            </a:ext>
          </a:extLst>
        </xdr:cNvPr>
        <xdr:cNvSpPr/>
      </xdr:nvSpPr>
      <xdr:spPr>
        <a:xfrm>
          <a:off x="1251601" y="16720439"/>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76253" y="91504"/>
              </a:lnTo>
              <a:lnTo>
                <a:pt x="15250" y="91504"/>
              </a:lnTo>
              <a:lnTo>
                <a:pt x="1160" y="82087"/>
              </a:lnTo>
              <a:lnTo>
                <a:pt x="386" y="80219"/>
              </a:lnTo>
              <a:lnTo>
                <a:pt x="0" y="78275"/>
              </a:lnTo>
              <a:lnTo>
                <a:pt x="0" y="76253"/>
              </a:lnTo>
              <a:close/>
            </a:path>
          </a:pathLst>
        </a:custGeom>
        <a:ln w="7625">
          <a:solidFill>
            <a:srgbClr val="757575"/>
          </a:solidFill>
        </a:ln>
      </xdr:spPr>
    </xdr:sp>
    <xdr:clientData/>
  </xdr:oneCellAnchor>
  <xdr:oneCellAnchor>
    <xdr:from>
      <xdr:col>1</xdr:col>
      <xdr:colOff>20969</xdr:colOff>
      <xdr:row>59</xdr:row>
      <xdr:rowOff>24509</xdr:rowOff>
    </xdr:from>
    <xdr:ext cx="99695" cy="99695"/>
    <xdr:grpSp>
      <xdr:nvGrpSpPr>
        <xdr:cNvPr id="502" name="Group 502">
          <a:extLst>
            <a:ext uri="{FF2B5EF4-FFF2-40B4-BE49-F238E27FC236}">
              <a16:creationId xmlns:a16="http://schemas.microsoft.com/office/drawing/2014/main" id="{7DA3C419-5D1A-4742-A84A-5FE057996FA0}"/>
            </a:ext>
          </a:extLst>
        </xdr:cNvPr>
        <xdr:cNvGrpSpPr/>
      </xdr:nvGrpSpPr>
      <xdr:grpSpPr>
        <a:xfrm>
          <a:off x="0" y="8763000"/>
          <a:ext cx="99695" cy="99695"/>
          <a:chOff x="0" y="0"/>
          <a:chExt cx="99695" cy="99695"/>
        </a:xfrm>
      </xdr:grpSpPr>
      <xdr:sp macro="" textlink="">
        <xdr:nvSpPr>
          <xdr:cNvPr id="503" name="Shape 503">
            <a:extLst>
              <a:ext uri="{FF2B5EF4-FFF2-40B4-BE49-F238E27FC236}">
                <a16:creationId xmlns:a16="http://schemas.microsoft.com/office/drawing/2014/main" id="{F7D0A20A-47F3-40E7-8468-D7026F17D1AE}"/>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899"/>
                </a:lnTo>
                <a:lnTo>
                  <a:pt x="0" y="83879"/>
                </a:lnTo>
                <a:lnTo>
                  <a:pt x="0" y="13226"/>
                </a:lnTo>
                <a:lnTo>
                  <a:pt x="13228" y="0"/>
                </a:lnTo>
                <a:lnTo>
                  <a:pt x="85901" y="0"/>
                </a:lnTo>
                <a:lnTo>
                  <a:pt x="99129" y="13226"/>
                </a:lnTo>
                <a:lnTo>
                  <a:pt x="99129" y="85899"/>
                </a:lnTo>
                <a:lnTo>
                  <a:pt x="87846" y="98740"/>
                </a:lnTo>
                <a:lnTo>
                  <a:pt x="85901" y="99129"/>
                </a:lnTo>
                <a:close/>
              </a:path>
            </a:pathLst>
          </a:custGeom>
          <a:solidFill>
            <a:srgbClr val="0074FF"/>
          </a:solidFill>
        </xdr:spPr>
      </xdr:sp>
      <xdr:sp macro="" textlink="">
        <xdr:nvSpPr>
          <xdr:cNvPr id="504" name="Shape 504">
            <a:extLst>
              <a:ext uri="{FF2B5EF4-FFF2-40B4-BE49-F238E27FC236}">
                <a16:creationId xmlns:a16="http://schemas.microsoft.com/office/drawing/2014/main" id="{CB4A7773-E0F5-44A1-9E05-9D54AD0E8FF5}"/>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59</xdr:row>
      <xdr:rowOff>28323</xdr:rowOff>
    </xdr:from>
    <xdr:ext cx="92075" cy="92075"/>
    <xdr:sp macro="" textlink="">
      <xdr:nvSpPr>
        <xdr:cNvPr id="505" name="Shape 505">
          <a:extLst>
            <a:ext uri="{FF2B5EF4-FFF2-40B4-BE49-F238E27FC236}">
              <a16:creationId xmlns:a16="http://schemas.microsoft.com/office/drawing/2014/main" id="{F305A0EF-57AB-4D1E-9B34-4D59B4850C47}"/>
            </a:ext>
          </a:extLst>
        </xdr:cNvPr>
        <xdr:cNvSpPr/>
      </xdr:nvSpPr>
      <xdr:spPr>
        <a:xfrm>
          <a:off x="870601" y="16897098"/>
          <a:ext cx="92075" cy="92075"/>
        </a:xfrm>
        <a:custGeom>
          <a:avLst/>
          <a:gdLst/>
          <a:ahLst/>
          <a:cxnLst/>
          <a:rect l="0" t="0" r="0" b="0"/>
          <a:pathLst>
            <a:path w="92075" h="92075">
              <a:moveTo>
                <a:pt x="0" y="76253"/>
              </a:moveTo>
              <a:lnTo>
                <a:pt x="0" y="15250"/>
              </a:lnTo>
              <a:lnTo>
                <a:pt x="0" y="13226"/>
              </a:lnTo>
              <a:lnTo>
                <a:pt x="386" y="11280"/>
              </a:lnTo>
              <a:lnTo>
                <a:pt x="1160" y="9411"/>
              </a:lnTo>
              <a:lnTo>
                <a:pt x="1934" y="7543"/>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7"/>
              </a:lnTo>
              <a:lnTo>
                <a:pt x="0" y="78274"/>
              </a:lnTo>
              <a:lnTo>
                <a:pt x="0" y="76253"/>
              </a:lnTo>
              <a:close/>
            </a:path>
          </a:pathLst>
        </a:custGeom>
        <a:ln w="7625">
          <a:solidFill>
            <a:srgbClr val="757575"/>
          </a:solidFill>
        </a:ln>
      </xdr:spPr>
    </xdr:sp>
    <xdr:clientData/>
  </xdr:oneCellAnchor>
  <xdr:oneCellAnchor>
    <xdr:from>
      <xdr:col>3</xdr:col>
      <xdr:colOff>22876</xdr:colOff>
      <xdr:row>59</xdr:row>
      <xdr:rowOff>28323</xdr:rowOff>
    </xdr:from>
    <xdr:ext cx="92075" cy="92075"/>
    <xdr:sp macro="" textlink="">
      <xdr:nvSpPr>
        <xdr:cNvPr id="506" name="Shape 506">
          <a:extLst>
            <a:ext uri="{FF2B5EF4-FFF2-40B4-BE49-F238E27FC236}">
              <a16:creationId xmlns:a16="http://schemas.microsoft.com/office/drawing/2014/main" id="{DDD331FC-016D-4BAB-B83A-A1EBEEBAF82D}"/>
            </a:ext>
          </a:extLst>
        </xdr:cNvPr>
        <xdr:cNvSpPr/>
      </xdr:nvSpPr>
      <xdr:spPr>
        <a:xfrm>
          <a:off x="1061101" y="16897098"/>
          <a:ext cx="92075" cy="92075"/>
        </a:xfrm>
        <a:custGeom>
          <a:avLst/>
          <a:gdLst/>
          <a:ahLst/>
          <a:cxnLst/>
          <a:rect l="0" t="0" r="0" b="0"/>
          <a:pathLst>
            <a:path w="92075" h="92075">
              <a:moveTo>
                <a:pt x="0" y="76253"/>
              </a:moveTo>
              <a:lnTo>
                <a:pt x="0" y="15250"/>
              </a:lnTo>
              <a:lnTo>
                <a:pt x="0" y="13226"/>
              </a:lnTo>
              <a:lnTo>
                <a:pt x="386" y="11280"/>
              </a:lnTo>
              <a:lnTo>
                <a:pt x="1160" y="9411"/>
              </a:lnTo>
              <a:lnTo>
                <a:pt x="1934" y="7543"/>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91504" y="78274"/>
              </a:lnTo>
              <a:lnTo>
                <a:pt x="91117" y="80218"/>
              </a:lnTo>
              <a:lnTo>
                <a:pt x="90343" y="82087"/>
              </a:lnTo>
              <a:lnTo>
                <a:pt x="89569" y="83955"/>
              </a:lnTo>
              <a:lnTo>
                <a:pt x="82089" y="90341"/>
              </a:lnTo>
              <a:lnTo>
                <a:pt x="80221" y="91115"/>
              </a:lnTo>
              <a:lnTo>
                <a:pt x="78276" y="91503"/>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4</xdr:col>
      <xdr:colOff>22876</xdr:colOff>
      <xdr:row>59</xdr:row>
      <xdr:rowOff>28323</xdr:rowOff>
    </xdr:from>
    <xdr:ext cx="92075" cy="92075"/>
    <xdr:sp macro="" textlink="">
      <xdr:nvSpPr>
        <xdr:cNvPr id="507" name="Shape 507">
          <a:extLst>
            <a:ext uri="{FF2B5EF4-FFF2-40B4-BE49-F238E27FC236}">
              <a16:creationId xmlns:a16="http://schemas.microsoft.com/office/drawing/2014/main" id="{B135C02F-513B-4C8D-A889-250FA9F97467}"/>
            </a:ext>
          </a:extLst>
        </xdr:cNvPr>
        <xdr:cNvSpPr/>
      </xdr:nvSpPr>
      <xdr:spPr>
        <a:xfrm>
          <a:off x="1251601" y="16897098"/>
          <a:ext cx="92075" cy="92075"/>
        </a:xfrm>
        <a:custGeom>
          <a:avLst/>
          <a:gdLst/>
          <a:ahLst/>
          <a:cxnLst/>
          <a:rect l="0" t="0" r="0" b="0"/>
          <a:pathLst>
            <a:path w="92075" h="92075">
              <a:moveTo>
                <a:pt x="0" y="76253"/>
              </a:moveTo>
              <a:lnTo>
                <a:pt x="0" y="15250"/>
              </a:lnTo>
              <a:lnTo>
                <a:pt x="0" y="13226"/>
              </a:lnTo>
              <a:lnTo>
                <a:pt x="386" y="11280"/>
              </a:lnTo>
              <a:lnTo>
                <a:pt x="1160" y="9411"/>
              </a:lnTo>
              <a:lnTo>
                <a:pt x="1934" y="7543"/>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5"/>
              </a:lnTo>
              <a:lnTo>
                <a:pt x="78276" y="91503"/>
              </a:lnTo>
              <a:lnTo>
                <a:pt x="76253" y="91504"/>
              </a:lnTo>
              <a:lnTo>
                <a:pt x="15250" y="91504"/>
              </a:lnTo>
              <a:lnTo>
                <a:pt x="0" y="78274"/>
              </a:lnTo>
              <a:lnTo>
                <a:pt x="0" y="76253"/>
              </a:lnTo>
              <a:close/>
            </a:path>
          </a:pathLst>
        </a:custGeom>
        <a:ln w="7625">
          <a:solidFill>
            <a:srgbClr val="757575"/>
          </a:solidFill>
        </a:ln>
      </xdr:spPr>
    </xdr:sp>
    <xdr:clientData/>
  </xdr:oneCellAnchor>
  <xdr:oneCellAnchor>
    <xdr:from>
      <xdr:col>1</xdr:col>
      <xdr:colOff>20969</xdr:colOff>
      <xdr:row>60</xdr:row>
      <xdr:rowOff>17018</xdr:rowOff>
    </xdr:from>
    <xdr:ext cx="99695" cy="99695"/>
    <xdr:grpSp>
      <xdr:nvGrpSpPr>
        <xdr:cNvPr id="508" name="Group 508">
          <a:extLst>
            <a:ext uri="{FF2B5EF4-FFF2-40B4-BE49-F238E27FC236}">
              <a16:creationId xmlns:a16="http://schemas.microsoft.com/office/drawing/2014/main" id="{82B02E52-7AE3-4D5E-94C4-62D71BB426A8}"/>
            </a:ext>
          </a:extLst>
        </xdr:cNvPr>
        <xdr:cNvGrpSpPr/>
      </xdr:nvGrpSpPr>
      <xdr:grpSpPr>
        <a:xfrm>
          <a:off x="0" y="8783828"/>
          <a:ext cx="99695" cy="99695"/>
          <a:chOff x="0" y="0"/>
          <a:chExt cx="99695" cy="99695"/>
        </a:xfrm>
      </xdr:grpSpPr>
      <xdr:sp macro="" textlink="">
        <xdr:nvSpPr>
          <xdr:cNvPr id="509" name="Shape 509">
            <a:extLst>
              <a:ext uri="{FF2B5EF4-FFF2-40B4-BE49-F238E27FC236}">
                <a16:creationId xmlns:a16="http://schemas.microsoft.com/office/drawing/2014/main" id="{3E882EBE-4E72-447D-8FC7-E4F65444BBCE}"/>
              </a:ext>
            </a:extLst>
          </xdr:cNvPr>
          <xdr:cNvSpPr/>
        </xdr:nvSpPr>
        <xdr:spPr>
          <a:xfrm>
            <a:off x="0" y="0"/>
            <a:ext cx="99695" cy="99695"/>
          </a:xfrm>
          <a:custGeom>
            <a:avLst/>
            <a:gdLst/>
            <a:ahLst/>
            <a:cxnLst/>
            <a:rect l="0" t="0" r="0" b="0"/>
            <a:pathLst>
              <a:path w="99695" h="99695">
                <a:moveTo>
                  <a:pt x="85901" y="99129"/>
                </a:moveTo>
                <a:lnTo>
                  <a:pt x="13228" y="99129"/>
                </a:lnTo>
                <a:lnTo>
                  <a:pt x="11282" y="98741"/>
                </a:lnTo>
                <a:lnTo>
                  <a:pt x="0" y="85899"/>
                </a:lnTo>
                <a:lnTo>
                  <a:pt x="0" y="83879"/>
                </a:lnTo>
                <a:lnTo>
                  <a:pt x="0" y="13226"/>
                </a:lnTo>
                <a:lnTo>
                  <a:pt x="13228" y="0"/>
                </a:lnTo>
                <a:lnTo>
                  <a:pt x="85901" y="0"/>
                </a:lnTo>
                <a:lnTo>
                  <a:pt x="99129" y="13226"/>
                </a:lnTo>
                <a:lnTo>
                  <a:pt x="99129" y="85899"/>
                </a:lnTo>
                <a:lnTo>
                  <a:pt x="87846" y="98741"/>
                </a:lnTo>
                <a:lnTo>
                  <a:pt x="85901" y="99129"/>
                </a:lnTo>
                <a:close/>
              </a:path>
            </a:pathLst>
          </a:custGeom>
          <a:solidFill>
            <a:srgbClr val="0074FF"/>
          </a:solidFill>
        </xdr:spPr>
      </xdr:sp>
      <xdr:sp macro="" textlink="">
        <xdr:nvSpPr>
          <xdr:cNvPr id="510" name="Shape 510">
            <a:extLst>
              <a:ext uri="{FF2B5EF4-FFF2-40B4-BE49-F238E27FC236}">
                <a16:creationId xmlns:a16="http://schemas.microsoft.com/office/drawing/2014/main" id="{981E2BB5-FDAF-412A-8440-896506707939}"/>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60</xdr:row>
      <xdr:rowOff>20832</xdr:rowOff>
    </xdr:from>
    <xdr:ext cx="92075" cy="92075"/>
    <xdr:sp macro="" textlink="">
      <xdr:nvSpPr>
        <xdr:cNvPr id="511" name="Shape 511">
          <a:extLst>
            <a:ext uri="{FF2B5EF4-FFF2-40B4-BE49-F238E27FC236}">
              <a16:creationId xmlns:a16="http://schemas.microsoft.com/office/drawing/2014/main" id="{58B3C0A1-9F6A-4581-9947-664B0694C26F}"/>
            </a:ext>
          </a:extLst>
        </xdr:cNvPr>
        <xdr:cNvSpPr/>
      </xdr:nvSpPr>
      <xdr:spPr>
        <a:xfrm>
          <a:off x="870601" y="17080107"/>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3</xdr:col>
      <xdr:colOff>22876</xdr:colOff>
      <xdr:row>60</xdr:row>
      <xdr:rowOff>20832</xdr:rowOff>
    </xdr:from>
    <xdr:ext cx="92075" cy="92075"/>
    <xdr:sp macro="" textlink="">
      <xdr:nvSpPr>
        <xdr:cNvPr id="512" name="Shape 512">
          <a:extLst>
            <a:ext uri="{FF2B5EF4-FFF2-40B4-BE49-F238E27FC236}">
              <a16:creationId xmlns:a16="http://schemas.microsoft.com/office/drawing/2014/main" id="{BBDD7393-215F-4383-97EE-4EEE3264085F}"/>
            </a:ext>
          </a:extLst>
        </xdr:cNvPr>
        <xdr:cNvSpPr/>
      </xdr:nvSpPr>
      <xdr:spPr>
        <a:xfrm>
          <a:off x="1061101" y="17080107"/>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4</xdr:col>
      <xdr:colOff>22876</xdr:colOff>
      <xdr:row>60</xdr:row>
      <xdr:rowOff>20832</xdr:rowOff>
    </xdr:from>
    <xdr:ext cx="92075" cy="92075"/>
    <xdr:sp macro="" textlink="">
      <xdr:nvSpPr>
        <xdr:cNvPr id="513" name="Shape 513">
          <a:extLst>
            <a:ext uri="{FF2B5EF4-FFF2-40B4-BE49-F238E27FC236}">
              <a16:creationId xmlns:a16="http://schemas.microsoft.com/office/drawing/2014/main" id="{C1334363-AEB9-4D4B-988A-2502B3D96890}"/>
            </a:ext>
          </a:extLst>
        </xdr:cNvPr>
        <xdr:cNvSpPr/>
      </xdr:nvSpPr>
      <xdr:spPr>
        <a:xfrm>
          <a:off x="1251601" y="17080107"/>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1</xdr:col>
      <xdr:colOff>20969</xdr:colOff>
      <xdr:row>61</xdr:row>
      <xdr:rowOff>22227</xdr:rowOff>
    </xdr:from>
    <xdr:ext cx="99695" cy="99695"/>
    <xdr:grpSp>
      <xdr:nvGrpSpPr>
        <xdr:cNvPr id="514" name="Group 514">
          <a:extLst>
            <a:ext uri="{FF2B5EF4-FFF2-40B4-BE49-F238E27FC236}">
              <a16:creationId xmlns:a16="http://schemas.microsoft.com/office/drawing/2014/main" id="{78E18F3F-8826-4B7A-802E-21DBC085BB48}"/>
            </a:ext>
          </a:extLst>
        </xdr:cNvPr>
        <xdr:cNvGrpSpPr/>
      </xdr:nvGrpSpPr>
      <xdr:grpSpPr>
        <a:xfrm>
          <a:off x="0" y="8938299"/>
          <a:ext cx="99695" cy="99695"/>
          <a:chOff x="0" y="0"/>
          <a:chExt cx="99695" cy="99695"/>
        </a:xfrm>
      </xdr:grpSpPr>
      <xdr:sp macro="" textlink="">
        <xdr:nvSpPr>
          <xdr:cNvPr id="515" name="Shape 515">
            <a:extLst>
              <a:ext uri="{FF2B5EF4-FFF2-40B4-BE49-F238E27FC236}">
                <a16:creationId xmlns:a16="http://schemas.microsoft.com/office/drawing/2014/main" id="{C525E508-76FF-4039-AA90-B148A31F9D90}"/>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899"/>
                </a:lnTo>
                <a:lnTo>
                  <a:pt x="0" y="83879"/>
                </a:lnTo>
                <a:lnTo>
                  <a:pt x="0" y="13226"/>
                </a:lnTo>
                <a:lnTo>
                  <a:pt x="13228" y="0"/>
                </a:lnTo>
                <a:lnTo>
                  <a:pt x="85901" y="0"/>
                </a:lnTo>
                <a:lnTo>
                  <a:pt x="99129" y="13226"/>
                </a:lnTo>
                <a:lnTo>
                  <a:pt x="99129" y="85899"/>
                </a:lnTo>
                <a:lnTo>
                  <a:pt x="87846" y="98740"/>
                </a:lnTo>
                <a:lnTo>
                  <a:pt x="85901" y="99129"/>
                </a:lnTo>
                <a:close/>
              </a:path>
            </a:pathLst>
          </a:custGeom>
          <a:solidFill>
            <a:srgbClr val="0074FF"/>
          </a:solidFill>
        </xdr:spPr>
      </xdr:sp>
      <xdr:sp macro="" textlink="">
        <xdr:nvSpPr>
          <xdr:cNvPr id="516" name="Shape 516">
            <a:extLst>
              <a:ext uri="{FF2B5EF4-FFF2-40B4-BE49-F238E27FC236}">
                <a16:creationId xmlns:a16="http://schemas.microsoft.com/office/drawing/2014/main" id="{EF5956EA-350C-457A-A831-A1283A9DECC0}"/>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61</xdr:row>
      <xdr:rowOff>26039</xdr:rowOff>
    </xdr:from>
    <xdr:ext cx="92075" cy="92075"/>
    <xdr:sp macro="" textlink="">
      <xdr:nvSpPr>
        <xdr:cNvPr id="517" name="Shape 517">
          <a:extLst>
            <a:ext uri="{FF2B5EF4-FFF2-40B4-BE49-F238E27FC236}">
              <a16:creationId xmlns:a16="http://schemas.microsoft.com/office/drawing/2014/main" id="{F2602A42-D914-4E62-8163-6029EA3A7A30}"/>
            </a:ext>
          </a:extLst>
        </xdr:cNvPr>
        <xdr:cNvSpPr/>
      </xdr:nvSpPr>
      <xdr:spPr>
        <a:xfrm>
          <a:off x="870601" y="17256764"/>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6"/>
              </a:lnTo>
              <a:lnTo>
                <a:pt x="5896" y="3036"/>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5"/>
              </a:lnTo>
              <a:lnTo>
                <a:pt x="89569" y="7544"/>
              </a:lnTo>
              <a:lnTo>
                <a:pt x="90343" y="9412"/>
              </a:lnTo>
              <a:lnTo>
                <a:pt x="91117" y="11281"/>
              </a:lnTo>
              <a:lnTo>
                <a:pt x="91504" y="13227"/>
              </a:lnTo>
              <a:lnTo>
                <a:pt x="91504" y="15250"/>
              </a:lnTo>
              <a:lnTo>
                <a:pt x="91504" y="76253"/>
              </a:lnTo>
              <a:lnTo>
                <a:pt x="82089" y="90340"/>
              </a:lnTo>
              <a:lnTo>
                <a:pt x="80221" y="91115"/>
              </a:lnTo>
              <a:lnTo>
                <a:pt x="78276" y="91503"/>
              </a:lnTo>
              <a:lnTo>
                <a:pt x="76253" y="91504"/>
              </a:lnTo>
              <a:lnTo>
                <a:pt x="15250" y="91504"/>
              </a:lnTo>
              <a:lnTo>
                <a:pt x="13228" y="91503"/>
              </a:lnTo>
              <a:lnTo>
                <a:pt x="11282" y="91115"/>
              </a:lnTo>
              <a:lnTo>
                <a:pt x="9414" y="90340"/>
              </a:lnTo>
              <a:lnTo>
                <a:pt x="7546" y="89567"/>
              </a:lnTo>
              <a:lnTo>
                <a:pt x="0" y="78274"/>
              </a:lnTo>
              <a:lnTo>
                <a:pt x="0" y="76253"/>
              </a:lnTo>
              <a:close/>
            </a:path>
          </a:pathLst>
        </a:custGeom>
        <a:ln w="7625">
          <a:solidFill>
            <a:srgbClr val="757575"/>
          </a:solidFill>
        </a:ln>
      </xdr:spPr>
    </xdr:sp>
    <xdr:clientData/>
  </xdr:oneCellAnchor>
  <xdr:oneCellAnchor>
    <xdr:from>
      <xdr:col>3</xdr:col>
      <xdr:colOff>22876</xdr:colOff>
      <xdr:row>61</xdr:row>
      <xdr:rowOff>26039</xdr:rowOff>
    </xdr:from>
    <xdr:ext cx="92075" cy="92075"/>
    <xdr:sp macro="" textlink="">
      <xdr:nvSpPr>
        <xdr:cNvPr id="518" name="Shape 518">
          <a:extLst>
            <a:ext uri="{FF2B5EF4-FFF2-40B4-BE49-F238E27FC236}">
              <a16:creationId xmlns:a16="http://schemas.microsoft.com/office/drawing/2014/main" id="{71A8776A-8135-4D0A-86B7-00A4DA266A2E}"/>
            </a:ext>
          </a:extLst>
        </xdr:cNvPr>
        <xdr:cNvSpPr/>
      </xdr:nvSpPr>
      <xdr:spPr>
        <a:xfrm>
          <a:off x="1061101" y="17256764"/>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6"/>
              </a:lnTo>
              <a:lnTo>
                <a:pt x="5896" y="3036"/>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5"/>
              </a:lnTo>
              <a:lnTo>
                <a:pt x="91504" y="15250"/>
              </a:lnTo>
              <a:lnTo>
                <a:pt x="91504" y="76253"/>
              </a:lnTo>
              <a:lnTo>
                <a:pt x="91504" y="78274"/>
              </a:lnTo>
              <a:lnTo>
                <a:pt x="91117" y="80219"/>
              </a:lnTo>
              <a:lnTo>
                <a:pt x="90343" y="82087"/>
              </a:lnTo>
              <a:lnTo>
                <a:pt x="89569" y="83956"/>
              </a:lnTo>
              <a:lnTo>
                <a:pt x="82089" y="90340"/>
              </a:lnTo>
              <a:lnTo>
                <a:pt x="80221" y="91115"/>
              </a:lnTo>
              <a:lnTo>
                <a:pt x="78276" y="91503"/>
              </a:lnTo>
              <a:lnTo>
                <a:pt x="76253" y="91504"/>
              </a:lnTo>
              <a:lnTo>
                <a:pt x="15250" y="91504"/>
              </a:lnTo>
              <a:lnTo>
                <a:pt x="13228" y="91503"/>
              </a:lnTo>
              <a:lnTo>
                <a:pt x="11282" y="91115"/>
              </a:lnTo>
              <a:lnTo>
                <a:pt x="9414" y="90340"/>
              </a:lnTo>
              <a:lnTo>
                <a:pt x="7546" y="89567"/>
              </a:lnTo>
              <a:lnTo>
                <a:pt x="0" y="78274"/>
              </a:lnTo>
              <a:lnTo>
                <a:pt x="0" y="76253"/>
              </a:lnTo>
              <a:close/>
            </a:path>
          </a:pathLst>
        </a:custGeom>
        <a:ln w="7625">
          <a:solidFill>
            <a:srgbClr val="757575"/>
          </a:solidFill>
        </a:ln>
      </xdr:spPr>
    </xdr:sp>
    <xdr:clientData/>
  </xdr:oneCellAnchor>
  <xdr:oneCellAnchor>
    <xdr:from>
      <xdr:col>4</xdr:col>
      <xdr:colOff>22876</xdr:colOff>
      <xdr:row>61</xdr:row>
      <xdr:rowOff>26039</xdr:rowOff>
    </xdr:from>
    <xdr:ext cx="92075" cy="92075"/>
    <xdr:sp macro="" textlink="">
      <xdr:nvSpPr>
        <xdr:cNvPr id="519" name="Shape 519">
          <a:extLst>
            <a:ext uri="{FF2B5EF4-FFF2-40B4-BE49-F238E27FC236}">
              <a16:creationId xmlns:a16="http://schemas.microsoft.com/office/drawing/2014/main" id="{FDF9D6E8-BCC5-4587-94A4-1DD7140DECD0}"/>
            </a:ext>
          </a:extLst>
        </xdr:cNvPr>
        <xdr:cNvSpPr/>
      </xdr:nvSpPr>
      <xdr:spPr>
        <a:xfrm>
          <a:off x="1251601" y="17256764"/>
          <a:ext cx="92075" cy="92075"/>
        </a:xfrm>
        <a:custGeom>
          <a:avLst/>
          <a:gdLst/>
          <a:ahLst/>
          <a:cxnLst/>
          <a:rect l="0" t="0" r="0" b="0"/>
          <a:pathLst>
            <a:path w="92075" h="92075">
              <a:moveTo>
                <a:pt x="0" y="76253"/>
              </a:moveTo>
              <a:lnTo>
                <a:pt x="0" y="15250"/>
              </a:lnTo>
              <a:lnTo>
                <a:pt x="0" y="13227"/>
              </a:lnTo>
              <a:lnTo>
                <a:pt x="386" y="11281"/>
              </a:lnTo>
              <a:lnTo>
                <a:pt x="1160" y="9413"/>
              </a:lnTo>
              <a:lnTo>
                <a:pt x="1934" y="7545"/>
              </a:lnTo>
              <a:lnTo>
                <a:pt x="3036" y="5895"/>
              </a:lnTo>
              <a:lnTo>
                <a:pt x="4466" y="4466"/>
              </a:lnTo>
              <a:lnTo>
                <a:pt x="5896" y="3036"/>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5"/>
              </a:lnTo>
              <a:lnTo>
                <a:pt x="91504" y="15250"/>
              </a:lnTo>
              <a:lnTo>
                <a:pt x="91504" y="76253"/>
              </a:lnTo>
              <a:lnTo>
                <a:pt x="82089" y="90340"/>
              </a:lnTo>
              <a:lnTo>
                <a:pt x="80221" y="91115"/>
              </a:lnTo>
              <a:lnTo>
                <a:pt x="78276" y="91503"/>
              </a:lnTo>
              <a:lnTo>
                <a:pt x="76253" y="91504"/>
              </a:lnTo>
              <a:lnTo>
                <a:pt x="15250" y="91504"/>
              </a:lnTo>
              <a:lnTo>
                <a:pt x="13228" y="91503"/>
              </a:lnTo>
              <a:lnTo>
                <a:pt x="11282" y="91115"/>
              </a:lnTo>
              <a:lnTo>
                <a:pt x="9414" y="90340"/>
              </a:lnTo>
              <a:lnTo>
                <a:pt x="7546" y="89567"/>
              </a:lnTo>
              <a:lnTo>
                <a:pt x="0" y="78274"/>
              </a:lnTo>
              <a:lnTo>
                <a:pt x="0" y="76253"/>
              </a:lnTo>
              <a:close/>
            </a:path>
          </a:pathLst>
        </a:custGeom>
        <a:ln w="7625">
          <a:solidFill>
            <a:srgbClr val="757575"/>
          </a:solidFill>
        </a:ln>
      </xdr:spPr>
    </xdr:sp>
    <xdr:clientData/>
  </xdr:oneCellAnchor>
  <xdr:oneCellAnchor>
    <xdr:from>
      <xdr:col>1</xdr:col>
      <xdr:colOff>20969</xdr:colOff>
      <xdr:row>62</xdr:row>
      <xdr:rowOff>14736</xdr:rowOff>
    </xdr:from>
    <xdr:ext cx="99695" cy="99695"/>
    <xdr:grpSp>
      <xdr:nvGrpSpPr>
        <xdr:cNvPr id="520" name="Group 520">
          <a:extLst>
            <a:ext uri="{FF2B5EF4-FFF2-40B4-BE49-F238E27FC236}">
              <a16:creationId xmlns:a16="http://schemas.microsoft.com/office/drawing/2014/main" id="{6A332706-2DD4-4576-A62A-939C971EF565}"/>
            </a:ext>
          </a:extLst>
        </xdr:cNvPr>
        <xdr:cNvGrpSpPr/>
      </xdr:nvGrpSpPr>
      <xdr:grpSpPr>
        <a:xfrm>
          <a:off x="0" y="9095311"/>
          <a:ext cx="99695" cy="99695"/>
          <a:chOff x="0" y="0"/>
          <a:chExt cx="99695" cy="99695"/>
        </a:xfrm>
      </xdr:grpSpPr>
      <xdr:sp macro="" textlink="">
        <xdr:nvSpPr>
          <xdr:cNvPr id="521" name="Shape 521">
            <a:extLst>
              <a:ext uri="{FF2B5EF4-FFF2-40B4-BE49-F238E27FC236}">
                <a16:creationId xmlns:a16="http://schemas.microsoft.com/office/drawing/2014/main" id="{F2F989AC-5186-413A-99EB-95B854CC03BF}"/>
              </a:ext>
            </a:extLst>
          </xdr:cNvPr>
          <xdr:cNvSpPr/>
        </xdr:nvSpPr>
        <xdr:spPr>
          <a:xfrm>
            <a:off x="0" y="0"/>
            <a:ext cx="99695" cy="99695"/>
          </a:xfrm>
          <a:custGeom>
            <a:avLst/>
            <a:gdLst/>
            <a:ahLst/>
            <a:cxnLst/>
            <a:rect l="0" t="0" r="0" b="0"/>
            <a:pathLst>
              <a:path w="99695" h="99695">
                <a:moveTo>
                  <a:pt x="85901" y="99129"/>
                </a:moveTo>
                <a:lnTo>
                  <a:pt x="13228" y="99129"/>
                </a:lnTo>
                <a:lnTo>
                  <a:pt x="11282" y="98740"/>
                </a:lnTo>
                <a:lnTo>
                  <a:pt x="0" y="85899"/>
                </a:lnTo>
                <a:lnTo>
                  <a:pt x="0" y="83879"/>
                </a:lnTo>
                <a:lnTo>
                  <a:pt x="0" y="13226"/>
                </a:lnTo>
                <a:lnTo>
                  <a:pt x="13228" y="0"/>
                </a:lnTo>
                <a:lnTo>
                  <a:pt x="85901" y="0"/>
                </a:lnTo>
                <a:lnTo>
                  <a:pt x="99129" y="13226"/>
                </a:lnTo>
                <a:lnTo>
                  <a:pt x="99129" y="85899"/>
                </a:lnTo>
                <a:lnTo>
                  <a:pt x="87846" y="98740"/>
                </a:lnTo>
                <a:lnTo>
                  <a:pt x="85901" y="99129"/>
                </a:lnTo>
                <a:close/>
              </a:path>
            </a:pathLst>
          </a:custGeom>
          <a:solidFill>
            <a:srgbClr val="0074FF"/>
          </a:solidFill>
        </xdr:spPr>
      </xdr:sp>
      <xdr:sp macro="" textlink="">
        <xdr:nvSpPr>
          <xdr:cNvPr id="522" name="Shape 522">
            <a:extLst>
              <a:ext uri="{FF2B5EF4-FFF2-40B4-BE49-F238E27FC236}">
                <a16:creationId xmlns:a16="http://schemas.microsoft.com/office/drawing/2014/main" id="{E70DE685-79EA-4927-8E64-73C05ED8AC2A}"/>
              </a:ext>
            </a:extLst>
          </xdr:cNvPr>
          <xdr:cNvSpPr/>
        </xdr:nvSpPr>
        <xdr:spPr>
          <a:xfrm>
            <a:off x="19826" y="19825"/>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62</xdr:row>
      <xdr:rowOff>18548</xdr:rowOff>
    </xdr:from>
    <xdr:ext cx="92075" cy="92075"/>
    <xdr:sp macro="" textlink="">
      <xdr:nvSpPr>
        <xdr:cNvPr id="523" name="Shape 523">
          <a:extLst>
            <a:ext uri="{FF2B5EF4-FFF2-40B4-BE49-F238E27FC236}">
              <a16:creationId xmlns:a16="http://schemas.microsoft.com/office/drawing/2014/main" id="{2EFCD3A2-5578-49AF-81E8-D9A1514B193F}"/>
            </a:ext>
          </a:extLst>
        </xdr:cNvPr>
        <xdr:cNvSpPr/>
      </xdr:nvSpPr>
      <xdr:spPr>
        <a:xfrm>
          <a:off x="870601" y="17439773"/>
          <a:ext cx="92075" cy="92075"/>
        </a:xfrm>
        <a:custGeom>
          <a:avLst/>
          <a:gdLst/>
          <a:ahLst/>
          <a:cxnLst/>
          <a:rect l="0" t="0" r="0" b="0"/>
          <a:pathLst>
            <a:path w="92075" h="92075">
              <a:moveTo>
                <a:pt x="0" y="76253"/>
              </a:moveTo>
              <a:lnTo>
                <a:pt x="0" y="15250"/>
              </a:lnTo>
              <a:lnTo>
                <a:pt x="0" y="13226"/>
              </a:lnTo>
              <a:lnTo>
                <a:pt x="386" y="11280"/>
              </a:lnTo>
              <a:lnTo>
                <a:pt x="1160" y="9411"/>
              </a:lnTo>
              <a:lnTo>
                <a:pt x="1934" y="7543"/>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4"/>
              </a:lnTo>
              <a:lnTo>
                <a:pt x="87037" y="4465"/>
              </a:lnTo>
              <a:lnTo>
                <a:pt x="88467" y="5895"/>
              </a:lnTo>
              <a:lnTo>
                <a:pt x="91504" y="15250"/>
              </a:lnTo>
              <a:lnTo>
                <a:pt x="91504" y="76253"/>
              </a:lnTo>
              <a:lnTo>
                <a:pt x="82089" y="90340"/>
              </a:lnTo>
              <a:lnTo>
                <a:pt x="80221" y="91115"/>
              </a:lnTo>
              <a:lnTo>
                <a:pt x="78276" y="91503"/>
              </a:lnTo>
              <a:lnTo>
                <a:pt x="76253" y="91504"/>
              </a:lnTo>
              <a:lnTo>
                <a:pt x="15250" y="91504"/>
              </a:lnTo>
              <a:lnTo>
                <a:pt x="13228" y="91503"/>
              </a:lnTo>
              <a:lnTo>
                <a:pt x="11282" y="91115"/>
              </a:lnTo>
              <a:lnTo>
                <a:pt x="9414" y="90340"/>
              </a:lnTo>
              <a:lnTo>
                <a:pt x="7546" y="89567"/>
              </a:lnTo>
              <a:lnTo>
                <a:pt x="0" y="78274"/>
              </a:lnTo>
              <a:lnTo>
                <a:pt x="0" y="76253"/>
              </a:lnTo>
              <a:close/>
            </a:path>
          </a:pathLst>
        </a:custGeom>
        <a:ln w="7625">
          <a:solidFill>
            <a:srgbClr val="757575"/>
          </a:solidFill>
        </a:ln>
      </xdr:spPr>
    </xdr:sp>
    <xdr:clientData/>
  </xdr:oneCellAnchor>
  <xdr:oneCellAnchor>
    <xdr:from>
      <xdr:col>3</xdr:col>
      <xdr:colOff>22876</xdr:colOff>
      <xdr:row>62</xdr:row>
      <xdr:rowOff>18548</xdr:rowOff>
    </xdr:from>
    <xdr:ext cx="92075" cy="92075"/>
    <xdr:sp macro="" textlink="">
      <xdr:nvSpPr>
        <xdr:cNvPr id="524" name="Shape 524">
          <a:extLst>
            <a:ext uri="{FF2B5EF4-FFF2-40B4-BE49-F238E27FC236}">
              <a16:creationId xmlns:a16="http://schemas.microsoft.com/office/drawing/2014/main" id="{024418B6-D22A-4733-A17E-94899410DBDB}"/>
            </a:ext>
          </a:extLst>
        </xdr:cNvPr>
        <xdr:cNvSpPr/>
      </xdr:nvSpPr>
      <xdr:spPr>
        <a:xfrm>
          <a:off x="1061101" y="17439773"/>
          <a:ext cx="92075" cy="92075"/>
        </a:xfrm>
        <a:custGeom>
          <a:avLst/>
          <a:gdLst/>
          <a:ahLst/>
          <a:cxnLst/>
          <a:rect l="0" t="0" r="0" b="0"/>
          <a:pathLst>
            <a:path w="92075" h="92075">
              <a:moveTo>
                <a:pt x="0" y="76253"/>
              </a:moveTo>
              <a:lnTo>
                <a:pt x="0" y="15250"/>
              </a:lnTo>
              <a:lnTo>
                <a:pt x="0" y="13226"/>
              </a:lnTo>
              <a:lnTo>
                <a:pt x="386" y="11280"/>
              </a:lnTo>
              <a:lnTo>
                <a:pt x="1160" y="9411"/>
              </a:lnTo>
              <a:lnTo>
                <a:pt x="1934" y="7543"/>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4"/>
              </a:lnTo>
              <a:lnTo>
                <a:pt x="87037" y="4465"/>
              </a:lnTo>
              <a:lnTo>
                <a:pt x="88467" y="5895"/>
              </a:lnTo>
              <a:lnTo>
                <a:pt x="89569" y="7544"/>
              </a:lnTo>
              <a:lnTo>
                <a:pt x="90343" y="9412"/>
              </a:lnTo>
              <a:lnTo>
                <a:pt x="91117" y="11280"/>
              </a:lnTo>
              <a:lnTo>
                <a:pt x="91504" y="13226"/>
              </a:lnTo>
              <a:lnTo>
                <a:pt x="91504" y="15250"/>
              </a:lnTo>
              <a:lnTo>
                <a:pt x="91504" y="76253"/>
              </a:lnTo>
              <a:lnTo>
                <a:pt x="91504" y="78274"/>
              </a:lnTo>
              <a:lnTo>
                <a:pt x="91117" y="80219"/>
              </a:lnTo>
              <a:lnTo>
                <a:pt x="90343" y="82087"/>
              </a:lnTo>
              <a:lnTo>
                <a:pt x="89569" y="83956"/>
              </a:lnTo>
              <a:lnTo>
                <a:pt x="82089" y="90340"/>
              </a:lnTo>
              <a:lnTo>
                <a:pt x="80221" y="91115"/>
              </a:lnTo>
              <a:lnTo>
                <a:pt x="78276" y="91503"/>
              </a:lnTo>
              <a:lnTo>
                <a:pt x="76253" y="91504"/>
              </a:lnTo>
              <a:lnTo>
                <a:pt x="15250" y="91504"/>
              </a:lnTo>
              <a:lnTo>
                <a:pt x="13228" y="91503"/>
              </a:lnTo>
              <a:lnTo>
                <a:pt x="11282" y="91115"/>
              </a:lnTo>
              <a:lnTo>
                <a:pt x="9414" y="90340"/>
              </a:lnTo>
              <a:lnTo>
                <a:pt x="7546" y="89567"/>
              </a:lnTo>
              <a:lnTo>
                <a:pt x="0" y="78274"/>
              </a:lnTo>
              <a:lnTo>
                <a:pt x="0" y="76253"/>
              </a:lnTo>
              <a:close/>
            </a:path>
          </a:pathLst>
        </a:custGeom>
        <a:ln w="7625">
          <a:solidFill>
            <a:srgbClr val="757575"/>
          </a:solidFill>
        </a:ln>
      </xdr:spPr>
    </xdr:sp>
    <xdr:clientData/>
  </xdr:oneCellAnchor>
  <xdr:oneCellAnchor>
    <xdr:from>
      <xdr:col>4</xdr:col>
      <xdr:colOff>22876</xdr:colOff>
      <xdr:row>62</xdr:row>
      <xdr:rowOff>18548</xdr:rowOff>
    </xdr:from>
    <xdr:ext cx="92075" cy="92075"/>
    <xdr:sp macro="" textlink="">
      <xdr:nvSpPr>
        <xdr:cNvPr id="525" name="Shape 525">
          <a:extLst>
            <a:ext uri="{FF2B5EF4-FFF2-40B4-BE49-F238E27FC236}">
              <a16:creationId xmlns:a16="http://schemas.microsoft.com/office/drawing/2014/main" id="{24E26364-CBE3-4F73-95EB-7FB780D8B1EE}"/>
            </a:ext>
          </a:extLst>
        </xdr:cNvPr>
        <xdr:cNvSpPr/>
      </xdr:nvSpPr>
      <xdr:spPr>
        <a:xfrm>
          <a:off x="1251601" y="17439773"/>
          <a:ext cx="92075" cy="92075"/>
        </a:xfrm>
        <a:custGeom>
          <a:avLst/>
          <a:gdLst/>
          <a:ahLst/>
          <a:cxnLst/>
          <a:rect l="0" t="0" r="0" b="0"/>
          <a:pathLst>
            <a:path w="92075" h="92075">
              <a:moveTo>
                <a:pt x="0" y="76253"/>
              </a:moveTo>
              <a:lnTo>
                <a:pt x="0" y="15250"/>
              </a:lnTo>
              <a:lnTo>
                <a:pt x="0" y="13226"/>
              </a:lnTo>
              <a:lnTo>
                <a:pt x="386" y="11280"/>
              </a:lnTo>
              <a:lnTo>
                <a:pt x="1160" y="9411"/>
              </a:lnTo>
              <a:lnTo>
                <a:pt x="1934" y="7543"/>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4"/>
              </a:lnTo>
              <a:lnTo>
                <a:pt x="87037" y="4465"/>
              </a:lnTo>
              <a:lnTo>
                <a:pt x="88467" y="5895"/>
              </a:lnTo>
              <a:lnTo>
                <a:pt x="91504" y="15250"/>
              </a:lnTo>
              <a:lnTo>
                <a:pt x="91504" y="76253"/>
              </a:lnTo>
              <a:lnTo>
                <a:pt x="82089" y="90340"/>
              </a:lnTo>
              <a:lnTo>
                <a:pt x="80221" y="91115"/>
              </a:lnTo>
              <a:lnTo>
                <a:pt x="78276" y="91503"/>
              </a:lnTo>
              <a:lnTo>
                <a:pt x="76253" y="91504"/>
              </a:lnTo>
              <a:lnTo>
                <a:pt x="15250" y="91504"/>
              </a:lnTo>
              <a:lnTo>
                <a:pt x="13228" y="91503"/>
              </a:lnTo>
              <a:lnTo>
                <a:pt x="11282" y="91115"/>
              </a:lnTo>
              <a:lnTo>
                <a:pt x="9414" y="90340"/>
              </a:lnTo>
              <a:lnTo>
                <a:pt x="7546" y="89567"/>
              </a:lnTo>
              <a:lnTo>
                <a:pt x="0" y="78274"/>
              </a:lnTo>
              <a:lnTo>
                <a:pt x="0" y="76253"/>
              </a:lnTo>
              <a:close/>
            </a:path>
          </a:pathLst>
        </a:custGeom>
        <a:ln w="7625">
          <a:solidFill>
            <a:srgbClr val="757575"/>
          </a:solidFill>
        </a:ln>
      </xdr:spPr>
    </xdr:sp>
    <xdr:clientData/>
  </xdr:oneCellAnchor>
  <xdr:oneCellAnchor>
    <xdr:from>
      <xdr:col>1</xdr:col>
      <xdr:colOff>20969</xdr:colOff>
      <xdr:row>63</xdr:row>
      <xdr:rowOff>19971</xdr:rowOff>
    </xdr:from>
    <xdr:ext cx="99695" cy="99695"/>
    <xdr:grpSp>
      <xdr:nvGrpSpPr>
        <xdr:cNvPr id="526" name="Group 526">
          <a:extLst>
            <a:ext uri="{FF2B5EF4-FFF2-40B4-BE49-F238E27FC236}">
              <a16:creationId xmlns:a16="http://schemas.microsoft.com/office/drawing/2014/main" id="{ADF3B84E-6B29-4D68-9999-3ECBC572AD19}"/>
            </a:ext>
          </a:extLst>
        </xdr:cNvPr>
        <xdr:cNvGrpSpPr/>
      </xdr:nvGrpSpPr>
      <xdr:grpSpPr>
        <a:xfrm>
          <a:off x="0" y="9253618"/>
          <a:ext cx="99695" cy="99695"/>
          <a:chOff x="0" y="0"/>
          <a:chExt cx="99695" cy="99695"/>
        </a:xfrm>
      </xdr:grpSpPr>
      <xdr:sp macro="" textlink="">
        <xdr:nvSpPr>
          <xdr:cNvPr id="527" name="Shape 527">
            <a:extLst>
              <a:ext uri="{FF2B5EF4-FFF2-40B4-BE49-F238E27FC236}">
                <a16:creationId xmlns:a16="http://schemas.microsoft.com/office/drawing/2014/main" id="{A337198F-84A3-47B7-AD66-BD3F438CB942}"/>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900"/>
                </a:lnTo>
                <a:lnTo>
                  <a:pt x="0" y="83879"/>
                </a:lnTo>
                <a:lnTo>
                  <a:pt x="0" y="13226"/>
                </a:lnTo>
                <a:lnTo>
                  <a:pt x="13228" y="0"/>
                </a:lnTo>
                <a:lnTo>
                  <a:pt x="85901" y="0"/>
                </a:lnTo>
                <a:lnTo>
                  <a:pt x="99129" y="13226"/>
                </a:lnTo>
                <a:lnTo>
                  <a:pt x="99129" y="85900"/>
                </a:lnTo>
                <a:lnTo>
                  <a:pt x="87846" y="98740"/>
                </a:lnTo>
                <a:lnTo>
                  <a:pt x="85901" y="99128"/>
                </a:lnTo>
                <a:close/>
              </a:path>
            </a:pathLst>
          </a:custGeom>
          <a:solidFill>
            <a:srgbClr val="0074FF"/>
          </a:solidFill>
        </xdr:spPr>
      </xdr:sp>
      <xdr:sp macro="" textlink="">
        <xdr:nvSpPr>
          <xdr:cNvPr id="528" name="Shape 528">
            <a:extLst>
              <a:ext uri="{FF2B5EF4-FFF2-40B4-BE49-F238E27FC236}">
                <a16:creationId xmlns:a16="http://schemas.microsoft.com/office/drawing/2014/main" id="{049BF5E0-45DC-46F7-9889-5D8A1F310CAA}"/>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63</xdr:row>
      <xdr:rowOff>23785</xdr:rowOff>
    </xdr:from>
    <xdr:ext cx="92075" cy="92075"/>
    <xdr:sp macro="" textlink="">
      <xdr:nvSpPr>
        <xdr:cNvPr id="529" name="Shape 529">
          <a:extLst>
            <a:ext uri="{FF2B5EF4-FFF2-40B4-BE49-F238E27FC236}">
              <a16:creationId xmlns:a16="http://schemas.microsoft.com/office/drawing/2014/main" id="{36CD9491-DC81-4567-8C5B-840F43782FEE}"/>
            </a:ext>
          </a:extLst>
        </xdr:cNvPr>
        <xdr:cNvSpPr/>
      </xdr:nvSpPr>
      <xdr:spPr>
        <a:xfrm>
          <a:off x="870601" y="17654560"/>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63</xdr:row>
      <xdr:rowOff>23785</xdr:rowOff>
    </xdr:from>
    <xdr:ext cx="92075" cy="92075"/>
    <xdr:sp macro="" textlink="">
      <xdr:nvSpPr>
        <xdr:cNvPr id="530" name="Shape 530">
          <a:extLst>
            <a:ext uri="{FF2B5EF4-FFF2-40B4-BE49-F238E27FC236}">
              <a16:creationId xmlns:a16="http://schemas.microsoft.com/office/drawing/2014/main" id="{D195EE28-5A26-431B-B2F2-4042B84A3AF0}"/>
            </a:ext>
          </a:extLst>
        </xdr:cNvPr>
        <xdr:cNvSpPr/>
      </xdr:nvSpPr>
      <xdr:spPr>
        <a:xfrm>
          <a:off x="1061101" y="17654560"/>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63</xdr:row>
      <xdr:rowOff>23785</xdr:rowOff>
    </xdr:from>
    <xdr:ext cx="92075" cy="92075"/>
    <xdr:sp macro="" textlink="">
      <xdr:nvSpPr>
        <xdr:cNvPr id="531" name="Shape 531">
          <a:extLst>
            <a:ext uri="{FF2B5EF4-FFF2-40B4-BE49-F238E27FC236}">
              <a16:creationId xmlns:a16="http://schemas.microsoft.com/office/drawing/2014/main" id="{33F098A0-826B-49D7-9840-B162BC18B565}"/>
            </a:ext>
          </a:extLst>
        </xdr:cNvPr>
        <xdr:cNvSpPr/>
      </xdr:nvSpPr>
      <xdr:spPr>
        <a:xfrm>
          <a:off x="1251601" y="17654560"/>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20969</xdr:colOff>
      <xdr:row>64</xdr:row>
      <xdr:rowOff>25208</xdr:rowOff>
    </xdr:from>
    <xdr:ext cx="99695" cy="99695"/>
    <xdr:grpSp>
      <xdr:nvGrpSpPr>
        <xdr:cNvPr id="532" name="Group 532">
          <a:extLst>
            <a:ext uri="{FF2B5EF4-FFF2-40B4-BE49-F238E27FC236}">
              <a16:creationId xmlns:a16="http://schemas.microsoft.com/office/drawing/2014/main" id="{AA7EDBA9-B156-4A32-A10B-1F8C09B597E4}"/>
            </a:ext>
          </a:extLst>
        </xdr:cNvPr>
        <xdr:cNvGrpSpPr/>
      </xdr:nvGrpSpPr>
      <xdr:grpSpPr>
        <a:xfrm>
          <a:off x="0" y="9417642"/>
          <a:ext cx="99695" cy="99695"/>
          <a:chOff x="0" y="0"/>
          <a:chExt cx="99695" cy="99695"/>
        </a:xfrm>
      </xdr:grpSpPr>
      <xdr:sp macro="" textlink="">
        <xdr:nvSpPr>
          <xdr:cNvPr id="533" name="Shape 533">
            <a:extLst>
              <a:ext uri="{FF2B5EF4-FFF2-40B4-BE49-F238E27FC236}">
                <a16:creationId xmlns:a16="http://schemas.microsoft.com/office/drawing/2014/main" id="{E9532355-7513-404C-9805-9FCFC2FF7789}"/>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534" name="Shape 534">
            <a:extLst>
              <a:ext uri="{FF2B5EF4-FFF2-40B4-BE49-F238E27FC236}">
                <a16:creationId xmlns:a16="http://schemas.microsoft.com/office/drawing/2014/main" id="{B45FA8B1-9EEE-413D-95E6-1F745AC6D20C}"/>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64</xdr:row>
      <xdr:rowOff>29020</xdr:rowOff>
    </xdr:from>
    <xdr:ext cx="92075" cy="92075"/>
    <xdr:sp macro="" textlink="">
      <xdr:nvSpPr>
        <xdr:cNvPr id="535" name="Shape 535">
          <a:extLst>
            <a:ext uri="{FF2B5EF4-FFF2-40B4-BE49-F238E27FC236}">
              <a16:creationId xmlns:a16="http://schemas.microsoft.com/office/drawing/2014/main" id="{C0ED0986-E001-497C-B627-2B451DB1A0C7}"/>
            </a:ext>
          </a:extLst>
        </xdr:cNvPr>
        <xdr:cNvSpPr/>
      </xdr:nvSpPr>
      <xdr:spPr>
        <a:xfrm>
          <a:off x="870601" y="17869345"/>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7"/>
              </a:lnTo>
              <a:lnTo>
                <a:pt x="90343" y="9412"/>
              </a:lnTo>
              <a:lnTo>
                <a:pt x="91117" y="11279"/>
              </a:lnTo>
              <a:lnTo>
                <a:pt x="91504" y="13226"/>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64</xdr:row>
      <xdr:rowOff>29020</xdr:rowOff>
    </xdr:from>
    <xdr:ext cx="92075" cy="92075"/>
    <xdr:sp macro="" textlink="">
      <xdr:nvSpPr>
        <xdr:cNvPr id="536" name="Shape 536">
          <a:extLst>
            <a:ext uri="{FF2B5EF4-FFF2-40B4-BE49-F238E27FC236}">
              <a16:creationId xmlns:a16="http://schemas.microsoft.com/office/drawing/2014/main" id="{1646F3A0-C5AD-4CEB-A170-1AD1BC9856EB}"/>
            </a:ext>
          </a:extLst>
        </xdr:cNvPr>
        <xdr:cNvSpPr/>
      </xdr:nvSpPr>
      <xdr:spPr>
        <a:xfrm>
          <a:off x="1061101" y="17869345"/>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7"/>
              </a:lnTo>
              <a:lnTo>
                <a:pt x="82089" y="1159"/>
              </a:lnTo>
              <a:lnTo>
                <a:pt x="83958" y="1932"/>
              </a:lnTo>
              <a:lnTo>
                <a:pt x="90343" y="9412"/>
              </a:lnTo>
              <a:lnTo>
                <a:pt x="91117" y="11279"/>
              </a:lnTo>
              <a:lnTo>
                <a:pt x="91504" y="13226"/>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64</xdr:row>
      <xdr:rowOff>29020</xdr:rowOff>
    </xdr:from>
    <xdr:ext cx="92075" cy="92075"/>
    <xdr:sp macro="" textlink="">
      <xdr:nvSpPr>
        <xdr:cNvPr id="537" name="Shape 537">
          <a:extLst>
            <a:ext uri="{FF2B5EF4-FFF2-40B4-BE49-F238E27FC236}">
              <a16:creationId xmlns:a16="http://schemas.microsoft.com/office/drawing/2014/main" id="{5E78377A-3FCC-484A-846F-3564910DDFEB}"/>
            </a:ext>
          </a:extLst>
        </xdr:cNvPr>
        <xdr:cNvSpPr/>
      </xdr:nvSpPr>
      <xdr:spPr>
        <a:xfrm>
          <a:off x="1251601" y="17869345"/>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7"/>
              </a:lnTo>
              <a:lnTo>
                <a:pt x="82089" y="1159"/>
              </a:lnTo>
              <a:lnTo>
                <a:pt x="83958" y="1932"/>
              </a:lnTo>
              <a:lnTo>
                <a:pt x="90343" y="9412"/>
              </a:lnTo>
              <a:lnTo>
                <a:pt x="91117" y="11279"/>
              </a:lnTo>
              <a:lnTo>
                <a:pt x="91504" y="13226"/>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67</xdr:row>
      <xdr:rowOff>15514</xdr:rowOff>
    </xdr:from>
    <xdr:ext cx="99695" cy="99695"/>
    <xdr:grpSp>
      <xdr:nvGrpSpPr>
        <xdr:cNvPr id="538" name="Group 538">
          <a:extLst>
            <a:ext uri="{FF2B5EF4-FFF2-40B4-BE49-F238E27FC236}">
              <a16:creationId xmlns:a16="http://schemas.microsoft.com/office/drawing/2014/main" id="{B3B4E7A8-5BE6-49DF-A085-D7BE51668E55}"/>
            </a:ext>
          </a:extLst>
        </xdr:cNvPr>
        <xdr:cNvGrpSpPr/>
      </xdr:nvGrpSpPr>
      <xdr:grpSpPr>
        <a:xfrm>
          <a:off x="0" y="9723618"/>
          <a:ext cx="99695" cy="99695"/>
          <a:chOff x="0" y="0"/>
          <a:chExt cx="99695" cy="99695"/>
        </a:xfrm>
      </xdr:grpSpPr>
      <xdr:sp macro="" textlink="">
        <xdr:nvSpPr>
          <xdr:cNvPr id="539" name="Shape 539">
            <a:extLst>
              <a:ext uri="{FF2B5EF4-FFF2-40B4-BE49-F238E27FC236}">
                <a16:creationId xmlns:a16="http://schemas.microsoft.com/office/drawing/2014/main" id="{1FFA219A-988D-404E-991B-E92F060EB3FF}"/>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540" name="Shape 540">
            <a:extLst>
              <a:ext uri="{FF2B5EF4-FFF2-40B4-BE49-F238E27FC236}">
                <a16:creationId xmlns:a16="http://schemas.microsoft.com/office/drawing/2014/main" id="{D3019783-830E-4B26-BCEE-3CBB260ED34B}"/>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67</xdr:row>
      <xdr:rowOff>19328</xdr:rowOff>
    </xdr:from>
    <xdr:ext cx="92075" cy="92075"/>
    <xdr:sp macro="" textlink="">
      <xdr:nvSpPr>
        <xdr:cNvPr id="541" name="Shape 541">
          <a:extLst>
            <a:ext uri="{FF2B5EF4-FFF2-40B4-BE49-F238E27FC236}">
              <a16:creationId xmlns:a16="http://schemas.microsoft.com/office/drawing/2014/main" id="{556A1EF5-83F8-4A9C-9DF2-1C11368D0CB1}"/>
            </a:ext>
          </a:extLst>
        </xdr:cNvPr>
        <xdr:cNvSpPr/>
      </xdr:nvSpPr>
      <xdr:spPr>
        <a:xfrm>
          <a:off x="870601" y="18526403"/>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6"/>
              </a:lnTo>
              <a:lnTo>
                <a:pt x="7546" y="1934"/>
              </a:lnTo>
              <a:lnTo>
                <a:pt x="9414" y="1159"/>
              </a:lnTo>
              <a:lnTo>
                <a:pt x="11282" y="387"/>
              </a:lnTo>
              <a:lnTo>
                <a:pt x="13228" y="0"/>
              </a:lnTo>
              <a:lnTo>
                <a:pt x="15250" y="0"/>
              </a:lnTo>
              <a:lnTo>
                <a:pt x="76253" y="0"/>
              </a:lnTo>
              <a:lnTo>
                <a:pt x="78276" y="0"/>
              </a:lnTo>
              <a:lnTo>
                <a:pt x="80221" y="387"/>
              </a:lnTo>
              <a:lnTo>
                <a:pt x="90343" y="9412"/>
              </a:lnTo>
              <a:lnTo>
                <a:pt x="91117" y="11279"/>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0" y="78273"/>
              </a:lnTo>
              <a:lnTo>
                <a:pt x="0" y="76253"/>
              </a:lnTo>
              <a:close/>
            </a:path>
          </a:pathLst>
        </a:custGeom>
        <a:ln w="7625">
          <a:solidFill>
            <a:srgbClr val="757575"/>
          </a:solidFill>
        </a:ln>
      </xdr:spPr>
    </xdr:sp>
    <xdr:clientData/>
  </xdr:oneCellAnchor>
  <xdr:oneCellAnchor>
    <xdr:from>
      <xdr:col>3</xdr:col>
      <xdr:colOff>22876</xdr:colOff>
      <xdr:row>67</xdr:row>
      <xdr:rowOff>19328</xdr:rowOff>
    </xdr:from>
    <xdr:ext cx="92075" cy="92075"/>
    <xdr:sp macro="" textlink="">
      <xdr:nvSpPr>
        <xdr:cNvPr id="542" name="Shape 542">
          <a:extLst>
            <a:ext uri="{FF2B5EF4-FFF2-40B4-BE49-F238E27FC236}">
              <a16:creationId xmlns:a16="http://schemas.microsoft.com/office/drawing/2014/main" id="{2EF42169-8DAF-4D4C-A6FF-31C208636B8E}"/>
            </a:ext>
          </a:extLst>
        </xdr:cNvPr>
        <xdr:cNvSpPr/>
      </xdr:nvSpPr>
      <xdr:spPr>
        <a:xfrm>
          <a:off x="1061101" y="18526403"/>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6"/>
              </a:lnTo>
              <a:lnTo>
                <a:pt x="7546" y="1934"/>
              </a:lnTo>
              <a:lnTo>
                <a:pt x="9414" y="1159"/>
              </a:lnTo>
              <a:lnTo>
                <a:pt x="11282" y="387"/>
              </a:lnTo>
              <a:lnTo>
                <a:pt x="13228" y="0"/>
              </a:lnTo>
              <a:lnTo>
                <a:pt x="15250" y="0"/>
              </a:lnTo>
              <a:lnTo>
                <a:pt x="76253" y="0"/>
              </a:lnTo>
              <a:lnTo>
                <a:pt x="78276" y="0"/>
              </a:lnTo>
              <a:lnTo>
                <a:pt x="80221" y="387"/>
              </a:lnTo>
              <a:lnTo>
                <a:pt x="90343" y="9412"/>
              </a:lnTo>
              <a:lnTo>
                <a:pt x="91117" y="11279"/>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0" y="78273"/>
              </a:lnTo>
              <a:lnTo>
                <a:pt x="0" y="76253"/>
              </a:lnTo>
              <a:close/>
            </a:path>
          </a:pathLst>
        </a:custGeom>
        <a:ln w="7625">
          <a:solidFill>
            <a:srgbClr val="757575"/>
          </a:solidFill>
        </a:ln>
      </xdr:spPr>
    </xdr:sp>
    <xdr:clientData/>
  </xdr:oneCellAnchor>
  <xdr:oneCellAnchor>
    <xdr:from>
      <xdr:col>4</xdr:col>
      <xdr:colOff>22876</xdr:colOff>
      <xdr:row>67</xdr:row>
      <xdr:rowOff>19328</xdr:rowOff>
    </xdr:from>
    <xdr:ext cx="92075" cy="92075"/>
    <xdr:sp macro="" textlink="">
      <xdr:nvSpPr>
        <xdr:cNvPr id="543" name="Shape 543">
          <a:extLst>
            <a:ext uri="{FF2B5EF4-FFF2-40B4-BE49-F238E27FC236}">
              <a16:creationId xmlns:a16="http://schemas.microsoft.com/office/drawing/2014/main" id="{44E6393D-7CE9-44C0-8DD4-4D56C611189F}"/>
            </a:ext>
          </a:extLst>
        </xdr:cNvPr>
        <xdr:cNvSpPr/>
      </xdr:nvSpPr>
      <xdr:spPr>
        <a:xfrm>
          <a:off x="1251601" y="18526403"/>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6"/>
              </a:lnTo>
              <a:lnTo>
                <a:pt x="7546" y="1934"/>
              </a:lnTo>
              <a:lnTo>
                <a:pt x="9414" y="1159"/>
              </a:lnTo>
              <a:lnTo>
                <a:pt x="11282" y="387"/>
              </a:lnTo>
              <a:lnTo>
                <a:pt x="13228" y="0"/>
              </a:lnTo>
              <a:lnTo>
                <a:pt x="15250" y="0"/>
              </a:lnTo>
              <a:lnTo>
                <a:pt x="76253" y="0"/>
              </a:lnTo>
              <a:lnTo>
                <a:pt x="78276" y="0"/>
              </a:lnTo>
              <a:lnTo>
                <a:pt x="80221" y="387"/>
              </a:lnTo>
              <a:lnTo>
                <a:pt x="90343" y="9412"/>
              </a:lnTo>
              <a:lnTo>
                <a:pt x="91117" y="11279"/>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0" y="78273"/>
              </a:lnTo>
              <a:lnTo>
                <a:pt x="0" y="76253"/>
              </a:lnTo>
              <a:close/>
            </a:path>
          </a:pathLst>
        </a:custGeom>
        <a:ln w="7625">
          <a:solidFill>
            <a:srgbClr val="757575"/>
          </a:solidFill>
        </a:ln>
      </xdr:spPr>
    </xdr:sp>
    <xdr:clientData/>
  </xdr:oneCellAnchor>
  <xdr:oneCellAnchor>
    <xdr:from>
      <xdr:col>1</xdr:col>
      <xdr:colOff>20969</xdr:colOff>
      <xdr:row>68</xdr:row>
      <xdr:rowOff>20723</xdr:rowOff>
    </xdr:from>
    <xdr:ext cx="99695" cy="99695"/>
    <xdr:grpSp>
      <xdr:nvGrpSpPr>
        <xdr:cNvPr id="544" name="Group 544">
          <a:extLst>
            <a:ext uri="{FF2B5EF4-FFF2-40B4-BE49-F238E27FC236}">
              <a16:creationId xmlns:a16="http://schemas.microsoft.com/office/drawing/2014/main" id="{674D738E-369E-4429-951D-46938C5F528F}"/>
            </a:ext>
          </a:extLst>
        </xdr:cNvPr>
        <xdr:cNvGrpSpPr/>
      </xdr:nvGrpSpPr>
      <xdr:grpSpPr>
        <a:xfrm>
          <a:off x="0" y="9881899"/>
          <a:ext cx="99695" cy="99695"/>
          <a:chOff x="0" y="0"/>
          <a:chExt cx="99695" cy="99695"/>
        </a:xfrm>
      </xdr:grpSpPr>
      <xdr:sp macro="" textlink="">
        <xdr:nvSpPr>
          <xdr:cNvPr id="545" name="Shape 545">
            <a:extLst>
              <a:ext uri="{FF2B5EF4-FFF2-40B4-BE49-F238E27FC236}">
                <a16:creationId xmlns:a16="http://schemas.microsoft.com/office/drawing/2014/main" id="{60A45DBF-6F99-458D-BBB8-598F30313D36}"/>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6"/>
                </a:lnTo>
                <a:lnTo>
                  <a:pt x="13228" y="0"/>
                </a:lnTo>
                <a:lnTo>
                  <a:pt x="85901" y="0"/>
                </a:lnTo>
                <a:lnTo>
                  <a:pt x="99129" y="13226"/>
                </a:lnTo>
                <a:lnTo>
                  <a:pt x="99129" y="85900"/>
                </a:lnTo>
                <a:lnTo>
                  <a:pt x="87846" y="98742"/>
                </a:lnTo>
                <a:lnTo>
                  <a:pt x="85901" y="99129"/>
                </a:lnTo>
                <a:close/>
              </a:path>
            </a:pathLst>
          </a:custGeom>
          <a:solidFill>
            <a:srgbClr val="0074FF"/>
          </a:solidFill>
        </xdr:spPr>
      </xdr:sp>
      <xdr:sp macro="" textlink="">
        <xdr:nvSpPr>
          <xdr:cNvPr id="546" name="Shape 546">
            <a:extLst>
              <a:ext uri="{FF2B5EF4-FFF2-40B4-BE49-F238E27FC236}">
                <a16:creationId xmlns:a16="http://schemas.microsoft.com/office/drawing/2014/main" id="{B1CBB5D2-2634-42F8-A09F-27C34903C202}"/>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68</xdr:row>
      <xdr:rowOff>24537</xdr:rowOff>
    </xdr:from>
    <xdr:ext cx="92075" cy="92075"/>
    <xdr:sp macro="" textlink="">
      <xdr:nvSpPr>
        <xdr:cNvPr id="547" name="Shape 547">
          <a:extLst>
            <a:ext uri="{FF2B5EF4-FFF2-40B4-BE49-F238E27FC236}">
              <a16:creationId xmlns:a16="http://schemas.microsoft.com/office/drawing/2014/main" id="{5F71C737-FE0C-41C6-BE25-2BB65DB7F6E3}"/>
            </a:ext>
          </a:extLst>
        </xdr:cNvPr>
        <xdr:cNvSpPr/>
      </xdr:nvSpPr>
      <xdr:spPr>
        <a:xfrm>
          <a:off x="870601" y="18703062"/>
          <a:ext cx="92075" cy="92075"/>
        </a:xfrm>
        <a:custGeom>
          <a:avLst/>
          <a:gdLst/>
          <a:ahLst/>
          <a:cxnLst/>
          <a:rect l="0" t="0" r="0" b="0"/>
          <a:pathLst>
            <a:path w="92075" h="92075">
              <a:moveTo>
                <a:pt x="0" y="76253"/>
              </a:moveTo>
              <a:lnTo>
                <a:pt x="0" y="15250"/>
              </a:lnTo>
              <a:lnTo>
                <a:pt x="0" y="13226"/>
              </a:lnTo>
              <a:lnTo>
                <a:pt x="386" y="11281"/>
              </a:lnTo>
              <a:lnTo>
                <a:pt x="1160" y="9412"/>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0" y="78273"/>
              </a:lnTo>
              <a:lnTo>
                <a:pt x="0" y="76253"/>
              </a:lnTo>
              <a:close/>
            </a:path>
          </a:pathLst>
        </a:custGeom>
        <a:ln w="7625">
          <a:solidFill>
            <a:srgbClr val="757575"/>
          </a:solidFill>
        </a:ln>
      </xdr:spPr>
    </xdr:sp>
    <xdr:clientData/>
  </xdr:oneCellAnchor>
  <xdr:oneCellAnchor>
    <xdr:from>
      <xdr:col>3</xdr:col>
      <xdr:colOff>22876</xdr:colOff>
      <xdr:row>68</xdr:row>
      <xdr:rowOff>24537</xdr:rowOff>
    </xdr:from>
    <xdr:ext cx="92075" cy="92075"/>
    <xdr:sp macro="" textlink="">
      <xdr:nvSpPr>
        <xdr:cNvPr id="548" name="Shape 548">
          <a:extLst>
            <a:ext uri="{FF2B5EF4-FFF2-40B4-BE49-F238E27FC236}">
              <a16:creationId xmlns:a16="http://schemas.microsoft.com/office/drawing/2014/main" id="{CD1ADD1C-993D-4A17-8EAC-EB2DF68A634F}"/>
            </a:ext>
          </a:extLst>
        </xdr:cNvPr>
        <xdr:cNvSpPr/>
      </xdr:nvSpPr>
      <xdr:spPr>
        <a:xfrm>
          <a:off x="1061101" y="18703062"/>
          <a:ext cx="92075" cy="92075"/>
        </a:xfrm>
        <a:custGeom>
          <a:avLst/>
          <a:gdLst/>
          <a:ahLst/>
          <a:cxnLst/>
          <a:rect l="0" t="0" r="0" b="0"/>
          <a:pathLst>
            <a:path w="92075" h="92075">
              <a:moveTo>
                <a:pt x="0" y="76253"/>
              </a:moveTo>
              <a:lnTo>
                <a:pt x="0" y="15250"/>
              </a:lnTo>
              <a:lnTo>
                <a:pt x="0" y="13226"/>
              </a:lnTo>
              <a:lnTo>
                <a:pt x="386" y="11281"/>
              </a:lnTo>
              <a:lnTo>
                <a:pt x="1160" y="9412"/>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89569" y="7543"/>
              </a:lnTo>
              <a:lnTo>
                <a:pt x="90343" y="9412"/>
              </a:lnTo>
              <a:lnTo>
                <a:pt x="91117" y="11281"/>
              </a:lnTo>
              <a:lnTo>
                <a:pt x="91504" y="13226"/>
              </a:lnTo>
              <a:lnTo>
                <a:pt x="91504" y="15250"/>
              </a:lnTo>
              <a:lnTo>
                <a:pt x="91504" y="76253"/>
              </a:lnTo>
              <a:lnTo>
                <a:pt x="91504" y="78273"/>
              </a:lnTo>
              <a:lnTo>
                <a:pt x="91117" y="80218"/>
              </a:lnTo>
              <a:lnTo>
                <a:pt x="90343" y="82086"/>
              </a:lnTo>
              <a:lnTo>
                <a:pt x="89569" y="839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68</xdr:row>
      <xdr:rowOff>24537</xdr:rowOff>
    </xdr:from>
    <xdr:ext cx="92075" cy="92075"/>
    <xdr:sp macro="" textlink="">
      <xdr:nvSpPr>
        <xdr:cNvPr id="549" name="Shape 549">
          <a:extLst>
            <a:ext uri="{FF2B5EF4-FFF2-40B4-BE49-F238E27FC236}">
              <a16:creationId xmlns:a16="http://schemas.microsoft.com/office/drawing/2014/main" id="{874630E9-B095-4055-B16C-09A4D77BD388}"/>
            </a:ext>
          </a:extLst>
        </xdr:cNvPr>
        <xdr:cNvSpPr/>
      </xdr:nvSpPr>
      <xdr:spPr>
        <a:xfrm>
          <a:off x="1251601" y="18703062"/>
          <a:ext cx="92075" cy="92075"/>
        </a:xfrm>
        <a:custGeom>
          <a:avLst/>
          <a:gdLst/>
          <a:ahLst/>
          <a:cxnLst/>
          <a:rect l="0" t="0" r="0" b="0"/>
          <a:pathLst>
            <a:path w="92075" h="92075">
              <a:moveTo>
                <a:pt x="0" y="76253"/>
              </a:moveTo>
              <a:lnTo>
                <a:pt x="0" y="15250"/>
              </a:lnTo>
              <a:lnTo>
                <a:pt x="0" y="13226"/>
              </a:lnTo>
              <a:lnTo>
                <a:pt x="386" y="11281"/>
              </a:lnTo>
              <a:lnTo>
                <a:pt x="1160" y="9412"/>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69</xdr:row>
      <xdr:rowOff>13232</xdr:rowOff>
    </xdr:from>
    <xdr:ext cx="99695" cy="99695"/>
    <xdr:grpSp>
      <xdr:nvGrpSpPr>
        <xdr:cNvPr id="550" name="Group 550">
          <a:extLst>
            <a:ext uri="{FF2B5EF4-FFF2-40B4-BE49-F238E27FC236}">
              <a16:creationId xmlns:a16="http://schemas.microsoft.com/office/drawing/2014/main" id="{44DF8BF0-1F27-4026-B35E-58ED2837CB8D}"/>
            </a:ext>
          </a:extLst>
        </xdr:cNvPr>
        <xdr:cNvGrpSpPr/>
      </xdr:nvGrpSpPr>
      <xdr:grpSpPr>
        <a:xfrm>
          <a:off x="0" y="10029386"/>
          <a:ext cx="99695" cy="99695"/>
          <a:chOff x="0" y="0"/>
          <a:chExt cx="99695" cy="99695"/>
        </a:xfrm>
      </xdr:grpSpPr>
      <xdr:sp macro="" textlink="">
        <xdr:nvSpPr>
          <xdr:cNvPr id="551" name="Shape 551">
            <a:extLst>
              <a:ext uri="{FF2B5EF4-FFF2-40B4-BE49-F238E27FC236}">
                <a16:creationId xmlns:a16="http://schemas.microsoft.com/office/drawing/2014/main" id="{C9421CD8-B24A-43CB-98A2-819018616C88}"/>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552" name="Shape 552">
            <a:extLst>
              <a:ext uri="{FF2B5EF4-FFF2-40B4-BE49-F238E27FC236}">
                <a16:creationId xmlns:a16="http://schemas.microsoft.com/office/drawing/2014/main" id="{66E261D5-A0F2-48CE-8D58-407BCD059615}"/>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69</xdr:row>
      <xdr:rowOff>17044</xdr:rowOff>
    </xdr:from>
    <xdr:ext cx="92075" cy="92075"/>
    <xdr:sp macro="" textlink="">
      <xdr:nvSpPr>
        <xdr:cNvPr id="553" name="Shape 553">
          <a:extLst>
            <a:ext uri="{FF2B5EF4-FFF2-40B4-BE49-F238E27FC236}">
              <a16:creationId xmlns:a16="http://schemas.microsoft.com/office/drawing/2014/main" id="{F7A20A4E-8046-4CC9-A12F-18044607DBB4}"/>
            </a:ext>
          </a:extLst>
        </xdr:cNvPr>
        <xdr:cNvSpPr/>
      </xdr:nvSpPr>
      <xdr:spPr>
        <a:xfrm>
          <a:off x="870601" y="18886069"/>
          <a:ext cx="92075" cy="92075"/>
        </a:xfrm>
        <a:custGeom>
          <a:avLst/>
          <a:gdLst/>
          <a:ahLst/>
          <a:cxnLst/>
          <a:rect l="0" t="0" r="0" b="0"/>
          <a:pathLst>
            <a:path w="92075" h="92075">
              <a:moveTo>
                <a:pt x="0" y="76253"/>
              </a:moveTo>
              <a:lnTo>
                <a:pt x="0" y="15250"/>
              </a:lnTo>
              <a:lnTo>
                <a:pt x="0" y="13226"/>
              </a:lnTo>
              <a:lnTo>
                <a:pt x="386" y="11281"/>
              </a:lnTo>
              <a:lnTo>
                <a:pt x="1160" y="9412"/>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5896" y="88466"/>
              </a:lnTo>
              <a:lnTo>
                <a:pt x="4466" y="87036"/>
              </a:lnTo>
              <a:lnTo>
                <a:pt x="3036" y="85606"/>
              </a:lnTo>
              <a:lnTo>
                <a:pt x="1934" y="83957"/>
              </a:lnTo>
              <a:lnTo>
                <a:pt x="1160" y="82090"/>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69</xdr:row>
      <xdr:rowOff>17044</xdr:rowOff>
    </xdr:from>
    <xdr:ext cx="92075" cy="92075"/>
    <xdr:sp macro="" textlink="">
      <xdr:nvSpPr>
        <xdr:cNvPr id="554" name="Shape 554">
          <a:extLst>
            <a:ext uri="{FF2B5EF4-FFF2-40B4-BE49-F238E27FC236}">
              <a16:creationId xmlns:a16="http://schemas.microsoft.com/office/drawing/2014/main" id="{365A7B97-641E-4F5D-8C82-1CA18EA814D7}"/>
            </a:ext>
          </a:extLst>
        </xdr:cNvPr>
        <xdr:cNvSpPr/>
      </xdr:nvSpPr>
      <xdr:spPr>
        <a:xfrm>
          <a:off x="1061101" y="18886069"/>
          <a:ext cx="92075" cy="92075"/>
        </a:xfrm>
        <a:custGeom>
          <a:avLst/>
          <a:gdLst/>
          <a:ahLst/>
          <a:cxnLst/>
          <a:rect l="0" t="0" r="0" b="0"/>
          <a:pathLst>
            <a:path w="92075" h="92075">
              <a:moveTo>
                <a:pt x="0" y="76253"/>
              </a:moveTo>
              <a:lnTo>
                <a:pt x="0" y="15250"/>
              </a:lnTo>
              <a:lnTo>
                <a:pt x="0" y="13226"/>
              </a:lnTo>
              <a:lnTo>
                <a:pt x="386" y="11281"/>
              </a:lnTo>
              <a:lnTo>
                <a:pt x="1160" y="9412"/>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89569" y="7543"/>
              </a:lnTo>
              <a:lnTo>
                <a:pt x="90343" y="9412"/>
              </a:lnTo>
              <a:lnTo>
                <a:pt x="91117" y="11281"/>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5896" y="88466"/>
              </a:lnTo>
              <a:lnTo>
                <a:pt x="4466" y="87036"/>
              </a:lnTo>
              <a:lnTo>
                <a:pt x="3036" y="85606"/>
              </a:lnTo>
              <a:lnTo>
                <a:pt x="1934" y="83957"/>
              </a:lnTo>
              <a:lnTo>
                <a:pt x="1160" y="82090"/>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69</xdr:row>
      <xdr:rowOff>17044</xdr:rowOff>
    </xdr:from>
    <xdr:ext cx="92075" cy="92075"/>
    <xdr:sp macro="" textlink="">
      <xdr:nvSpPr>
        <xdr:cNvPr id="555" name="Shape 555">
          <a:extLst>
            <a:ext uri="{FF2B5EF4-FFF2-40B4-BE49-F238E27FC236}">
              <a16:creationId xmlns:a16="http://schemas.microsoft.com/office/drawing/2014/main" id="{AB4480E6-3FF7-49BE-A697-5259FE6DC7DD}"/>
            </a:ext>
          </a:extLst>
        </xdr:cNvPr>
        <xdr:cNvSpPr/>
      </xdr:nvSpPr>
      <xdr:spPr>
        <a:xfrm>
          <a:off x="1251601" y="18886069"/>
          <a:ext cx="92075" cy="92075"/>
        </a:xfrm>
        <a:custGeom>
          <a:avLst/>
          <a:gdLst/>
          <a:ahLst/>
          <a:cxnLst/>
          <a:rect l="0" t="0" r="0" b="0"/>
          <a:pathLst>
            <a:path w="92075" h="92075">
              <a:moveTo>
                <a:pt x="0" y="76253"/>
              </a:moveTo>
              <a:lnTo>
                <a:pt x="0" y="15250"/>
              </a:lnTo>
              <a:lnTo>
                <a:pt x="0" y="13226"/>
              </a:lnTo>
              <a:lnTo>
                <a:pt x="386" y="11281"/>
              </a:lnTo>
              <a:lnTo>
                <a:pt x="1160" y="9412"/>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5896" y="88466"/>
              </a:lnTo>
              <a:lnTo>
                <a:pt x="4466" y="87036"/>
              </a:lnTo>
              <a:lnTo>
                <a:pt x="3036" y="85606"/>
              </a:lnTo>
              <a:lnTo>
                <a:pt x="1934" y="83957"/>
              </a:lnTo>
              <a:lnTo>
                <a:pt x="1160" y="82090"/>
              </a:lnTo>
              <a:lnTo>
                <a:pt x="386" y="80221"/>
              </a:lnTo>
              <a:lnTo>
                <a:pt x="0" y="78275"/>
              </a:lnTo>
              <a:lnTo>
                <a:pt x="0" y="76253"/>
              </a:lnTo>
              <a:close/>
            </a:path>
          </a:pathLst>
        </a:custGeom>
        <a:ln w="7625">
          <a:solidFill>
            <a:srgbClr val="757575"/>
          </a:solidFill>
        </a:ln>
      </xdr:spPr>
    </xdr:sp>
    <xdr:clientData/>
  </xdr:oneCellAnchor>
  <xdr:oneCellAnchor>
    <xdr:from>
      <xdr:col>1</xdr:col>
      <xdr:colOff>20969</xdr:colOff>
      <xdr:row>70</xdr:row>
      <xdr:rowOff>18441</xdr:rowOff>
    </xdr:from>
    <xdr:ext cx="99695" cy="99695"/>
    <xdr:grpSp>
      <xdr:nvGrpSpPr>
        <xdr:cNvPr id="556" name="Group 556">
          <a:extLst>
            <a:ext uri="{FF2B5EF4-FFF2-40B4-BE49-F238E27FC236}">
              <a16:creationId xmlns:a16="http://schemas.microsoft.com/office/drawing/2014/main" id="{F766C65B-A13A-4E13-9958-679F7C7C577C}"/>
            </a:ext>
          </a:extLst>
        </xdr:cNvPr>
        <xdr:cNvGrpSpPr/>
      </xdr:nvGrpSpPr>
      <xdr:grpSpPr>
        <a:xfrm>
          <a:off x="0" y="10193382"/>
          <a:ext cx="99695" cy="99695"/>
          <a:chOff x="0" y="0"/>
          <a:chExt cx="99695" cy="99695"/>
        </a:xfrm>
      </xdr:grpSpPr>
      <xdr:sp macro="" textlink="">
        <xdr:nvSpPr>
          <xdr:cNvPr id="557" name="Shape 557">
            <a:extLst>
              <a:ext uri="{FF2B5EF4-FFF2-40B4-BE49-F238E27FC236}">
                <a16:creationId xmlns:a16="http://schemas.microsoft.com/office/drawing/2014/main" id="{C17428DB-B27D-4D4C-9E48-A41A8358BA71}"/>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900"/>
                </a:lnTo>
                <a:lnTo>
                  <a:pt x="0" y="83879"/>
                </a:lnTo>
                <a:lnTo>
                  <a:pt x="0" y="13226"/>
                </a:lnTo>
                <a:lnTo>
                  <a:pt x="13228" y="0"/>
                </a:lnTo>
                <a:lnTo>
                  <a:pt x="85901" y="0"/>
                </a:lnTo>
                <a:lnTo>
                  <a:pt x="99129" y="13226"/>
                </a:lnTo>
                <a:lnTo>
                  <a:pt x="99129" y="85900"/>
                </a:lnTo>
                <a:lnTo>
                  <a:pt x="87846" y="98740"/>
                </a:lnTo>
                <a:lnTo>
                  <a:pt x="85901" y="99128"/>
                </a:lnTo>
                <a:close/>
              </a:path>
            </a:pathLst>
          </a:custGeom>
          <a:solidFill>
            <a:srgbClr val="0074FF"/>
          </a:solidFill>
        </xdr:spPr>
      </xdr:sp>
      <xdr:sp macro="" textlink="">
        <xdr:nvSpPr>
          <xdr:cNvPr id="558" name="Shape 558">
            <a:extLst>
              <a:ext uri="{FF2B5EF4-FFF2-40B4-BE49-F238E27FC236}">
                <a16:creationId xmlns:a16="http://schemas.microsoft.com/office/drawing/2014/main" id="{6F28D5DE-4D2C-49AC-8C53-8B87114FFB30}"/>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70</xdr:row>
      <xdr:rowOff>22253</xdr:rowOff>
    </xdr:from>
    <xdr:ext cx="92075" cy="92075"/>
    <xdr:sp macro="" textlink="">
      <xdr:nvSpPr>
        <xdr:cNvPr id="559" name="Shape 559">
          <a:extLst>
            <a:ext uri="{FF2B5EF4-FFF2-40B4-BE49-F238E27FC236}">
              <a16:creationId xmlns:a16="http://schemas.microsoft.com/office/drawing/2014/main" id="{CEA8E50E-0579-4D48-A0D9-350884AA87DA}"/>
            </a:ext>
          </a:extLst>
        </xdr:cNvPr>
        <xdr:cNvSpPr/>
      </xdr:nvSpPr>
      <xdr:spPr>
        <a:xfrm>
          <a:off x="870601" y="19062728"/>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70</xdr:row>
      <xdr:rowOff>22253</xdr:rowOff>
    </xdr:from>
    <xdr:ext cx="92075" cy="92075"/>
    <xdr:sp macro="" textlink="">
      <xdr:nvSpPr>
        <xdr:cNvPr id="560" name="Shape 560">
          <a:extLst>
            <a:ext uri="{FF2B5EF4-FFF2-40B4-BE49-F238E27FC236}">
              <a16:creationId xmlns:a16="http://schemas.microsoft.com/office/drawing/2014/main" id="{D540AA6A-9026-4848-B914-E747C92550CB}"/>
            </a:ext>
          </a:extLst>
        </xdr:cNvPr>
        <xdr:cNvSpPr/>
      </xdr:nvSpPr>
      <xdr:spPr>
        <a:xfrm>
          <a:off x="1061101" y="19062728"/>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70</xdr:row>
      <xdr:rowOff>22253</xdr:rowOff>
    </xdr:from>
    <xdr:ext cx="92075" cy="92075"/>
    <xdr:sp macro="" textlink="">
      <xdr:nvSpPr>
        <xdr:cNvPr id="561" name="Shape 561">
          <a:extLst>
            <a:ext uri="{FF2B5EF4-FFF2-40B4-BE49-F238E27FC236}">
              <a16:creationId xmlns:a16="http://schemas.microsoft.com/office/drawing/2014/main" id="{1627767A-8A7A-44D1-913D-2177F1C75FE8}"/>
            </a:ext>
          </a:extLst>
        </xdr:cNvPr>
        <xdr:cNvSpPr/>
      </xdr:nvSpPr>
      <xdr:spPr>
        <a:xfrm>
          <a:off x="1251601" y="19062728"/>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20969</xdr:colOff>
      <xdr:row>71</xdr:row>
      <xdr:rowOff>23650</xdr:rowOff>
    </xdr:from>
    <xdr:ext cx="99695" cy="99695"/>
    <xdr:grpSp>
      <xdr:nvGrpSpPr>
        <xdr:cNvPr id="562" name="Group 562">
          <a:extLst>
            <a:ext uri="{FF2B5EF4-FFF2-40B4-BE49-F238E27FC236}">
              <a16:creationId xmlns:a16="http://schemas.microsoft.com/office/drawing/2014/main" id="{3C8D3CDE-1651-4BD4-8A67-FEE86061DB70}"/>
            </a:ext>
          </a:extLst>
        </xdr:cNvPr>
        <xdr:cNvGrpSpPr/>
      </xdr:nvGrpSpPr>
      <xdr:grpSpPr>
        <a:xfrm>
          <a:off x="0" y="10351664"/>
          <a:ext cx="99695" cy="99695"/>
          <a:chOff x="0" y="0"/>
          <a:chExt cx="99695" cy="99695"/>
        </a:xfrm>
      </xdr:grpSpPr>
      <xdr:sp macro="" textlink="">
        <xdr:nvSpPr>
          <xdr:cNvPr id="563" name="Shape 563">
            <a:extLst>
              <a:ext uri="{FF2B5EF4-FFF2-40B4-BE49-F238E27FC236}">
                <a16:creationId xmlns:a16="http://schemas.microsoft.com/office/drawing/2014/main" id="{19868877-70B8-43E1-B663-D5BC66E8FBC0}"/>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564" name="Shape 564">
            <a:extLst>
              <a:ext uri="{FF2B5EF4-FFF2-40B4-BE49-F238E27FC236}">
                <a16:creationId xmlns:a16="http://schemas.microsoft.com/office/drawing/2014/main" id="{E13E174B-75A6-418D-A358-1D027A4DCDE7}"/>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71</xdr:row>
      <xdr:rowOff>27462</xdr:rowOff>
    </xdr:from>
    <xdr:ext cx="92075" cy="92075"/>
    <xdr:sp macro="" textlink="">
      <xdr:nvSpPr>
        <xdr:cNvPr id="565" name="Shape 565">
          <a:extLst>
            <a:ext uri="{FF2B5EF4-FFF2-40B4-BE49-F238E27FC236}">
              <a16:creationId xmlns:a16="http://schemas.microsoft.com/office/drawing/2014/main" id="{8A6B587C-DE71-413F-9672-FF60AB48D25A}"/>
            </a:ext>
          </a:extLst>
        </xdr:cNvPr>
        <xdr:cNvSpPr/>
      </xdr:nvSpPr>
      <xdr:spPr>
        <a:xfrm>
          <a:off x="870601" y="1923938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6"/>
              </a:lnTo>
              <a:lnTo>
                <a:pt x="7546" y="1934"/>
              </a:lnTo>
              <a:lnTo>
                <a:pt x="9414" y="1159"/>
              </a:lnTo>
              <a:lnTo>
                <a:pt x="11282" y="387"/>
              </a:lnTo>
              <a:lnTo>
                <a:pt x="13228" y="0"/>
              </a:lnTo>
              <a:lnTo>
                <a:pt x="15250" y="0"/>
              </a:lnTo>
              <a:lnTo>
                <a:pt x="76253" y="0"/>
              </a:lnTo>
              <a:lnTo>
                <a:pt x="78276" y="0"/>
              </a:lnTo>
              <a:lnTo>
                <a:pt x="80221" y="387"/>
              </a:lnTo>
              <a:lnTo>
                <a:pt x="82089" y="1159"/>
              </a:lnTo>
              <a:lnTo>
                <a:pt x="83958" y="1934"/>
              </a:lnTo>
              <a:lnTo>
                <a:pt x="85607" y="3036"/>
              </a:lnTo>
              <a:lnTo>
                <a:pt x="87037" y="4466"/>
              </a:lnTo>
              <a:lnTo>
                <a:pt x="88467" y="5893"/>
              </a:lnTo>
              <a:lnTo>
                <a:pt x="89569" y="7543"/>
              </a:lnTo>
              <a:lnTo>
                <a:pt x="90343" y="9412"/>
              </a:lnTo>
              <a:lnTo>
                <a:pt x="91117" y="11279"/>
              </a:lnTo>
              <a:lnTo>
                <a:pt x="91504" y="13226"/>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1160" y="82086"/>
              </a:lnTo>
              <a:lnTo>
                <a:pt x="386" y="80218"/>
              </a:lnTo>
              <a:lnTo>
                <a:pt x="0" y="78273"/>
              </a:lnTo>
              <a:lnTo>
                <a:pt x="0" y="76253"/>
              </a:lnTo>
              <a:close/>
            </a:path>
          </a:pathLst>
        </a:custGeom>
        <a:ln w="7625">
          <a:solidFill>
            <a:srgbClr val="757575"/>
          </a:solidFill>
        </a:ln>
      </xdr:spPr>
    </xdr:sp>
    <xdr:clientData/>
  </xdr:oneCellAnchor>
  <xdr:oneCellAnchor>
    <xdr:from>
      <xdr:col>3</xdr:col>
      <xdr:colOff>22876</xdr:colOff>
      <xdr:row>71</xdr:row>
      <xdr:rowOff>27462</xdr:rowOff>
    </xdr:from>
    <xdr:ext cx="92075" cy="92075"/>
    <xdr:sp macro="" textlink="">
      <xdr:nvSpPr>
        <xdr:cNvPr id="566" name="Shape 566">
          <a:extLst>
            <a:ext uri="{FF2B5EF4-FFF2-40B4-BE49-F238E27FC236}">
              <a16:creationId xmlns:a16="http://schemas.microsoft.com/office/drawing/2014/main" id="{9A3688A3-B981-472B-8561-F9B265689179}"/>
            </a:ext>
          </a:extLst>
        </xdr:cNvPr>
        <xdr:cNvSpPr/>
      </xdr:nvSpPr>
      <xdr:spPr>
        <a:xfrm>
          <a:off x="1061101" y="1923938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6"/>
              </a:lnTo>
              <a:lnTo>
                <a:pt x="7546" y="1934"/>
              </a:lnTo>
              <a:lnTo>
                <a:pt x="9414" y="1159"/>
              </a:lnTo>
              <a:lnTo>
                <a:pt x="11282" y="387"/>
              </a:lnTo>
              <a:lnTo>
                <a:pt x="13228" y="0"/>
              </a:lnTo>
              <a:lnTo>
                <a:pt x="15250" y="0"/>
              </a:lnTo>
              <a:lnTo>
                <a:pt x="76253" y="0"/>
              </a:lnTo>
              <a:lnTo>
                <a:pt x="78276" y="0"/>
              </a:lnTo>
              <a:lnTo>
                <a:pt x="80221" y="387"/>
              </a:lnTo>
              <a:lnTo>
                <a:pt x="82089" y="1159"/>
              </a:lnTo>
              <a:lnTo>
                <a:pt x="83958" y="1934"/>
              </a:lnTo>
              <a:lnTo>
                <a:pt x="85607" y="3036"/>
              </a:lnTo>
              <a:lnTo>
                <a:pt x="87037" y="4466"/>
              </a:lnTo>
              <a:lnTo>
                <a:pt x="88467" y="5893"/>
              </a:lnTo>
              <a:lnTo>
                <a:pt x="89569" y="7543"/>
              </a:lnTo>
              <a:lnTo>
                <a:pt x="90343" y="9412"/>
              </a:lnTo>
              <a:lnTo>
                <a:pt x="91117" y="11279"/>
              </a:lnTo>
              <a:lnTo>
                <a:pt x="91504" y="13226"/>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4</xdr:col>
      <xdr:colOff>22876</xdr:colOff>
      <xdr:row>71</xdr:row>
      <xdr:rowOff>27462</xdr:rowOff>
    </xdr:from>
    <xdr:ext cx="92075" cy="92075"/>
    <xdr:sp macro="" textlink="">
      <xdr:nvSpPr>
        <xdr:cNvPr id="567" name="Shape 567">
          <a:extLst>
            <a:ext uri="{FF2B5EF4-FFF2-40B4-BE49-F238E27FC236}">
              <a16:creationId xmlns:a16="http://schemas.microsoft.com/office/drawing/2014/main" id="{599115DC-6CA2-4B0C-99EB-C3A06D93695D}"/>
            </a:ext>
          </a:extLst>
        </xdr:cNvPr>
        <xdr:cNvSpPr/>
      </xdr:nvSpPr>
      <xdr:spPr>
        <a:xfrm>
          <a:off x="1251601" y="1923938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6"/>
              </a:lnTo>
              <a:lnTo>
                <a:pt x="7546" y="1934"/>
              </a:lnTo>
              <a:lnTo>
                <a:pt x="9414" y="1159"/>
              </a:lnTo>
              <a:lnTo>
                <a:pt x="11282" y="387"/>
              </a:lnTo>
              <a:lnTo>
                <a:pt x="13228" y="0"/>
              </a:lnTo>
              <a:lnTo>
                <a:pt x="15250" y="0"/>
              </a:lnTo>
              <a:lnTo>
                <a:pt x="76253" y="0"/>
              </a:lnTo>
              <a:lnTo>
                <a:pt x="78276" y="0"/>
              </a:lnTo>
              <a:lnTo>
                <a:pt x="80221" y="387"/>
              </a:lnTo>
              <a:lnTo>
                <a:pt x="82089" y="1159"/>
              </a:lnTo>
              <a:lnTo>
                <a:pt x="83958" y="1934"/>
              </a:lnTo>
              <a:lnTo>
                <a:pt x="85607" y="3036"/>
              </a:lnTo>
              <a:lnTo>
                <a:pt x="87037" y="4466"/>
              </a:lnTo>
              <a:lnTo>
                <a:pt x="88467" y="5893"/>
              </a:lnTo>
              <a:lnTo>
                <a:pt x="89569" y="7543"/>
              </a:lnTo>
              <a:lnTo>
                <a:pt x="90343" y="9412"/>
              </a:lnTo>
              <a:lnTo>
                <a:pt x="91117" y="11279"/>
              </a:lnTo>
              <a:lnTo>
                <a:pt x="91504" y="13226"/>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1</xdr:col>
      <xdr:colOff>24782</xdr:colOff>
      <xdr:row>72</xdr:row>
      <xdr:rowOff>19971</xdr:rowOff>
    </xdr:from>
    <xdr:ext cx="92075" cy="92075"/>
    <xdr:sp macro="" textlink="">
      <xdr:nvSpPr>
        <xdr:cNvPr id="568" name="Shape 568">
          <a:extLst>
            <a:ext uri="{FF2B5EF4-FFF2-40B4-BE49-F238E27FC236}">
              <a16:creationId xmlns:a16="http://schemas.microsoft.com/office/drawing/2014/main" id="{0E9BC328-5819-4120-9CE6-EFCD37966EEC}"/>
            </a:ext>
          </a:extLst>
        </xdr:cNvPr>
        <xdr:cNvSpPr/>
      </xdr:nvSpPr>
      <xdr:spPr>
        <a:xfrm>
          <a:off x="682007" y="19422396"/>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91504" y="78273"/>
              </a:lnTo>
              <a:lnTo>
                <a:pt x="91117" y="80218"/>
              </a:lnTo>
              <a:lnTo>
                <a:pt x="90343" y="82086"/>
              </a:lnTo>
              <a:lnTo>
                <a:pt x="89569" y="83953"/>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22876</xdr:colOff>
      <xdr:row>72</xdr:row>
      <xdr:rowOff>19971</xdr:rowOff>
    </xdr:from>
    <xdr:ext cx="92075" cy="92075"/>
    <xdr:sp macro="" textlink="">
      <xdr:nvSpPr>
        <xdr:cNvPr id="569" name="Shape 569">
          <a:extLst>
            <a:ext uri="{FF2B5EF4-FFF2-40B4-BE49-F238E27FC236}">
              <a16:creationId xmlns:a16="http://schemas.microsoft.com/office/drawing/2014/main" id="{8171899D-73EE-489D-AAA5-996C7325830A}"/>
            </a:ext>
          </a:extLst>
        </xdr:cNvPr>
        <xdr:cNvSpPr/>
      </xdr:nvSpPr>
      <xdr:spPr>
        <a:xfrm>
          <a:off x="870601" y="19422396"/>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72</xdr:row>
      <xdr:rowOff>19971</xdr:rowOff>
    </xdr:from>
    <xdr:ext cx="92075" cy="92075"/>
    <xdr:sp macro="" textlink="">
      <xdr:nvSpPr>
        <xdr:cNvPr id="570" name="Shape 570">
          <a:extLst>
            <a:ext uri="{FF2B5EF4-FFF2-40B4-BE49-F238E27FC236}">
              <a16:creationId xmlns:a16="http://schemas.microsoft.com/office/drawing/2014/main" id="{D6FCB168-369D-4448-A3BF-CD8FDAF8BB10}"/>
            </a:ext>
          </a:extLst>
        </xdr:cNvPr>
        <xdr:cNvSpPr/>
      </xdr:nvSpPr>
      <xdr:spPr>
        <a:xfrm>
          <a:off x="1061101" y="19422396"/>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91504" y="78273"/>
              </a:lnTo>
              <a:lnTo>
                <a:pt x="91117" y="80218"/>
              </a:lnTo>
              <a:lnTo>
                <a:pt x="90343" y="82086"/>
              </a:lnTo>
              <a:lnTo>
                <a:pt x="89569" y="839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19063</xdr:colOff>
      <xdr:row>72</xdr:row>
      <xdr:rowOff>16159</xdr:rowOff>
    </xdr:from>
    <xdr:ext cx="99695" cy="99695"/>
    <xdr:grpSp>
      <xdr:nvGrpSpPr>
        <xdr:cNvPr id="571" name="Group 571">
          <a:extLst>
            <a:ext uri="{FF2B5EF4-FFF2-40B4-BE49-F238E27FC236}">
              <a16:creationId xmlns:a16="http://schemas.microsoft.com/office/drawing/2014/main" id="{C5610915-752B-4C0E-B861-F6AE5B8F33E5}"/>
            </a:ext>
          </a:extLst>
        </xdr:cNvPr>
        <xdr:cNvGrpSpPr/>
      </xdr:nvGrpSpPr>
      <xdr:grpSpPr>
        <a:xfrm>
          <a:off x="0" y="10508675"/>
          <a:ext cx="99695" cy="99695"/>
          <a:chOff x="0" y="0"/>
          <a:chExt cx="99695" cy="99695"/>
        </a:xfrm>
      </xdr:grpSpPr>
      <xdr:sp macro="" textlink="">
        <xdr:nvSpPr>
          <xdr:cNvPr id="572" name="Shape 572">
            <a:extLst>
              <a:ext uri="{FF2B5EF4-FFF2-40B4-BE49-F238E27FC236}">
                <a16:creationId xmlns:a16="http://schemas.microsoft.com/office/drawing/2014/main" id="{82D5BC3E-9672-4056-9758-6D614D71A172}"/>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573" name="Shape 573">
            <a:extLst>
              <a:ext uri="{FF2B5EF4-FFF2-40B4-BE49-F238E27FC236}">
                <a16:creationId xmlns:a16="http://schemas.microsoft.com/office/drawing/2014/main" id="{602CE78E-652E-4418-8662-B640BA03AB47}"/>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20969</xdr:colOff>
      <xdr:row>86</xdr:row>
      <xdr:rowOff>12910</xdr:rowOff>
    </xdr:from>
    <xdr:ext cx="99695" cy="99695"/>
    <xdr:grpSp>
      <xdr:nvGrpSpPr>
        <xdr:cNvPr id="574" name="Group 574">
          <a:extLst>
            <a:ext uri="{FF2B5EF4-FFF2-40B4-BE49-F238E27FC236}">
              <a16:creationId xmlns:a16="http://schemas.microsoft.com/office/drawing/2014/main" id="{8D4C4A48-D693-490B-9A5F-EEEB498AD188}"/>
            </a:ext>
          </a:extLst>
        </xdr:cNvPr>
        <xdr:cNvGrpSpPr/>
      </xdr:nvGrpSpPr>
      <xdr:grpSpPr>
        <a:xfrm>
          <a:off x="0" y="11441005"/>
          <a:ext cx="99695" cy="99695"/>
          <a:chOff x="0" y="0"/>
          <a:chExt cx="99695" cy="99695"/>
        </a:xfrm>
      </xdr:grpSpPr>
      <xdr:sp macro="" textlink="">
        <xdr:nvSpPr>
          <xdr:cNvPr id="575" name="Shape 575">
            <a:extLst>
              <a:ext uri="{FF2B5EF4-FFF2-40B4-BE49-F238E27FC236}">
                <a16:creationId xmlns:a16="http://schemas.microsoft.com/office/drawing/2014/main" id="{3113E625-F1C2-4BE5-BCE3-F99EBCB6E499}"/>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900"/>
                </a:lnTo>
                <a:lnTo>
                  <a:pt x="0" y="83879"/>
                </a:lnTo>
                <a:lnTo>
                  <a:pt x="0" y="13226"/>
                </a:lnTo>
                <a:lnTo>
                  <a:pt x="13228" y="0"/>
                </a:lnTo>
                <a:lnTo>
                  <a:pt x="85901" y="0"/>
                </a:lnTo>
                <a:lnTo>
                  <a:pt x="99129" y="13226"/>
                </a:lnTo>
                <a:lnTo>
                  <a:pt x="99129" y="85900"/>
                </a:lnTo>
                <a:lnTo>
                  <a:pt x="87846" y="98740"/>
                </a:lnTo>
                <a:lnTo>
                  <a:pt x="85901" y="99128"/>
                </a:lnTo>
                <a:close/>
              </a:path>
            </a:pathLst>
          </a:custGeom>
          <a:solidFill>
            <a:srgbClr val="0074FF"/>
          </a:solidFill>
        </xdr:spPr>
      </xdr:sp>
      <xdr:sp macro="" textlink="">
        <xdr:nvSpPr>
          <xdr:cNvPr id="576" name="Shape 576">
            <a:extLst>
              <a:ext uri="{FF2B5EF4-FFF2-40B4-BE49-F238E27FC236}">
                <a16:creationId xmlns:a16="http://schemas.microsoft.com/office/drawing/2014/main" id="{07364601-E6DF-424F-8E30-6FDAE9A56A32}"/>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86</xdr:row>
      <xdr:rowOff>16723</xdr:rowOff>
    </xdr:from>
    <xdr:ext cx="92075" cy="92075"/>
    <xdr:sp macro="" textlink="">
      <xdr:nvSpPr>
        <xdr:cNvPr id="577" name="Shape 577">
          <a:extLst>
            <a:ext uri="{FF2B5EF4-FFF2-40B4-BE49-F238E27FC236}">
              <a16:creationId xmlns:a16="http://schemas.microsoft.com/office/drawing/2014/main" id="{605B8819-ACA3-4136-9F05-58373CDA72EE}"/>
            </a:ext>
          </a:extLst>
        </xdr:cNvPr>
        <xdr:cNvSpPr/>
      </xdr:nvSpPr>
      <xdr:spPr>
        <a:xfrm>
          <a:off x="870601" y="21971848"/>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86</xdr:row>
      <xdr:rowOff>16723</xdr:rowOff>
    </xdr:from>
    <xdr:ext cx="92075" cy="92075"/>
    <xdr:sp macro="" textlink="">
      <xdr:nvSpPr>
        <xdr:cNvPr id="578" name="Shape 578">
          <a:extLst>
            <a:ext uri="{FF2B5EF4-FFF2-40B4-BE49-F238E27FC236}">
              <a16:creationId xmlns:a16="http://schemas.microsoft.com/office/drawing/2014/main" id="{F6924DF9-538D-47FD-BA04-462D4BD89CB2}"/>
            </a:ext>
          </a:extLst>
        </xdr:cNvPr>
        <xdr:cNvSpPr/>
      </xdr:nvSpPr>
      <xdr:spPr>
        <a:xfrm>
          <a:off x="1061101" y="21971848"/>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86</xdr:row>
      <xdr:rowOff>16723</xdr:rowOff>
    </xdr:from>
    <xdr:ext cx="92075" cy="92075"/>
    <xdr:sp macro="" textlink="">
      <xdr:nvSpPr>
        <xdr:cNvPr id="579" name="Shape 579">
          <a:extLst>
            <a:ext uri="{FF2B5EF4-FFF2-40B4-BE49-F238E27FC236}">
              <a16:creationId xmlns:a16="http://schemas.microsoft.com/office/drawing/2014/main" id="{EF29B134-934B-463B-BDAC-AEC8F524FFB9}"/>
            </a:ext>
          </a:extLst>
        </xdr:cNvPr>
        <xdr:cNvSpPr/>
      </xdr:nvSpPr>
      <xdr:spPr>
        <a:xfrm>
          <a:off x="1251601" y="21971848"/>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20969</xdr:colOff>
      <xdr:row>87</xdr:row>
      <xdr:rowOff>47923</xdr:rowOff>
    </xdr:from>
    <xdr:ext cx="99695" cy="99695"/>
    <xdr:grpSp>
      <xdr:nvGrpSpPr>
        <xdr:cNvPr id="762" name="Group 762">
          <a:extLst>
            <a:ext uri="{FF2B5EF4-FFF2-40B4-BE49-F238E27FC236}">
              <a16:creationId xmlns:a16="http://schemas.microsoft.com/office/drawing/2014/main" id="{68B6DA69-C092-4D4B-B466-6B361CD22B97}"/>
            </a:ext>
          </a:extLst>
        </xdr:cNvPr>
        <xdr:cNvGrpSpPr/>
      </xdr:nvGrpSpPr>
      <xdr:grpSpPr>
        <a:xfrm>
          <a:off x="0" y="11632900"/>
          <a:ext cx="99695" cy="99695"/>
          <a:chOff x="0" y="0"/>
          <a:chExt cx="99695" cy="99695"/>
        </a:xfrm>
      </xdr:grpSpPr>
      <xdr:sp macro="" textlink="">
        <xdr:nvSpPr>
          <xdr:cNvPr id="763" name="Shape 763">
            <a:extLst>
              <a:ext uri="{FF2B5EF4-FFF2-40B4-BE49-F238E27FC236}">
                <a16:creationId xmlns:a16="http://schemas.microsoft.com/office/drawing/2014/main" id="{7F6B8A04-F1FA-4339-BB65-DDD70EBDAF07}"/>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900"/>
                </a:lnTo>
                <a:lnTo>
                  <a:pt x="0" y="83879"/>
                </a:lnTo>
                <a:lnTo>
                  <a:pt x="0" y="13226"/>
                </a:lnTo>
                <a:lnTo>
                  <a:pt x="13228" y="0"/>
                </a:lnTo>
                <a:lnTo>
                  <a:pt x="85901" y="0"/>
                </a:lnTo>
                <a:lnTo>
                  <a:pt x="99129" y="13226"/>
                </a:lnTo>
                <a:lnTo>
                  <a:pt x="99129" y="85900"/>
                </a:lnTo>
                <a:lnTo>
                  <a:pt x="87846" y="98740"/>
                </a:lnTo>
                <a:lnTo>
                  <a:pt x="85901" y="99128"/>
                </a:lnTo>
                <a:close/>
              </a:path>
            </a:pathLst>
          </a:custGeom>
          <a:solidFill>
            <a:srgbClr val="0074FF"/>
          </a:solidFill>
        </xdr:spPr>
      </xdr:sp>
      <xdr:sp macro="" textlink="">
        <xdr:nvSpPr>
          <xdr:cNvPr id="764" name="Shape 764">
            <a:extLst>
              <a:ext uri="{FF2B5EF4-FFF2-40B4-BE49-F238E27FC236}">
                <a16:creationId xmlns:a16="http://schemas.microsoft.com/office/drawing/2014/main" id="{08754EC2-917A-4D21-BF2F-6EFE52CAE237}"/>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87</xdr:row>
      <xdr:rowOff>51734</xdr:rowOff>
    </xdr:from>
    <xdr:ext cx="92075" cy="92075"/>
    <xdr:sp macro="" textlink="">
      <xdr:nvSpPr>
        <xdr:cNvPr id="765" name="Shape 765">
          <a:extLst>
            <a:ext uri="{FF2B5EF4-FFF2-40B4-BE49-F238E27FC236}">
              <a16:creationId xmlns:a16="http://schemas.microsoft.com/office/drawing/2014/main" id="{5806FA13-7E97-4683-9606-5689D44CDFF9}"/>
            </a:ext>
          </a:extLst>
        </xdr:cNvPr>
        <xdr:cNvSpPr/>
      </xdr:nvSpPr>
      <xdr:spPr>
        <a:xfrm>
          <a:off x="870601" y="26512184"/>
          <a:ext cx="92075" cy="92075"/>
        </a:xfrm>
        <a:custGeom>
          <a:avLst/>
          <a:gdLst/>
          <a:ahLst/>
          <a:cxnLst/>
          <a:rect l="0" t="0" r="0" b="0"/>
          <a:pathLst>
            <a:path w="92075" h="92075">
              <a:moveTo>
                <a:pt x="0" y="76253"/>
              </a:moveTo>
              <a:lnTo>
                <a:pt x="0" y="15250"/>
              </a:lnTo>
              <a:lnTo>
                <a:pt x="0" y="13226"/>
              </a:lnTo>
              <a:lnTo>
                <a:pt x="386" y="11281"/>
              </a:lnTo>
              <a:lnTo>
                <a:pt x="1160" y="9414"/>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91504" y="78275"/>
              </a:lnTo>
              <a:lnTo>
                <a:pt x="91117" y="80221"/>
              </a:lnTo>
              <a:lnTo>
                <a:pt x="90343" y="82087"/>
              </a:lnTo>
              <a:lnTo>
                <a:pt x="89569" y="83957"/>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87</xdr:row>
      <xdr:rowOff>51734</xdr:rowOff>
    </xdr:from>
    <xdr:ext cx="92075" cy="92075"/>
    <xdr:sp macro="" textlink="">
      <xdr:nvSpPr>
        <xdr:cNvPr id="766" name="Shape 766">
          <a:extLst>
            <a:ext uri="{FF2B5EF4-FFF2-40B4-BE49-F238E27FC236}">
              <a16:creationId xmlns:a16="http://schemas.microsoft.com/office/drawing/2014/main" id="{90759CF4-BC2E-4090-BF00-E35513E33E19}"/>
            </a:ext>
          </a:extLst>
        </xdr:cNvPr>
        <xdr:cNvSpPr/>
      </xdr:nvSpPr>
      <xdr:spPr>
        <a:xfrm>
          <a:off x="1061101" y="26512184"/>
          <a:ext cx="92075" cy="92075"/>
        </a:xfrm>
        <a:custGeom>
          <a:avLst/>
          <a:gdLst/>
          <a:ahLst/>
          <a:cxnLst/>
          <a:rect l="0" t="0" r="0" b="0"/>
          <a:pathLst>
            <a:path w="92075" h="92075">
              <a:moveTo>
                <a:pt x="0" y="76253"/>
              </a:moveTo>
              <a:lnTo>
                <a:pt x="0" y="15250"/>
              </a:lnTo>
              <a:lnTo>
                <a:pt x="0" y="13226"/>
              </a:lnTo>
              <a:lnTo>
                <a:pt x="386" y="11281"/>
              </a:lnTo>
              <a:lnTo>
                <a:pt x="1160" y="9414"/>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89569" y="7543"/>
              </a:lnTo>
              <a:lnTo>
                <a:pt x="90343" y="9412"/>
              </a:lnTo>
              <a:lnTo>
                <a:pt x="91117" y="11281"/>
              </a:lnTo>
              <a:lnTo>
                <a:pt x="91504" y="13226"/>
              </a:lnTo>
              <a:lnTo>
                <a:pt x="91504" y="15250"/>
              </a:lnTo>
              <a:lnTo>
                <a:pt x="91504" y="76253"/>
              </a:lnTo>
              <a:lnTo>
                <a:pt x="91504" y="78275"/>
              </a:lnTo>
              <a:lnTo>
                <a:pt x="91117" y="80221"/>
              </a:lnTo>
              <a:lnTo>
                <a:pt x="90343" y="82087"/>
              </a:lnTo>
              <a:lnTo>
                <a:pt x="89569" y="83957"/>
              </a:lnTo>
              <a:lnTo>
                <a:pt x="82089" y="90340"/>
              </a:lnTo>
              <a:lnTo>
                <a:pt x="80221" y="91115"/>
              </a:lnTo>
              <a:lnTo>
                <a:pt x="78276" y="91502"/>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87</xdr:row>
      <xdr:rowOff>51734</xdr:rowOff>
    </xdr:from>
    <xdr:ext cx="92075" cy="92075"/>
    <xdr:sp macro="" textlink="">
      <xdr:nvSpPr>
        <xdr:cNvPr id="767" name="Shape 767">
          <a:extLst>
            <a:ext uri="{FF2B5EF4-FFF2-40B4-BE49-F238E27FC236}">
              <a16:creationId xmlns:a16="http://schemas.microsoft.com/office/drawing/2014/main" id="{726DCB3A-6606-43C2-90D8-865F2188A6A0}"/>
            </a:ext>
          </a:extLst>
        </xdr:cNvPr>
        <xdr:cNvSpPr/>
      </xdr:nvSpPr>
      <xdr:spPr>
        <a:xfrm>
          <a:off x="1251601" y="26512184"/>
          <a:ext cx="92075" cy="92075"/>
        </a:xfrm>
        <a:custGeom>
          <a:avLst/>
          <a:gdLst/>
          <a:ahLst/>
          <a:cxnLst/>
          <a:rect l="0" t="0" r="0" b="0"/>
          <a:pathLst>
            <a:path w="92075" h="92075">
              <a:moveTo>
                <a:pt x="0" y="76253"/>
              </a:moveTo>
              <a:lnTo>
                <a:pt x="0" y="15250"/>
              </a:lnTo>
              <a:lnTo>
                <a:pt x="0" y="13226"/>
              </a:lnTo>
              <a:lnTo>
                <a:pt x="386" y="11281"/>
              </a:lnTo>
              <a:lnTo>
                <a:pt x="1160" y="9414"/>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91504" y="78275"/>
              </a:lnTo>
              <a:lnTo>
                <a:pt x="91117" y="80221"/>
              </a:lnTo>
              <a:lnTo>
                <a:pt x="90343" y="82087"/>
              </a:lnTo>
              <a:lnTo>
                <a:pt x="89569" y="83957"/>
              </a:lnTo>
              <a:lnTo>
                <a:pt x="82089" y="90340"/>
              </a:lnTo>
              <a:lnTo>
                <a:pt x="80221" y="91115"/>
              </a:lnTo>
              <a:lnTo>
                <a:pt x="78276" y="91502"/>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20969</xdr:colOff>
      <xdr:row>88</xdr:row>
      <xdr:rowOff>15032</xdr:rowOff>
    </xdr:from>
    <xdr:ext cx="99695" cy="99695"/>
    <xdr:grpSp>
      <xdr:nvGrpSpPr>
        <xdr:cNvPr id="768" name="Group 768">
          <a:extLst>
            <a:ext uri="{FF2B5EF4-FFF2-40B4-BE49-F238E27FC236}">
              <a16:creationId xmlns:a16="http://schemas.microsoft.com/office/drawing/2014/main" id="{BDB4CA18-C58C-427A-B9AC-02D587B04AD2}"/>
            </a:ext>
          </a:extLst>
        </xdr:cNvPr>
        <xdr:cNvGrpSpPr/>
      </xdr:nvGrpSpPr>
      <xdr:grpSpPr>
        <a:xfrm>
          <a:off x="0" y="11762607"/>
          <a:ext cx="99695" cy="99695"/>
          <a:chOff x="0" y="0"/>
          <a:chExt cx="99695" cy="99695"/>
        </a:xfrm>
      </xdr:grpSpPr>
      <xdr:sp macro="" textlink="">
        <xdr:nvSpPr>
          <xdr:cNvPr id="769" name="Shape 769">
            <a:extLst>
              <a:ext uri="{FF2B5EF4-FFF2-40B4-BE49-F238E27FC236}">
                <a16:creationId xmlns:a16="http://schemas.microsoft.com/office/drawing/2014/main" id="{FD3080FB-242C-487C-A542-9DD8528913D9}"/>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770" name="Shape 770">
            <a:extLst>
              <a:ext uri="{FF2B5EF4-FFF2-40B4-BE49-F238E27FC236}">
                <a16:creationId xmlns:a16="http://schemas.microsoft.com/office/drawing/2014/main" id="{0F18AE91-184B-49C9-95B9-350F82B679BD}"/>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88</xdr:row>
      <xdr:rowOff>18843</xdr:rowOff>
    </xdr:from>
    <xdr:ext cx="92075" cy="92075"/>
    <xdr:sp macro="" textlink="">
      <xdr:nvSpPr>
        <xdr:cNvPr id="771" name="Shape 771">
          <a:extLst>
            <a:ext uri="{FF2B5EF4-FFF2-40B4-BE49-F238E27FC236}">
              <a16:creationId xmlns:a16="http://schemas.microsoft.com/office/drawing/2014/main" id="{9C768763-94EB-461E-8F19-8AB7C61E0BB2}"/>
            </a:ext>
          </a:extLst>
        </xdr:cNvPr>
        <xdr:cNvSpPr/>
      </xdr:nvSpPr>
      <xdr:spPr>
        <a:xfrm>
          <a:off x="870601" y="26688843"/>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4"/>
              </a:lnTo>
              <a:lnTo>
                <a:pt x="7546" y="1932"/>
              </a:lnTo>
              <a:lnTo>
                <a:pt x="9414" y="1158"/>
              </a:lnTo>
              <a:lnTo>
                <a:pt x="11282" y="385"/>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88</xdr:row>
      <xdr:rowOff>18843</xdr:rowOff>
    </xdr:from>
    <xdr:ext cx="92075" cy="92075"/>
    <xdr:sp macro="" textlink="">
      <xdr:nvSpPr>
        <xdr:cNvPr id="772" name="Shape 772">
          <a:extLst>
            <a:ext uri="{FF2B5EF4-FFF2-40B4-BE49-F238E27FC236}">
              <a16:creationId xmlns:a16="http://schemas.microsoft.com/office/drawing/2014/main" id="{C32C6009-C775-45CF-BDA1-C72C358C51EA}"/>
            </a:ext>
          </a:extLst>
        </xdr:cNvPr>
        <xdr:cNvSpPr/>
      </xdr:nvSpPr>
      <xdr:spPr>
        <a:xfrm>
          <a:off x="1061101" y="26688843"/>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4"/>
              </a:lnTo>
              <a:lnTo>
                <a:pt x="7546" y="1932"/>
              </a:lnTo>
              <a:lnTo>
                <a:pt x="9414" y="1158"/>
              </a:lnTo>
              <a:lnTo>
                <a:pt x="11282" y="385"/>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88</xdr:row>
      <xdr:rowOff>18843</xdr:rowOff>
    </xdr:from>
    <xdr:ext cx="92075" cy="92075"/>
    <xdr:sp macro="" textlink="">
      <xdr:nvSpPr>
        <xdr:cNvPr id="773" name="Shape 773">
          <a:extLst>
            <a:ext uri="{FF2B5EF4-FFF2-40B4-BE49-F238E27FC236}">
              <a16:creationId xmlns:a16="http://schemas.microsoft.com/office/drawing/2014/main" id="{A4AB9ACA-C7D8-4FEA-A521-105C609F37F6}"/>
            </a:ext>
          </a:extLst>
        </xdr:cNvPr>
        <xdr:cNvSpPr/>
      </xdr:nvSpPr>
      <xdr:spPr>
        <a:xfrm>
          <a:off x="1251601" y="26688843"/>
          <a:ext cx="92075" cy="92075"/>
        </a:xfrm>
        <a:custGeom>
          <a:avLst/>
          <a:gdLst/>
          <a:ahLst/>
          <a:cxnLst/>
          <a:rect l="0" t="0" r="0" b="0"/>
          <a:pathLst>
            <a:path w="92075" h="92075">
              <a:moveTo>
                <a:pt x="0" y="76253"/>
              </a:moveTo>
              <a:lnTo>
                <a:pt x="0" y="15250"/>
              </a:lnTo>
              <a:lnTo>
                <a:pt x="0" y="13226"/>
              </a:lnTo>
              <a:lnTo>
                <a:pt x="386" y="11279"/>
              </a:lnTo>
              <a:lnTo>
                <a:pt x="1160" y="9412"/>
              </a:lnTo>
              <a:lnTo>
                <a:pt x="1934" y="7545"/>
              </a:lnTo>
              <a:lnTo>
                <a:pt x="3036" y="5895"/>
              </a:lnTo>
              <a:lnTo>
                <a:pt x="4466" y="4466"/>
              </a:lnTo>
              <a:lnTo>
                <a:pt x="5896" y="3034"/>
              </a:lnTo>
              <a:lnTo>
                <a:pt x="7546" y="1932"/>
              </a:lnTo>
              <a:lnTo>
                <a:pt x="9414" y="1158"/>
              </a:lnTo>
              <a:lnTo>
                <a:pt x="11282" y="385"/>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20969</xdr:colOff>
      <xdr:row>89</xdr:row>
      <xdr:rowOff>20241</xdr:rowOff>
    </xdr:from>
    <xdr:ext cx="99695" cy="99695"/>
    <xdr:grpSp>
      <xdr:nvGrpSpPr>
        <xdr:cNvPr id="774" name="Group 774">
          <a:extLst>
            <a:ext uri="{FF2B5EF4-FFF2-40B4-BE49-F238E27FC236}">
              <a16:creationId xmlns:a16="http://schemas.microsoft.com/office/drawing/2014/main" id="{9E7CA4A1-3E5F-4D0A-959B-B5105258E144}"/>
            </a:ext>
          </a:extLst>
        </xdr:cNvPr>
        <xdr:cNvGrpSpPr/>
      </xdr:nvGrpSpPr>
      <xdr:grpSpPr>
        <a:xfrm>
          <a:off x="0" y="11920888"/>
          <a:ext cx="99695" cy="99695"/>
          <a:chOff x="0" y="0"/>
          <a:chExt cx="99695" cy="99695"/>
        </a:xfrm>
      </xdr:grpSpPr>
      <xdr:sp macro="" textlink="">
        <xdr:nvSpPr>
          <xdr:cNvPr id="775" name="Shape 775">
            <a:extLst>
              <a:ext uri="{FF2B5EF4-FFF2-40B4-BE49-F238E27FC236}">
                <a16:creationId xmlns:a16="http://schemas.microsoft.com/office/drawing/2014/main" id="{7775288E-A865-41AC-8A1D-468C5364CA5D}"/>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776" name="Shape 776">
            <a:extLst>
              <a:ext uri="{FF2B5EF4-FFF2-40B4-BE49-F238E27FC236}">
                <a16:creationId xmlns:a16="http://schemas.microsoft.com/office/drawing/2014/main" id="{FE28CB28-89A5-40E3-9877-BF3F5DD9F5B2}"/>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89</xdr:row>
      <xdr:rowOff>24052</xdr:rowOff>
    </xdr:from>
    <xdr:ext cx="92075" cy="92075"/>
    <xdr:sp macro="" textlink="">
      <xdr:nvSpPr>
        <xdr:cNvPr id="777" name="Shape 777">
          <a:extLst>
            <a:ext uri="{FF2B5EF4-FFF2-40B4-BE49-F238E27FC236}">
              <a16:creationId xmlns:a16="http://schemas.microsoft.com/office/drawing/2014/main" id="{4674AE4C-124E-4800-833C-AC1D29FD2FF5}"/>
            </a:ext>
          </a:extLst>
        </xdr:cNvPr>
        <xdr:cNvSpPr/>
      </xdr:nvSpPr>
      <xdr:spPr>
        <a:xfrm>
          <a:off x="870601" y="26865502"/>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1160" y="82086"/>
              </a:lnTo>
              <a:lnTo>
                <a:pt x="386" y="80218"/>
              </a:lnTo>
              <a:lnTo>
                <a:pt x="0" y="78273"/>
              </a:lnTo>
              <a:lnTo>
                <a:pt x="0" y="76253"/>
              </a:lnTo>
              <a:close/>
            </a:path>
          </a:pathLst>
        </a:custGeom>
        <a:ln w="7625">
          <a:solidFill>
            <a:srgbClr val="757575"/>
          </a:solidFill>
        </a:ln>
      </xdr:spPr>
    </xdr:sp>
    <xdr:clientData/>
  </xdr:oneCellAnchor>
  <xdr:oneCellAnchor>
    <xdr:from>
      <xdr:col>3</xdr:col>
      <xdr:colOff>22876</xdr:colOff>
      <xdr:row>89</xdr:row>
      <xdr:rowOff>24052</xdr:rowOff>
    </xdr:from>
    <xdr:ext cx="92075" cy="92075"/>
    <xdr:sp macro="" textlink="">
      <xdr:nvSpPr>
        <xdr:cNvPr id="778" name="Shape 778">
          <a:extLst>
            <a:ext uri="{FF2B5EF4-FFF2-40B4-BE49-F238E27FC236}">
              <a16:creationId xmlns:a16="http://schemas.microsoft.com/office/drawing/2014/main" id="{46EB7572-008A-4677-9235-946F1F38C727}"/>
            </a:ext>
          </a:extLst>
        </xdr:cNvPr>
        <xdr:cNvSpPr/>
      </xdr:nvSpPr>
      <xdr:spPr>
        <a:xfrm>
          <a:off x="1061101" y="26865502"/>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4</xdr:col>
      <xdr:colOff>22876</xdr:colOff>
      <xdr:row>89</xdr:row>
      <xdr:rowOff>24052</xdr:rowOff>
    </xdr:from>
    <xdr:ext cx="92075" cy="92075"/>
    <xdr:sp macro="" textlink="">
      <xdr:nvSpPr>
        <xdr:cNvPr id="779" name="Shape 779">
          <a:extLst>
            <a:ext uri="{FF2B5EF4-FFF2-40B4-BE49-F238E27FC236}">
              <a16:creationId xmlns:a16="http://schemas.microsoft.com/office/drawing/2014/main" id="{DC8863E1-8324-46E9-AFFF-5F7450587890}"/>
            </a:ext>
          </a:extLst>
        </xdr:cNvPr>
        <xdr:cNvSpPr/>
      </xdr:nvSpPr>
      <xdr:spPr>
        <a:xfrm>
          <a:off x="1251601" y="26865502"/>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1</xdr:col>
      <xdr:colOff>20969</xdr:colOff>
      <xdr:row>90</xdr:row>
      <xdr:rowOff>12750</xdr:rowOff>
    </xdr:from>
    <xdr:ext cx="99695" cy="99695"/>
    <xdr:grpSp>
      <xdr:nvGrpSpPr>
        <xdr:cNvPr id="780" name="Group 780">
          <a:extLst>
            <a:ext uri="{FF2B5EF4-FFF2-40B4-BE49-F238E27FC236}">
              <a16:creationId xmlns:a16="http://schemas.microsoft.com/office/drawing/2014/main" id="{6D5F4B5C-A182-48C0-B208-3EDC15F4526D}"/>
            </a:ext>
          </a:extLst>
        </xdr:cNvPr>
        <xdr:cNvGrpSpPr/>
      </xdr:nvGrpSpPr>
      <xdr:grpSpPr>
        <a:xfrm>
          <a:off x="0" y="12068374"/>
          <a:ext cx="99695" cy="99695"/>
          <a:chOff x="0" y="0"/>
          <a:chExt cx="99695" cy="99695"/>
        </a:xfrm>
      </xdr:grpSpPr>
      <xdr:sp macro="" textlink="">
        <xdr:nvSpPr>
          <xdr:cNvPr id="781" name="Shape 781">
            <a:extLst>
              <a:ext uri="{FF2B5EF4-FFF2-40B4-BE49-F238E27FC236}">
                <a16:creationId xmlns:a16="http://schemas.microsoft.com/office/drawing/2014/main" id="{83CE0261-AD4D-4B20-97BA-F45E43DE9AA9}"/>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782" name="Shape 782">
            <a:extLst>
              <a:ext uri="{FF2B5EF4-FFF2-40B4-BE49-F238E27FC236}">
                <a16:creationId xmlns:a16="http://schemas.microsoft.com/office/drawing/2014/main" id="{70DD408A-0207-454B-BE9F-AB0F9905D309}"/>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90</xdr:row>
      <xdr:rowOff>16561</xdr:rowOff>
    </xdr:from>
    <xdr:ext cx="92075" cy="92075"/>
    <xdr:sp macro="" textlink="">
      <xdr:nvSpPr>
        <xdr:cNvPr id="783" name="Shape 783">
          <a:extLst>
            <a:ext uri="{FF2B5EF4-FFF2-40B4-BE49-F238E27FC236}">
              <a16:creationId xmlns:a16="http://schemas.microsoft.com/office/drawing/2014/main" id="{13A57595-907E-4A53-A261-D56B52889A41}"/>
            </a:ext>
          </a:extLst>
        </xdr:cNvPr>
        <xdr:cNvSpPr/>
      </xdr:nvSpPr>
      <xdr:spPr>
        <a:xfrm>
          <a:off x="870601" y="27048511"/>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90</xdr:row>
      <xdr:rowOff>16561</xdr:rowOff>
    </xdr:from>
    <xdr:ext cx="92075" cy="92075"/>
    <xdr:sp macro="" textlink="">
      <xdr:nvSpPr>
        <xdr:cNvPr id="784" name="Shape 784">
          <a:extLst>
            <a:ext uri="{FF2B5EF4-FFF2-40B4-BE49-F238E27FC236}">
              <a16:creationId xmlns:a16="http://schemas.microsoft.com/office/drawing/2014/main" id="{FF4F8A08-1E36-4145-8527-F998D92B815C}"/>
            </a:ext>
          </a:extLst>
        </xdr:cNvPr>
        <xdr:cNvSpPr/>
      </xdr:nvSpPr>
      <xdr:spPr>
        <a:xfrm>
          <a:off x="1061101" y="27048511"/>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90</xdr:row>
      <xdr:rowOff>16561</xdr:rowOff>
    </xdr:from>
    <xdr:ext cx="92075" cy="92075"/>
    <xdr:sp macro="" textlink="">
      <xdr:nvSpPr>
        <xdr:cNvPr id="785" name="Shape 785">
          <a:extLst>
            <a:ext uri="{FF2B5EF4-FFF2-40B4-BE49-F238E27FC236}">
              <a16:creationId xmlns:a16="http://schemas.microsoft.com/office/drawing/2014/main" id="{F5BD3BB6-88F9-41E9-82D7-5B77918A349C}"/>
            </a:ext>
          </a:extLst>
        </xdr:cNvPr>
        <xdr:cNvSpPr/>
      </xdr:nvSpPr>
      <xdr:spPr>
        <a:xfrm>
          <a:off x="1251601" y="27048511"/>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91</xdr:row>
      <xdr:rowOff>17956</xdr:rowOff>
    </xdr:from>
    <xdr:ext cx="99695" cy="99695"/>
    <xdr:grpSp>
      <xdr:nvGrpSpPr>
        <xdr:cNvPr id="786" name="Group 786">
          <a:extLst>
            <a:ext uri="{FF2B5EF4-FFF2-40B4-BE49-F238E27FC236}">
              <a16:creationId xmlns:a16="http://schemas.microsoft.com/office/drawing/2014/main" id="{C4E0D97D-A473-4067-84D0-926094475702}"/>
            </a:ext>
          </a:extLst>
        </xdr:cNvPr>
        <xdr:cNvGrpSpPr/>
      </xdr:nvGrpSpPr>
      <xdr:grpSpPr>
        <a:xfrm>
          <a:off x="0" y="12232368"/>
          <a:ext cx="99695" cy="99695"/>
          <a:chOff x="0" y="0"/>
          <a:chExt cx="99695" cy="99695"/>
        </a:xfrm>
      </xdr:grpSpPr>
      <xdr:sp macro="" textlink="">
        <xdr:nvSpPr>
          <xdr:cNvPr id="787" name="Shape 787">
            <a:extLst>
              <a:ext uri="{FF2B5EF4-FFF2-40B4-BE49-F238E27FC236}">
                <a16:creationId xmlns:a16="http://schemas.microsoft.com/office/drawing/2014/main" id="{F0F152F9-728B-4513-B690-40AD2BA9CCBB}"/>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788" name="Shape 788">
            <a:extLst>
              <a:ext uri="{FF2B5EF4-FFF2-40B4-BE49-F238E27FC236}">
                <a16:creationId xmlns:a16="http://schemas.microsoft.com/office/drawing/2014/main" id="{B716C213-85D2-4A5D-AFAA-E1742DFB0193}"/>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91</xdr:row>
      <xdr:rowOff>21770</xdr:rowOff>
    </xdr:from>
    <xdr:ext cx="92075" cy="92075"/>
    <xdr:sp macro="" textlink="">
      <xdr:nvSpPr>
        <xdr:cNvPr id="789" name="Shape 789">
          <a:extLst>
            <a:ext uri="{FF2B5EF4-FFF2-40B4-BE49-F238E27FC236}">
              <a16:creationId xmlns:a16="http://schemas.microsoft.com/office/drawing/2014/main" id="{1F3B41DE-E594-4375-8823-063B9E7A4180}"/>
            </a:ext>
          </a:extLst>
        </xdr:cNvPr>
        <xdr:cNvSpPr/>
      </xdr:nvSpPr>
      <xdr:spPr>
        <a:xfrm>
          <a:off x="870601" y="27225170"/>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2"/>
              </a:lnTo>
              <a:lnTo>
                <a:pt x="87037" y="4463"/>
              </a:lnTo>
              <a:lnTo>
                <a:pt x="88467" y="5892"/>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0" y="78273"/>
              </a:lnTo>
              <a:lnTo>
                <a:pt x="0" y="76253"/>
              </a:lnTo>
              <a:close/>
            </a:path>
          </a:pathLst>
        </a:custGeom>
        <a:ln w="7625">
          <a:solidFill>
            <a:srgbClr val="757575"/>
          </a:solidFill>
        </a:ln>
      </xdr:spPr>
    </xdr:sp>
    <xdr:clientData/>
  </xdr:oneCellAnchor>
  <xdr:oneCellAnchor>
    <xdr:from>
      <xdr:col>3</xdr:col>
      <xdr:colOff>22876</xdr:colOff>
      <xdr:row>91</xdr:row>
      <xdr:rowOff>21770</xdr:rowOff>
    </xdr:from>
    <xdr:ext cx="92075" cy="92075"/>
    <xdr:sp macro="" textlink="">
      <xdr:nvSpPr>
        <xdr:cNvPr id="790" name="Shape 790">
          <a:extLst>
            <a:ext uri="{FF2B5EF4-FFF2-40B4-BE49-F238E27FC236}">
              <a16:creationId xmlns:a16="http://schemas.microsoft.com/office/drawing/2014/main" id="{507C24B3-EB5E-404D-A339-93D3A25272E0}"/>
            </a:ext>
          </a:extLst>
        </xdr:cNvPr>
        <xdr:cNvSpPr/>
      </xdr:nvSpPr>
      <xdr:spPr>
        <a:xfrm>
          <a:off x="1061101" y="27225170"/>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2"/>
              </a:lnTo>
              <a:lnTo>
                <a:pt x="87037" y="4463"/>
              </a:lnTo>
              <a:lnTo>
                <a:pt x="88467" y="5892"/>
              </a:lnTo>
              <a:lnTo>
                <a:pt x="91504" y="15250"/>
              </a:lnTo>
              <a:lnTo>
                <a:pt x="91504" y="76253"/>
              </a:lnTo>
              <a:lnTo>
                <a:pt x="91504" y="78273"/>
              </a:lnTo>
              <a:lnTo>
                <a:pt x="91117" y="80218"/>
              </a:lnTo>
              <a:lnTo>
                <a:pt x="90343" y="82086"/>
              </a:lnTo>
              <a:lnTo>
                <a:pt x="89569" y="839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91</xdr:row>
      <xdr:rowOff>21770</xdr:rowOff>
    </xdr:from>
    <xdr:ext cx="92075" cy="92075"/>
    <xdr:sp macro="" textlink="">
      <xdr:nvSpPr>
        <xdr:cNvPr id="791" name="Shape 791">
          <a:extLst>
            <a:ext uri="{FF2B5EF4-FFF2-40B4-BE49-F238E27FC236}">
              <a16:creationId xmlns:a16="http://schemas.microsoft.com/office/drawing/2014/main" id="{A8FBF142-7846-42C4-96FF-DDEE00471743}"/>
            </a:ext>
          </a:extLst>
        </xdr:cNvPr>
        <xdr:cNvSpPr/>
      </xdr:nvSpPr>
      <xdr:spPr>
        <a:xfrm>
          <a:off x="1251601" y="27225170"/>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2"/>
              </a:lnTo>
              <a:lnTo>
                <a:pt x="87037" y="4463"/>
              </a:lnTo>
              <a:lnTo>
                <a:pt x="88467" y="5892"/>
              </a:lnTo>
              <a:lnTo>
                <a:pt x="91504" y="15250"/>
              </a:lnTo>
              <a:lnTo>
                <a:pt x="91504" y="762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92</xdr:row>
      <xdr:rowOff>23165</xdr:rowOff>
    </xdr:from>
    <xdr:ext cx="99695" cy="99695"/>
    <xdr:grpSp>
      <xdr:nvGrpSpPr>
        <xdr:cNvPr id="792" name="Group 792">
          <a:extLst>
            <a:ext uri="{FF2B5EF4-FFF2-40B4-BE49-F238E27FC236}">
              <a16:creationId xmlns:a16="http://schemas.microsoft.com/office/drawing/2014/main" id="{6329DA02-7B1A-4ED1-8B6B-1762C8F5CD6B}"/>
            </a:ext>
          </a:extLst>
        </xdr:cNvPr>
        <xdr:cNvGrpSpPr/>
      </xdr:nvGrpSpPr>
      <xdr:grpSpPr>
        <a:xfrm>
          <a:off x="0" y="12390649"/>
          <a:ext cx="99695" cy="99695"/>
          <a:chOff x="0" y="0"/>
          <a:chExt cx="99695" cy="99695"/>
        </a:xfrm>
      </xdr:grpSpPr>
      <xdr:sp macro="" textlink="">
        <xdr:nvSpPr>
          <xdr:cNvPr id="793" name="Shape 793">
            <a:extLst>
              <a:ext uri="{FF2B5EF4-FFF2-40B4-BE49-F238E27FC236}">
                <a16:creationId xmlns:a16="http://schemas.microsoft.com/office/drawing/2014/main" id="{CC8967F2-B0BC-461E-9D30-5026FF98068B}"/>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794" name="Shape 794">
            <a:extLst>
              <a:ext uri="{FF2B5EF4-FFF2-40B4-BE49-F238E27FC236}">
                <a16:creationId xmlns:a16="http://schemas.microsoft.com/office/drawing/2014/main" id="{176F9808-039D-41EA-A562-6166DDCC419D}"/>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92</xdr:row>
      <xdr:rowOff>26979</xdr:rowOff>
    </xdr:from>
    <xdr:ext cx="92075" cy="92075"/>
    <xdr:sp macro="" textlink="">
      <xdr:nvSpPr>
        <xdr:cNvPr id="795" name="Shape 795">
          <a:extLst>
            <a:ext uri="{FF2B5EF4-FFF2-40B4-BE49-F238E27FC236}">
              <a16:creationId xmlns:a16="http://schemas.microsoft.com/office/drawing/2014/main" id="{0695A517-45F1-482A-8DEE-35D1FB485C13}"/>
            </a:ext>
          </a:extLst>
        </xdr:cNvPr>
        <xdr:cNvSpPr/>
      </xdr:nvSpPr>
      <xdr:spPr>
        <a:xfrm>
          <a:off x="870601" y="27401829"/>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82089" y="90339"/>
              </a:lnTo>
              <a:lnTo>
                <a:pt x="80221" y="91113"/>
              </a:lnTo>
              <a:lnTo>
                <a:pt x="78276" y="91502"/>
              </a:lnTo>
              <a:lnTo>
                <a:pt x="76253" y="91504"/>
              </a:lnTo>
              <a:lnTo>
                <a:pt x="15250" y="91504"/>
              </a:lnTo>
              <a:lnTo>
                <a:pt x="13228" y="91502"/>
              </a:lnTo>
              <a:lnTo>
                <a:pt x="11282" y="91113"/>
              </a:lnTo>
              <a:lnTo>
                <a:pt x="9414" y="90339"/>
              </a:lnTo>
              <a:lnTo>
                <a:pt x="7546" y="89566"/>
              </a:lnTo>
              <a:lnTo>
                <a:pt x="0" y="78273"/>
              </a:lnTo>
              <a:lnTo>
                <a:pt x="0" y="76253"/>
              </a:lnTo>
              <a:close/>
            </a:path>
          </a:pathLst>
        </a:custGeom>
        <a:ln w="7625">
          <a:solidFill>
            <a:srgbClr val="757575"/>
          </a:solidFill>
        </a:ln>
      </xdr:spPr>
    </xdr:sp>
    <xdr:clientData/>
  </xdr:oneCellAnchor>
  <xdr:oneCellAnchor>
    <xdr:from>
      <xdr:col>3</xdr:col>
      <xdr:colOff>22876</xdr:colOff>
      <xdr:row>92</xdr:row>
      <xdr:rowOff>26979</xdr:rowOff>
    </xdr:from>
    <xdr:ext cx="92075" cy="92075"/>
    <xdr:sp macro="" textlink="">
      <xdr:nvSpPr>
        <xdr:cNvPr id="796" name="Shape 796">
          <a:extLst>
            <a:ext uri="{FF2B5EF4-FFF2-40B4-BE49-F238E27FC236}">
              <a16:creationId xmlns:a16="http://schemas.microsoft.com/office/drawing/2014/main" id="{461F9841-8F06-49AD-AB6F-52709ABEC33F}"/>
            </a:ext>
          </a:extLst>
        </xdr:cNvPr>
        <xdr:cNvSpPr/>
      </xdr:nvSpPr>
      <xdr:spPr>
        <a:xfrm>
          <a:off x="1061101" y="27401829"/>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82089" y="90339"/>
              </a:lnTo>
              <a:lnTo>
                <a:pt x="80221" y="91113"/>
              </a:lnTo>
              <a:lnTo>
                <a:pt x="78276" y="91502"/>
              </a:lnTo>
              <a:lnTo>
                <a:pt x="76253" y="91504"/>
              </a:lnTo>
              <a:lnTo>
                <a:pt x="15250" y="91504"/>
              </a:lnTo>
              <a:lnTo>
                <a:pt x="13228" y="91502"/>
              </a:lnTo>
              <a:lnTo>
                <a:pt x="11282" y="91113"/>
              </a:lnTo>
              <a:lnTo>
                <a:pt x="9414" y="90339"/>
              </a:lnTo>
              <a:lnTo>
                <a:pt x="7546" y="89566"/>
              </a:lnTo>
              <a:lnTo>
                <a:pt x="0" y="78273"/>
              </a:lnTo>
              <a:lnTo>
                <a:pt x="0" y="76253"/>
              </a:lnTo>
              <a:close/>
            </a:path>
          </a:pathLst>
        </a:custGeom>
        <a:ln w="7625">
          <a:solidFill>
            <a:srgbClr val="757575"/>
          </a:solidFill>
        </a:ln>
      </xdr:spPr>
    </xdr:sp>
    <xdr:clientData/>
  </xdr:oneCellAnchor>
  <xdr:oneCellAnchor>
    <xdr:from>
      <xdr:col>4</xdr:col>
      <xdr:colOff>22876</xdr:colOff>
      <xdr:row>92</xdr:row>
      <xdr:rowOff>26979</xdr:rowOff>
    </xdr:from>
    <xdr:ext cx="92075" cy="92075"/>
    <xdr:sp macro="" textlink="">
      <xdr:nvSpPr>
        <xdr:cNvPr id="797" name="Shape 797">
          <a:extLst>
            <a:ext uri="{FF2B5EF4-FFF2-40B4-BE49-F238E27FC236}">
              <a16:creationId xmlns:a16="http://schemas.microsoft.com/office/drawing/2014/main" id="{4FF2679E-B299-400D-9024-02B232190F26}"/>
            </a:ext>
          </a:extLst>
        </xdr:cNvPr>
        <xdr:cNvSpPr/>
      </xdr:nvSpPr>
      <xdr:spPr>
        <a:xfrm>
          <a:off x="1251601" y="27401829"/>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82089" y="90339"/>
              </a:lnTo>
              <a:lnTo>
                <a:pt x="80221" y="91113"/>
              </a:lnTo>
              <a:lnTo>
                <a:pt x="78276" y="91502"/>
              </a:lnTo>
              <a:lnTo>
                <a:pt x="76253" y="91504"/>
              </a:lnTo>
              <a:lnTo>
                <a:pt x="15250" y="91504"/>
              </a:lnTo>
              <a:lnTo>
                <a:pt x="13228" y="91502"/>
              </a:lnTo>
              <a:lnTo>
                <a:pt x="11282" y="91113"/>
              </a:lnTo>
              <a:lnTo>
                <a:pt x="9414" y="90339"/>
              </a:lnTo>
              <a:lnTo>
                <a:pt x="7546" y="89566"/>
              </a:lnTo>
              <a:lnTo>
                <a:pt x="0" y="78273"/>
              </a:lnTo>
              <a:lnTo>
                <a:pt x="0" y="76253"/>
              </a:lnTo>
              <a:close/>
            </a:path>
          </a:pathLst>
        </a:custGeom>
        <a:ln w="7625">
          <a:solidFill>
            <a:srgbClr val="757575"/>
          </a:solidFill>
        </a:ln>
      </xdr:spPr>
    </xdr:sp>
    <xdr:clientData/>
  </xdr:oneCellAnchor>
  <xdr:oneCellAnchor>
    <xdr:from>
      <xdr:col>1</xdr:col>
      <xdr:colOff>20969</xdr:colOff>
      <xdr:row>93</xdr:row>
      <xdr:rowOff>15674</xdr:rowOff>
    </xdr:from>
    <xdr:ext cx="99695" cy="99695"/>
    <xdr:grpSp>
      <xdr:nvGrpSpPr>
        <xdr:cNvPr id="798" name="Group 798">
          <a:extLst>
            <a:ext uri="{FF2B5EF4-FFF2-40B4-BE49-F238E27FC236}">
              <a16:creationId xmlns:a16="http://schemas.microsoft.com/office/drawing/2014/main" id="{8996BB56-20D6-49E1-956A-CDF6A3FE67CD}"/>
            </a:ext>
          </a:extLst>
        </xdr:cNvPr>
        <xdr:cNvGrpSpPr/>
      </xdr:nvGrpSpPr>
      <xdr:grpSpPr>
        <a:xfrm>
          <a:off x="0" y="12547660"/>
          <a:ext cx="99695" cy="99695"/>
          <a:chOff x="0" y="0"/>
          <a:chExt cx="99695" cy="99695"/>
        </a:xfrm>
      </xdr:grpSpPr>
      <xdr:sp macro="" textlink="">
        <xdr:nvSpPr>
          <xdr:cNvPr id="799" name="Shape 799">
            <a:extLst>
              <a:ext uri="{FF2B5EF4-FFF2-40B4-BE49-F238E27FC236}">
                <a16:creationId xmlns:a16="http://schemas.microsoft.com/office/drawing/2014/main" id="{AB9DD1E0-CA32-47BF-82B7-166033641846}"/>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800" name="Shape 800">
            <a:extLst>
              <a:ext uri="{FF2B5EF4-FFF2-40B4-BE49-F238E27FC236}">
                <a16:creationId xmlns:a16="http://schemas.microsoft.com/office/drawing/2014/main" id="{6D34DD07-CA99-47D9-9472-52A8EA5E12EF}"/>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93</xdr:row>
      <xdr:rowOff>19488</xdr:rowOff>
    </xdr:from>
    <xdr:ext cx="92075" cy="92075"/>
    <xdr:sp macro="" textlink="">
      <xdr:nvSpPr>
        <xdr:cNvPr id="801" name="Shape 801">
          <a:extLst>
            <a:ext uri="{FF2B5EF4-FFF2-40B4-BE49-F238E27FC236}">
              <a16:creationId xmlns:a16="http://schemas.microsoft.com/office/drawing/2014/main" id="{23BA9DF7-1A2C-4B88-85F3-CB76A6E6762B}"/>
            </a:ext>
          </a:extLst>
        </xdr:cNvPr>
        <xdr:cNvSpPr/>
      </xdr:nvSpPr>
      <xdr:spPr>
        <a:xfrm>
          <a:off x="870601" y="27584838"/>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0" y="78273"/>
              </a:lnTo>
              <a:lnTo>
                <a:pt x="0" y="76253"/>
              </a:lnTo>
              <a:close/>
            </a:path>
          </a:pathLst>
        </a:custGeom>
        <a:ln w="7625">
          <a:solidFill>
            <a:srgbClr val="757575"/>
          </a:solidFill>
        </a:ln>
      </xdr:spPr>
    </xdr:sp>
    <xdr:clientData/>
  </xdr:oneCellAnchor>
  <xdr:oneCellAnchor>
    <xdr:from>
      <xdr:col>3</xdr:col>
      <xdr:colOff>22876</xdr:colOff>
      <xdr:row>93</xdr:row>
      <xdr:rowOff>19488</xdr:rowOff>
    </xdr:from>
    <xdr:ext cx="92075" cy="92075"/>
    <xdr:sp macro="" textlink="">
      <xdr:nvSpPr>
        <xdr:cNvPr id="802" name="Shape 802">
          <a:extLst>
            <a:ext uri="{FF2B5EF4-FFF2-40B4-BE49-F238E27FC236}">
              <a16:creationId xmlns:a16="http://schemas.microsoft.com/office/drawing/2014/main" id="{A652D98B-195F-4F72-8AB5-B67A31F50AD9}"/>
            </a:ext>
          </a:extLst>
        </xdr:cNvPr>
        <xdr:cNvSpPr/>
      </xdr:nvSpPr>
      <xdr:spPr>
        <a:xfrm>
          <a:off x="1061101" y="27584838"/>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91504" y="78273"/>
              </a:lnTo>
              <a:lnTo>
                <a:pt x="91117" y="80218"/>
              </a:lnTo>
              <a:lnTo>
                <a:pt x="90343" y="82086"/>
              </a:lnTo>
              <a:lnTo>
                <a:pt x="89569" y="839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93</xdr:row>
      <xdr:rowOff>19488</xdr:rowOff>
    </xdr:from>
    <xdr:ext cx="92075" cy="92075"/>
    <xdr:sp macro="" textlink="">
      <xdr:nvSpPr>
        <xdr:cNvPr id="803" name="Shape 803">
          <a:extLst>
            <a:ext uri="{FF2B5EF4-FFF2-40B4-BE49-F238E27FC236}">
              <a16:creationId xmlns:a16="http://schemas.microsoft.com/office/drawing/2014/main" id="{2B90A5FB-331F-4489-8B7A-72DE456BD9A6}"/>
            </a:ext>
          </a:extLst>
        </xdr:cNvPr>
        <xdr:cNvSpPr/>
      </xdr:nvSpPr>
      <xdr:spPr>
        <a:xfrm>
          <a:off x="1251601" y="27584838"/>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3"/>
              </a:lnTo>
              <a:lnTo>
                <a:pt x="91504" y="15250"/>
              </a:lnTo>
              <a:lnTo>
                <a:pt x="91504" y="762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94</xdr:row>
      <xdr:rowOff>20883</xdr:rowOff>
    </xdr:from>
    <xdr:ext cx="99695" cy="99695"/>
    <xdr:grpSp>
      <xdr:nvGrpSpPr>
        <xdr:cNvPr id="804" name="Group 804">
          <a:extLst>
            <a:ext uri="{FF2B5EF4-FFF2-40B4-BE49-F238E27FC236}">
              <a16:creationId xmlns:a16="http://schemas.microsoft.com/office/drawing/2014/main" id="{9FA91674-0916-4C4A-9913-DB1C94657625}"/>
            </a:ext>
          </a:extLst>
        </xdr:cNvPr>
        <xdr:cNvGrpSpPr/>
      </xdr:nvGrpSpPr>
      <xdr:grpSpPr>
        <a:xfrm>
          <a:off x="0" y="12705942"/>
          <a:ext cx="99695" cy="99695"/>
          <a:chOff x="0" y="0"/>
          <a:chExt cx="99695" cy="99695"/>
        </a:xfrm>
      </xdr:grpSpPr>
      <xdr:sp macro="" textlink="">
        <xdr:nvSpPr>
          <xdr:cNvPr id="805" name="Shape 805">
            <a:extLst>
              <a:ext uri="{FF2B5EF4-FFF2-40B4-BE49-F238E27FC236}">
                <a16:creationId xmlns:a16="http://schemas.microsoft.com/office/drawing/2014/main" id="{27172EBC-5D7C-40EA-B2F6-3679C585EA7B}"/>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806" name="Shape 806">
            <a:extLst>
              <a:ext uri="{FF2B5EF4-FFF2-40B4-BE49-F238E27FC236}">
                <a16:creationId xmlns:a16="http://schemas.microsoft.com/office/drawing/2014/main" id="{955AF0D4-AD9F-4B89-9884-762B5EBE902E}"/>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94</xdr:row>
      <xdr:rowOff>24697</xdr:rowOff>
    </xdr:from>
    <xdr:ext cx="92075" cy="92075"/>
    <xdr:sp macro="" textlink="">
      <xdr:nvSpPr>
        <xdr:cNvPr id="807" name="Shape 807">
          <a:extLst>
            <a:ext uri="{FF2B5EF4-FFF2-40B4-BE49-F238E27FC236}">
              <a16:creationId xmlns:a16="http://schemas.microsoft.com/office/drawing/2014/main" id="{80522C69-6EE8-4DF7-8750-CF2C12C1D440}"/>
            </a:ext>
          </a:extLst>
        </xdr:cNvPr>
        <xdr:cNvSpPr/>
      </xdr:nvSpPr>
      <xdr:spPr>
        <a:xfrm>
          <a:off x="870601" y="2776149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0" y="78273"/>
              </a:lnTo>
              <a:lnTo>
                <a:pt x="0" y="76253"/>
              </a:lnTo>
              <a:close/>
            </a:path>
          </a:pathLst>
        </a:custGeom>
        <a:ln w="7625">
          <a:solidFill>
            <a:srgbClr val="757575"/>
          </a:solidFill>
        </a:ln>
      </xdr:spPr>
    </xdr:sp>
    <xdr:clientData/>
  </xdr:oneCellAnchor>
  <xdr:oneCellAnchor>
    <xdr:from>
      <xdr:col>3</xdr:col>
      <xdr:colOff>22876</xdr:colOff>
      <xdr:row>94</xdr:row>
      <xdr:rowOff>24697</xdr:rowOff>
    </xdr:from>
    <xdr:ext cx="92075" cy="92075"/>
    <xdr:sp macro="" textlink="">
      <xdr:nvSpPr>
        <xdr:cNvPr id="808" name="Shape 808">
          <a:extLst>
            <a:ext uri="{FF2B5EF4-FFF2-40B4-BE49-F238E27FC236}">
              <a16:creationId xmlns:a16="http://schemas.microsoft.com/office/drawing/2014/main" id="{12F64716-5F62-4F6B-8BE5-E7136CAE1419}"/>
            </a:ext>
          </a:extLst>
        </xdr:cNvPr>
        <xdr:cNvSpPr/>
      </xdr:nvSpPr>
      <xdr:spPr>
        <a:xfrm>
          <a:off x="1061101" y="2776149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0" y="78273"/>
              </a:lnTo>
              <a:lnTo>
                <a:pt x="0" y="76253"/>
              </a:lnTo>
              <a:close/>
            </a:path>
          </a:pathLst>
        </a:custGeom>
        <a:ln w="7625">
          <a:solidFill>
            <a:srgbClr val="757575"/>
          </a:solidFill>
        </a:ln>
      </xdr:spPr>
    </xdr:sp>
    <xdr:clientData/>
  </xdr:oneCellAnchor>
  <xdr:oneCellAnchor>
    <xdr:from>
      <xdr:col>4</xdr:col>
      <xdr:colOff>22876</xdr:colOff>
      <xdr:row>94</xdr:row>
      <xdr:rowOff>24697</xdr:rowOff>
    </xdr:from>
    <xdr:ext cx="92075" cy="92075"/>
    <xdr:sp macro="" textlink="">
      <xdr:nvSpPr>
        <xdr:cNvPr id="809" name="Shape 809">
          <a:extLst>
            <a:ext uri="{FF2B5EF4-FFF2-40B4-BE49-F238E27FC236}">
              <a16:creationId xmlns:a16="http://schemas.microsoft.com/office/drawing/2014/main" id="{73BD11A9-32A7-4414-9295-191E5F2E0EB5}"/>
            </a:ext>
          </a:extLst>
        </xdr:cNvPr>
        <xdr:cNvSpPr/>
      </xdr:nvSpPr>
      <xdr:spPr>
        <a:xfrm>
          <a:off x="1251601" y="2776149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6"/>
              </a:lnTo>
              <a:lnTo>
                <a:pt x="88467" y="5893"/>
              </a:lnTo>
              <a:lnTo>
                <a:pt x="89569" y="7543"/>
              </a:lnTo>
              <a:lnTo>
                <a:pt x="90343" y="9412"/>
              </a:lnTo>
              <a:lnTo>
                <a:pt x="91117" y="11279"/>
              </a:lnTo>
              <a:lnTo>
                <a:pt x="91504" y="13226"/>
              </a:lnTo>
              <a:lnTo>
                <a:pt x="91504" y="15250"/>
              </a:lnTo>
              <a:lnTo>
                <a:pt x="91504" y="76253"/>
              </a:lnTo>
              <a:lnTo>
                <a:pt x="82089" y="90340"/>
              </a:lnTo>
              <a:lnTo>
                <a:pt x="80221" y="91115"/>
              </a:lnTo>
              <a:lnTo>
                <a:pt x="78276" y="91502"/>
              </a:lnTo>
              <a:lnTo>
                <a:pt x="76253" y="91504"/>
              </a:lnTo>
              <a:lnTo>
                <a:pt x="15250" y="91504"/>
              </a:lnTo>
              <a:lnTo>
                <a:pt x="13228" y="91502"/>
              </a:lnTo>
              <a:lnTo>
                <a:pt x="11282" y="91115"/>
              </a:lnTo>
              <a:lnTo>
                <a:pt x="9414" y="90340"/>
              </a:lnTo>
              <a:lnTo>
                <a:pt x="7546" y="89568"/>
              </a:lnTo>
              <a:lnTo>
                <a:pt x="0" y="78273"/>
              </a:lnTo>
              <a:lnTo>
                <a:pt x="0" y="76253"/>
              </a:lnTo>
              <a:close/>
            </a:path>
          </a:pathLst>
        </a:custGeom>
        <a:ln w="7625">
          <a:solidFill>
            <a:srgbClr val="757575"/>
          </a:solidFill>
        </a:ln>
      </xdr:spPr>
    </xdr:sp>
    <xdr:clientData/>
  </xdr:oneCellAnchor>
  <xdr:oneCellAnchor>
    <xdr:from>
      <xdr:col>1</xdr:col>
      <xdr:colOff>20969</xdr:colOff>
      <xdr:row>95</xdr:row>
      <xdr:rowOff>13392</xdr:rowOff>
    </xdr:from>
    <xdr:ext cx="99695" cy="99695"/>
    <xdr:grpSp>
      <xdr:nvGrpSpPr>
        <xdr:cNvPr id="810" name="Group 810">
          <a:extLst>
            <a:ext uri="{FF2B5EF4-FFF2-40B4-BE49-F238E27FC236}">
              <a16:creationId xmlns:a16="http://schemas.microsoft.com/office/drawing/2014/main" id="{0DDFDA06-1E5B-48FC-B847-9B97FDF4039A}"/>
            </a:ext>
          </a:extLst>
        </xdr:cNvPr>
        <xdr:cNvGrpSpPr/>
      </xdr:nvGrpSpPr>
      <xdr:grpSpPr>
        <a:xfrm>
          <a:off x="0" y="12859143"/>
          <a:ext cx="99695" cy="99695"/>
          <a:chOff x="0" y="0"/>
          <a:chExt cx="99695" cy="99695"/>
        </a:xfrm>
      </xdr:grpSpPr>
      <xdr:sp macro="" textlink="">
        <xdr:nvSpPr>
          <xdr:cNvPr id="811" name="Shape 811">
            <a:extLst>
              <a:ext uri="{FF2B5EF4-FFF2-40B4-BE49-F238E27FC236}">
                <a16:creationId xmlns:a16="http://schemas.microsoft.com/office/drawing/2014/main" id="{9418D03F-75E9-4447-85ED-6785AB39D832}"/>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900"/>
                </a:lnTo>
                <a:lnTo>
                  <a:pt x="0" y="83879"/>
                </a:lnTo>
                <a:lnTo>
                  <a:pt x="0" y="13226"/>
                </a:lnTo>
                <a:lnTo>
                  <a:pt x="13228" y="0"/>
                </a:lnTo>
                <a:lnTo>
                  <a:pt x="85901" y="0"/>
                </a:lnTo>
                <a:lnTo>
                  <a:pt x="99129" y="13226"/>
                </a:lnTo>
                <a:lnTo>
                  <a:pt x="99129" y="85900"/>
                </a:lnTo>
                <a:lnTo>
                  <a:pt x="87846" y="98740"/>
                </a:lnTo>
                <a:lnTo>
                  <a:pt x="85901" y="99128"/>
                </a:lnTo>
                <a:close/>
              </a:path>
            </a:pathLst>
          </a:custGeom>
          <a:solidFill>
            <a:srgbClr val="0074FF"/>
          </a:solidFill>
        </xdr:spPr>
      </xdr:sp>
      <xdr:sp macro="" textlink="">
        <xdr:nvSpPr>
          <xdr:cNvPr id="812" name="Shape 812">
            <a:extLst>
              <a:ext uri="{FF2B5EF4-FFF2-40B4-BE49-F238E27FC236}">
                <a16:creationId xmlns:a16="http://schemas.microsoft.com/office/drawing/2014/main" id="{AA464DE5-1046-42EA-A150-608DFC13427F}"/>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95</xdr:row>
      <xdr:rowOff>17206</xdr:rowOff>
    </xdr:from>
    <xdr:ext cx="92075" cy="92075"/>
    <xdr:sp macro="" textlink="">
      <xdr:nvSpPr>
        <xdr:cNvPr id="813" name="Shape 813">
          <a:extLst>
            <a:ext uri="{FF2B5EF4-FFF2-40B4-BE49-F238E27FC236}">
              <a16:creationId xmlns:a16="http://schemas.microsoft.com/office/drawing/2014/main" id="{66286FAC-68D5-4A27-8733-C34BCE4AC6E9}"/>
            </a:ext>
          </a:extLst>
        </xdr:cNvPr>
        <xdr:cNvSpPr/>
      </xdr:nvSpPr>
      <xdr:spPr>
        <a:xfrm>
          <a:off x="870601" y="27944506"/>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61"/>
              </a:lnTo>
              <a:lnTo>
                <a:pt x="83958" y="1934"/>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3228" y="91502"/>
              </a:lnTo>
              <a:lnTo>
                <a:pt x="11282" y="91115"/>
              </a:lnTo>
              <a:lnTo>
                <a:pt x="9414" y="90340"/>
              </a:lnTo>
              <a:lnTo>
                <a:pt x="7546" y="89568"/>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95</xdr:row>
      <xdr:rowOff>17206</xdr:rowOff>
    </xdr:from>
    <xdr:ext cx="92075" cy="92075"/>
    <xdr:sp macro="" textlink="">
      <xdr:nvSpPr>
        <xdr:cNvPr id="814" name="Shape 814">
          <a:extLst>
            <a:ext uri="{FF2B5EF4-FFF2-40B4-BE49-F238E27FC236}">
              <a16:creationId xmlns:a16="http://schemas.microsoft.com/office/drawing/2014/main" id="{468CB5AC-AFCA-44AA-9702-52FBD7EBE260}"/>
            </a:ext>
          </a:extLst>
        </xdr:cNvPr>
        <xdr:cNvSpPr/>
      </xdr:nvSpPr>
      <xdr:spPr>
        <a:xfrm>
          <a:off x="1061101" y="27944506"/>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61"/>
              </a:lnTo>
              <a:lnTo>
                <a:pt x="83958" y="1934"/>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3228" y="91502"/>
              </a:lnTo>
              <a:lnTo>
                <a:pt x="11282" y="91115"/>
              </a:lnTo>
              <a:lnTo>
                <a:pt x="9414" y="90340"/>
              </a:lnTo>
              <a:lnTo>
                <a:pt x="7546" y="89568"/>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95</xdr:row>
      <xdr:rowOff>17206</xdr:rowOff>
    </xdr:from>
    <xdr:ext cx="92075" cy="92075"/>
    <xdr:sp macro="" textlink="">
      <xdr:nvSpPr>
        <xdr:cNvPr id="815" name="Shape 815">
          <a:extLst>
            <a:ext uri="{FF2B5EF4-FFF2-40B4-BE49-F238E27FC236}">
              <a16:creationId xmlns:a16="http://schemas.microsoft.com/office/drawing/2014/main" id="{EBDD69C4-CBF3-4BC6-9CB7-9E17C7BD812D}"/>
            </a:ext>
          </a:extLst>
        </xdr:cNvPr>
        <xdr:cNvSpPr/>
      </xdr:nvSpPr>
      <xdr:spPr>
        <a:xfrm>
          <a:off x="1251601" y="27944506"/>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61"/>
              </a:lnTo>
              <a:lnTo>
                <a:pt x="83958" y="1934"/>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3228" y="91502"/>
              </a:lnTo>
              <a:lnTo>
                <a:pt x="11282" y="91115"/>
              </a:lnTo>
              <a:lnTo>
                <a:pt x="9414" y="90340"/>
              </a:lnTo>
              <a:lnTo>
                <a:pt x="7546" y="89568"/>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24782</xdr:colOff>
      <xdr:row>98</xdr:row>
      <xdr:rowOff>20133</xdr:rowOff>
    </xdr:from>
    <xdr:ext cx="92075" cy="92075"/>
    <xdr:sp macro="" textlink="">
      <xdr:nvSpPr>
        <xdr:cNvPr id="816" name="Shape 816">
          <a:extLst>
            <a:ext uri="{FF2B5EF4-FFF2-40B4-BE49-F238E27FC236}">
              <a16:creationId xmlns:a16="http://schemas.microsoft.com/office/drawing/2014/main" id="{EF3186A1-E835-44C3-93A7-281808EFBB22}"/>
            </a:ext>
          </a:extLst>
        </xdr:cNvPr>
        <xdr:cNvSpPr/>
      </xdr:nvSpPr>
      <xdr:spPr>
        <a:xfrm>
          <a:off x="682007" y="28480833"/>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3"/>
              </a:lnTo>
              <a:lnTo>
                <a:pt x="82089" y="90339"/>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22876</xdr:colOff>
      <xdr:row>98</xdr:row>
      <xdr:rowOff>20133</xdr:rowOff>
    </xdr:from>
    <xdr:ext cx="92075" cy="92075"/>
    <xdr:sp macro="" textlink="">
      <xdr:nvSpPr>
        <xdr:cNvPr id="817" name="Shape 817">
          <a:extLst>
            <a:ext uri="{FF2B5EF4-FFF2-40B4-BE49-F238E27FC236}">
              <a16:creationId xmlns:a16="http://schemas.microsoft.com/office/drawing/2014/main" id="{8332A62E-2503-4330-8791-411E4798BEE3}"/>
            </a:ext>
          </a:extLst>
        </xdr:cNvPr>
        <xdr:cNvSpPr/>
      </xdr:nvSpPr>
      <xdr:spPr>
        <a:xfrm>
          <a:off x="870601" y="28480833"/>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91504" y="15250"/>
              </a:lnTo>
              <a:lnTo>
                <a:pt x="91504" y="76253"/>
              </a:lnTo>
              <a:lnTo>
                <a:pt x="82089" y="90339"/>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98</xdr:row>
      <xdr:rowOff>20133</xdr:rowOff>
    </xdr:from>
    <xdr:ext cx="92075" cy="92075"/>
    <xdr:sp macro="" textlink="">
      <xdr:nvSpPr>
        <xdr:cNvPr id="818" name="Shape 818">
          <a:extLst>
            <a:ext uri="{FF2B5EF4-FFF2-40B4-BE49-F238E27FC236}">
              <a16:creationId xmlns:a16="http://schemas.microsoft.com/office/drawing/2014/main" id="{11A54629-6CA3-4916-BEE7-13CBF840C2F4}"/>
            </a:ext>
          </a:extLst>
        </xdr:cNvPr>
        <xdr:cNvSpPr/>
      </xdr:nvSpPr>
      <xdr:spPr>
        <a:xfrm>
          <a:off x="1061101" y="28480833"/>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3"/>
              </a:lnTo>
              <a:lnTo>
                <a:pt x="82089" y="90339"/>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24782</xdr:colOff>
      <xdr:row>102</xdr:row>
      <xdr:rowOff>28269</xdr:rowOff>
    </xdr:from>
    <xdr:ext cx="92075" cy="92075"/>
    <xdr:sp macro="" textlink="">
      <xdr:nvSpPr>
        <xdr:cNvPr id="822" name="Shape 822">
          <a:extLst>
            <a:ext uri="{FF2B5EF4-FFF2-40B4-BE49-F238E27FC236}">
              <a16:creationId xmlns:a16="http://schemas.microsoft.com/office/drawing/2014/main" id="{9D2ED4B1-09FB-4762-89FB-83949847C77D}"/>
            </a:ext>
          </a:extLst>
        </xdr:cNvPr>
        <xdr:cNvSpPr/>
      </xdr:nvSpPr>
      <xdr:spPr>
        <a:xfrm>
          <a:off x="682007" y="29193819"/>
          <a:ext cx="92075" cy="92075"/>
        </a:xfrm>
        <a:custGeom>
          <a:avLst/>
          <a:gdLst/>
          <a:ahLst/>
          <a:cxnLst/>
          <a:rect l="0" t="0" r="0" b="0"/>
          <a:pathLst>
            <a:path w="92075" h="92075">
              <a:moveTo>
                <a:pt x="0" y="76253"/>
              </a:moveTo>
              <a:lnTo>
                <a:pt x="0" y="15250"/>
              </a:lnTo>
              <a:lnTo>
                <a:pt x="0" y="13226"/>
              </a:lnTo>
              <a:lnTo>
                <a:pt x="386" y="11281"/>
              </a:lnTo>
              <a:lnTo>
                <a:pt x="1160" y="9414"/>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4"/>
              </a:lnTo>
              <a:lnTo>
                <a:pt x="91117" y="11281"/>
              </a:lnTo>
              <a:lnTo>
                <a:pt x="91504" y="13226"/>
              </a:lnTo>
              <a:lnTo>
                <a:pt x="91504" y="15250"/>
              </a:lnTo>
              <a:lnTo>
                <a:pt x="91504" y="76253"/>
              </a:lnTo>
              <a:lnTo>
                <a:pt x="91504" y="78273"/>
              </a:lnTo>
              <a:lnTo>
                <a:pt x="91117" y="80218"/>
              </a:lnTo>
              <a:lnTo>
                <a:pt x="90343" y="82086"/>
              </a:lnTo>
              <a:lnTo>
                <a:pt x="89569" y="83953"/>
              </a:lnTo>
              <a:lnTo>
                <a:pt x="76253" y="91504"/>
              </a:lnTo>
              <a:lnTo>
                <a:pt x="15250" y="91504"/>
              </a:lnTo>
              <a:lnTo>
                <a:pt x="13228" y="91502"/>
              </a:lnTo>
              <a:lnTo>
                <a:pt x="11282" y="91115"/>
              </a:lnTo>
              <a:lnTo>
                <a:pt x="9414" y="90340"/>
              </a:lnTo>
              <a:lnTo>
                <a:pt x="7546" y="89566"/>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19063</xdr:colOff>
      <xdr:row>102</xdr:row>
      <xdr:rowOff>24455</xdr:rowOff>
    </xdr:from>
    <xdr:ext cx="99695" cy="99695"/>
    <xdr:grpSp>
      <xdr:nvGrpSpPr>
        <xdr:cNvPr id="823" name="Group 823">
          <a:extLst>
            <a:ext uri="{FF2B5EF4-FFF2-40B4-BE49-F238E27FC236}">
              <a16:creationId xmlns:a16="http://schemas.microsoft.com/office/drawing/2014/main" id="{173B7EDD-ACA8-4559-888C-EBAF2281349A}"/>
            </a:ext>
          </a:extLst>
        </xdr:cNvPr>
        <xdr:cNvGrpSpPr/>
      </xdr:nvGrpSpPr>
      <xdr:grpSpPr>
        <a:xfrm>
          <a:off x="0" y="13469471"/>
          <a:ext cx="99695" cy="99695"/>
          <a:chOff x="0" y="0"/>
          <a:chExt cx="99695" cy="99695"/>
        </a:xfrm>
      </xdr:grpSpPr>
      <xdr:sp macro="" textlink="">
        <xdr:nvSpPr>
          <xdr:cNvPr id="824" name="Shape 824">
            <a:extLst>
              <a:ext uri="{FF2B5EF4-FFF2-40B4-BE49-F238E27FC236}">
                <a16:creationId xmlns:a16="http://schemas.microsoft.com/office/drawing/2014/main" id="{6D449FBD-8C91-47F1-8EFA-FEF1541F1128}"/>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900"/>
                </a:lnTo>
                <a:lnTo>
                  <a:pt x="0" y="83879"/>
                </a:lnTo>
                <a:lnTo>
                  <a:pt x="0" y="13226"/>
                </a:lnTo>
                <a:lnTo>
                  <a:pt x="13228" y="0"/>
                </a:lnTo>
                <a:lnTo>
                  <a:pt x="85901" y="0"/>
                </a:lnTo>
                <a:lnTo>
                  <a:pt x="99129" y="13226"/>
                </a:lnTo>
                <a:lnTo>
                  <a:pt x="99129" y="85900"/>
                </a:lnTo>
                <a:lnTo>
                  <a:pt x="87846" y="98740"/>
                </a:lnTo>
                <a:lnTo>
                  <a:pt x="85901" y="99128"/>
                </a:lnTo>
                <a:close/>
              </a:path>
            </a:pathLst>
          </a:custGeom>
          <a:solidFill>
            <a:srgbClr val="0074FF"/>
          </a:solidFill>
        </xdr:spPr>
      </xdr:sp>
      <xdr:sp macro="" textlink="">
        <xdr:nvSpPr>
          <xdr:cNvPr id="825" name="Shape 825">
            <a:extLst>
              <a:ext uri="{FF2B5EF4-FFF2-40B4-BE49-F238E27FC236}">
                <a16:creationId xmlns:a16="http://schemas.microsoft.com/office/drawing/2014/main" id="{E2F531F7-588D-4BE1-8C3D-AF9E6FF1BFEC}"/>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3</xdr:col>
      <xdr:colOff>22876</xdr:colOff>
      <xdr:row>102</xdr:row>
      <xdr:rowOff>28269</xdr:rowOff>
    </xdr:from>
    <xdr:ext cx="92075" cy="92075"/>
    <xdr:sp macro="" textlink="">
      <xdr:nvSpPr>
        <xdr:cNvPr id="826" name="Shape 826">
          <a:extLst>
            <a:ext uri="{FF2B5EF4-FFF2-40B4-BE49-F238E27FC236}">
              <a16:creationId xmlns:a16="http://schemas.microsoft.com/office/drawing/2014/main" id="{61BEA357-8F68-4715-88F4-709DF37406EC}"/>
            </a:ext>
          </a:extLst>
        </xdr:cNvPr>
        <xdr:cNvSpPr/>
      </xdr:nvSpPr>
      <xdr:spPr>
        <a:xfrm>
          <a:off x="1061101" y="29193819"/>
          <a:ext cx="92075" cy="92075"/>
        </a:xfrm>
        <a:custGeom>
          <a:avLst/>
          <a:gdLst/>
          <a:ahLst/>
          <a:cxnLst/>
          <a:rect l="0" t="0" r="0" b="0"/>
          <a:pathLst>
            <a:path w="92075" h="92075">
              <a:moveTo>
                <a:pt x="0" y="76253"/>
              </a:moveTo>
              <a:lnTo>
                <a:pt x="0" y="15250"/>
              </a:lnTo>
              <a:lnTo>
                <a:pt x="0" y="13226"/>
              </a:lnTo>
              <a:lnTo>
                <a:pt x="386" y="11281"/>
              </a:lnTo>
              <a:lnTo>
                <a:pt x="1160" y="9414"/>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4"/>
              </a:lnTo>
              <a:lnTo>
                <a:pt x="91117" y="11281"/>
              </a:lnTo>
              <a:lnTo>
                <a:pt x="91504" y="13226"/>
              </a:lnTo>
              <a:lnTo>
                <a:pt x="91504" y="15250"/>
              </a:lnTo>
              <a:lnTo>
                <a:pt x="91504" y="76253"/>
              </a:lnTo>
              <a:lnTo>
                <a:pt x="91504" y="78273"/>
              </a:lnTo>
              <a:lnTo>
                <a:pt x="91117" y="80218"/>
              </a:lnTo>
              <a:lnTo>
                <a:pt x="90343" y="82086"/>
              </a:lnTo>
              <a:lnTo>
                <a:pt x="89569" y="839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102</xdr:row>
      <xdr:rowOff>28269</xdr:rowOff>
    </xdr:from>
    <xdr:ext cx="92075" cy="92075"/>
    <xdr:sp macro="" textlink="">
      <xdr:nvSpPr>
        <xdr:cNvPr id="827" name="Shape 827">
          <a:extLst>
            <a:ext uri="{FF2B5EF4-FFF2-40B4-BE49-F238E27FC236}">
              <a16:creationId xmlns:a16="http://schemas.microsoft.com/office/drawing/2014/main" id="{0F7A3209-A0E8-4B35-936D-5E2044BF4242}"/>
            </a:ext>
          </a:extLst>
        </xdr:cNvPr>
        <xdr:cNvSpPr/>
      </xdr:nvSpPr>
      <xdr:spPr>
        <a:xfrm>
          <a:off x="1251601" y="29193819"/>
          <a:ext cx="92075" cy="92075"/>
        </a:xfrm>
        <a:custGeom>
          <a:avLst/>
          <a:gdLst/>
          <a:ahLst/>
          <a:cxnLst/>
          <a:rect l="0" t="0" r="0" b="0"/>
          <a:pathLst>
            <a:path w="92075" h="92075">
              <a:moveTo>
                <a:pt x="0" y="76253"/>
              </a:moveTo>
              <a:lnTo>
                <a:pt x="0" y="15250"/>
              </a:lnTo>
              <a:lnTo>
                <a:pt x="0" y="13226"/>
              </a:lnTo>
              <a:lnTo>
                <a:pt x="386" y="11281"/>
              </a:lnTo>
              <a:lnTo>
                <a:pt x="1160" y="9414"/>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4"/>
              </a:lnTo>
              <a:lnTo>
                <a:pt x="91117" y="11281"/>
              </a:lnTo>
              <a:lnTo>
                <a:pt x="91504" y="13226"/>
              </a:lnTo>
              <a:lnTo>
                <a:pt x="91504" y="15250"/>
              </a:lnTo>
              <a:lnTo>
                <a:pt x="91504" y="762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114</xdr:row>
      <xdr:rowOff>23488</xdr:rowOff>
    </xdr:from>
    <xdr:ext cx="99695" cy="99695"/>
    <xdr:grpSp>
      <xdr:nvGrpSpPr>
        <xdr:cNvPr id="828" name="Group 828">
          <a:extLst>
            <a:ext uri="{FF2B5EF4-FFF2-40B4-BE49-F238E27FC236}">
              <a16:creationId xmlns:a16="http://schemas.microsoft.com/office/drawing/2014/main" id="{D69598AA-9DE4-4A41-85B6-E346E5C2708E}"/>
            </a:ext>
          </a:extLst>
        </xdr:cNvPr>
        <xdr:cNvGrpSpPr/>
      </xdr:nvGrpSpPr>
      <xdr:grpSpPr>
        <a:xfrm>
          <a:off x="0" y="13959796"/>
          <a:ext cx="99695" cy="99695"/>
          <a:chOff x="0" y="0"/>
          <a:chExt cx="99695" cy="99695"/>
        </a:xfrm>
      </xdr:grpSpPr>
      <xdr:sp macro="" textlink="">
        <xdr:nvSpPr>
          <xdr:cNvPr id="829" name="Shape 829">
            <a:extLst>
              <a:ext uri="{FF2B5EF4-FFF2-40B4-BE49-F238E27FC236}">
                <a16:creationId xmlns:a16="http://schemas.microsoft.com/office/drawing/2014/main" id="{31514E83-EDE2-4B29-9A33-F932E2FB2928}"/>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30" name="Shape 830">
            <a:extLst>
              <a:ext uri="{FF2B5EF4-FFF2-40B4-BE49-F238E27FC236}">
                <a16:creationId xmlns:a16="http://schemas.microsoft.com/office/drawing/2014/main" id="{08B70F4E-EBB8-4AA7-A6CE-969CB0B56A5C}"/>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114</xdr:row>
      <xdr:rowOff>27301</xdr:rowOff>
    </xdr:from>
    <xdr:ext cx="92075" cy="92075"/>
    <xdr:sp macro="" textlink="">
      <xdr:nvSpPr>
        <xdr:cNvPr id="831" name="Shape 831">
          <a:extLst>
            <a:ext uri="{FF2B5EF4-FFF2-40B4-BE49-F238E27FC236}">
              <a16:creationId xmlns:a16="http://schemas.microsoft.com/office/drawing/2014/main" id="{E19C881B-7D48-4CA6-AF27-F6C27A35FA75}"/>
            </a:ext>
          </a:extLst>
        </xdr:cNvPr>
        <xdr:cNvSpPr/>
      </xdr:nvSpPr>
      <xdr:spPr>
        <a:xfrm>
          <a:off x="870601" y="31383601"/>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3"/>
              </a:lnTo>
              <a:lnTo>
                <a:pt x="88467" y="5892"/>
              </a:lnTo>
              <a:lnTo>
                <a:pt x="89569" y="7541"/>
              </a:lnTo>
              <a:lnTo>
                <a:pt x="90343" y="9412"/>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3</xdr:col>
      <xdr:colOff>22876</xdr:colOff>
      <xdr:row>114</xdr:row>
      <xdr:rowOff>27301</xdr:rowOff>
    </xdr:from>
    <xdr:ext cx="92075" cy="92075"/>
    <xdr:sp macro="" textlink="">
      <xdr:nvSpPr>
        <xdr:cNvPr id="832" name="Shape 832">
          <a:extLst>
            <a:ext uri="{FF2B5EF4-FFF2-40B4-BE49-F238E27FC236}">
              <a16:creationId xmlns:a16="http://schemas.microsoft.com/office/drawing/2014/main" id="{FC6D975E-CE71-40F8-98BE-878E72BE30F7}"/>
            </a:ext>
          </a:extLst>
        </xdr:cNvPr>
        <xdr:cNvSpPr/>
      </xdr:nvSpPr>
      <xdr:spPr>
        <a:xfrm>
          <a:off x="1061101" y="31383601"/>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3"/>
              </a:lnTo>
              <a:lnTo>
                <a:pt x="88467" y="5892"/>
              </a:lnTo>
              <a:lnTo>
                <a:pt x="89569" y="7541"/>
              </a:lnTo>
              <a:lnTo>
                <a:pt x="90343" y="9412"/>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4</xdr:col>
      <xdr:colOff>22876</xdr:colOff>
      <xdr:row>114</xdr:row>
      <xdr:rowOff>27301</xdr:rowOff>
    </xdr:from>
    <xdr:ext cx="92075" cy="92075"/>
    <xdr:sp macro="" textlink="">
      <xdr:nvSpPr>
        <xdr:cNvPr id="833" name="Shape 833">
          <a:extLst>
            <a:ext uri="{FF2B5EF4-FFF2-40B4-BE49-F238E27FC236}">
              <a16:creationId xmlns:a16="http://schemas.microsoft.com/office/drawing/2014/main" id="{BAC32526-BD1D-47D6-A057-DA278F78BED8}"/>
            </a:ext>
          </a:extLst>
        </xdr:cNvPr>
        <xdr:cNvSpPr/>
      </xdr:nvSpPr>
      <xdr:spPr>
        <a:xfrm>
          <a:off x="1251601" y="31383601"/>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3"/>
              </a:lnTo>
              <a:lnTo>
                <a:pt x="88467" y="5892"/>
              </a:lnTo>
              <a:lnTo>
                <a:pt x="89569" y="7541"/>
              </a:lnTo>
              <a:lnTo>
                <a:pt x="90343" y="9412"/>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1</xdr:col>
      <xdr:colOff>20969</xdr:colOff>
      <xdr:row>115</xdr:row>
      <xdr:rowOff>15997</xdr:rowOff>
    </xdr:from>
    <xdr:ext cx="99695" cy="99695"/>
    <xdr:grpSp>
      <xdr:nvGrpSpPr>
        <xdr:cNvPr id="834" name="Group 834">
          <a:extLst>
            <a:ext uri="{FF2B5EF4-FFF2-40B4-BE49-F238E27FC236}">
              <a16:creationId xmlns:a16="http://schemas.microsoft.com/office/drawing/2014/main" id="{F70EE2E5-0C74-441E-B3A6-891A4AC92495}"/>
            </a:ext>
          </a:extLst>
        </xdr:cNvPr>
        <xdr:cNvGrpSpPr/>
      </xdr:nvGrpSpPr>
      <xdr:grpSpPr>
        <a:xfrm>
          <a:off x="0" y="14116807"/>
          <a:ext cx="99695" cy="99695"/>
          <a:chOff x="0" y="0"/>
          <a:chExt cx="99695" cy="99695"/>
        </a:xfrm>
      </xdr:grpSpPr>
      <xdr:sp macro="" textlink="">
        <xdr:nvSpPr>
          <xdr:cNvPr id="835" name="Shape 835">
            <a:extLst>
              <a:ext uri="{FF2B5EF4-FFF2-40B4-BE49-F238E27FC236}">
                <a16:creationId xmlns:a16="http://schemas.microsoft.com/office/drawing/2014/main" id="{384D5911-EEF2-44D6-8B59-3F006FB827F5}"/>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5"/>
                </a:lnTo>
                <a:lnTo>
                  <a:pt x="13228" y="0"/>
                </a:lnTo>
                <a:lnTo>
                  <a:pt x="85901" y="0"/>
                </a:lnTo>
                <a:lnTo>
                  <a:pt x="99129" y="13225"/>
                </a:lnTo>
                <a:lnTo>
                  <a:pt x="99129" y="85899"/>
                </a:lnTo>
                <a:lnTo>
                  <a:pt x="87846" y="98738"/>
                </a:lnTo>
                <a:lnTo>
                  <a:pt x="85901" y="99128"/>
                </a:lnTo>
                <a:close/>
              </a:path>
            </a:pathLst>
          </a:custGeom>
          <a:solidFill>
            <a:srgbClr val="0074FF"/>
          </a:solidFill>
        </xdr:spPr>
      </xdr:sp>
      <xdr:sp macro="" textlink="">
        <xdr:nvSpPr>
          <xdr:cNvPr id="836" name="Shape 836">
            <a:extLst>
              <a:ext uri="{FF2B5EF4-FFF2-40B4-BE49-F238E27FC236}">
                <a16:creationId xmlns:a16="http://schemas.microsoft.com/office/drawing/2014/main" id="{471FBB5F-9CDA-4A28-9F15-BD3B47D90EDF}"/>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115</xdr:row>
      <xdr:rowOff>19810</xdr:rowOff>
    </xdr:from>
    <xdr:ext cx="92075" cy="92075"/>
    <xdr:sp macro="" textlink="">
      <xdr:nvSpPr>
        <xdr:cNvPr id="837" name="Shape 837">
          <a:extLst>
            <a:ext uri="{FF2B5EF4-FFF2-40B4-BE49-F238E27FC236}">
              <a16:creationId xmlns:a16="http://schemas.microsoft.com/office/drawing/2014/main" id="{7278CD44-FB11-45E8-BB00-8C68E64069EE}"/>
            </a:ext>
          </a:extLst>
        </xdr:cNvPr>
        <xdr:cNvSpPr/>
      </xdr:nvSpPr>
      <xdr:spPr>
        <a:xfrm>
          <a:off x="870601" y="31566610"/>
          <a:ext cx="92075" cy="92075"/>
        </a:xfrm>
        <a:custGeom>
          <a:avLst/>
          <a:gdLst/>
          <a:ahLst/>
          <a:cxnLst/>
          <a:rect l="0" t="0" r="0" b="0"/>
          <a:pathLst>
            <a:path w="92075" h="92075">
              <a:moveTo>
                <a:pt x="0" y="76253"/>
              </a:moveTo>
              <a:lnTo>
                <a:pt x="0" y="15250"/>
              </a:lnTo>
              <a:lnTo>
                <a:pt x="0" y="13225"/>
              </a:lnTo>
              <a:lnTo>
                <a:pt x="386" y="11277"/>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115</xdr:row>
      <xdr:rowOff>19810</xdr:rowOff>
    </xdr:from>
    <xdr:ext cx="92075" cy="92075"/>
    <xdr:sp macro="" textlink="">
      <xdr:nvSpPr>
        <xdr:cNvPr id="838" name="Shape 838">
          <a:extLst>
            <a:ext uri="{FF2B5EF4-FFF2-40B4-BE49-F238E27FC236}">
              <a16:creationId xmlns:a16="http://schemas.microsoft.com/office/drawing/2014/main" id="{0B8039C2-B819-4172-84F9-F784B56DA031}"/>
            </a:ext>
          </a:extLst>
        </xdr:cNvPr>
        <xdr:cNvSpPr/>
      </xdr:nvSpPr>
      <xdr:spPr>
        <a:xfrm>
          <a:off x="1061101" y="31566610"/>
          <a:ext cx="92075" cy="92075"/>
        </a:xfrm>
        <a:custGeom>
          <a:avLst/>
          <a:gdLst/>
          <a:ahLst/>
          <a:cxnLst/>
          <a:rect l="0" t="0" r="0" b="0"/>
          <a:pathLst>
            <a:path w="92075" h="92075">
              <a:moveTo>
                <a:pt x="0" y="76253"/>
              </a:moveTo>
              <a:lnTo>
                <a:pt x="0" y="15250"/>
              </a:lnTo>
              <a:lnTo>
                <a:pt x="0" y="13225"/>
              </a:lnTo>
              <a:lnTo>
                <a:pt x="386" y="11277"/>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91504" y="78273"/>
              </a:lnTo>
              <a:lnTo>
                <a:pt x="91117" y="80218"/>
              </a:lnTo>
              <a:lnTo>
                <a:pt x="90343" y="82086"/>
              </a:lnTo>
              <a:lnTo>
                <a:pt x="89569" y="839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115</xdr:row>
      <xdr:rowOff>19810</xdr:rowOff>
    </xdr:from>
    <xdr:ext cx="92075" cy="92075"/>
    <xdr:sp macro="" textlink="">
      <xdr:nvSpPr>
        <xdr:cNvPr id="839" name="Shape 839">
          <a:extLst>
            <a:ext uri="{FF2B5EF4-FFF2-40B4-BE49-F238E27FC236}">
              <a16:creationId xmlns:a16="http://schemas.microsoft.com/office/drawing/2014/main" id="{EE3628B7-0B99-4C81-AC70-F9B5EA301B24}"/>
            </a:ext>
          </a:extLst>
        </xdr:cNvPr>
        <xdr:cNvSpPr/>
      </xdr:nvSpPr>
      <xdr:spPr>
        <a:xfrm>
          <a:off x="1251601" y="31566610"/>
          <a:ext cx="92075" cy="92075"/>
        </a:xfrm>
        <a:custGeom>
          <a:avLst/>
          <a:gdLst/>
          <a:ahLst/>
          <a:cxnLst/>
          <a:rect l="0" t="0" r="0" b="0"/>
          <a:pathLst>
            <a:path w="92075" h="92075">
              <a:moveTo>
                <a:pt x="0" y="76253"/>
              </a:moveTo>
              <a:lnTo>
                <a:pt x="0" y="15250"/>
              </a:lnTo>
              <a:lnTo>
                <a:pt x="0" y="13225"/>
              </a:lnTo>
              <a:lnTo>
                <a:pt x="386" y="11277"/>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116</xdr:row>
      <xdr:rowOff>21234</xdr:rowOff>
    </xdr:from>
    <xdr:ext cx="99695" cy="99695"/>
    <xdr:grpSp>
      <xdr:nvGrpSpPr>
        <xdr:cNvPr id="840" name="Group 840">
          <a:extLst>
            <a:ext uri="{FF2B5EF4-FFF2-40B4-BE49-F238E27FC236}">
              <a16:creationId xmlns:a16="http://schemas.microsoft.com/office/drawing/2014/main" id="{2B8773C6-4098-417D-94C8-96C965FE14B4}"/>
            </a:ext>
          </a:extLst>
        </xdr:cNvPr>
        <xdr:cNvGrpSpPr/>
      </xdr:nvGrpSpPr>
      <xdr:grpSpPr>
        <a:xfrm>
          <a:off x="0" y="14271306"/>
          <a:ext cx="99695" cy="99695"/>
          <a:chOff x="0" y="0"/>
          <a:chExt cx="99695" cy="99695"/>
        </a:xfrm>
      </xdr:grpSpPr>
      <xdr:sp macro="" textlink="">
        <xdr:nvSpPr>
          <xdr:cNvPr id="841" name="Shape 841">
            <a:extLst>
              <a:ext uri="{FF2B5EF4-FFF2-40B4-BE49-F238E27FC236}">
                <a16:creationId xmlns:a16="http://schemas.microsoft.com/office/drawing/2014/main" id="{261FE571-0711-4A2D-A248-2ABE38080678}"/>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42" name="Shape 842">
            <a:extLst>
              <a:ext uri="{FF2B5EF4-FFF2-40B4-BE49-F238E27FC236}">
                <a16:creationId xmlns:a16="http://schemas.microsoft.com/office/drawing/2014/main" id="{968DB1AA-071E-44CF-A13B-716A39C81947}"/>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116</xdr:row>
      <xdr:rowOff>25047</xdr:rowOff>
    </xdr:from>
    <xdr:ext cx="92075" cy="92075"/>
    <xdr:sp macro="" textlink="">
      <xdr:nvSpPr>
        <xdr:cNvPr id="843" name="Shape 843">
          <a:extLst>
            <a:ext uri="{FF2B5EF4-FFF2-40B4-BE49-F238E27FC236}">
              <a16:creationId xmlns:a16="http://schemas.microsoft.com/office/drawing/2014/main" id="{286D02B9-A976-4932-9AD6-F79F05F239D2}"/>
            </a:ext>
          </a:extLst>
        </xdr:cNvPr>
        <xdr:cNvSpPr/>
      </xdr:nvSpPr>
      <xdr:spPr>
        <a:xfrm>
          <a:off x="870601" y="3178139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3</xdr:col>
      <xdr:colOff>22876</xdr:colOff>
      <xdr:row>116</xdr:row>
      <xdr:rowOff>25047</xdr:rowOff>
    </xdr:from>
    <xdr:ext cx="92075" cy="92075"/>
    <xdr:sp macro="" textlink="">
      <xdr:nvSpPr>
        <xdr:cNvPr id="844" name="Shape 844">
          <a:extLst>
            <a:ext uri="{FF2B5EF4-FFF2-40B4-BE49-F238E27FC236}">
              <a16:creationId xmlns:a16="http://schemas.microsoft.com/office/drawing/2014/main" id="{E2FEC794-8D0E-4DDE-87C2-A24DCC5849BD}"/>
            </a:ext>
          </a:extLst>
        </xdr:cNvPr>
        <xdr:cNvSpPr/>
      </xdr:nvSpPr>
      <xdr:spPr>
        <a:xfrm>
          <a:off x="1061101" y="3178139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4</xdr:col>
      <xdr:colOff>22876</xdr:colOff>
      <xdr:row>116</xdr:row>
      <xdr:rowOff>25047</xdr:rowOff>
    </xdr:from>
    <xdr:ext cx="92075" cy="92075"/>
    <xdr:sp macro="" textlink="">
      <xdr:nvSpPr>
        <xdr:cNvPr id="845" name="Shape 845">
          <a:extLst>
            <a:ext uri="{FF2B5EF4-FFF2-40B4-BE49-F238E27FC236}">
              <a16:creationId xmlns:a16="http://schemas.microsoft.com/office/drawing/2014/main" id="{59441158-709A-4AF2-9AD2-C242D266A0D3}"/>
            </a:ext>
          </a:extLst>
        </xdr:cNvPr>
        <xdr:cNvSpPr/>
      </xdr:nvSpPr>
      <xdr:spPr>
        <a:xfrm>
          <a:off x="1251601" y="31781397"/>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1</xdr:col>
      <xdr:colOff>24782</xdr:colOff>
      <xdr:row>117</xdr:row>
      <xdr:rowOff>17556</xdr:rowOff>
    </xdr:from>
    <xdr:ext cx="92075" cy="92075"/>
    <xdr:sp macro="" textlink="">
      <xdr:nvSpPr>
        <xdr:cNvPr id="846" name="Shape 846">
          <a:extLst>
            <a:ext uri="{FF2B5EF4-FFF2-40B4-BE49-F238E27FC236}">
              <a16:creationId xmlns:a16="http://schemas.microsoft.com/office/drawing/2014/main" id="{733EBC3D-8BAA-445A-B937-04A3B58EA56C}"/>
            </a:ext>
          </a:extLst>
        </xdr:cNvPr>
        <xdr:cNvSpPr/>
      </xdr:nvSpPr>
      <xdr:spPr>
        <a:xfrm>
          <a:off x="682007" y="31964406"/>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19063</xdr:colOff>
      <xdr:row>117</xdr:row>
      <xdr:rowOff>13743</xdr:rowOff>
    </xdr:from>
    <xdr:ext cx="99695" cy="99695"/>
    <xdr:grpSp>
      <xdr:nvGrpSpPr>
        <xdr:cNvPr id="847" name="Group 847">
          <a:extLst>
            <a:ext uri="{FF2B5EF4-FFF2-40B4-BE49-F238E27FC236}">
              <a16:creationId xmlns:a16="http://schemas.microsoft.com/office/drawing/2014/main" id="{CB49BE11-CF74-4170-8D21-B7D4FCAF6A89}"/>
            </a:ext>
          </a:extLst>
        </xdr:cNvPr>
        <xdr:cNvGrpSpPr/>
      </xdr:nvGrpSpPr>
      <xdr:grpSpPr>
        <a:xfrm>
          <a:off x="0" y="14428318"/>
          <a:ext cx="99695" cy="99695"/>
          <a:chOff x="0" y="0"/>
          <a:chExt cx="99695" cy="99695"/>
        </a:xfrm>
      </xdr:grpSpPr>
      <xdr:sp macro="" textlink="">
        <xdr:nvSpPr>
          <xdr:cNvPr id="848" name="Shape 848">
            <a:extLst>
              <a:ext uri="{FF2B5EF4-FFF2-40B4-BE49-F238E27FC236}">
                <a16:creationId xmlns:a16="http://schemas.microsoft.com/office/drawing/2014/main" id="{FD2EF7C6-11D4-43ED-8F1F-73E2969D6A77}"/>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49" name="Shape 849">
            <a:extLst>
              <a:ext uri="{FF2B5EF4-FFF2-40B4-BE49-F238E27FC236}">
                <a16:creationId xmlns:a16="http://schemas.microsoft.com/office/drawing/2014/main" id="{8ACD17CA-346B-4906-8A54-0FF2768BA1D1}"/>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3</xdr:col>
      <xdr:colOff>22876</xdr:colOff>
      <xdr:row>117</xdr:row>
      <xdr:rowOff>17556</xdr:rowOff>
    </xdr:from>
    <xdr:ext cx="92075" cy="92075"/>
    <xdr:sp macro="" textlink="">
      <xdr:nvSpPr>
        <xdr:cNvPr id="850" name="Shape 850">
          <a:extLst>
            <a:ext uri="{FF2B5EF4-FFF2-40B4-BE49-F238E27FC236}">
              <a16:creationId xmlns:a16="http://schemas.microsoft.com/office/drawing/2014/main" id="{683A68DD-5EAB-4503-B189-4C2806C8D081}"/>
            </a:ext>
          </a:extLst>
        </xdr:cNvPr>
        <xdr:cNvSpPr/>
      </xdr:nvSpPr>
      <xdr:spPr>
        <a:xfrm>
          <a:off x="1061101" y="31964406"/>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4</xdr:col>
      <xdr:colOff>22876</xdr:colOff>
      <xdr:row>117</xdr:row>
      <xdr:rowOff>17556</xdr:rowOff>
    </xdr:from>
    <xdr:ext cx="92075" cy="92075"/>
    <xdr:sp macro="" textlink="">
      <xdr:nvSpPr>
        <xdr:cNvPr id="851" name="Shape 851">
          <a:extLst>
            <a:ext uri="{FF2B5EF4-FFF2-40B4-BE49-F238E27FC236}">
              <a16:creationId xmlns:a16="http://schemas.microsoft.com/office/drawing/2014/main" id="{CCC615B5-5D47-4869-A5EC-E97B3E8FE0BB}"/>
            </a:ext>
          </a:extLst>
        </xdr:cNvPr>
        <xdr:cNvSpPr/>
      </xdr:nvSpPr>
      <xdr:spPr>
        <a:xfrm>
          <a:off x="1251601" y="31964406"/>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1</xdr:col>
      <xdr:colOff>20969</xdr:colOff>
      <xdr:row>123</xdr:row>
      <xdr:rowOff>19596</xdr:rowOff>
    </xdr:from>
    <xdr:ext cx="99695" cy="99695"/>
    <xdr:grpSp>
      <xdr:nvGrpSpPr>
        <xdr:cNvPr id="852" name="Group 852">
          <a:extLst>
            <a:ext uri="{FF2B5EF4-FFF2-40B4-BE49-F238E27FC236}">
              <a16:creationId xmlns:a16="http://schemas.microsoft.com/office/drawing/2014/main" id="{6E6973F7-96F3-401A-87FB-8A293A6C463D}"/>
            </a:ext>
          </a:extLst>
        </xdr:cNvPr>
        <xdr:cNvGrpSpPr/>
      </xdr:nvGrpSpPr>
      <xdr:grpSpPr>
        <a:xfrm>
          <a:off x="0" y="14901008"/>
          <a:ext cx="99695" cy="99695"/>
          <a:chOff x="0" y="0"/>
          <a:chExt cx="99695" cy="99695"/>
        </a:xfrm>
      </xdr:grpSpPr>
      <xdr:sp macro="" textlink="">
        <xdr:nvSpPr>
          <xdr:cNvPr id="853" name="Shape 853">
            <a:extLst>
              <a:ext uri="{FF2B5EF4-FFF2-40B4-BE49-F238E27FC236}">
                <a16:creationId xmlns:a16="http://schemas.microsoft.com/office/drawing/2014/main" id="{7B11B59D-DE40-4E60-83DE-7C448F359862}"/>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54" name="Shape 854">
            <a:extLst>
              <a:ext uri="{FF2B5EF4-FFF2-40B4-BE49-F238E27FC236}">
                <a16:creationId xmlns:a16="http://schemas.microsoft.com/office/drawing/2014/main" id="{76A67D5C-4A0E-4832-A553-DE942A3F9225}"/>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123</xdr:row>
      <xdr:rowOff>23407</xdr:rowOff>
    </xdr:from>
    <xdr:ext cx="92075" cy="92075"/>
    <xdr:sp macro="" textlink="">
      <xdr:nvSpPr>
        <xdr:cNvPr id="855" name="Shape 855">
          <a:extLst>
            <a:ext uri="{FF2B5EF4-FFF2-40B4-BE49-F238E27FC236}">
              <a16:creationId xmlns:a16="http://schemas.microsoft.com/office/drawing/2014/main" id="{BFA69752-F733-4F8F-853E-2F489304F784}"/>
            </a:ext>
          </a:extLst>
        </xdr:cNvPr>
        <xdr:cNvSpPr/>
      </xdr:nvSpPr>
      <xdr:spPr>
        <a:xfrm>
          <a:off x="870601" y="33037057"/>
          <a:ext cx="92075" cy="92075"/>
        </a:xfrm>
        <a:custGeom>
          <a:avLst/>
          <a:gdLst/>
          <a:ahLst/>
          <a:cxnLst/>
          <a:rect l="0" t="0" r="0" b="0"/>
          <a:pathLst>
            <a:path w="92075" h="92075">
              <a:moveTo>
                <a:pt x="0" y="76253"/>
              </a:moveTo>
              <a:lnTo>
                <a:pt x="0" y="15250"/>
              </a:lnTo>
              <a:lnTo>
                <a:pt x="0" y="13226"/>
              </a:lnTo>
              <a:lnTo>
                <a:pt x="386" y="11281"/>
              </a:lnTo>
              <a:lnTo>
                <a:pt x="1160" y="9412"/>
              </a:lnTo>
              <a:lnTo>
                <a:pt x="1934" y="7541"/>
              </a:lnTo>
              <a:lnTo>
                <a:pt x="3036" y="5892"/>
              </a:lnTo>
              <a:lnTo>
                <a:pt x="4466" y="4463"/>
              </a:lnTo>
              <a:lnTo>
                <a:pt x="5896" y="3032"/>
              </a:lnTo>
              <a:lnTo>
                <a:pt x="7546" y="1930"/>
              </a:lnTo>
              <a:lnTo>
                <a:pt x="9414" y="1156"/>
              </a:lnTo>
              <a:lnTo>
                <a:pt x="11282" y="385"/>
              </a:lnTo>
              <a:lnTo>
                <a:pt x="13228" y="0"/>
              </a:lnTo>
              <a:lnTo>
                <a:pt x="15250" y="0"/>
              </a:lnTo>
              <a:lnTo>
                <a:pt x="76253" y="0"/>
              </a:lnTo>
              <a:lnTo>
                <a:pt x="78276" y="0"/>
              </a:lnTo>
              <a:lnTo>
                <a:pt x="80221" y="385"/>
              </a:lnTo>
              <a:lnTo>
                <a:pt x="82089" y="1156"/>
              </a:lnTo>
              <a:lnTo>
                <a:pt x="83958" y="1930"/>
              </a:lnTo>
              <a:lnTo>
                <a:pt x="85607" y="3032"/>
              </a:lnTo>
              <a:lnTo>
                <a:pt x="87037" y="4463"/>
              </a:lnTo>
              <a:lnTo>
                <a:pt x="88467" y="5892"/>
              </a:lnTo>
              <a:lnTo>
                <a:pt x="91504" y="15250"/>
              </a:lnTo>
              <a:lnTo>
                <a:pt x="91504" y="76253"/>
              </a:lnTo>
              <a:lnTo>
                <a:pt x="91504" y="78273"/>
              </a:lnTo>
              <a:lnTo>
                <a:pt x="91117" y="80217"/>
              </a:lnTo>
              <a:lnTo>
                <a:pt x="90343" y="82084"/>
              </a:lnTo>
              <a:lnTo>
                <a:pt x="89569" y="83951"/>
              </a:lnTo>
              <a:lnTo>
                <a:pt x="82089" y="90339"/>
              </a:lnTo>
              <a:lnTo>
                <a:pt x="80221" y="91115"/>
              </a:lnTo>
              <a:lnTo>
                <a:pt x="78276" y="91502"/>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3</xdr:col>
      <xdr:colOff>22876</xdr:colOff>
      <xdr:row>123</xdr:row>
      <xdr:rowOff>23407</xdr:rowOff>
    </xdr:from>
    <xdr:ext cx="92075" cy="92075"/>
    <xdr:sp macro="" textlink="">
      <xdr:nvSpPr>
        <xdr:cNvPr id="856" name="Shape 856">
          <a:extLst>
            <a:ext uri="{FF2B5EF4-FFF2-40B4-BE49-F238E27FC236}">
              <a16:creationId xmlns:a16="http://schemas.microsoft.com/office/drawing/2014/main" id="{EC4DA119-3141-487E-BF6B-C3D07AC99D0C}"/>
            </a:ext>
          </a:extLst>
        </xdr:cNvPr>
        <xdr:cNvSpPr/>
      </xdr:nvSpPr>
      <xdr:spPr>
        <a:xfrm>
          <a:off x="1061101" y="33037057"/>
          <a:ext cx="92075" cy="92075"/>
        </a:xfrm>
        <a:custGeom>
          <a:avLst/>
          <a:gdLst/>
          <a:ahLst/>
          <a:cxnLst/>
          <a:rect l="0" t="0" r="0" b="0"/>
          <a:pathLst>
            <a:path w="92075" h="92075">
              <a:moveTo>
                <a:pt x="0" y="76253"/>
              </a:moveTo>
              <a:lnTo>
                <a:pt x="0" y="15250"/>
              </a:lnTo>
              <a:lnTo>
                <a:pt x="0" y="13226"/>
              </a:lnTo>
              <a:lnTo>
                <a:pt x="386" y="11281"/>
              </a:lnTo>
              <a:lnTo>
                <a:pt x="1160" y="9412"/>
              </a:lnTo>
              <a:lnTo>
                <a:pt x="1934" y="7541"/>
              </a:lnTo>
              <a:lnTo>
                <a:pt x="3036" y="5892"/>
              </a:lnTo>
              <a:lnTo>
                <a:pt x="4466" y="4463"/>
              </a:lnTo>
              <a:lnTo>
                <a:pt x="5896" y="3032"/>
              </a:lnTo>
              <a:lnTo>
                <a:pt x="7546" y="1930"/>
              </a:lnTo>
              <a:lnTo>
                <a:pt x="9414" y="1156"/>
              </a:lnTo>
              <a:lnTo>
                <a:pt x="11282" y="385"/>
              </a:lnTo>
              <a:lnTo>
                <a:pt x="13228" y="0"/>
              </a:lnTo>
              <a:lnTo>
                <a:pt x="15250" y="0"/>
              </a:lnTo>
              <a:lnTo>
                <a:pt x="76253" y="0"/>
              </a:lnTo>
              <a:lnTo>
                <a:pt x="78276" y="0"/>
              </a:lnTo>
              <a:lnTo>
                <a:pt x="80221" y="385"/>
              </a:lnTo>
              <a:lnTo>
                <a:pt x="82089" y="1156"/>
              </a:lnTo>
              <a:lnTo>
                <a:pt x="83958" y="1930"/>
              </a:lnTo>
              <a:lnTo>
                <a:pt x="85607" y="3032"/>
              </a:lnTo>
              <a:lnTo>
                <a:pt x="87037" y="4463"/>
              </a:lnTo>
              <a:lnTo>
                <a:pt x="88467" y="5892"/>
              </a:lnTo>
              <a:lnTo>
                <a:pt x="91504" y="15250"/>
              </a:lnTo>
              <a:lnTo>
                <a:pt x="91504" y="76253"/>
              </a:lnTo>
              <a:lnTo>
                <a:pt x="91504" y="78273"/>
              </a:lnTo>
              <a:lnTo>
                <a:pt x="91117" y="80217"/>
              </a:lnTo>
              <a:lnTo>
                <a:pt x="90343" y="82084"/>
              </a:lnTo>
              <a:lnTo>
                <a:pt x="89569" y="83951"/>
              </a:lnTo>
              <a:lnTo>
                <a:pt x="82089" y="90339"/>
              </a:lnTo>
              <a:lnTo>
                <a:pt x="80221" y="91115"/>
              </a:lnTo>
              <a:lnTo>
                <a:pt x="78276" y="91502"/>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4</xdr:col>
      <xdr:colOff>22876</xdr:colOff>
      <xdr:row>123</xdr:row>
      <xdr:rowOff>23407</xdr:rowOff>
    </xdr:from>
    <xdr:ext cx="92075" cy="92075"/>
    <xdr:sp macro="" textlink="">
      <xdr:nvSpPr>
        <xdr:cNvPr id="857" name="Shape 857">
          <a:extLst>
            <a:ext uri="{FF2B5EF4-FFF2-40B4-BE49-F238E27FC236}">
              <a16:creationId xmlns:a16="http://schemas.microsoft.com/office/drawing/2014/main" id="{400EA986-A722-4A4C-BD79-E758412FD0C0}"/>
            </a:ext>
          </a:extLst>
        </xdr:cNvPr>
        <xdr:cNvSpPr/>
      </xdr:nvSpPr>
      <xdr:spPr>
        <a:xfrm>
          <a:off x="1251601" y="33037057"/>
          <a:ext cx="92075" cy="92075"/>
        </a:xfrm>
        <a:custGeom>
          <a:avLst/>
          <a:gdLst/>
          <a:ahLst/>
          <a:cxnLst/>
          <a:rect l="0" t="0" r="0" b="0"/>
          <a:pathLst>
            <a:path w="92075" h="92075">
              <a:moveTo>
                <a:pt x="0" y="76253"/>
              </a:moveTo>
              <a:lnTo>
                <a:pt x="0" y="15250"/>
              </a:lnTo>
              <a:lnTo>
                <a:pt x="0" y="13226"/>
              </a:lnTo>
              <a:lnTo>
                <a:pt x="386" y="11281"/>
              </a:lnTo>
              <a:lnTo>
                <a:pt x="1160" y="9412"/>
              </a:lnTo>
              <a:lnTo>
                <a:pt x="1934" y="7541"/>
              </a:lnTo>
              <a:lnTo>
                <a:pt x="3036" y="5892"/>
              </a:lnTo>
              <a:lnTo>
                <a:pt x="4466" y="4463"/>
              </a:lnTo>
              <a:lnTo>
                <a:pt x="5896" y="3032"/>
              </a:lnTo>
              <a:lnTo>
                <a:pt x="7546" y="1930"/>
              </a:lnTo>
              <a:lnTo>
                <a:pt x="9414" y="1156"/>
              </a:lnTo>
              <a:lnTo>
                <a:pt x="11282" y="385"/>
              </a:lnTo>
              <a:lnTo>
                <a:pt x="13228" y="0"/>
              </a:lnTo>
              <a:lnTo>
                <a:pt x="15250" y="0"/>
              </a:lnTo>
              <a:lnTo>
                <a:pt x="76253" y="0"/>
              </a:lnTo>
              <a:lnTo>
                <a:pt x="78276" y="0"/>
              </a:lnTo>
              <a:lnTo>
                <a:pt x="80221" y="385"/>
              </a:lnTo>
              <a:lnTo>
                <a:pt x="82089" y="1156"/>
              </a:lnTo>
              <a:lnTo>
                <a:pt x="83958" y="1930"/>
              </a:lnTo>
              <a:lnTo>
                <a:pt x="85607" y="3032"/>
              </a:lnTo>
              <a:lnTo>
                <a:pt x="87037" y="4463"/>
              </a:lnTo>
              <a:lnTo>
                <a:pt x="88467" y="5892"/>
              </a:lnTo>
              <a:lnTo>
                <a:pt x="91504" y="15250"/>
              </a:lnTo>
              <a:lnTo>
                <a:pt x="91504" y="76253"/>
              </a:lnTo>
              <a:lnTo>
                <a:pt x="91504" y="78273"/>
              </a:lnTo>
              <a:lnTo>
                <a:pt x="91117" y="80217"/>
              </a:lnTo>
              <a:lnTo>
                <a:pt x="90343" y="82084"/>
              </a:lnTo>
              <a:lnTo>
                <a:pt x="89569" y="83951"/>
              </a:lnTo>
              <a:lnTo>
                <a:pt x="82089" y="90339"/>
              </a:lnTo>
              <a:lnTo>
                <a:pt x="80221" y="91115"/>
              </a:lnTo>
              <a:lnTo>
                <a:pt x="78276" y="91502"/>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1</xdr:col>
      <xdr:colOff>20969</xdr:colOff>
      <xdr:row>124</xdr:row>
      <xdr:rowOff>24805</xdr:rowOff>
    </xdr:from>
    <xdr:ext cx="99695" cy="99695"/>
    <xdr:grpSp>
      <xdr:nvGrpSpPr>
        <xdr:cNvPr id="858" name="Group 858">
          <a:extLst>
            <a:ext uri="{FF2B5EF4-FFF2-40B4-BE49-F238E27FC236}">
              <a16:creationId xmlns:a16="http://schemas.microsoft.com/office/drawing/2014/main" id="{74F3A20A-3B51-4A2C-B3F0-4A90F995F565}"/>
            </a:ext>
          </a:extLst>
        </xdr:cNvPr>
        <xdr:cNvGrpSpPr/>
      </xdr:nvGrpSpPr>
      <xdr:grpSpPr>
        <a:xfrm>
          <a:off x="0" y="15065004"/>
          <a:ext cx="99695" cy="99695"/>
          <a:chOff x="0" y="0"/>
          <a:chExt cx="99695" cy="99695"/>
        </a:xfrm>
      </xdr:grpSpPr>
      <xdr:sp macro="" textlink="">
        <xdr:nvSpPr>
          <xdr:cNvPr id="859" name="Shape 859">
            <a:extLst>
              <a:ext uri="{FF2B5EF4-FFF2-40B4-BE49-F238E27FC236}">
                <a16:creationId xmlns:a16="http://schemas.microsoft.com/office/drawing/2014/main" id="{F137651D-C151-4247-8FFE-4387B0DA1A2C}"/>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60" name="Shape 860">
            <a:extLst>
              <a:ext uri="{FF2B5EF4-FFF2-40B4-BE49-F238E27FC236}">
                <a16:creationId xmlns:a16="http://schemas.microsoft.com/office/drawing/2014/main" id="{43B48179-6B9E-4845-A5B6-70E298C9E52D}"/>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124</xdr:row>
      <xdr:rowOff>28616</xdr:rowOff>
    </xdr:from>
    <xdr:ext cx="92075" cy="92075"/>
    <xdr:sp macro="" textlink="">
      <xdr:nvSpPr>
        <xdr:cNvPr id="861" name="Shape 861">
          <a:extLst>
            <a:ext uri="{FF2B5EF4-FFF2-40B4-BE49-F238E27FC236}">
              <a16:creationId xmlns:a16="http://schemas.microsoft.com/office/drawing/2014/main" id="{0937A8EA-E7C4-4428-BA16-A65F2DAD6C5A}"/>
            </a:ext>
          </a:extLst>
        </xdr:cNvPr>
        <xdr:cNvSpPr/>
      </xdr:nvSpPr>
      <xdr:spPr>
        <a:xfrm>
          <a:off x="870601" y="33213716"/>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39"/>
              </a:lnTo>
              <a:lnTo>
                <a:pt x="90343" y="9410"/>
              </a:lnTo>
              <a:lnTo>
                <a:pt x="91117" y="11279"/>
              </a:lnTo>
              <a:lnTo>
                <a:pt x="91504" y="13226"/>
              </a:lnTo>
              <a:lnTo>
                <a:pt x="91504" y="15250"/>
              </a:lnTo>
              <a:lnTo>
                <a:pt x="91504" y="76253"/>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3</xdr:col>
      <xdr:colOff>22876</xdr:colOff>
      <xdr:row>124</xdr:row>
      <xdr:rowOff>28616</xdr:rowOff>
    </xdr:from>
    <xdr:ext cx="92075" cy="92075"/>
    <xdr:sp macro="" textlink="">
      <xdr:nvSpPr>
        <xdr:cNvPr id="862" name="Shape 862">
          <a:extLst>
            <a:ext uri="{FF2B5EF4-FFF2-40B4-BE49-F238E27FC236}">
              <a16:creationId xmlns:a16="http://schemas.microsoft.com/office/drawing/2014/main" id="{090C03F2-B478-4648-8553-868738D6B04D}"/>
            </a:ext>
          </a:extLst>
        </xdr:cNvPr>
        <xdr:cNvSpPr/>
      </xdr:nvSpPr>
      <xdr:spPr>
        <a:xfrm>
          <a:off x="1061101" y="33213716"/>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39"/>
              </a:lnTo>
              <a:lnTo>
                <a:pt x="90343" y="9410"/>
              </a:lnTo>
              <a:lnTo>
                <a:pt x="91117" y="11279"/>
              </a:lnTo>
              <a:lnTo>
                <a:pt x="91504" y="13226"/>
              </a:lnTo>
              <a:lnTo>
                <a:pt x="91504" y="15250"/>
              </a:lnTo>
              <a:lnTo>
                <a:pt x="91504" y="76253"/>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4</xdr:col>
      <xdr:colOff>22876</xdr:colOff>
      <xdr:row>124</xdr:row>
      <xdr:rowOff>28616</xdr:rowOff>
    </xdr:from>
    <xdr:ext cx="92075" cy="92075"/>
    <xdr:sp macro="" textlink="">
      <xdr:nvSpPr>
        <xdr:cNvPr id="863" name="Shape 863">
          <a:extLst>
            <a:ext uri="{FF2B5EF4-FFF2-40B4-BE49-F238E27FC236}">
              <a16:creationId xmlns:a16="http://schemas.microsoft.com/office/drawing/2014/main" id="{3FB18778-FAFE-4C1F-B0B5-ABDCFBECA3F4}"/>
            </a:ext>
          </a:extLst>
        </xdr:cNvPr>
        <xdr:cNvSpPr/>
      </xdr:nvSpPr>
      <xdr:spPr>
        <a:xfrm>
          <a:off x="1251601" y="33213716"/>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39"/>
              </a:lnTo>
              <a:lnTo>
                <a:pt x="90343" y="9410"/>
              </a:lnTo>
              <a:lnTo>
                <a:pt x="91117" y="11279"/>
              </a:lnTo>
              <a:lnTo>
                <a:pt x="91504" y="13226"/>
              </a:lnTo>
              <a:lnTo>
                <a:pt x="91504" y="15250"/>
              </a:lnTo>
              <a:lnTo>
                <a:pt x="91504" y="76253"/>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1</xdr:col>
      <xdr:colOff>20969</xdr:colOff>
      <xdr:row>125</xdr:row>
      <xdr:rowOff>17314</xdr:rowOff>
    </xdr:from>
    <xdr:ext cx="99695" cy="99695"/>
    <xdr:grpSp>
      <xdr:nvGrpSpPr>
        <xdr:cNvPr id="864" name="Group 864">
          <a:extLst>
            <a:ext uri="{FF2B5EF4-FFF2-40B4-BE49-F238E27FC236}">
              <a16:creationId xmlns:a16="http://schemas.microsoft.com/office/drawing/2014/main" id="{EBB5144F-13A6-4ED3-B62A-6716505FB60A}"/>
            </a:ext>
          </a:extLst>
        </xdr:cNvPr>
        <xdr:cNvGrpSpPr/>
      </xdr:nvGrpSpPr>
      <xdr:grpSpPr>
        <a:xfrm>
          <a:off x="0" y="15212490"/>
          <a:ext cx="99695" cy="99695"/>
          <a:chOff x="0" y="0"/>
          <a:chExt cx="99695" cy="99695"/>
        </a:xfrm>
      </xdr:grpSpPr>
      <xdr:sp macro="" textlink="">
        <xdr:nvSpPr>
          <xdr:cNvPr id="865" name="Shape 865">
            <a:extLst>
              <a:ext uri="{FF2B5EF4-FFF2-40B4-BE49-F238E27FC236}">
                <a16:creationId xmlns:a16="http://schemas.microsoft.com/office/drawing/2014/main" id="{70BA2D12-10E6-42D1-8C5D-DFE995527AF5}"/>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66" name="Shape 866">
            <a:extLst>
              <a:ext uri="{FF2B5EF4-FFF2-40B4-BE49-F238E27FC236}">
                <a16:creationId xmlns:a16="http://schemas.microsoft.com/office/drawing/2014/main" id="{F6D68CD0-C1AE-4F4F-B66E-9BAF155CF5BF}"/>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125</xdr:row>
      <xdr:rowOff>21125</xdr:rowOff>
    </xdr:from>
    <xdr:ext cx="92075" cy="92075"/>
    <xdr:sp macro="" textlink="">
      <xdr:nvSpPr>
        <xdr:cNvPr id="867" name="Shape 867">
          <a:extLst>
            <a:ext uri="{FF2B5EF4-FFF2-40B4-BE49-F238E27FC236}">
              <a16:creationId xmlns:a16="http://schemas.microsoft.com/office/drawing/2014/main" id="{0C1DB16C-630A-460C-A18B-AF1F4CE41F00}"/>
            </a:ext>
          </a:extLst>
        </xdr:cNvPr>
        <xdr:cNvSpPr/>
      </xdr:nvSpPr>
      <xdr:spPr>
        <a:xfrm>
          <a:off x="870601" y="33396725"/>
          <a:ext cx="92075" cy="92075"/>
        </a:xfrm>
        <a:custGeom>
          <a:avLst/>
          <a:gdLst/>
          <a:ahLst/>
          <a:cxnLst/>
          <a:rect l="0" t="0" r="0" b="0"/>
          <a:pathLst>
            <a:path w="92075" h="92075">
              <a:moveTo>
                <a:pt x="0" y="76253"/>
              </a:moveTo>
              <a:lnTo>
                <a:pt x="0" y="15250"/>
              </a:lnTo>
              <a:lnTo>
                <a:pt x="0" y="13225"/>
              </a:lnTo>
              <a:lnTo>
                <a:pt x="386" y="11277"/>
              </a:lnTo>
              <a:lnTo>
                <a:pt x="1160" y="9410"/>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2"/>
              </a:lnTo>
              <a:lnTo>
                <a:pt x="87037" y="4463"/>
              </a:lnTo>
              <a:lnTo>
                <a:pt x="88467" y="5892"/>
              </a:lnTo>
              <a:lnTo>
                <a:pt x="89569" y="7541"/>
              </a:lnTo>
              <a:lnTo>
                <a:pt x="90343" y="9410"/>
              </a:lnTo>
              <a:lnTo>
                <a:pt x="91117" y="11277"/>
              </a:lnTo>
              <a:lnTo>
                <a:pt x="91504" y="1322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125</xdr:row>
      <xdr:rowOff>21125</xdr:rowOff>
    </xdr:from>
    <xdr:ext cx="92075" cy="92075"/>
    <xdr:sp macro="" textlink="">
      <xdr:nvSpPr>
        <xdr:cNvPr id="868" name="Shape 868">
          <a:extLst>
            <a:ext uri="{FF2B5EF4-FFF2-40B4-BE49-F238E27FC236}">
              <a16:creationId xmlns:a16="http://schemas.microsoft.com/office/drawing/2014/main" id="{4FCDBF03-85BB-4EB9-BD64-EE643B8BA139}"/>
            </a:ext>
          </a:extLst>
        </xdr:cNvPr>
        <xdr:cNvSpPr/>
      </xdr:nvSpPr>
      <xdr:spPr>
        <a:xfrm>
          <a:off x="1061101" y="33396725"/>
          <a:ext cx="92075" cy="92075"/>
        </a:xfrm>
        <a:custGeom>
          <a:avLst/>
          <a:gdLst/>
          <a:ahLst/>
          <a:cxnLst/>
          <a:rect l="0" t="0" r="0" b="0"/>
          <a:pathLst>
            <a:path w="92075" h="92075">
              <a:moveTo>
                <a:pt x="0" y="76253"/>
              </a:moveTo>
              <a:lnTo>
                <a:pt x="0" y="15250"/>
              </a:lnTo>
              <a:lnTo>
                <a:pt x="0" y="13225"/>
              </a:lnTo>
              <a:lnTo>
                <a:pt x="386" y="11277"/>
              </a:lnTo>
              <a:lnTo>
                <a:pt x="1160" y="9410"/>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2"/>
              </a:lnTo>
              <a:lnTo>
                <a:pt x="87037" y="4463"/>
              </a:lnTo>
              <a:lnTo>
                <a:pt x="88467" y="5892"/>
              </a:lnTo>
              <a:lnTo>
                <a:pt x="89569" y="7541"/>
              </a:lnTo>
              <a:lnTo>
                <a:pt x="90343" y="9410"/>
              </a:lnTo>
              <a:lnTo>
                <a:pt x="91117" y="11277"/>
              </a:lnTo>
              <a:lnTo>
                <a:pt x="91504" y="13225"/>
              </a:lnTo>
              <a:lnTo>
                <a:pt x="91504" y="15250"/>
              </a:lnTo>
              <a:lnTo>
                <a:pt x="91504" y="76253"/>
              </a:lnTo>
              <a:lnTo>
                <a:pt x="91504" y="78273"/>
              </a:lnTo>
              <a:lnTo>
                <a:pt x="91117" y="80218"/>
              </a:lnTo>
              <a:lnTo>
                <a:pt x="90343" y="82086"/>
              </a:lnTo>
              <a:lnTo>
                <a:pt x="89569" y="839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125</xdr:row>
      <xdr:rowOff>21125</xdr:rowOff>
    </xdr:from>
    <xdr:ext cx="92075" cy="92075"/>
    <xdr:sp macro="" textlink="">
      <xdr:nvSpPr>
        <xdr:cNvPr id="869" name="Shape 869">
          <a:extLst>
            <a:ext uri="{FF2B5EF4-FFF2-40B4-BE49-F238E27FC236}">
              <a16:creationId xmlns:a16="http://schemas.microsoft.com/office/drawing/2014/main" id="{4024C3AC-915C-43F0-8E6F-716549DA3AA9}"/>
            </a:ext>
          </a:extLst>
        </xdr:cNvPr>
        <xdr:cNvSpPr/>
      </xdr:nvSpPr>
      <xdr:spPr>
        <a:xfrm>
          <a:off x="1251601" y="33396725"/>
          <a:ext cx="92075" cy="92075"/>
        </a:xfrm>
        <a:custGeom>
          <a:avLst/>
          <a:gdLst/>
          <a:ahLst/>
          <a:cxnLst/>
          <a:rect l="0" t="0" r="0" b="0"/>
          <a:pathLst>
            <a:path w="92075" h="92075">
              <a:moveTo>
                <a:pt x="0" y="76253"/>
              </a:moveTo>
              <a:lnTo>
                <a:pt x="0" y="15250"/>
              </a:lnTo>
              <a:lnTo>
                <a:pt x="0" y="13225"/>
              </a:lnTo>
              <a:lnTo>
                <a:pt x="386" y="11277"/>
              </a:lnTo>
              <a:lnTo>
                <a:pt x="1160" y="9410"/>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2"/>
              </a:lnTo>
              <a:lnTo>
                <a:pt x="87037" y="4463"/>
              </a:lnTo>
              <a:lnTo>
                <a:pt x="88467" y="5892"/>
              </a:lnTo>
              <a:lnTo>
                <a:pt x="89569" y="7541"/>
              </a:lnTo>
              <a:lnTo>
                <a:pt x="90343" y="9410"/>
              </a:lnTo>
              <a:lnTo>
                <a:pt x="91117" y="11277"/>
              </a:lnTo>
              <a:lnTo>
                <a:pt x="91504" y="1322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126</xdr:row>
      <xdr:rowOff>22548</xdr:rowOff>
    </xdr:from>
    <xdr:ext cx="99695" cy="99695"/>
    <xdr:grpSp>
      <xdr:nvGrpSpPr>
        <xdr:cNvPr id="870" name="Group 870">
          <a:extLst>
            <a:ext uri="{FF2B5EF4-FFF2-40B4-BE49-F238E27FC236}">
              <a16:creationId xmlns:a16="http://schemas.microsoft.com/office/drawing/2014/main" id="{BA100153-526A-4939-9897-1C577ADE29A3}"/>
            </a:ext>
          </a:extLst>
        </xdr:cNvPr>
        <xdr:cNvGrpSpPr/>
      </xdr:nvGrpSpPr>
      <xdr:grpSpPr>
        <a:xfrm>
          <a:off x="0" y="15370797"/>
          <a:ext cx="99695" cy="99695"/>
          <a:chOff x="0" y="0"/>
          <a:chExt cx="99695" cy="99695"/>
        </a:xfrm>
      </xdr:grpSpPr>
      <xdr:sp macro="" textlink="">
        <xdr:nvSpPr>
          <xdr:cNvPr id="871" name="Shape 871">
            <a:extLst>
              <a:ext uri="{FF2B5EF4-FFF2-40B4-BE49-F238E27FC236}">
                <a16:creationId xmlns:a16="http://schemas.microsoft.com/office/drawing/2014/main" id="{56400523-5C54-45CF-BBF4-B41F1D8DF5D3}"/>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5"/>
                </a:lnTo>
                <a:lnTo>
                  <a:pt x="13228" y="0"/>
                </a:lnTo>
                <a:lnTo>
                  <a:pt x="85901" y="0"/>
                </a:lnTo>
                <a:lnTo>
                  <a:pt x="99129" y="13225"/>
                </a:lnTo>
                <a:lnTo>
                  <a:pt x="99129" y="85899"/>
                </a:lnTo>
                <a:lnTo>
                  <a:pt x="87846" y="98738"/>
                </a:lnTo>
                <a:lnTo>
                  <a:pt x="85901" y="99128"/>
                </a:lnTo>
                <a:close/>
              </a:path>
            </a:pathLst>
          </a:custGeom>
          <a:solidFill>
            <a:srgbClr val="0074FF"/>
          </a:solidFill>
        </xdr:spPr>
      </xdr:sp>
      <xdr:sp macro="" textlink="">
        <xdr:nvSpPr>
          <xdr:cNvPr id="872" name="Shape 872">
            <a:extLst>
              <a:ext uri="{FF2B5EF4-FFF2-40B4-BE49-F238E27FC236}">
                <a16:creationId xmlns:a16="http://schemas.microsoft.com/office/drawing/2014/main" id="{55BC024D-3D7B-48F4-9044-85A7B02AFC0B}"/>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126</xdr:row>
      <xdr:rowOff>26362</xdr:rowOff>
    </xdr:from>
    <xdr:ext cx="92075" cy="92075"/>
    <xdr:sp macro="" textlink="">
      <xdr:nvSpPr>
        <xdr:cNvPr id="873" name="Shape 873">
          <a:extLst>
            <a:ext uri="{FF2B5EF4-FFF2-40B4-BE49-F238E27FC236}">
              <a16:creationId xmlns:a16="http://schemas.microsoft.com/office/drawing/2014/main" id="{77C4425A-A5ED-4251-A9D2-B8007AC47D91}"/>
            </a:ext>
          </a:extLst>
        </xdr:cNvPr>
        <xdr:cNvSpPr/>
      </xdr:nvSpPr>
      <xdr:spPr>
        <a:xfrm>
          <a:off x="870601" y="33611512"/>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4"/>
              </a:lnTo>
              <a:lnTo>
                <a:pt x="87037" y="4466"/>
              </a:lnTo>
              <a:lnTo>
                <a:pt x="88467" y="5893"/>
              </a:lnTo>
              <a:lnTo>
                <a:pt x="89569" y="7543"/>
              </a:lnTo>
              <a:lnTo>
                <a:pt x="90343" y="9410"/>
              </a:lnTo>
              <a:lnTo>
                <a:pt x="91117" y="11279"/>
              </a:lnTo>
              <a:lnTo>
                <a:pt x="91504" y="13226"/>
              </a:lnTo>
              <a:lnTo>
                <a:pt x="91504" y="15250"/>
              </a:lnTo>
              <a:lnTo>
                <a:pt x="91504" y="76253"/>
              </a:lnTo>
              <a:lnTo>
                <a:pt x="91504" y="78273"/>
              </a:lnTo>
              <a:lnTo>
                <a:pt x="91117" y="80217"/>
              </a:lnTo>
              <a:lnTo>
                <a:pt x="90343" y="82084"/>
              </a:lnTo>
              <a:lnTo>
                <a:pt x="89569" y="83951"/>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3</xdr:col>
      <xdr:colOff>22876</xdr:colOff>
      <xdr:row>126</xdr:row>
      <xdr:rowOff>26362</xdr:rowOff>
    </xdr:from>
    <xdr:ext cx="92075" cy="92075"/>
    <xdr:sp macro="" textlink="">
      <xdr:nvSpPr>
        <xdr:cNvPr id="874" name="Shape 874">
          <a:extLst>
            <a:ext uri="{FF2B5EF4-FFF2-40B4-BE49-F238E27FC236}">
              <a16:creationId xmlns:a16="http://schemas.microsoft.com/office/drawing/2014/main" id="{8FC2D771-EAEA-43EB-B1D4-D4E3D3D6D454}"/>
            </a:ext>
          </a:extLst>
        </xdr:cNvPr>
        <xdr:cNvSpPr/>
      </xdr:nvSpPr>
      <xdr:spPr>
        <a:xfrm>
          <a:off x="1061101" y="33611512"/>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4"/>
              </a:lnTo>
              <a:lnTo>
                <a:pt x="87037" y="4466"/>
              </a:lnTo>
              <a:lnTo>
                <a:pt x="88467" y="5893"/>
              </a:lnTo>
              <a:lnTo>
                <a:pt x="89569" y="7543"/>
              </a:lnTo>
              <a:lnTo>
                <a:pt x="90343" y="9410"/>
              </a:lnTo>
              <a:lnTo>
                <a:pt x="91117" y="11279"/>
              </a:lnTo>
              <a:lnTo>
                <a:pt x="91504" y="13226"/>
              </a:lnTo>
              <a:lnTo>
                <a:pt x="91504" y="15250"/>
              </a:lnTo>
              <a:lnTo>
                <a:pt x="91504" y="76253"/>
              </a:lnTo>
              <a:lnTo>
                <a:pt x="91504" y="78273"/>
              </a:lnTo>
              <a:lnTo>
                <a:pt x="91117" y="80217"/>
              </a:lnTo>
              <a:lnTo>
                <a:pt x="90343" y="82084"/>
              </a:lnTo>
              <a:lnTo>
                <a:pt x="89569" y="83951"/>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4</xdr:col>
      <xdr:colOff>22876</xdr:colOff>
      <xdr:row>126</xdr:row>
      <xdr:rowOff>26362</xdr:rowOff>
    </xdr:from>
    <xdr:ext cx="92075" cy="92075"/>
    <xdr:sp macro="" textlink="">
      <xdr:nvSpPr>
        <xdr:cNvPr id="875" name="Shape 875">
          <a:extLst>
            <a:ext uri="{FF2B5EF4-FFF2-40B4-BE49-F238E27FC236}">
              <a16:creationId xmlns:a16="http://schemas.microsoft.com/office/drawing/2014/main" id="{669A41E0-DDC0-4B68-B64B-2212D2059261}"/>
            </a:ext>
          </a:extLst>
        </xdr:cNvPr>
        <xdr:cNvSpPr/>
      </xdr:nvSpPr>
      <xdr:spPr>
        <a:xfrm>
          <a:off x="1251601" y="33611512"/>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6"/>
              </a:lnTo>
              <a:lnTo>
                <a:pt x="5896" y="3034"/>
              </a:lnTo>
              <a:lnTo>
                <a:pt x="7546" y="1930"/>
              </a:lnTo>
              <a:lnTo>
                <a:pt x="9414" y="1158"/>
              </a:lnTo>
              <a:lnTo>
                <a:pt x="11282" y="385"/>
              </a:lnTo>
              <a:lnTo>
                <a:pt x="13228" y="0"/>
              </a:lnTo>
              <a:lnTo>
                <a:pt x="15250" y="0"/>
              </a:lnTo>
              <a:lnTo>
                <a:pt x="76253" y="0"/>
              </a:lnTo>
              <a:lnTo>
                <a:pt x="78276" y="0"/>
              </a:lnTo>
              <a:lnTo>
                <a:pt x="80221" y="385"/>
              </a:lnTo>
              <a:lnTo>
                <a:pt x="82089" y="1158"/>
              </a:lnTo>
              <a:lnTo>
                <a:pt x="83958" y="1930"/>
              </a:lnTo>
              <a:lnTo>
                <a:pt x="85607" y="3034"/>
              </a:lnTo>
              <a:lnTo>
                <a:pt x="87037" y="4466"/>
              </a:lnTo>
              <a:lnTo>
                <a:pt x="88467" y="5893"/>
              </a:lnTo>
              <a:lnTo>
                <a:pt x="89569" y="7543"/>
              </a:lnTo>
              <a:lnTo>
                <a:pt x="90343" y="9410"/>
              </a:lnTo>
              <a:lnTo>
                <a:pt x="91117" y="11279"/>
              </a:lnTo>
              <a:lnTo>
                <a:pt x="91504" y="13226"/>
              </a:lnTo>
              <a:lnTo>
                <a:pt x="91504" y="15250"/>
              </a:lnTo>
              <a:lnTo>
                <a:pt x="91504" y="76253"/>
              </a:lnTo>
              <a:lnTo>
                <a:pt x="91504" y="78273"/>
              </a:lnTo>
              <a:lnTo>
                <a:pt x="91117" y="80217"/>
              </a:lnTo>
              <a:lnTo>
                <a:pt x="90343" y="82084"/>
              </a:lnTo>
              <a:lnTo>
                <a:pt x="89569" y="83951"/>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1</xdr:col>
      <xdr:colOff>20969</xdr:colOff>
      <xdr:row>127</xdr:row>
      <xdr:rowOff>15057</xdr:rowOff>
    </xdr:from>
    <xdr:ext cx="99695" cy="99695"/>
    <xdr:grpSp>
      <xdr:nvGrpSpPr>
        <xdr:cNvPr id="876" name="Group 876">
          <a:extLst>
            <a:ext uri="{FF2B5EF4-FFF2-40B4-BE49-F238E27FC236}">
              <a16:creationId xmlns:a16="http://schemas.microsoft.com/office/drawing/2014/main" id="{0D8F13EE-DDD9-4492-BE10-514B5D519D71}"/>
            </a:ext>
          </a:extLst>
        </xdr:cNvPr>
        <xdr:cNvGrpSpPr/>
      </xdr:nvGrpSpPr>
      <xdr:grpSpPr>
        <a:xfrm>
          <a:off x="0" y="15527808"/>
          <a:ext cx="99695" cy="99695"/>
          <a:chOff x="0" y="0"/>
          <a:chExt cx="99695" cy="99695"/>
        </a:xfrm>
      </xdr:grpSpPr>
      <xdr:sp macro="" textlink="">
        <xdr:nvSpPr>
          <xdr:cNvPr id="877" name="Shape 877">
            <a:extLst>
              <a:ext uri="{FF2B5EF4-FFF2-40B4-BE49-F238E27FC236}">
                <a16:creationId xmlns:a16="http://schemas.microsoft.com/office/drawing/2014/main" id="{227F0754-D649-4048-8D66-5CD8E9003C96}"/>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6"/>
                </a:lnTo>
                <a:lnTo>
                  <a:pt x="13228" y="0"/>
                </a:lnTo>
                <a:lnTo>
                  <a:pt x="85901" y="0"/>
                </a:lnTo>
                <a:lnTo>
                  <a:pt x="99129" y="13226"/>
                </a:lnTo>
                <a:lnTo>
                  <a:pt x="99129" y="85899"/>
                </a:lnTo>
                <a:lnTo>
                  <a:pt x="87846" y="98738"/>
                </a:lnTo>
                <a:lnTo>
                  <a:pt x="85901" y="99128"/>
                </a:lnTo>
                <a:close/>
              </a:path>
            </a:pathLst>
          </a:custGeom>
          <a:solidFill>
            <a:srgbClr val="0074FF"/>
          </a:solidFill>
        </xdr:spPr>
      </xdr:sp>
      <xdr:sp macro="" textlink="">
        <xdr:nvSpPr>
          <xdr:cNvPr id="878" name="Shape 878">
            <a:extLst>
              <a:ext uri="{FF2B5EF4-FFF2-40B4-BE49-F238E27FC236}">
                <a16:creationId xmlns:a16="http://schemas.microsoft.com/office/drawing/2014/main" id="{D56F3B08-4AC9-4260-8605-AC9B50138CCC}"/>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127</xdr:row>
      <xdr:rowOff>18871</xdr:rowOff>
    </xdr:from>
    <xdr:ext cx="92075" cy="92075"/>
    <xdr:sp macro="" textlink="">
      <xdr:nvSpPr>
        <xdr:cNvPr id="879" name="Shape 879">
          <a:extLst>
            <a:ext uri="{FF2B5EF4-FFF2-40B4-BE49-F238E27FC236}">
              <a16:creationId xmlns:a16="http://schemas.microsoft.com/office/drawing/2014/main" id="{C32F5EBD-4AB8-42C9-951A-401DC45C046B}"/>
            </a:ext>
          </a:extLst>
        </xdr:cNvPr>
        <xdr:cNvSpPr/>
      </xdr:nvSpPr>
      <xdr:spPr>
        <a:xfrm>
          <a:off x="870601" y="33794521"/>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39"/>
              </a:lnTo>
              <a:lnTo>
                <a:pt x="90343" y="9410"/>
              </a:lnTo>
              <a:lnTo>
                <a:pt x="91117" y="11279"/>
              </a:lnTo>
              <a:lnTo>
                <a:pt x="91504" y="13226"/>
              </a:lnTo>
              <a:lnTo>
                <a:pt x="91504" y="15250"/>
              </a:lnTo>
              <a:lnTo>
                <a:pt x="91504" y="76253"/>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3</xdr:col>
      <xdr:colOff>22876</xdr:colOff>
      <xdr:row>127</xdr:row>
      <xdr:rowOff>18871</xdr:rowOff>
    </xdr:from>
    <xdr:ext cx="92075" cy="92075"/>
    <xdr:sp macro="" textlink="">
      <xdr:nvSpPr>
        <xdr:cNvPr id="880" name="Shape 880">
          <a:extLst>
            <a:ext uri="{FF2B5EF4-FFF2-40B4-BE49-F238E27FC236}">
              <a16:creationId xmlns:a16="http://schemas.microsoft.com/office/drawing/2014/main" id="{2D07D848-26FC-49BC-94A9-5E247FCD8953}"/>
            </a:ext>
          </a:extLst>
        </xdr:cNvPr>
        <xdr:cNvSpPr/>
      </xdr:nvSpPr>
      <xdr:spPr>
        <a:xfrm>
          <a:off x="1061101" y="33794521"/>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39"/>
              </a:lnTo>
              <a:lnTo>
                <a:pt x="90343" y="9410"/>
              </a:lnTo>
              <a:lnTo>
                <a:pt x="91117" y="11279"/>
              </a:lnTo>
              <a:lnTo>
                <a:pt x="91504" y="13226"/>
              </a:lnTo>
              <a:lnTo>
                <a:pt x="91504" y="15250"/>
              </a:lnTo>
              <a:lnTo>
                <a:pt x="91504" y="76253"/>
              </a:lnTo>
              <a:lnTo>
                <a:pt x="91504" y="78273"/>
              </a:lnTo>
              <a:lnTo>
                <a:pt x="91117" y="80218"/>
              </a:lnTo>
              <a:lnTo>
                <a:pt x="90343" y="82086"/>
              </a:lnTo>
              <a:lnTo>
                <a:pt x="89569" y="83953"/>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4</xdr:col>
      <xdr:colOff>22876</xdr:colOff>
      <xdr:row>127</xdr:row>
      <xdr:rowOff>18871</xdr:rowOff>
    </xdr:from>
    <xdr:ext cx="92075" cy="92075"/>
    <xdr:sp macro="" textlink="">
      <xdr:nvSpPr>
        <xdr:cNvPr id="881" name="Shape 881">
          <a:extLst>
            <a:ext uri="{FF2B5EF4-FFF2-40B4-BE49-F238E27FC236}">
              <a16:creationId xmlns:a16="http://schemas.microsoft.com/office/drawing/2014/main" id="{0504130D-EAE7-4CBF-B9FC-1197417FD032}"/>
            </a:ext>
          </a:extLst>
        </xdr:cNvPr>
        <xdr:cNvSpPr/>
      </xdr:nvSpPr>
      <xdr:spPr>
        <a:xfrm>
          <a:off x="1251601" y="33794521"/>
          <a:ext cx="92075" cy="92075"/>
        </a:xfrm>
        <a:custGeom>
          <a:avLst/>
          <a:gdLst/>
          <a:ahLst/>
          <a:cxnLst/>
          <a:rect l="0" t="0" r="0" b="0"/>
          <a:pathLst>
            <a:path w="92075" h="92075">
              <a:moveTo>
                <a:pt x="0" y="76253"/>
              </a:moveTo>
              <a:lnTo>
                <a:pt x="0" y="15250"/>
              </a:lnTo>
              <a:lnTo>
                <a:pt x="0" y="13226"/>
              </a:lnTo>
              <a:lnTo>
                <a:pt x="386" y="11279"/>
              </a:lnTo>
              <a:lnTo>
                <a:pt x="1160" y="9412"/>
              </a:lnTo>
              <a:lnTo>
                <a:pt x="1934" y="7541"/>
              </a:lnTo>
              <a:lnTo>
                <a:pt x="3036" y="5892"/>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39"/>
              </a:lnTo>
              <a:lnTo>
                <a:pt x="90343" y="9410"/>
              </a:lnTo>
              <a:lnTo>
                <a:pt x="91117" y="11279"/>
              </a:lnTo>
              <a:lnTo>
                <a:pt x="91504" y="13226"/>
              </a:lnTo>
              <a:lnTo>
                <a:pt x="91504" y="15250"/>
              </a:lnTo>
              <a:lnTo>
                <a:pt x="91504" y="76253"/>
              </a:lnTo>
              <a:lnTo>
                <a:pt x="76253" y="91504"/>
              </a:lnTo>
              <a:lnTo>
                <a:pt x="15250" y="91504"/>
              </a:lnTo>
              <a:lnTo>
                <a:pt x="1160" y="82084"/>
              </a:lnTo>
              <a:lnTo>
                <a:pt x="386" y="80217"/>
              </a:lnTo>
              <a:lnTo>
                <a:pt x="0" y="78273"/>
              </a:lnTo>
              <a:lnTo>
                <a:pt x="0" y="76253"/>
              </a:lnTo>
              <a:close/>
            </a:path>
          </a:pathLst>
        </a:custGeom>
        <a:ln w="7625">
          <a:solidFill>
            <a:srgbClr val="757575"/>
          </a:solidFill>
        </a:ln>
      </xdr:spPr>
    </xdr:sp>
    <xdr:clientData/>
  </xdr:oneCellAnchor>
  <xdr:oneCellAnchor>
    <xdr:from>
      <xdr:col>1</xdr:col>
      <xdr:colOff>20969</xdr:colOff>
      <xdr:row>128</xdr:row>
      <xdr:rowOff>20266</xdr:rowOff>
    </xdr:from>
    <xdr:ext cx="99695" cy="99695"/>
    <xdr:grpSp>
      <xdr:nvGrpSpPr>
        <xdr:cNvPr id="882" name="Group 882">
          <a:extLst>
            <a:ext uri="{FF2B5EF4-FFF2-40B4-BE49-F238E27FC236}">
              <a16:creationId xmlns:a16="http://schemas.microsoft.com/office/drawing/2014/main" id="{2EDF2282-8266-4AAC-BF2C-46740048981A}"/>
            </a:ext>
          </a:extLst>
        </xdr:cNvPr>
        <xdr:cNvGrpSpPr/>
      </xdr:nvGrpSpPr>
      <xdr:grpSpPr>
        <a:xfrm>
          <a:off x="0" y="15686090"/>
          <a:ext cx="99695" cy="99695"/>
          <a:chOff x="0" y="0"/>
          <a:chExt cx="99695" cy="99695"/>
        </a:xfrm>
      </xdr:grpSpPr>
      <xdr:sp macro="" textlink="">
        <xdr:nvSpPr>
          <xdr:cNvPr id="883" name="Shape 883">
            <a:extLst>
              <a:ext uri="{FF2B5EF4-FFF2-40B4-BE49-F238E27FC236}">
                <a16:creationId xmlns:a16="http://schemas.microsoft.com/office/drawing/2014/main" id="{98BB4F30-8BE8-4A91-820A-FF830DB5FC6A}"/>
              </a:ext>
            </a:extLst>
          </xdr:cNvPr>
          <xdr:cNvSpPr/>
        </xdr:nvSpPr>
        <xdr:spPr>
          <a:xfrm>
            <a:off x="0" y="0"/>
            <a:ext cx="99695" cy="99695"/>
          </a:xfrm>
          <a:custGeom>
            <a:avLst/>
            <a:gdLst/>
            <a:ahLst/>
            <a:cxnLst/>
            <a:rect l="0" t="0" r="0" b="0"/>
            <a:pathLst>
              <a:path w="99695" h="99695">
                <a:moveTo>
                  <a:pt x="85901" y="99128"/>
                </a:moveTo>
                <a:lnTo>
                  <a:pt x="13228" y="99128"/>
                </a:lnTo>
                <a:lnTo>
                  <a:pt x="11282" y="98738"/>
                </a:lnTo>
                <a:lnTo>
                  <a:pt x="0" y="85899"/>
                </a:lnTo>
                <a:lnTo>
                  <a:pt x="0" y="83879"/>
                </a:lnTo>
                <a:lnTo>
                  <a:pt x="0" y="13225"/>
                </a:lnTo>
                <a:lnTo>
                  <a:pt x="13228" y="0"/>
                </a:lnTo>
                <a:lnTo>
                  <a:pt x="85901" y="0"/>
                </a:lnTo>
                <a:lnTo>
                  <a:pt x="99129" y="13225"/>
                </a:lnTo>
                <a:lnTo>
                  <a:pt x="99129" y="85899"/>
                </a:lnTo>
                <a:lnTo>
                  <a:pt x="87846" y="98738"/>
                </a:lnTo>
                <a:lnTo>
                  <a:pt x="85901" y="99128"/>
                </a:lnTo>
                <a:close/>
              </a:path>
            </a:pathLst>
          </a:custGeom>
          <a:solidFill>
            <a:srgbClr val="0074FF"/>
          </a:solidFill>
        </xdr:spPr>
      </xdr:sp>
      <xdr:sp macro="" textlink="">
        <xdr:nvSpPr>
          <xdr:cNvPr id="884" name="Shape 884">
            <a:extLst>
              <a:ext uri="{FF2B5EF4-FFF2-40B4-BE49-F238E27FC236}">
                <a16:creationId xmlns:a16="http://schemas.microsoft.com/office/drawing/2014/main" id="{F0172D43-6551-4A4F-B137-6A6C3765AC26}"/>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128</xdr:row>
      <xdr:rowOff>24080</xdr:rowOff>
    </xdr:from>
    <xdr:ext cx="92075" cy="92075"/>
    <xdr:sp macro="" textlink="">
      <xdr:nvSpPr>
        <xdr:cNvPr id="885" name="Shape 885">
          <a:extLst>
            <a:ext uri="{FF2B5EF4-FFF2-40B4-BE49-F238E27FC236}">
              <a16:creationId xmlns:a16="http://schemas.microsoft.com/office/drawing/2014/main" id="{3604351E-4DD2-4D0A-9737-6782789E479D}"/>
            </a:ext>
          </a:extLst>
        </xdr:cNvPr>
        <xdr:cNvSpPr/>
      </xdr:nvSpPr>
      <xdr:spPr>
        <a:xfrm>
          <a:off x="870601" y="33971180"/>
          <a:ext cx="92075" cy="92075"/>
        </a:xfrm>
        <a:custGeom>
          <a:avLst/>
          <a:gdLst/>
          <a:ahLst/>
          <a:cxnLst/>
          <a:rect l="0" t="0" r="0" b="0"/>
          <a:pathLst>
            <a:path w="92075" h="92075">
              <a:moveTo>
                <a:pt x="0" y="76253"/>
              </a:moveTo>
              <a:lnTo>
                <a:pt x="0" y="15250"/>
              </a:lnTo>
              <a:lnTo>
                <a:pt x="0" y="13225"/>
              </a:lnTo>
              <a:lnTo>
                <a:pt x="386" y="11277"/>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7"/>
              </a:lnTo>
              <a:lnTo>
                <a:pt x="91504" y="1322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3</xdr:col>
      <xdr:colOff>22876</xdr:colOff>
      <xdr:row>128</xdr:row>
      <xdr:rowOff>24080</xdr:rowOff>
    </xdr:from>
    <xdr:ext cx="92075" cy="92075"/>
    <xdr:sp macro="" textlink="">
      <xdr:nvSpPr>
        <xdr:cNvPr id="886" name="Shape 886">
          <a:extLst>
            <a:ext uri="{FF2B5EF4-FFF2-40B4-BE49-F238E27FC236}">
              <a16:creationId xmlns:a16="http://schemas.microsoft.com/office/drawing/2014/main" id="{7831CE7E-9E7A-44C4-B937-8635203E6BF9}"/>
            </a:ext>
          </a:extLst>
        </xdr:cNvPr>
        <xdr:cNvSpPr/>
      </xdr:nvSpPr>
      <xdr:spPr>
        <a:xfrm>
          <a:off x="1061101" y="33971180"/>
          <a:ext cx="92075" cy="92075"/>
        </a:xfrm>
        <a:custGeom>
          <a:avLst/>
          <a:gdLst/>
          <a:ahLst/>
          <a:cxnLst/>
          <a:rect l="0" t="0" r="0" b="0"/>
          <a:pathLst>
            <a:path w="92075" h="92075">
              <a:moveTo>
                <a:pt x="0" y="76253"/>
              </a:moveTo>
              <a:lnTo>
                <a:pt x="0" y="15250"/>
              </a:lnTo>
              <a:lnTo>
                <a:pt x="0" y="13225"/>
              </a:lnTo>
              <a:lnTo>
                <a:pt x="386" y="11277"/>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7"/>
              </a:lnTo>
              <a:lnTo>
                <a:pt x="91504" y="13225"/>
              </a:lnTo>
              <a:lnTo>
                <a:pt x="91504" y="15250"/>
              </a:lnTo>
              <a:lnTo>
                <a:pt x="91504" y="76253"/>
              </a:lnTo>
              <a:lnTo>
                <a:pt x="91504" y="78273"/>
              </a:lnTo>
              <a:lnTo>
                <a:pt x="91117" y="80218"/>
              </a:lnTo>
              <a:lnTo>
                <a:pt x="90343" y="82086"/>
              </a:lnTo>
              <a:lnTo>
                <a:pt x="89569" y="839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4</xdr:col>
      <xdr:colOff>22876</xdr:colOff>
      <xdr:row>128</xdr:row>
      <xdr:rowOff>24080</xdr:rowOff>
    </xdr:from>
    <xdr:ext cx="92075" cy="92075"/>
    <xdr:sp macro="" textlink="">
      <xdr:nvSpPr>
        <xdr:cNvPr id="887" name="Shape 887">
          <a:extLst>
            <a:ext uri="{FF2B5EF4-FFF2-40B4-BE49-F238E27FC236}">
              <a16:creationId xmlns:a16="http://schemas.microsoft.com/office/drawing/2014/main" id="{BC5FF77E-4523-4DEF-A34D-360F2BE555F5}"/>
            </a:ext>
          </a:extLst>
        </xdr:cNvPr>
        <xdr:cNvSpPr/>
      </xdr:nvSpPr>
      <xdr:spPr>
        <a:xfrm>
          <a:off x="1251601" y="33971180"/>
          <a:ext cx="92075" cy="92075"/>
        </a:xfrm>
        <a:custGeom>
          <a:avLst/>
          <a:gdLst/>
          <a:ahLst/>
          <a:cxnLst/>
          <a:rect l="0" t="0" r="0" b="0"/>
          <a:pathLst>
            <a:path w="92075" h="92075">
              <a:moveTo>
                <a:pt x="0" y="76253"/>
              </a:moveTo>
              <a:lnTo>
                <a:pt x="0" y="15250"/>
              </a:lnTo>
              <a:lnTo>
                <a:pt x="0" y="13225"/>
              </a:lnTo>
              <a:lnTo>
                <a:pt x="386" y="11277"/>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7"/>
              </a:lnTo>
              <a:lnTo>
                <a:pt x="91504" y="1322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1</xdr:col>
      <xdr:colOff>20969</xdr:colOff>
      <xdr:row>129</xdr:row>
      <xdr:rowOff>12775</xdr:rowOff>
    </xdr:from>
    <xdr:ext cx="99695" cy="99695"/>
    <xdr:grpSp>
      <xdr:nvGrpSpPr>
        <xdr:cNvPr id="888" name="Group 888">
          <a:extLst>
            <a:ext uri="{FF2B5EF4-FFF2-40B4-BE49-F238E27FC236}">
              <a16:creationId xmlns:a16="http://schemas.microsoft.com/office/drawing/2014/main" id="{A601D2AD-DC8A-4C3A-A88B-C357DF6CC5BD}"/>
            </a:ext>
          </a:extLst>
        </xdr:cNvPr>
        <xdr:cNvGrpSpPr/>
      </xdr:nvGrpSpPr>
      <xdr:grpSpPr>
        <a:xfrm>
          <a:off x="0" y="15833576"/>
          <a:ext cx="99695" cy="99695"/>
          <a:chOff x="0" y="0"/>
          <a:chExt cx="99695" cy="99695"/>
        </a:xfrm>
      </xdr:grpSpPr>
      <xdr:sp macro="" textlink="">
        <xdr:nvSpPr>
          <xdr:cNvPr id="889" name="Shape 889">
            <a:extLst>
              <a:ext uri="{FF2B5EF4-FFF2-40B4-BE49-F238E27FC236}">
                <a16:creationId xmlns:a16="http://schemas.microsoft.com/office/drawing/2014/main" id="{F875F086-A858-422C-93C1-F18F6549B752}"/>
              </a:ext>
            </a:extLst>
          </xdr:cNvPr>
          <xdr:cNvSpPr/>
        </xdr:nvSpPr>
        <xdr:spPr>
          <a:xfrm>
            <a:off x="0" y="0"/>
            <a:ext cx="99695" cy="99695"/>
          </a:xfrm>
          <a:custGeom>
            <a:avLst/>
            <a:gdLst/>
            <a:ahLst/>
            <a:cxnLst/>
            <a:rect l="0" t="0" r="0" b="0"/>
            <a:pathLst>
              <a:path w="99695" h="99695">
                <a:moveTo>
                  <a:pt x="85901" y="99128"/>
                </a:moveTo>
                <a:lnTo>
                  <a:pt x="13228" y="99128"/>
                </a:lnTo>
                <a:lnTo>
                  <a:pt x="11282" y="98740"/>
                </a:lnTo>
                <a:lnTo>
                  <a:pt x="0" y="85899"/>
                </a:lnTo>
                <a:lnTo>
                  <a:pt x="0" y="83879"/>
                </a:lnTo>
                <a:lnTo>
                  <a:pt x="0" y="13226"/>
                </a:lnTo>
                <a:lnTo>
                  <a:pt x="13228" y="0"/>
                </a:lnTo>
                <a:lnTo>
                  <a:pt x="85901" y="0"/>
                </a:lnTo>
                <a:lnTo>
                  <a:pt x="99129" y="13226"/>
                </a:lnTo>
                <a:lnTo>
                  <a:pt x="99129" y="85899"/>
                </a:lnTo>
                <a:lnTo>
                  <a:pt x="87846" y="98740"/>
                </a:lnTo>
                <a:lnTo>
                  <a:pt x="85901" y="99128"/>
                </a:lnTo>
                <a:close/>
              </a:path>
            </a:pathLst>
          </a:custGeom>
          <a:solidFill>
            <a:srgbClr val="0074FF"/>
          </a:solidFill>
        </xdr:spPr>
      </xdr:sp>
      <xdr:sp macro="" textlink="">
        <xdr:nvSpPr>
          <xdr:cNvPr id="890" name="Shape 890">
            <a:extLst>
              <a:ext uri="{FF2B5EF4-FFF2-40B4-BE49-F238E27FC236}">
                <a16:creationId xmlns:a16="http://schemas.microsoft.com/office/drawing/2014/main" id="{3D53176E-B79C-4031-AB10-71B624C08663}"/>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129</xdr:row>
      <xdr:rowOff>16589</xdr:rowOff>
    </xdr:from>
    <xdr:ext cx="92075" cy="92075"/>
    <xdr:sp macro="" textlink="">
      <xdr:nvSpPr>
        <xdr:cNvPr id="891" name="Shape 891">
          <a:extLst>
            <a:ext uri="{FF2B5EF4-FFF2-40B4-BE49-F238E27FC236}">
              <a16:creationId xmlns:a16="http://schemas.microsoft.com/office/drawing/2014/main" id="{95B769DE-02A6-4706-93C2-9D8D8AFE94A7}"/>
            </a:ext>
          </a:extLst>
        </xdr:cNvPr>
        <xdr:cNvSpPr/>
      </xdr:nvSpPr>
      <xdr:spPr>
        <a:xfrm>
          <a:off x="870601" y="34154189"/>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1160" y="82086"/>
              </a:lnTo>
              <a:lnTo>
                <a:pt x="386" y="80218"/>
              </a:lnTo>
              <a:lnTo>
                <a:pt x="0" y="78273"/>
              </a:lnTo>
              <a:lnTo>
                <a:pt x="0" y="76253"/>
              </a:lnTo>
              <a:close/>
            </a:path>
          </a:pathLst>
        </a:custGeom>
        <a:ln w="7625">
          <a:solidFill>
            <a:srgbClr val="757575"/>
          </a:solidFill>
        </a:ln>
      </xdr:spPr>
    </xdr:sp>
    <xdr:clientData/>
  </xdr:oneCellAnchor>
  <xdr:oneCellAnchor>
    <xdr:from>
      <xdr:col>3</xdr:col>
      <xdr:colOff>22876</xdr:colOff>
      <xdr:row>129</xdr:row>
      <xdr:rowOff>16589</xdr:rowOff>
    </xdr:from>
    <xdr:ext cx="92075" cy="92075"/>
    <xdr:sp macro="" textlink="">
      <xdr:nvSpPr>
        <xdr:cNvPr id="892" name="Shape 892">
          <a:extLst>
            <a:ext uri="{FF2B5EF4-FFF2-40B4-BE49-F238E27FC236}">
              <a16:creationId xmlns:a16="http://schemas.microsoft.com/office/drawing/2014/main" id="{15B91AD9-C934-4930-84E0-C09AF09526F4}"/>
            </a:ext>
          </a:extLst>
        </xdr:cNvPr>
        <xdr:cNvSpPr/>
      </xdr:nvSpPr>
      <xdr:spPr>
        <a:xfrm>
          <a:off x="1061101" y="34154189"/>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4</xdr:col>
      <xdr:colOff>22876</xdr:colOff>
      <xdr:row>129</xdr:row>
      <xdr:rowOff>16589</xdr:rowOff>
    </xdr:from>
    <xdr:ext cx="92075" cy="92075"/>
    <xdr:sp macro="" textlink="">
      <xdr:nvSpPr>
        <xdr:cNvPr id="893" name="Shape 893">
          <a:extLst>
            <a:ext uri="{FF2B5EF4-FFF2-40B4-BE49-F238E27FC236}">
              <a16:creationId xmlns:a16="http://schemas.microsoft.com/office/drawing/2014/main" id="{B36584D3-C4F3-431A-8A07-5C05F20EDE8F}"/>
            </a:ext>
          </a:extLst>
        </xdr:cNvPr>
        <xdr:cNvSpPr/>
      </xdr:nvSpPr>
      <xdr:spPr>
        <a:xfrm>
          <a:off x="1251601" y="34154189"/>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1</xdr:col>
      <xdr:colOff>20969</xdr:colOff>
      <xdr:row>130</xdr:row>
      <xdr:rowOff>47925</xdr:rowOff>
    </xdr:from>
    <xdr:ext cx="99695" cy="99695"/>
    <xdr:grpSp>
      <xdr:nvGrpSpPr>
        <xdr:cNvPr id="1148" name="Group 1148">
          <a:extLst>
            <a:ext uri="{FF2B5EF4-FFF2-40B4-BE49-F238E27FC236}">
              <a16:creationId xmlns:a16="http://schemas.microsoft.com/office/drawing/2014/main" id="{9E844558-449A-4EBC-88F4-904CDA0EFDFF}"/>
            </a:ext>
          </a:extLst>
        </xdr:cNvPr>
        <xdr:cNvGrpSpPr/>
      </xdr:nvGrpSpPr>
      <xdr:grpSpPr>
        <a:xfrm>
          <a:off x="0" y="16025608"/>
          <a:ext cx="99695" cy="99695"/>
          <a:chOff x="0" y="0"/>
          <a:chExt cx="99695" cy="99695"/>
        </a:xfrm>
      </xdr:grpSpPr>
      <xdr:sp macro="" textlink="">
        <xdr:nvSpPr>
          <xdr:cNvPr id="1149" name="Shape 1149">
            <a:extLst>
              <a:ext uri="{FF2B5EF4-FFF2-40B4-BE49-F238E27FC236}">
                <a16:creationId xmlns:a16="http://schemas.microsoft.com/office/drawing/2014/main" id="{EE788271-0355-41FE-9030-CD1ABD37C539}"/>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150" name="Shape 1150">
            <a:extLst>
              <a:ext uri="{FF2B5EF4-FFF2-40B4-BE49-F238E27FC236}">
                <a16:creationId xmlns:a16="http://schemas.microsoft.com/office/drawing/2014/main" id="{2C768902-2C80-4D18-B610-FF575D6CB9CE}"/>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130</xdr:row>
      <xdr:rowOff>51738</xdr:rowOff>
    </xdr:from>
    <xdr:ext cx="92075" cy="92075"/>
    <xdr:sp macro="" textlink="">
      <xdr:nvSpPr>
        <xdr:cNvPr id="1151" name="Shape 1151">
          <a:extLst>
            <a:ext uri="{FF2B5EF4-FFF2-40B4-BE49-F238E27FC236}">
              <a16:creationId xmlns:a16="http://schemas.microsoft.com/office/drawing/2014/main" id="{CEFBDD12-C865-4B09-8A7F-1A2D75FBC9EB}"/>
            </a:ext>
          </a:extLst>
        </xdr:cNvPr>
        <xdr:cNvSpPr/>
      </xdr:nvSpPr>
      <xdr:spPr>
        <a:xfrm>
          <a:off x="870601" y="39713838"/>
          <a:ext cx="92075" cy="92075"/>
        </a:xfrm>
        <a:custGeom>
          <a:avLst/>
          <a:gdLst/>
          <a:ahLst/>
          <a:cxnLst/>
          <a:rect l="0" t="0" r="0" b="0"/>
          <a:pathLst>
            <a:path w="92075" h="92075">
              <a:moveTo>
                <a:pt x="0" y="76253"/>
              </a:moveTo>
              <a:lnTo>
                <a:pt x="0" y="15250"/>
              </a:lnTo>
              <a:lnTo>
                <a:pt x="0" y="13225"/>
              </a:lnTo>
              <a:lnTo>
                <a:pt x="386" y="11277"/>
              </a:lnTo>
              <a:lnTo>
                <a:pt x="1160" y="9412"/>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89569" y="7543"/>
              </a:lnTo>
              <a:lnTo>
                <a:pt x="90343" y="9412"/>
              </a:lnTo>
              <a:lnTo>
                <a:pt x="91117" y="11277"/>
              </a:lnTo>
              <a:lnTo>
                <a:pt x="91504" y="13225"/>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3</xdr:col>
      <xdr:colOff>22876</xdr:colOff>
      <xdr:row>130</xdr:row>
      <xdr:rowOff>51738</xdr:rowOff>
    </xdr:from>
    <xdr:ext cx="92075" cy="92075"/>
    <xdr:sp macro="" textlink="">
      <xdr:nvSpPr>
        <xdr:cNvPr id="1152" name="Shape 1152">
          <a:extLst>
            <a:ext uri="{FF2B5EF4-FFF2-40B4-BE49-F238E27FC236}">
              <a16:creationId xmlns:a16="http://schemas.microsoft.com/office/drawing/2014/main" id="{A1C74BC1-1AE1-4042-BB5A-C03C0EF27842}"/>
            </a:ext>
          </a:extLst>
        </xdr:cNvPr>
        <xdr:cNvSpPr/>
      </xdr:nvSpPr>
      <xdr:spPr>
        <a:xfrm>
          <a:off x="1061101" y="39713838"/>
          <a:ext cx="92075" cy="92075"/>
        </a:xfrm>
        <a:custGeom>
          <a:avLst/>
          <a:gdLst/>
          <a:ahLst/>
          <a:cxnLst/>
          <a:rect l="0" t="0" r="0" b="0"/>
          <a:pathLst>
            <a:path w="92075" h="92075">
              <a:moveTo>
                <a:pt x="0" y="76253"/>
              </a:moveTo>
              <a:lnTo>
                <a:pt x="0" y="15250"/>
              </a:lnTo>
              <a:lnTo>
                <a:pt x="0" y="13225"/>
              </a:lnTo>
              <a:lnTo>
                <a:pt x="386" y="11277"/>
              </a:lnTo>
              <a:lnTo>
                <a:pt x="1160" y="9412"/>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89569" y="7543"/>
              </a:lnTo>
              <a:lnTo>
                <a:pt x="90343" y="9412"/>
              </a:lnTo>
              <a:lnTo>
                <a:pt x="91117" y="11277"/>
              </a:lnTo>
              <a:lnTo>
                <a:pt x="91504" y="13225"/>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4</xdr:col>
      <xdr:colOff>22876</xdr:colOff>
      <xdr:row>130</xdr:row>
      <xdr:rowOff>51738</xdr:rowOff>
    </xdr:from>
    <xdr:ext cx="92075" cy="92075"/>
    <xdr:sp macro="" textlink="">
      <xdr:nvSpPr>
        <xdr:cNvPr id="1153" name="Shape 1153">
          <a:extLst>
            <a:ext uri="{FF2B5EF4-FFF2-40B4-BE49-F238E27FC236}">
              <a16:creationId xmlns:a16="http://schemas.microsoft.com/office/drawing/2014/main" id="{A4533CAC-DBF2-46B6-A887-D6C96ACC0FF4}"/>
            </a:ext>
          </a:extLst>
        </xdr:cNvPr>
        <xdr:cNvSpPr/>
      </xdr:nvSpPr>
      <xdr:spPr>
        <a:xfrm>
          <a:off x="1251601" y="39713838"/>
          <a:ext cx="92075" cy="92075"/>
        </a:xfrm>
        <a:custGeom>
          <a:avLst/>
          <a:gdLst/>
          <a:ahLst/>
          <a:cxnLst/>
          <a:rect l="0" t="0" r="0" b="0"/>
          <a:pathLst>
            <a:path w="92075" h="92075">
              <a:moveTo>
                <a:pt x="0" y="76253"/>
              </a:moveTo>
              <a:lnTo>
                <a:pt x="0" y="15250"/>
              </a:lnTo>
              <a:lnTo>
                <a:pt x="0" y="13225"/>
              </a:lnTo>
              <a:lnTo>
                <a:pt x="386" y="11277"/>
              </a:lnTo>
              <a:lnTo>
                <a:pt x="1160" y="9412"/>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89569" y="7543"/>
              </a:lnTo>
              <a:lnTo>
                <a:pt x="90343" y="9412"/>
              </a:lnTo>
              <a:lnTo>
                <a:pt x="91117" y="11277"/>
              </a:lnTo>
              <a:lnTo>
                <a:pt x="91504" y="13225"/>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1</xdr:col>
      <xdr:colOff>20969</xdr:colOff>
      <xdr:row>131</xdr:row>
      <xdr:rowOff>17666</xdr:rowOff>
    </xdr:from>
    <xdr:ext cx="99695" cy="99695"/>
    <xdr:grpSp>
      <xdr:nvGrpSpPr>
        <xdr:cNvPr id="1154" name="Group 1154">
          <a:extLst>
            <a:ext uri="{FF2B5EF4-FFF2-40B4-BE49-F238E27FC236}">
              <a16:creationId xmlns:a16="http://schemas.microsoft.com/office/drawing/2014/main" id="{411B2B3F-1FB6-441F-A196-01983E2F6DCF}"/>
            </a:ext>
          </a:extLst>
        </xdr:cNvPr>
        <xdr:cNvGrpSpPr/>
      </xdr:nvGrpSpPr>
      <xdr:grpSpPr>
        <a:xfrm>
          <a:off x="0" y="16154137"/>
          <a:ext cx="99695" cy="99695"/>
          <a:chOff x="0" y="0"/>
          <a:chExt cx="99695" cy="99695"/>
        </a:xfrm>
      </xdr:grpSpPr>
      <xdr:sp macro="" textlink="">
        <xdr:nvSpPr>
          <xdr:cNvPr id="1155" name="Shape 1155">
            <a:extLst>
              <a:ext uri="{FF2B5EF4-FFF2-40B4-BE49-F238E27FC236}">
                <a16:creationId xmlns:a16="http://schemas.microsoft.com/office/drawing/2014/main" id="{3EBEDE06-D980-41AB-BE89-C52DAE3FCE63}"/>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5"/>
                </a:lnTo>
                <a:lnTo>
                  <a:pt x="13228" y="0"/>
                </a:lnTo>
                <a:lnTo>
                  <a:pt x="85901" y="0"/>
                </a:lnTo>
                <a:lnTo>
                  <a:pt x="99129" y="13225"/>
                </a:lnTo>
                <a:lnTo>
                  <a:pt x="99129" y="85900"/>
                </a:lnTo>
                <a:lnTo>
                  <a:pt x="87846" y="98742"/>
                </a:lnTo>
                <a:lnTo>
                  <a:pt x="85901" y="99129"/>
                </a:lnTo>
                <a:close/>
              </a:path>
            </a:pathLst>
          </a:custGeom>
          <a:solidFill>
            <a:srgbClr val="0074FF"/>
          </a:solidFill>
        </xdr:spPr>
      </xdr:sp>
      <xdr:sp macro="" textlink="">
        <xdr:nvSpPr>
          <xdr:cNvPr id="1156" name="Shape 1156">
            <a:extLst>
              <a:ext uri="{FF2B5EF4-FFF2-40B4-BE49-F238E27FC236}">
                <a16:creationId xmlns:a16="http://schemas.microsoft.com/office/drawing/2014/main" id="{3DC5EF12-8CFB-44CF-9E05-CAF736BA1F9C}"/>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131</xdr:row>
      <xdr:rowOff>21480</xdr:rowOff>
    </xdr:from>
    <xdr:ext cx="92075" cy="92075"/>
    <xdr:sp macro="" textlink="">
      <xdr:nvSpPr>
        <xdr:cNvPr id="1157" name="Shape 1157">
          <a:extLst>
            <a:ext uri="{FF2B5EF4-FFF2-40B4-BE49-F238E27FC236}">
              <a16:creationId xmlns:a16="http://schemas.microsoft.com/office/drawing/2014/main" id="{103C0BF0-6462-46B4-945E-6FD796D79217}"/>
            </a:ext>
          </a:extLst>
        </xdr:cNvPr>
        <xdr:cNvSpPr/>
      </xdr:nvSpPr>
      <xdr:spPr>
        <a:xfrm>
          <a:off x="870601" y="40026480"/>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91504" y="15250"/>
              </a:lnTo>
              <a:lnTo>
                <a:pt x="91504" y="76253"/>
              </a:lnTo>
              <a:lnTo>
                <a:pt x="91504" y="78275"/>
              </a:lnTo>
              <a:lnTo>
                <a:pt x="91117" y="80218"/>
              </a:lnTo>
              <a:lnTo>
                <a:pt x="90343" y="82084"/>
              </a:lnTo>
              <a:lnTo>
                <a:pt x="89569" y="83953"/>
              </a:lnTo>
              <a:lnTo>
                <a:pt x="78276" y="91504"/>
              </a:lnTo>
              <a:lnTo>
                <a:pt x="76253" y="91504"/>
              </a:lnTo>
              <a:lnTo>
                <a:pt x="15250" y="91504"/>
              </a:lnTo>
              <a:lnTo>
                <a:pt x="13228" y="91504"/>
              </a:lnTo>
              <a:lnTo>
                <a:pt x="11282" y="91117"/>
              </a:lnTo>
              <a:lnTo>
                <a:pt x="1160" y="82084"/>
              </a:lnTo>
              <a:lnTo>
                <a:pt x="386" y="80218"/>
              </a:lnTo>
              <a:lnTo>
                <a:pt x="0" y="78275"/>
              </a:lnTo>
              <a:lnTo>
                <a:pt x="0" y="76253"/>
              </a:lnTo>
              <a:close/>
            </a:path>
          </a:pathLst>
        </a:custGeom>
        <a:ln w="7625">
          <a:solidFill>
            <a:srgbClr val="757575"/>
          </a:solidFill>
        </a:ln>
      </xdr:spPr>
    </xdr:sp>
    <xdr:clientData/>
  </xdr:oneCellAnchor>
  <xdr:oneCellAnchor>
    <xdr:from>
      <xdr:col>3</xdr:col>
      <xdr:colOff>22876</xdr:colOff>
      <xdr:row>131</xdr:row>
      <xdr:rowOff>21480</xdr:rowOff>
    </xdr:from>
    <xdr:ext cx="92075" cy="92075"/>
    <xdr:sp macro="" textlink="">
      <xdr:nvSpPr>
        <xdr:cNvPr id="1158" name="Shape 1158">
          <a:extLst>
            <a:ext uri="{FF2B5EF4-FFF2-40B4-BE49-F238E27FC236}">
              <a16:creationId xmlns:a16="http://schemas.microsoft.com/office/drawing/2014/main" id="{99C75556-6887-47CD-ABA4-47CDAD7419E9}"/>
            </a:ext>
          </a:extLst>
        </xdr:cNvPr>
        <xdr:cNvSpPr/>
      </xdr:nvSpPr>
      <xdr:spPr>
        <a:xfrm>
          <a:off x="1061101" y="40026480"/>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91504" y="15250"/>
              </a:lnTo>
              <a:lnTo>
                <a:pt x="91504" y="76253"/>
              </a:lnTo>
              <a:lnTo>
                <a:pt x="91504" y="78275"/>
              </a:lnTo>
              <a:lnTo>
                <a:pt x="91117" y="80218"/>
              </a:lnTo>
              <a:lnTo>
                <a:pt x="90343" y="82084"/>
              </a:lnTo>
              <a:lnTo>
                <a:pt x="89569" y="83953"/>
              </a:lnTo>
              <a:lnTo>
                <a:pt x="78276" y="91504"/>
              </a:lnTo>
              <a:lnTo>
                <a:pt x="76253" y="91504"/>
              </a:lnTo>
              <a:lnTo>
                <a:pt x="15250" y="91504"/>
              </a:lnTo>
              <a:lnTo>
                <a:pt x="13228" y="91504"/>
              </a:lnTo>
              <a:lnTo>
                <a:pt x="11282" y="91117"/>
              </a:lnTo>
              <a:lnTo>
                <a:pt x="1160" y="82084"/>
              </a:lnTo>
              <a:lnTo>
                <a:pt x="386" y="80218"/>
              </a:lnTo>
              <a:lnTo>
                <a:pt x="0" y="78275"/>
              </a:lnTo>
              <a:lnTo>
                <a:pt x="0" y="76253"/>
              </a:lnTo>
              <a:close/>
            </a:path>
          </a:pathLst>
        </a:custGeom>
        <a:ln w="7625">
          <a:solidFill>
            <a:srgbClr val="757575"/>
          </a:solidFill>
        </a:ln>
      </xdr:spPr>
    </xdr:sp>
    <xdr:clientData/>
  </xdr:oneCellAnchor>
  <xdr:oneCellAnchor>
    <xdr:from>
      <xdr:col>4</xdr:col>
      <xdr:colOff>22876</xdr:colOff>
      <xdr:row>131</xdr:row>
      <xdr:rowOff>21480</xdr:rowOff>
    </xdr:from>
    <xdr:ext cx="92075" cy="92075"/>
    <xdr:sp macro="" textlink="">
      <xdr:nvSpPr>
        <xdr:cNvPr id="1159" name="Shape 1159">
          <a:extLst>
            <a:ext uri="{FF2B5EF4-FFF2-40B4-BE49-F238E27FC236}">
              <a16:creationId xmlns:a16="http://schemas.microsoft.com/office/drawing/2014/main" id="{61986AFE-48A0-4B75-A820-9E810C03563A}"/>
            </a:ext>
          </a:extLst>
        </xdr:cNvPr>
        <xdr:cNvSpPr/>
      </xdr:nvSpPr>
      <xdr:spPr>
        <a:xfrm>
          <a:off x="1251601" y="40026480"/>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91504" y="15250"/>
              </a:lnTo>
              <a:lnTo>
                <a:pt x="91504" y="76253"/>
              </a:lnTo>
              <a:lnTo>
                <a:pt x="91504" y="78275"/>
              </a:lnTo>
              <a:lnTo>
                <a:pt x="91117" y="80218"/>
              </a:lnTo>
              <a:lnTo>
                <a:pt x="90343" y="82084"/>
              </a:lnTo>
              <a:lnTo>
                <a:pt x="89569" y="83953"/>
              </a:lnTo>
              <a:lnTo>
                <a:pt x="78276" y="91504"/>
              </a:lnTo>
              <a:lnTo>
                <a:pt x="76253" y="91504"/>
              </a:lnTo>
              <a:lnTo>
                <a:pt x="15250" y="91504"/>
              </a:lnTo>
              <a:lnTo>
                <a:pt x="13228" y="91504"/>
              </a:lnTo>
              <a:lnTo>
                <a:pt x="11282" y="91117"/>
              </a:lnTo>
              <a:lnTo>
                <a:pt x="1160" y="82084"/>
              </a:lnTo>
              <a:lnTo>
                <a:pt x="386" y="80218"/>
              </a:lnTo>
              <a:lnTo>
                <a:pt x="0" y="78275"/>
              </a:lnTo>
              <a:lnTo>
                <a:pt x="0" y="76253"/>
              </a:lnTo>
              <a:close/>
            </a:path>
          </a:pathLst>
        </a:custGeom>
        <a:ln w="7625">
          <a:solidFill>
            <a:srgbClr val="757575"/>
          </a:solidFill>
        </a:ln>
      </xdr:spPr>
    </xdr:sp>
    <xdr:clientData/>
  </xdr:oneCellAnchor>
  <xdr:oneCellAnchor>
    <xdr:from>
      <xdr:col>1</xdr:col>
      <xdr:colOff>20969</xdr:colOff>
      <xdr:row>132</xdr:row>
      <xdr:rowOff>22875</xdr:rowOff>
    </xdr:from>
    <xdr:ext cx="99695" cy="99695"/>
    <xdr:grpSp>
      <xdr:nvGrpSpPr>
        <xdr:cNvPr id="1160" name="Group 1160">
          <a:extLst>
            <a:ext uri="{FF2B5EF4-FFF2-40B4-BE49-F238E27FC236}">
              <a16:creationId xmlns:a16="http://schemas.microsoft.com/office/drawing/2014/main" id="{1A08C4D7-C8BF-4217-BAAE-0A0942BD7E78}"/>
            </a:ext>
          </a:extLst>
        </xdr:cNvPr>
        <xdr:cNvGrpSpPr/>
      </xdr:nvGrpSpPr>
      <xdr:grpSpPr>
        <a:xfrm>
          <a:off x="0" y="16312418"/>
          <a:ext cx="99695" cy="99695"/>
          <a:chOff x="0" y="0"/>
          <a:chExt cx="99695" cy="99695"/>
        </a:xfrm>
      </xdr:grpSpPr>
      <xdr:sp macro="" textlink="">
        <xdr:nvSpPr>
          <xdr:cNvPr id="1161" name="Shape 1161">
            <a:extLst>
              <a:ext uri="{FF2B5EF4-FFF2-40B4-BE49-F238E27FC236}">
                <a16:creationId xmlns:a16="http://schemas.microsoft.com/office/drawing/2014/main" id="{93D1440B-4FAD-41E4-BE16-6AAB6659D7F6}"/>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896"/>
                </a:lnTo>
                <a:lnTo>
                  <a:pt x="0" y="83879"/>
                </a:lnTo>
                <a:lnTo>
                  <a:pt x="0" y="13229"/>
                </a:lnTo>
                <a:lnTo>
                  <a:pt x="13228" y="0"/>
                </a:lnTo>
                <a:lnTo>
                  <a:pt x="85901" y="0"/>
                </a:lnTo>
                <a:lnTo>
                  <a:pt x="99129" y="13229"/>
                </a:lnTo>
                <a:lnTo>
                  <a:pt x="99129" y="85896"/>
                </a:lnTo>
                <a:lnTo>
                  <a:pt x="87846" y="98738"/>
                </a:lnTo>
                <a:lnTo>
                  <a:pt x="85901" y="99125"/>
                </a:lnTo>
                <a:close/>
              </a:path>
            </a:pathLst>
          </a:custGeom>
          <a:solidFill>
            <a:srgbClr val="0074FF"/>
          </a:solidFill>
        </xdr:spPr>
      </xdr:sp>
      <xdr:sp macro="" textlink="">
        <xdr:nvSpPr>
          <xdr:cNvPr id="1162" name="Shape 1162">
            <a:extLst>
              <a:ext uri="{FF2B5EF4-FFF2-40B4-BE49-F238E27FC236}">
                <a16:creationId xmlns:a16="http://schemas.microsoft.com/office/drawing/2014/main" id="{A4DDCF9A-5F44-485F-A06D-6707D9FC6BC0}"/>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132</xdr:row>
      <xdr:rowOff>26689</xdr:rowOff>
    </xdr:from>
    <xdr:ext cx="92075" cy="92075"/>
    <xdr:sp macro="" textlink="">
      <xdr:nvSpPr>
        <xdr:cNvPr id="1163" name="Shape 1163">
          <a:extLst>
            <a:ext uri="{FF2B5EF4-FFF2-40B4-BE49-F238E27FC236}">
              <a16:creationId xmlns:a16="http://schemas.microsoft.com/office/drawing/2014/main" id="{3D528C25-C26D-4F39-8C8E-29D75C54833D}"/>
            </a:ext>
          </a:extLst>
        </xdr:cNvPr>
        <xdr:cNvSpPr/>
      </xdr:nvSpPr>
      <xdr:spPr>
        <a:xfrm>
          <a:off x="870601" y="40203139"/>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3</xdr:col>
      <xdr:colOff>22876</xdr:colOff>
      <xdr:row>132</xdr:row>
      <xdr:rowOff>26689</xdr:rowOff>
    </xdr:from>
    <xdr:ext cx="92075" cy="92075"/>
    <xdr:sp macro="" textlink="">
      <xdr:nvSpPr>
        <xdr:cNvPr id="1164" name="Shape 1164">
          <a:extLst>
            <a:ext uri="{FF2B5EF4-FFF2-40B4-BE49-F238E27FC236}">
              <a16:creationId xmlns:a16="http://schemas.microsoft.com/office/drawing/2014/main" id="{753D0113-9492-4B23-8900-CD9F0936FB73}"/>
            </a:ext>
          </a:extLst>
        </xdr:cNvPr>
        <xdr:cNvSpPr/>
      </xdr:nvSpPr>
      <xdr:spPr>
        <a:xfrm>
          <a:off x="1061101" y="40203139"/>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4</xdr:col>
      <xdr:colOff>22876</xdr:colOff>
      <xdr:row>132</xdr:row>
      <xdr:rowOff>26689</xdr:rowOff>
    </xdr:from>
    <xdr:ext cx="92075" cy="92075"/>
    <xdr:sp macro="" textlink="">
      <xdr:nvSpPr>
        <xdr:cNvPr id="1165" name="Shape 1165">
          <a:extLst>
            <a:ext uri="{FF2B5EF4-FFF2-40B4-BE49-F238E27FC236}">
              <a16:creationId xmlns:a16="http://schemas.microsoft.com/office/drawing/2014/main" id="{63A03A86-07A3-4217-A69D-1B45F779B8E8}"/>
            </a:ext>
          </a:extLst>
        </xdr:cNvPr>
        <xdr:cNvSpPr/>
      </xdr:nvSpPr>
      <xdr:spPr>
        <a:xfrm>
          <a:off x="1251601" y="40203139"/>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1</xdr:col>
      <xdr:colOff>20969</xdr:colOff>
      <xdr:row>135</xdr:row>
      <xdr:rowOff>13130</xdr:rowOff>
    </xdr:from>
    <xdr:ext cx="99695" cy="99695"/>
    <xdr:grpSp>
      <xdr:nvGrpSpPr>
        <xdr:cNvPr id="1166" name="Group 1166">
          <a:extLst>
            <a:ext uri="{FF2B5EF4-FFF2-40B4-BE49-F238E27FC236}">
              <a16:creationId xmlns:a16="http://schemas.microsoft.com/office/drawing/2014/main" id="{3CD1714F-EE28-4713-89CE-3DD34DD099C7}"/>
            </a:ext>
          </a:extLst>
        </xdr:cNvPr>
        <xdr:cNvGrpSpPr/>
      </xdr:nvGrpSpPr>
      <xdr:grpSpPr>
        <a:xfrm>
          <a:off x="0" y="16618343"/>
          <a:ext cx="99695" cy="99695"/>
          <a:chOff x="0" y="0"/>
          <a:chExt cx="99695" cy="99695"/>
        </a:xfrm>
      </xdr:grpSpPr>
      <xdr:sp macro="" textlink="">
        <xdr:nvSpPr>
          <xdr:cNvPr id="1167" name="Shape 1167">
            <a:extLst>
              <a:ext uri="{FF2B5EF4-FFF2-40B4-BE49-F238E27FC236}">
                <a16:creationId xmlns:a16="http://schemas.microsoft.com/office/drawing/2014/main" id="{C4E08430-D6E5-4610-9151-57649016151F}"/>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9"/>
                </a:lnTo>
                <a:lnTo>
                  <a:pt x="13228" y="0"/>
                </a:lnTo>
                <a:lnTo>
                  <a:pt x="85901" y="0"/>
                </a:lnTo>
                <a:lnTo>
                  <a:pt x="99129" y="13229"/>
                </a:lnTo>
                <a:lnTo>
                  <a:pt x="99129" y="85900"/>
                </a:lnTo>
                <a:lnTo>
                  <a:pt x="87846" y="98738"/>
                </a:lnTo>
                <a:lnTo>
                  <a:pt x="85901" y="99125"/>
                </a:lnTo>
                <a:close/>
              </a:path>
            </a:pathLst>
          </a:custGeom>
          <a:solidFill>
            <a:srgbClr val="0074FF"/>
          </a:solidFill>
        </xdr:spPr>
      </xdr:sp>
      <xdr:sp macro="" textlink="">
        <xdr:nvSpPr>
          <xdr:cNvPr id="1168" name="Shape 1168">
            <a:extLst>
              <a:ext uri="{FF2B5EF4-FFF2-40B4-BE49-F238E27FC236}">
                <a16:creationId xmlns:a16="http://schemas.microsoft.com/office/drawing/2014/main" id="{0F1264C3-67F2-40C9-B370-1D8E677DE8B2}"/>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2</xdr:col>
      <xdr:colOff>22876</xdr:colOff>
      <xdr:row>135</xdr:row>
      <xdr:rowOff>16940</xdr:rowOff>
    </xdr:from>
    <xdr:ext cx="92075" cy="92075"/>
    <xdr:sp macro="" textlink="">
      <xdr:nvSpPr>
        <xdr:cNvPr id="1169" name="Shape 1169">
          <a:extLst>
            <a:ext uri="{FF2B5EF4-FFF2-40B4-BE49-F238E27FC236}">
              <a16:creationId xmlns:a16="http://schemas.microsoft.com/office/drawing/2014/main" id="{B83FA886-B31C-41F0-9BA7-BAEB1D3C2053}"/>
            </a:ext>
          </a:extLst>
        </xdr:cNvPr>
        <xdr:cNvSpPr/>
      </xdr:nvSpPr>
      <xdr:spPr>
        <a:xfrm>
          <a:off x="870601" y="40783940"/>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82089" y="90335"/>
              </a:lnTo>
              <a:lnTo>
                <a:pt x="80221" y="91109"/>
              </a:lnTo>
              <a:lnTo>
                <a:pt x="78276" y="91500"/>
              </a:lnTo>
              <a:lnTo>
                <a:pt x="76253" y="91504"/>
              </a:lnTo>
              <a:lnTo>
                <a:pt x="15250" y="91504"/>
              </a:lnTo>
              <a:lnTo>
                <a:pt x="13228" y="91500"/>
              </a:lnTo>
              <a:lnTo>
                <a:pt x="11282" y="91109"/>
              </a:lnTo>
              <a:lnTo>
                <a:pt x="9414" y="90335"/>
              </a:lnTo>
              <a:lnTo>
                <a:pt x="7546" y="8956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3</xdr:col>
      <xdr:colOff>22876</xdr:colOff>
      <xdr:row>135</xdr:row>
      <xdr:rowOff>16940</xdr:rowOff>
    </xdr:from>
    <xdr:ext cx="92075" cy="92075"/>
    <xdr:sp macro="" textlink="">
      <xdr:nvSpPr>
        <xdr:cNvPr id="1170" name="Shape 1170">
          <a:extLst>
            <a:ext uri="{FF2B5EF4-FFF2-40B4-BE49-F238E27FC236}">
              <a16:creationId xmlns:a16="http://schemas.microsoft.com/office/drawing/2014/main" id="{31629E8C-0EC4-4440-9355-7A5FDE840577}"/>
            </a:ext>
          </a:extLst>
        </xdr:cNvPr>
        <xdr:cNvSpPr/>
      </xdr:nvSpPr>
      <xdr:spPr>
        <a:xfrm>
          <a:off x="1061101" y="40783940"/>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82089" y="90335"/>
              </a:lnTo>
              <a:lnTo>
                <a:pt x="80221" y="91109"/>
              </a:lnTo>
              <a:lnTo>
                <a:pt x="78276" y="91500"/>
              </a:lnTo>
              <a:lnTo>
                <a:pt x="76253" y="91504"/>
              </a:lnTo>
              <a:lnTo>
                <a:pt x="15250" y="91504"/>
              </a:lnTo>
              <a:lnTo>
                <a:pt x="13228" y="91500"/>
              </a:lnTo>
              <a:lnTo>
                <a:pt x="11282" y="91109"/>
              </a:lnTo>
              <a:lnTo>
                <a:pt x="9414" y="90335"/>
              </a:lnTo>
              <a:lnTo>
                <a:pt x="7546" y="8956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4</xdr:col>
      <xdr:colOff>22876</xdr:colOff>
      <xdr:row>135</xdr:row>
      <xdr:rowOff>16940</xdr:rowOff>
    </xdr:from>
    <xdr:ext cx="92075" cy="92075"/>
    <xdr:sp macro="" textlink="">
      <xdr:nvSpPr>
        <xdr:cNvPr id="1171" name="Shape 1171">
          <a:extLst>
            <a:ext uri="{FF2B5EF4-FFF2-40B4-BE49-F238E27FC236}">
              <a16:creationId xmlns:a16="http://schemas.microsoft.com/office/drawing/2014/main" id="{ABB9CAF7-BAC7-4812-AA7A-7975F1D7601B}"/>
            </a:ext>
          </a:extLst>
        </xdr:cNvPr>
        <xdr:cNvSpPr/>
      </xdr:nvSpPr>
      <xdr:spPr>
        <a:xfrm>
          <a:off x="1251601" y="40783940"/>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82089" y="90335"/>
              </a:lnTo>
              <a:lnTo>
                <a:pt x="80221" y="91109"/>
              </a:lnTo>
              <a:lnTo>
                <a:pt x="78276" y="91500"/>
              </a:lnTo>
              <a:lnTo>
                <a:pt x="76253" y="91504"/>
              </a:lnTo>
              <a:lnTo>
                <a:pt x="15250" y="91504"/>
              </a:lnTo>
              <a:lnTo>
                <a:pt x="13228" y="91500"/>
              </a:lnTo>
              <a:lnTo>
                <a:pt x="11282" y="91109"/>
              </a:lnTo>
              <a:lnTo>
                <a:pt x="9414" y="90335"/>
              </a:lnTo>
              <a:lnTo>
                <a:pt x="7546" y="8956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1</xdr:col>
      <xdr:colOff>24782</xdr:colOff>
      <xdr:row>143</xdr:row>
      <xdr:rowOff>23170</xdr:rowOff>
    </xdr:from>
    <xdr:ext cx="92075" cy="92075"/>
    <xdr:sp macro="" textlink="">
      <xdr:nvSpPr>
        <xdr:cNvPr id="1172" name="Shape 1172">
          <a:extLst>
            <a:ext uri="{FF2B5EF4-FFF2-40B4-BE49-F238E27FC236}">
              <a16:creationId xmlns:a16="http://schemas.microsoft.com/office/drawing/2014/main" id="{32B3C130-4AE3-4D57-9E89-B2D0E2D6BF99}"/>
            </a:ext>
          </a:extLst>
        </xdr:cNvPr>
        <xdr:cNvSpPr/>
      </xdr:nvSpPr>
      <xdr:spPr>
        <a:xfrm>
          <a:off x="682007" y="42390370"/>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19063</xdr:colOff>
      <xdr:row>143</xdr:row>
      <xdr:rowOff>19359</xdr:rowOff>
    </xdr:from>
    <xdr:ext cx="99695" cy="99695"/>
    <xdr:grpSp>
      <xdr:nvGrpSpPr>
        <xdr:cNvPr id="1173" name="Group 1173">
          <a:extLst>
            <a:ext uri="{FF2B5EF4-FFF2-40B4-BE49-F238E27FC236}">
              <a16:creationId xmlns:a16="http://schemas.microsoft.com/office/drawing/2014/main" id="{42A2C9A3-1DBE-4F62-A6AA-1BF4BA5D0F0C}"/>
            </a:ext>
          </a:extLst>
        </xdr:cNvPr>
        <xdr:cNvGrpSpPr/>
      </xdr:nvGrpSpPr>
      <xdr:grpSpPr>
        <a:xfrm>
          <a:off x="0" y="17254006"/>
          <a:ext cx="99695" cy="99695"/>
          <a:chOff x="0" y="0"/>
          <a:chExt cx="99695" cy="99695"/>
        </a:xfrm>
      </xdr:grpSpPr>
      <xdr:sp macro="" textlink="">
        <xdr:nvSpPr>
          <xdr:cNvPr id="1174" name="Shape 1174">
            <a:extLst>
              <a:ext uri="{FF2B5EF4-FFF2-40B4-BE49-F238E27FC236}">
                <a16:creationId xmlns:a16="http://schemas.microsoft.com/office/drawing/2014/main" id="{12E93DA6-D0F5-4F0C-8545-01EC843A3A1E}"/>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896"/>
                </a:lnTo>
                <a:lnTo>
                  <a:pt x="0" y="83879"/>
                </a:lnTo>
                <a:lnTo>
                  <a:pt x="0" y="13225"/>
                </a:lnTo>
                <a:lnTo>
                  <a:pt x="13228" y="0"/>
                </a:lnTo>
                <a:lnTo>
                  <a:pt x="85901" y="0"/>
                </a:lnTo>
                <a:lnTo>
                  <a:pt x="99129" y="13225"/>
                </a:lnTo>
                <a:lnTo>
                  <a:pt x="99129" y="85896"/>
                </a:lnTo>
                <a:lnTo>
                  <a:pt x="87846" y="98738"/>
                </a:lnTo>
                <a:lnTo>
                  <a:pt x="85901" y="99125"/>
                </a:lnTo>
                <a:close/>
              </a:path>
            </a:pathLst>
          </a:custGeom>
          <a:solidFill>
            <a:srgbClr val="0074FF"/>
          </a:solidFill>
        </xdr:spPr>
      </xdr:sp>
      <xdr:sp macro="" textlink="">
        <xdr:nvSpPr>
          <xdr:cNvPr id="1175" name="Shape 1175">
            <a:extLst>
              <a:ext uri="{FF2B5EF4-FFF2-40B4-BE49-F238E27FC236}">
                <a16:creationId xmlns:a16="http://schemas.microsoft.com/office/drawing/2014/main" id="{0B9394E0-8A1A-4917-83A4-484C49BEAD72}"/>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3</xdr:col>
      <xdr:colOff>22876</xdr:colOff>
      <xdr:row>143</xdr:row>
      <xdr:rowOff>23170</xdr:rowOff>
    </xdr:from>
    <xdr:ext cx="92075" cy="92075"/>
    <xdr:sp macro="" textlink="">
      <xdr:nvSpPr>
        <xdr:cNvPr id="1176" name="Shape 1176">
          <a:extLst>
            <a:ext uri="{FF2B5EF4-FFF2-40B4-BE49-F238E27FC236}">
              <a16:creationId xmlns:a16="http://schemas.microsoft.com/office/drawing/2014/main" id="{05C32044-182F-4585-B17A-7E6F86476ECF}"/>
            </a:ext>
          </a:extLst>
        </xdr:cNvPr>
        <xdr:cNvSpPr/>
      </xdr:nvSpPr>
      <xdr:spPr>
        <a:xfrm>
          <a:off x="1061101" y="42390370"/>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4</xdr:col>
      <xdr:colOff>22876</xdr:colOff>
      <xdr:row>143</xdr:row>
      <xdr:rowOff>23170</xdr:rowOff>
    </xdr:from>
    <xdr:ext cx="92075" cy="92075"/>
    <xdr:sp macro="" textlink="">
      <xdr:nvSpPr>
        <xdr:cNvPr id="1177" name="Shape 1177">
          <a:extLst>
            <a:ext uri="{FF2B5EF4-FFF2-40B4-BE49-F238E27FC236}">
              <a16:creationId xmlns:a16="http://schemas.microsoft.com/office/drawing/2014/main" id="{5965DAF8-7E38-4C23-A296-2A875D98AAE5}"/>
            </a:ext>
          </a:extLst>
        </xdr:cNvPr>
        <xdr:cNvSpPr/>
      </xdr:nvSpPr>
      <xdr:spPr>
        <a:xfrm>
          <a:off x="1251601" y="42390370"/>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1</xdr:col>
      <xdr:colOff>24782</xdr:colOff>
      <xdr:row>147</xdr:row>
      <xdr:rowOff>18633</xdr:rowOff>
    </xdr:from>
    <xdr:ext cx="92075" cy="92075"/>
    <xdr:sp macro="" textlink="">
      <xdr:nvSpPr>
        <xdr:cNvPr id="1178" name="Shape 1178">
          <a:extLst>
            <a:ext uri="{FF2B5EF4-FFF2-40B4-BE49-F238E27FC236}">
              <a16:creationId xmlns:a16="http://schemas.microsoft.com/office/drawing/2014/main" id="{75E052DD-B87D-4C4E-9DCD-D8A49315DA93}"/>
            </a:ext>
          </a:extLst>
        </xdr:cNvPr>
        <xdr:cNvSpPr/>
      </xdr:nvSpPr>
      <xdr:spPr>
        <a:xfrm>
          <a:off x="682007" y="43147833"/>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22876</xdr:colOff>
      <xdr:row>147</xdr:row>
      <xdr:rowOff>18633</xdr:rowOff>
    </xdr:from>
    <xdr:ext cx="92075" cy="92075"/>
    <xdr:sp macro="" textlink="">
      <xdr:nvSpPr>
        <xdr:cNvPr id="1179" name="Shape 1179">
          <a:extLst>
            <a:ext uri="{FF2B5EF4-FFF2-40B4-BE49-F238E27FC236}">
              <a16:creationId xmlns:a16="http://schemas.microsoft.com/office/drawing/2014/main" id="{19F7BCF6-9DB9-4FDE-BA1E-65FF077B7CBB}"/>
            </a:ext>
          </a:extLst>
        </xdr:cNvPr>
        <xdr:cNvSpPr/>
      </xdr:nvSpPr>
      <xdr:spPr>
        <a:xfrm>
          <a:off x="870601" y="43147833"/>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3</xdr:col>
      <xdr:colOff>22876</xdr:colOff>
      <xdr:row>147</xdr:row>
      <xdr:rowOff>18633</xdr:rowOff>
    </xdr:from>
    <xdr:ext cx="92075" cy="92075"/>
    <xdr:sp macro="" textlink="">
      <xdr:nvSpPr>
        <xdr:cNvPr id="1180" name="Shape 1180">
          <a:extLst>
            <a:ext uri="{FF2B5EF4-FFF2-40B4-BE49-F238E27FC236}">
              <a16:creationId xmlns:a16="http://schemas.microsoft.com/office/drawing/2014/main" id="{6DF3603A-37A5-4712-AD7C-A2E8F58AB93D}"/>
            </a:ext>
          </a:extLst>
        </xdr:cNvPr>
        <xdr:cNvSpPr/>
      </xdr:nvSpPr>
      <xdr:spPr>
        <a:xfrm>
          <a:off x="1061101" y="43147833"/>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4</xdr:col>
      <xdr:colOff>19063</xdr:colOff>
      <xdr:row>147</xdr:row>
      <xdr:rowOff>14820</xdr:rowOff>
    </xdr:from>
    <xdr:ext cx="99695" cy="99695"/>
    <xdr:grpSp>
      <xdr:nvGrpSpPr>
        <xdr:cNvPr id="1181" name="Group 1181">
          <a:extLst>
            <a:ext uri="{FF2B5EF4-FFF2-40B4-BE49-F238E27FC236}">
              <a16:creationId xmlns:a16="http://schemas.microsoft.com/office/drawing/2014/main" id="{9AD0C0D6-1BCA-49E4-A720-03DDB4E56CDD}"/>
            </a:ext>
          </a:extLst>
        </xdr:cNvPr>
        <xdr:cNvGrpSpPr/>
      </xdr:nvGrpSpPr>
      <xdr:grpSpPr>
        <a:xfrm>
          <a:off x="0" y="17567042"/>
          <a:ext cx="99695" cy="99695"/>
          <a:chOff x="0" y="0"/>
          <a:chExt cx="99695" cy="99695"/>
        </a:xfrm>
      </xdr:grpSpPr>
      <xdr:sp macro="" textlink="">
        <xdr:nvSpPr>
          <xdr:cNvPr id="1182" name="Shape 1182">
            <a:extLst>
              <a:ext uri="{FF2B5EF4-FFF2-40B4-BE49-F238E27FC236}">
                <a16:creationId xmlns:a16="http://schemas.microsoft.com/office/drawing/2014/main" id="{15C0CE41-35A5-4041-A17A-D58E8F3E7167}"/>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183" name="Shape 1183">
            <a:extLst>
              <a:ext uri="{FF2B5EF4-FFF2-40B4-BE49-F238E27FC236}">
                <a16:creationId xmlns:a16="http://schemas.microsoft.com/office/drawing/2014/main" id="{2B59BCD6-BA86-46F0-B35E-E1EEA001CA59}"/>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24782</xdr:colOff>
      <xdr:row>150</xdr:row>
      <xdr:rowOff>21560</xdr:rowOff>
    </xdr:from>
    <xdr:ext cx="92075" cy="92075"/>
    <xdr:sp macro="" textlink="">
      <xdr:nvSpPr>
        <xdr:cNvPr id="1184" name="Shape 1184">
          <a:extLst>
            <a:ext uri="{FF2B5EF4-FFF2-40B4-BE49-F238E27FC236}">
              <a16:creationId xmlns:a16="http://schemas.microsoft.com/office/drawing/2014/main" id="{C822CA50-41A5-470D-83BE-83076403A0CE}"/>
            </a:ext>
          </a:extLst>
        </xdr:cNvPr>
        <xdr:cNvSpPr/>
      </xdr:nvSpPr>
      <xdr:spPr>
        <a:xfrm>
          <a:off x="682007" y="43684160"/>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0"/>
              </a:lnTo>
              <a:lnTo>
                <a:pt x="5896" y="3031"/>
              </a:lnTo>
              <a:lnTo>
                <a:pt x="7546" y="1928"/>
              </a:lnTo>
              <a:lnTo>
                <a:pt x="9414" y="1154"/>
              </a:lnTo>
              <a:lnTo>
                <a:pt x="11282" y="383"/>
              </a:lnTo>
              <a:lnTo>
                <a:pt x="13228" y="0"/>
              </a:lnTo>
              <a:lnTo>
                <a:pt x="15250" y="0"/>
              </a:lnTo>
              <a:lnTo>
                <a:pt x="76253" y="0"/>
              </a:lnTo>
              <a:lnTo>
                <a:pt x="78276" y="0"/>
              </a:lnTo>
              <a:lnTo>
                <a:pt x="80221" y="383"/>
              </a:lnTo>
              <a:lnTo>
                <a:pt x="90343" y="9408"/>
              </a:lnTo>
              <a:lnTo>
                <a:pt x="91117" y="11274"/>
              </a:lnTo>
              <a:lnTo>
                <a:pt x="91504" y="13221"/>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2</xdr:col>
      <xdr:colOff>22876</xdr:colOff>
      <xdr:row>150</xdr:row>
      <xdr:rowOff>21560</xdr:rowOff>
    </xdr:from>
    <xdr:ext cx="92075" cy="92075"/>
    <xdr:sp macro="" textlink="">
      <xdr:nvSpPr>
        <xdr:cNvPr id="1185" name="Shape 1185">
          <a:extLst>
            <a:ext uri="{FF2B5EF4-FFF2-40B4-BE49-F238E27FC236}">
              <a16:creationId xmlns:a16="http://schemas.microsoft.com/office/drawing/2014/main" id="{2AB6F082-C99E-4047-805F-55B5BC785104}"/>
            </a:ext>
          </a:extLst>
        </xdr:cNvPr>
        <xdr:cNvSpPr/>
      </xdr:nvSpPr>
      <xdr:spPr>
        <a:xfrm>
          <a:off x="870601" y="43684160"/>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0"/>
              </a:lnTo>
              <a:lnTo>
                <a:pt x="5896" y="3031"/>
              </a:lnTo>
              <a:lnTo>
                <a:pt x="7546" y="1928"/>
              </a:lnTo>
              <a:lnTo>
                <a:pt x="9414" y="1154"/>
              </a:lnTo>
              <a:lnTo>
                <a:pt x="11282" y="383"/>
              </a:lnTo>
              <a:lnTo>
                <a:pt x="13228" y="0"/>
              </a:lnTo>
              <a:lnTo>
                <a:pt x="15250" y="0"/>
              </a:lnTo>
              <a:lnTo>
                <a:pt x="76253" y="0"/>
              </a:lnTo>
              <a:lnTo>
                <a:pt x="78276" y="0"/>
              </a:lnTo>
              <a:lnTo>
                <a:pt x="80221" y="383"/>
              </a:lnTo>
              <a:lnTo>
                <a:pt x="90343" y="9408"/>
              </a:lnTo>
              <a:lnTo>
                <a:pt x="91117" y="11274"/>
              </a:lnTo>
              <a:lnTo>
                <a:pt x="91504" y="13221"/>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3</xdr:col>
      <xdr:colOff>22876</xdr:colOff>
      <xdr:row>150</xdr:row>
      <xdr:rowOff>21560</xdr:rowOff>
    </xdr:from>
    <xdr:ext cx="92075" cy="92075"/>
    <xdr:sp macro="" textlink="">
      <xdr:nvSpPr>
        <xdr:cNvPr id="1186" name="Shape 1186">
          <a:extLst>
            <a:ext uri="{FF2B5EF4-FFF2-40B4-BE49-F238E27FC236}">
              <a16:creationId xmlns:a16="http://schemas.microsoft.com/office/drawing/2014/main" id="{63801735-3964-4D1D-917E-31305C512897}"/>
            </a:ext>
          </a:extLst>
        </xdr:cNvPr>
        <xdr:cNvSpPr/>
      </xdr:nvSpPr>
      <xdr:spPr>
        <a:xfrm>
          <a:off x="1061101" y="43684160"/>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0"/>
              </a:lnTo>
              <a:lnTo>
                <a:pt x="5896" y="3031"/>
              </a:lnTo>
              <a:lnTo>
                <a:pt x="7546" y="1928"/>
              </a:lnTo>
              <a:lnTo>
                <a:pt x="9414" y="1154"/>
              </a:lnTo>
              <a:lnTo>
                <a:pt x="11282" y="383"/>
              </a:lnTo>
              <a:lnTo>
                <a:pt x="13228" y="0"/>
              </a:lnTo>
              <a:lnTo>
                <a:pt x="15250" y="0"/>
              </a:lnTo>
              <a:lnTo>
                <a:pt x="76253" y="0"/>
              </a:lnTo>
              <a:lnTo>
                <a:pt x="78276" y="0"/>
              </a:lnTo>
              <a:lnTo>
                <a:pt x="80221" y="383"/>
              </a:lnTo>
              <a:lnTo>
                <a:pt x="90343" y="9408"/>
              </a:lnTo>
              <a:lnTo>
                <a:pt x="91117" y="11274"/>
              </a:lnTo>
              <a:lnTo>
                <a:pt x="91504" y="13221"/>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4</xdr:col>
      <xdr:colOff>19063</xdr:colOff>
      <xdr:row>150</xdr:row>
      <xdr:rowOff>17747</xdr:rowOff>
    </xdr:from>
    <xdr:ext cx="99695" cy="99695"/>
    <xdr:grpSp>
      <xdr:nvGrpSpPr>
        <xdr:cNvPr id="1187" name="Group 1187">
          <a:extLst>
            <a:ext uri="{FF2B5EF4-FFF2-40B4-BE49-F238E27FC236}">
              <a16:creationId xmlns:a16="http://schemas.microsoft.com/office/drawing/2014/main" id="{DDCE04BF-89EE-49AF-B39E-DEA45ECA359F}"/>
            </a:ext>
          </a:extLst>
        </xdr:cNvPr>
        <xdr:cNvGrpSpPr/>
      </xdr:nvGrpSpPr>
      <xdr:grpSpPr>
        <a:xfrm>
          <a:off x="0" y="17879923"/>
          <a:ext cx="99695" cy="99695"/>
          <a:chOff x="0" y="0"/>
          <a:chExt cx="99695" cy="99695"/>
        </a:xfrm>
      </xdr:grpSpPr>
      <xdr:sp macro="" textlink="">
        <xdr:nvSpPr>
          <xdr:cNvPr id="1188" name="Shape 1188">
            <a:extLst>
              <a:ext uri="{FF2B5EF4-FFF2-40B4-BE49-F238E27FC236}">
                <a16:creationId xmlns:a16="http://schemas.microsoft.com/office/drawing/2014/main" id="{A23A9716-CB4C-4FFD-A187-118BE9923C4C}"/>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189" name="Shape 1189">
            <a:extLst>
              <a:ext uri="{FF2B5EF4-FFF2-40B4-BE49-F238E27FC236}">
                <a16:creationId xmlns:a16="http://schemas.microsoft.com/office/drawing/2014/main" id="{4D82A3C7-0139-4D7C-8D77-BD8675C0C15D}"/>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24782</xdr:colOff>
      <xdr:row>151</xdr:row>
      <xdr:rowOff>26769</xdr:rowOff>
    </xdr:from>
    <xdr:ext cx="92075" cy="92075"/>
    <xdr:sp macro="" textlink="">
      <xdr:nvSpPr>
        <xdr:cNvPr id="1190" name="Shape 1190">
          <a:extLst>
            <a:ext uri="{FF2B5EF4-FFF2-40B4-BE49-F238E27FC236}">
              <a16:creationId xmlns:a16="http://schemas.microsoft.com/office/drawing/2014/main" id="{FB937044-04BD-421F-9C8D-973B0AA73246}"/>
            </a:ext>
          </a:extLst>
        </xdr:cNvPr>
        <xdr:cNvSpPr/>
      </xdr:nvSpPr>
      <xdr:spPr>
        <a:xfrm>
          <a:off x="682007" y="43860819"/>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0"/>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22876</xdr:colOff>
      <xdr:row>151</xdr:row>
      <xdr:rowOff>26769</xdr:rowOff>
    </xdr:from>
    <xdr:ext cx="92075" cy="92075"/>
    <xdr:sp macro="" textlink="">
      <xdr:nvSpPr>
        <xdr:cNvPr id="1191" name="Shape 1191">
          <a:extLst>
            <a:ext uri="{FF2B5EF4-FFF2-40B4-BE49-F238E27FC236}">
              <a16:creationId xmlns:a16="http://schemas.microsoft.com/office/drawing/2014/main" id="{33599898-07F6-4F6D-8493-70B875FD5D05}"/>
            </a:ext>
          </a:extLst>
        </xdr:cNvPr>
        <xdr:cNvSpPr/>
      </xdr:nvSpPr>
      <xdr:spPr>
        <a:xfrm>
          <a:off x="870601" y="43860819"/>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3</xdr:col>
      <xdr:colOff>22876</xdr:colOff>
      <xdr:row>151</xdr:row>
      <xdr:rowOff>26769</xdr:rowOff>
    </xdr:from>
    <xdr:ext cx="92075" cy="92075"/>
    <xdr:sp macro="" textlink="">
      <xdr:nvSpPr>
        <xdr:cNvPr id="1192" name="Shape 1192">
          <a:extLst>
            <a:ext uri="{FF2B5EF4-FFF2-40B4-BE49-F238E27FC236}">
              <a16:creationId xmlns:a16="http://schemas.microsoft.com/office/drawing/2014/main" id="{1B79D71C-9747-4478-9116-30179950131A}"/>
            </a:ext>
          </a:extLst>
        </xdr:cNvPr>
        <xdr:cNvSpPr/>
      </xdr:nvSpPr>
      <xdr:spPr>
        <a:xfrm>
          <a:off x="1061101" y="43860819"/>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0"/>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4</xdr:col>
      <xdr:colOff>19063</xdr:colOff>
      <xdr:row>151</xdr:row>
      <xdr:rowOff>22956</xdr:rowOff>
    </xdr:from>
    <xdr:ext cx="99695" cy="99695"/>
    <xdr:grpSp>
      <xdr:nvGrpSpPr>
        <xdr:cNvPr id="1193" name="Group 1193">
          <a:extLst>
            <a:ext uri="{FF2B5EF4-FFF2-40B4-BE49-F238E27FC236}">
              <a16:creationId xmlns:a16="http://schemas.microsoft.com/office/drawing/2014/main" id="{8361A16F-2221-4372-9502-D84D96DEAE21}"/>
            </a:ext>
          </a:extLst>
        </xdr:cNvPr>
        <xdr:cNvGrpSpPr/>
      </xdr:nvGrpSpPr>
      <xdr:grpSpPr>
        <a:xfrm>
          <a:off x="0" y="18038205"/>
          <a:ext cx="99695" cy="99695"/>
          <a:chOff x="0" y="0"/>
          <a:chExt cx="99695" cy="99695"/>
        </a:xfrm>
      </xdr:grpSpPr>
      <xdr:sp macro="" textlink="">
        <xdr:nvSpPr>
          <xdr:cNvPr id="1194" name="Shape 1194">
            <a:extLst>
              <a:ext uri="{FF2B5EF4-FFF2-40B4-BE49-F238E27FC236}">
                <a16:creationId xmlns:a16="http://schemas.microsoft.com/office/drawing/2014/main" id="{C2D40130-2EFE-4E24-AC94-BC223AD18C1B}"/>
              </a:ext>
            </a:extLst>
          </xdr:cNvPr>
          <xdr:cNvSpPr/>
        </xdr:nvSpPr>
        <xdr:spPr>
          <a:xfrm>
            <a:off x="0" y="0"/>
            <a:ext cx="99695" cy="99695"/>
          </a:xfrm>
          <a:custGeom>
            <a:avLst/>
            <a:gdLst/>
            <a:ahLst/>
            <a:cxnLst/>
            <a:rect l="0" t="0" r="0" b="0"/>
            <a:pathLst>
              <a:path w="99695" h="99695">
                <a:moveTo>
                  <a:pt x="85901" y="99129"/>
                </a:moveTo>
                <a:lnTo>
                  <a:pt x="13228" y="99129"/>
                </a:lnTo>
                <a:lnTo>
                  <a:pt x="11282" y="98742"/>
                </a:lnTo>
                <a:lnTo>
                  <a:pt x="0" y="85900"/>
                </a:lnTo>
                <a:lnTo>
                  <a:pt x="0" y="83879"/>
                </a:lnTo>
                <a:lnTo>
                  <a:pt x="0" y="13225"/>
                </a:lnTo>
                <a:lnTo>
                  <a:pt x="13228" y="0"/>
                </a:lnTo>
                <a:lnTo>
                  <a:pt x="85901" y="0"/>
                </a:lnTo>
                <a:lnTo>
                  <a:pt x="99129" y="13225"/>
                </a:lnTo>
                <a:lnTo>
                  <a:pt x="99129" y="85900"/>
                </a:lnTo>
                <a:lnTo>
                  <a:pt x="87846" y="98742"/>
                </a:lnTo>
                <a:lnTo>
                  <a:pt x="85901" y="99129"/>
                </a:lnTo>
                <a:close/>
              </a:path>
            </a:pathLst>
          </a:custGeom>
          <a:solidFill>
            <a:srgbClr val="0074FF"/>
          </a:solidFill>
        </xdr:spPr>
      </xdr:sp>
      <xdr:sp macro="" textlink="">
        <xdr:nvSpPr>
          <xdr:cNvPr id="1195" name="Shape 1195">
            <a:extLst>
              <a:ext uri="{FF2B5EF4-FFF2-40B4-BE49-F238E27FC236}">
                <a16:creationId xmlns:a16="http://schemas.microsoft.com/office/drawing/2014/main" id="{A3EFE9B3-A4DE-4155-B76C-0CD8EDC276D8}"/>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24782</xdr:colOff>
      <xdr:row>152</xdr:row>
      <xdr:rowOff>19278</xdr:rowOff>
    </xdr:from>
    <xdr:ext cx="92075" cy="92075"/>
    <xdr:sp macro="" textlink="">
      <xdr:nvSpPr>
        <xdr:cNvPr id="1196" name="Shape 1196">
          <a:extLst>
            <a:ext uri="{FF2B5EF4-FFF2-40B4-BE49-F238E27FC236}">
              <a16:creationId xmlns:a16="http://schemas.microsoft.com/office/drawing/2014/main" id="{14F50649-8EB2-4DF6-8A6B-A0D54BC586F8}"/>
            </a:ext>
          </a:extLst>
        </xdr:cNvPr>
        <xdr:cNvSpPr/>
      </xdr:nvSpPr>
      <xdr:spPr>
        <a:xfrm>
          <a:off x="682007" y="44043828"/>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89569" y="7536"/>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82089" y="90335"/>
              </a:lnTo>
              <a:lnTo>
                <a:pt x="80221" y="91113"/>
              </a:lnTo>
              <a:lnTo>
                <a:pt x="78276" y="91500"/>
              </a:lnTo>
              <a:lnTo>
                <a:pt x="76253" y="91504"/>
              </a:lnTo>
              <a:lnTo>
                <a:pt x="15250" y="91504"/>
              </a:lnTo>
              <a:lnTo>
                <a:pt x="13228" y="91500"/>
              </a:lnTo>
              <a:lnTo>
                <a:pt x="11282" y="91113"/>
              </a:lnTo>
              <a:lnTo>
                <a:pt x="9414" y="90335"/>
              </a:lnTo>
              <a:lnTo>
                <a:pt x="7546" y="89564"/>
              </a:lnTo>
              <a:lnTo>
                <a:pt x="5896" y="88462"/>
              </a:lnTo>
              <a:lnTo>
                <a:pt x="4466" y="87032"/>
              </a:lnTo>
              <a:lnTo>
                <a:pt x="3036" y="85603"/>
              </a:lnTo>
              <a:lnTo>
                <a:pt x="1934" y="83953"/>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22876</xdr:colOff>
      <xdr:row>152</xdr:row>
      <xdr:rowOff>19278</xdr:rowOff>
    </xdr:from>
    <xdr:ext cx="92075" cy="92075"/>
    <xdr:sp macro="" textlink="">
      <xdr:nvSpPr>
        <xdr:cNvPr id="1197" name="Shape 1197">
          <a:extLst>
            <a:ext uri="{FF2B5EF4-FFF2-40B4-BE49-F238E27FC236}">
              <a16:creationId xmlns:a16="http://schemas.microsoft.com/office/drawing/2014/main" id="{971AE585-F97D-4070-8681-D12FB540A90F}"/>
            </a:ext>
          </a:extLst>
        </xdr:cNvPr>
        <xdr:cNvSpPr/>
      </xdr:nvSpPr>
      <xdr:spPr>
        <a:xfrm>
          <a:off x="870601" y="44043828"/>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89569" y="7536"/>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82089" y="90335"/>
              </a:lnTo>
              <a:lnTo>
                <a:pt x="80221" y="91113"/>
              </a:lnTo>
              <a:lnTo>
                <a:pt x="78276" y="91500"/>
              </a:lnTo>
              <a:lnTo>
                <a:pt x="76253" y="91504"/>
              </a:lnTo>
              <a:lnTo>
                <a:pt x="15250" y="91504"/>
              </a:lnTo>
              <a:lnTo>
                <a:pt x="13228" y="91500"/>
              </a:lnTo>
              <a:lnTo>
                <a:pt x="11282" y="91113"/>
              </a:lnTo>
              <a:lnTo>
                <a:pt x="9414" y="90335"/>
              </a:lnTo>
              <a:lnTo>
                <a:pt x="7546" y="89564"/>
              </a:lnTo>
              <a:lnTo>
                <a:pt x="5896" y="88462"/>
              </a:lnTo>
              <a:lnTo>
                <a:pt x="4466" y="87032"/>
              </a:lnTo>
              <a:lnTo>
                <a:pt x="3036" y="85603"/>
              </a:lnTo>
              <a:lnTo>
                <a:pt x="1934" y="83953"/>
              </a:lnTo>
              <a:lnTo>
                <a:pt x="1160" y="82084"/>
              </a:lnTo>
              <a:lnTo>
                <a:pt x="386" y="80218"/>
              </a:lnTo>
              <a:lnTo>
                <a:pt x="0" y="78275"/>
              </a:lnTo>
              <a:lnTo>
                <a:pt x="0" y="76253"/>
              </a:lnTo>
              <a:close/>
            </a:path>
          </a:pathLst>
        </a:custGeom>
        <a:ln w="7625">
          <a:solidFill>
            <a:srgbClr val="757575"/>
          </a:solidFill>
        </a:ln>
      </xdr:spPr>
    </xdr:sp>
    <xdr:clientData/>
  </xdr:oneCellAnchor>
  <xdr:oneCellAnchor>
    <xdr:from>
      <xdr:col>3</xdr:col>
      <xdr:colOff>22876</xdr:colOff>
      <xdr:row>152</xdr:row>
      <xdr:rowOff>19278</xdr:rowOff>
    </xdr:from>
    <xdr:ext cx="92075" cy="92075"/>
    <xdr:sp macro="" textlink="">
      <xdr:nvSpPr>
        <xdr:cNvPr id="1198" name="Shape 1198">
          <a:extLst>
            <a:ext uri="{FF2B5EF4-FFF2-40B4-BE49-F238E27FC236}">
              <a16:creationId xmlns:a16="http://schemas.microsoft.com/office/drawing/2014/main" id="{66B8A56C-3DCD-41D8-8D8D-B8F8B1F72AEB}"/>
            </a:ext>
          </a:extLst>
        </xdr:cNvPr>
        <xdr:cNvSpPr/>
      </xdr:nvSpPr>
      <xdr:spPr>
        <a:xfrm>
          <a:off x="1061101" y="44043828"/>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89569" y="7536"/>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82089" y="90335"/>
              </a:lnTo>
              <a:lnTo>
                <a:pt x="80221" y="91113"/>
              </a:lnTo>
              <a:lnTo>
                <a:pt x="78276" y="91500"/>
              </a:lnTo>
              <a:lnTo>
                <a:pt x="76253" y="91504"/>
              </a:lnTo>
              <a:lnTo>
                <a:pt x="15250" y="91504"/>
              </a:lnTo>
              <a:lnTo>
                <a:pt x="13228" y="91500"/>
              </a:lnTo>
              <a:lnTo>
                <a:pt x="11282" y="91113"/>
              </a:lnTo>
              <a:lnTo>
                <a:pt x="9414" y="90335"/>
              </a:lnTo>
              <a:lnTo>
                <a:pt x="7546" y="89564"/>
              </a:lnTo>
              <a:lnTo>
                <a:pt x="5896" y="88462"/>
              </a:lnTo>
              <a:lnTo>
                <a:pt x="4466" y="87032"/>
              </a:lnTo>
              <a:lnTo>
                <a:pt x="3036" y="85603"/>
              </a:lnTo>
              <a:lnTo>
                <a:pt x="1934" y="83953"/>
              </a:lnTo>
              <a:lnTo>
                <a:pt x="1160" y="82084"/>
              </a:lnTo>
              <a:lnTo>
                <a:pt x="386" y="80218"/>
              </a:lnTo>
              <a:lnTo>
                <a:pt x="0" y="78275"/>
              </a:lnTo>
              <a:lnTo>
                <a:pt x="0" y="76253"/>
              </a:lnTo>
              <a:close/>
            </a:path>
          </a:pathLst>
        </a:custGeom>
        <a:ln w="7625">
          <a:solidFill>
            <a:srgbClr val="757575"/>
          </a:solidFill>
        </a:ln>
      </xdr:spPr>
    </xdr:sp>
    <xdr:clientData/>
  </xdr:oneCellAnchor>
  <xdr:oneCellAnchor>
    <xdr:from>
      <xdr:col>4</xdr:col>
      <xdr:colOff>19063</xdr:colOff>
      <xdr:row>152</xdr:row>
      <xdr:rowOff>15465</xdr:rowOff>
    </xdr:from>
    <xdr:ext cx="99695" cy="99695"/>
    <xdr:grpSp>
      <xdr:nvGrpSpPr>
        <xdr:cNvPr id="1199" name="Group 1199">
          <a:extLst>
            <a:ext uri="{FF2B5EF4-FFF2-40B4-BE49-F238E27FC236}">
              <a16:creationId xmlns:a16="http://schemas.microsoft.com/office/drawing/2014/main" id="{A16593B0-DFF4-4073-8CE8-1839C04E73C8}"/>
            </a:ext>
          </a:extLst>
        </xdr:cNvPr>
        <xdr:cNvGrpSpPr/>
      </xdr:nvGrpSpPr>
      <xdr:grpSpPr>
        <a:xfrm>
          <a:off x="0" y="18175941"/>
          <a:ext cx="99695" cy="99695"/>
          <a:chOff x="0" y="0"/>
          <a:chExt cx="99695" cy="99695"/>
        </a:xfrm>
      </xdr:grpSpPr>
      <xdr:sp macro="" textlink="">
        <xdr:nvSpPr>
          <xdr:cNvPr id="1200" name="Shape 1200">
            <a:extLst>
              <a:ext uri="{FF2B5EF4-FFF2-40B4-BE49-F238E27FC236}">
                <a16:creationId xmlns:a16="http://schemas.microsoft.com/office/drawing/2014/main" id="{FC5A4594-F56B-4851-9485-E1CE368A23FA}"/>
              </a:ext>
            </a:extLst>
          </xdr:cNvPr>
          <xdr:cNvSpPr/>
        </xdr:nvSpPr>
        <xdr:spPr>
          <a:xfrm>
            <a:off x="0" y="0"/>
            <a:ext cx="99695" cy="99695"/>
          </a:xfrm>
          <a:custGeom>
            <a:avLst/>
            <a:gdLst/>
            <a:ahLst/>
            <a:cxnLst/>
            <a:rect l="0" t="0" r="0" b="0"/>
            <a:pathLst>
              <a:path w="99695" h="99695">
                <a:moveTo>
                  <a:pt x="85901" y="99125"/>
                </a:moveTo>
                <a:lnTo>
                  <a:pt x="13228" y="99125"/>
                </a:lnTo>
                <a:lnTo>
                  <a:pt x="11282" y="98734"/>
                </a:lnTo>
                <a:lnTo>
                  <a:pt x="0" y="85896"/>
                </a:lnTo>
                <a:lnTo>
                  <a:pt x="0" y="83879"/>
                </a:lnTo>
                <a:lnTo>
                  <a:pt x="0" y="13225"/>
                </a:lnTo>
                <a:lnTo>
                  <a:pt x="13228" y="0"/>
                </a:lnTo>
                <a:lnTo>
                  <a:pt x="85901" y="0"/>
                </a:lnTo>
                <a:lnTo>
                  <a:pt x="99129" y="13225"/>
                </a:lnTo>
                <a:lnTo>
                  <a:pt x="99129" y="85896"/>
                </a:lnTo>
                <a:lnTo>
                  <a:pt x="87846" y="98734"/>
                </a:lnTo>
                <a:lnTo>
                  <a:pt x="85901" y="99125"/>
                </a:lnTo>
                <a:close/>
              </a:path>
            </a:pathLst>
          </a:custGeom>
          <a:solidFill>
            <a:srgbClr val="0074FF"/>
          </a:solidFill>
        </xdr:spPr>
      </xdr:sp>
      <xdr:sp macro="" textlink="">
        <xdr:nvSpPr>
          <xdr:cNvPr id="1201" name="Shape 1201">
            <a:extLst>
              <a:ext uri="{FF2B5EF4-FFF2-40B4-BE49-F238E27FC236}">
                <a16:creationId xmlns:a16="http://schemas.microsoft.com/office/drawing/2014/main" id="{A995EC0A-B180-4F97-AC74-3A3D463CB4E0}"/>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24782</xdr:colOff>
      <xdr:row>162</xdr:row>
      <xdr:rowOff>23197</xdr:rowOff>
    </xdr:from>
    <xdr:ext cx="92075" cy="92075"/>
    <xdr:sp macro="" textlink="">
      <xdr:nvSpPr>
        <xdr:cNvPr id="1202" name="Shape 1202">
          <a:extLst>
            <a:ext uri="{FF2B5EF4-FFF2-40B4-BE49-F238E27FC236}">
              <a16:creationId xmlns:a16="http://schemas.microsoft.com/office/drawing/2014/main" id="{D5B372D4-BCE6-4F14-AD55-BFEBA462B312}"/>
            </a:ext>
          </a:extLst>
        </xdr:cNvPr>
        <xdr:cNvSpPr/>
      </xdr:nvSpPr>
      <xdr:spPr>
        <a:xfrm>
          <a:off x="682007" y="45962272"/>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4"/>
              </a:lnTo>
              <a:lnTo>
                <a:pt x="91504" y="13221"/>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22876</xdr:colOff>
      <xdr:row>162</xdr:row>
      <xdr:rowOff>23197</xdr:rowOff>
    </xdr:from>
    <xdr:ext cx="92075" cy="92075"/>
    <xdr:sp macro="" textlink="">
      <xdr:nvSpPr>
        <xdr:cNvPr id="1203" name="Shape 1203">
          <a:extLst>
            <a:ext uri="{FF2B5EF4-FFF2-40B4-BE49-F238E27FC236}">
              <a16:creationId xmlns:a16="http://schemas.microsoft.com/office/drawing/2014/main" id="{89D8344A-06C9-4270-AF19-84427CBC4FB0}"/>
            </a:ext>
          </a:extLst>
        </xdr:cNvPr>
        <xdr:cNvSpPr/>
      </xdr:nvSpPr>
      <xdr:spPr>
        <a:xfrm>
          <a:off x="870601" y="45962272"/>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4"/>
              </a:lnTo>
              <a:lnTo>
                <a:pt x="91504" y="13221"/>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3</xdr:col>
      <xdr:colOff>19063</xdr:colOff>
      <xdr:row>162</xdr:row>
      <xdr:rowOff>19384</xdr:rowOff>
    </xdr:from>
    <xdr:ext cx="99695" cy="99695"/>
    <xdr:grpSp>
      <xdr:nvGrpSpPr>
        <xdr:cNvPr id="1204" name="Group 1204">
          <a:extLst>
            <a:ext uri="{FF2B5EF4-FFF2-40B4-BE49-F238E27FC236}">
              <a16:creationId xmlns:a16="http://schemas.microsoft.com/office/drawing/2014/main" id="{97ECFA0B-2210-4111-BB52-175BB2D153FB}"/>
            </a:ext>
          </a:extLst>
        </xdr:cNvPr>
        <xdr:cNvGrpSpPr/>
      </xdr:nvGrpSpPr>
      <xdr:grpSpPr>
        <a:xfrm>
          <a:off x="0" y="18665972"/>
          <a:ext cx="99695" cy="99695"/>
          <a:chOff x="0" y="0"/>
          <a:chExt cx="99695" cy="99695"/>
        </a:xfrm>
      </xdr:grpSpPr>
      <xdr:sp macro="" textlink="">
        <xdr:nvSpPr>
          <xdr:cNvPr id="1205" name="Shape 1205">
            <a:extLst>
              <a:ext uri="{FF2B5EF4-FFF2-40B4-BE49-F238E27FC236}">
                <a16:creationId xmlns:a16="http://schemas.microsoft.com/office/drawing/2014/main" id="{C18BE2FB-369A-4FC8-B472-81E8B3EFD770}"/>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206" name="Shape 1206">
            <a:extLst>
              <a:ext uri="{FF2B5EF4-FFF2-40B4-BE49-F238E27FC236}">
                <a16:creationId xmlns:a16="http://schemas.microsoft.com/office/drawing/2014/main" id="{B86CDAFE-9B5A-4049-B560-1CA635F33BE0}"/>
              </a:ext>
            </a:extLst>
          </xdr:cNvPr>
          <xdr:cNvSpPr/>
        </xdr:nvSpPr>
        <xdr:spPr>
          <a:xfrm>
            <a:off x="19826" y="19826"/>
            <a:ext cx="59690" cy="50165"/>
          </a:xfrm>
          <a:custGeom>
            <a:avLst/>
            <a:gdLst/>
            <a:ahLst/>
            <a:cxnLst/>
            <a:rect l="0" t="0" r="0" b="0"/>
            <a:pathLst>
              <a:path w="59690" h="50165">
                <a:moveTo>
                  <a:pt x="0" y="29738"/>
                </a:moveTo>
                <a:lnTo>
                  <a:pt x="19826" y="49564"/>
                </a:lnTo>
                <a:lnTo>
                  <a:pt x="59477" y="0"/>
                </a:lnTo>
              </a:path>
            </a:pathLst>
          </a:custGeom>
          <a:ln w="15860">
            <a:solidFill>
              <a:srgbClr val="FFFFFF"/>
            </a:solidFill>
          </a:ln>
        </xdr:spPr>
      </xdr:sp>
    </xdr:grpSp>
    <xdr:clientData/>
  </xdr:oneCellAnchor>
  <xdr:oneCellAnchor>
    <xdr:from>
      <xdr:col>4</xdr:col>
      <xdr:colOff>22876</xdr:colOff>
      <xdr:row>162</xdr:row>
      <xdr:rowOff>23197</xdr:rowOff>
    </xdr:from>
    <xdr:ext cx="92075" cy="92075"/>
    <xdr:sp macro="" textlink="">
      <xdr:nvSpPr>
        <xdr:cNvPr id="1207" name="Shape 1207">
          <a:extLst>
            <a:ext uri="{FF2B5EF4-FFF2-40B4-BE49-F238E27FC236}">
              <a16:creationId xmlns:a16="http://schemas.microsoft.com/office/drawing/2014/main" id="{65B934E6-B0C0-4420-8D81-F5C3329E29DA}"/>
            </a:ext>
          </a:extLst>
        </xdr:cNvPr>
        <xdr:cNvSpPr/>
      </xdr:nvSpPr>
      <xdr:spPr>
        <a:xfrm>
          <a:off x="1251601" y="45962272"/>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4"/>
              </a:lnTo>
              <a:lnTo>
                <a:pt x="91504" y="13221"/>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1</xdr:col>
      <xdr:colOff>24782</xdr:colOff>
      <xdr:row>163</xdr:row>
      <xdr:rowOff>28406</xdr:rowOff>
    </xdr:from>
    <xdr:ext cx="92075" cy="92075"/>
    <xdr:sp macro="" textlink="">
      <xdr:nvSpPr>
        <xdr:cNvPr id="1208" name="Shape 1208">
          <a:extLst>
            <a:ext uri="{FF2B5EF4-FFF2-40B4-BE49-F238E27FC236}">
              <a16:creationId xmlns:a16="http://schemas.microsoft.com/office/drawing/2014/main" id="{EF15F666-45E9-47E1-B1D0-4D21DB2EB50B}"/>
            </a:ext>
          </a:extLst>
        </xdr:cNvPr>
        <xdr:cNvSpPr/>
      </xdr:nvSpPr>
      <xdr:spPr>
        <a:xfrm>
          <a:off x="682007" y="46138931"/>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22876</xdr:colOff>
      <xdr:row>163</xdr:row>
      <xdr:rowOff>28406</xdr:rowOff>
    </xdr:from>
    <xdr:ext cx="92075" cy="92075"/>
    <xdr:sp macro="" textlink="">
      <xdr:nvSpPr>
        <xdr:cNvPr id="1209" name="Shape 1209">
          <a:extLst>
            <a:ext uri="{FF2B5EF4-FFF2-40B4-BE49-F238E27FC236}">
              <a16:creationId xmlns:a16="http://schemas.microsoft.com/office/drawing/2014/main" id="{3E5A560D-070B-40AF-8DD2-BA3D35330E01}"/>
            </a:ext>
          </a:extLst>
        </xdr:cNvPr>
        <xdr:cNvSpPr/>
      </xdr:nvSpPr>
      <xdr:spPr>
        <a:xfrm>
          <a:off x="870601" y="46138931"/>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3</xdr:col>
      <xdr:colOff>19063</xdr:colOff>
      <xdr:row>163</xdr:row>
      <xdr:rowOff>24593</xdr:rowOff>
    </xdr:from>
    <xdr:ext cx="99695" cy="99695"/>
    <xdr:grpSp>
      <xdr:nvGrpSpPr>
        <xdr:cNvPr id="1210" name="Group 1210">
          <a:extLst>
            <a:ext uri="{FF2B5EF4-FFF2-40B4-BE49-F238E27FC236}">
              <a16:creationId xmlns:a16="http://schemas.microsoft.com/office/drawing/2014/main" id="{B52B9CB5-0B83-4054-A5CA-A561C2452154}"/>
            </a:ext>
          </a:extLst>
        </xdr:cNvPr>
        <xdr:cNvGrpSpPr/>
      </xdr:nvGrpSpPr>
      <xdr:grpSpPr>
        <a:xfrm>
          <a:off x="0" y="18824254"/>
          <a:ext cx="99695" cy="99695"/>
          <a:chOff x="0" y="0"/>
          <a:chExt cx="99695" cy="99695"/>
        </a:xfrm>
      </xdr:grpSpPr>
      <xdr:sp macro="" textlink="">
        <xdr:nvSpPr>
          <xdr:cNvPr id="1211" name="Shape 1211">
            <a:extLst>
              <a:ext uri="{FF2B5EF4-FFF2-40B4-BE49-F238E27FC236}">
                <a16:creationId xmlns:a16="http://schemas.microsoft.com/office/drawing/2014/main" id="{F7CE5B31-0A30-4314-8F02-E6A983DC0721}"/>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9"/>
                </a:lnTo>
                <a:lnTo>
                  <a:pt x="13228" y="0"/>
                </a:lnTo>
                <a:lnTo>
                  <a:pt x="85901" y="0"/>
                </a:lnTo>
                <a:lnTo>
                  <a:pt x="99129" y="13229"/>
                </a:lnTo>
                <a:lnTo>
                  <a:pt x="99129" y="85900"/>
                </a:lnTo>
                <a:lnTo>
                  <a:pt x="87846" y="98738"/>
                </a:lnTo>
                <a:lnTo>
                  <a:pt x="85901" y="99125"/>
                </a:lnTo>
                <a:close/>
              </a:path>
            </a:pathLst>
          </a:custGeom>
          <a:solidFill>
            <a:srgbClr val="0074FF"/>
          </a:solidFill>
        </xdr:spPr>
      </xdr:sp>
      <xdr:sp macro="" textlink="">
        <xdr:nvSpPr>
          <xdr:cNvPr id="1212" name="Shape 1212">
            <a:extLst>
              <a:ext uri="{FF2B5EF4-FFF2-40B4-BE49-F238E27FC236}">
                <a16:creationId xmlns:a16="http://schemas.microsoft.com/office/drawing/2014/main" id="{F8976DF7-1783-4A15-B439-7D070BBB21CF}"/>
              </a:ext>
            </a:extLst>
          </xdr:cNvPr>
          <xdr:cNvSpPr/>
        </xdr:nvSpPr>
        <xdr:spPr>
          <a:xfrm>
            <a:off x="19826" y="19826"/>
            <a:ext cx="59690" cy="50165"/>
          </a:xfrm>
          <a:custGeom>
            <a:avLst/>
            <a:gdLst/>
            <a:ahLst/>
            <a:cxnLst/>
            <a:rect l="0" t="0" r="0" b="0"/>
            <a:pathLst>
              <a:path w="59690" h="50165">
                <a:moveTo>
                  <a:pt x="0" y="29738"/>
                </a:moveTo>
                <a:lnTo>
                  <a:pt x="19826" y="49564"/>
                </a:lnTo>
                <a:lnTo>
                  <a:pt x="59477" y="0"/>
                </a:lnTo>
              </a:path>
            </a:pathLst>
          </a:custGeom>
          <a:ln w="15860">
            <a:solidFill>
              <a:srgbClr val="FFFFFF"/>
            </a:solidFill>
          </a:ln>
        </xdr:spPr>
      </xdr:sp>
    </xdr:grpSp>
    <xdr:clientData/>
  </xdr:oneCellAnchor>
  <xdr:oneCellAnchor>
    <xdr:from>
      <xdr:col>4</xdr:col>
      <xdr:colOff>22876</xdr:colOff>
      <xdr:row>163</xdr:row>
      <xdr:rowOff>28406</xdr:rowOff>
    </xdr:from>
    <xdr:ext cx="92075" cy="92075"/>
    <xdr:sp macro="" textlink="">
      <xdr:nvSpPr>
        <xdr:cNvPr id="1213" name="Shape 1213">
          <a:extLst>
            <a:ext uri="{FF2B5EF4-FFF2-40B4-BE49-F238E27FC236}">
              <a16:creationId xmlns:a16="http://schemas.microsoft.com/office/drawing/2014/main" id="{0A2F0AB0-FF19-4757-8528-7F13F139E06B}"/>
            </a:ext>
          </a:extLst>
        </xdr:cNvPr>
        <xdr:cNvSpPr/>
      </xdr:nvSpPr>
      <xdr:spPr>
        <a:xfrm>
          <a:off x="1251601" y="46138931"/>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1</xdr:col>
      <xdr:colOff>24782</xdr:colOff>
      <xdr:row>164</xdr:row>
      <xdr:rowOff>20915</xdr:rowOff>
    </xdr:from>
    <xdr:ext cx="92075" cy="92075"/>
    <xdr:sp macro="" textlink="">
      <xdr:nvSpPr>
        <xdr:cNvPr id="1214" name="Shape 1214">
          <a:extLst>
            <a:ext uri="{FF2B5EF4-FFF2-40B4-BE49-F238E27FC236}">
              <a16:creationId xmlns:a16="http://schemas.microsoft.com/office/drawing/2014/main" id="{C71CB8A9-2CCF-47CD-900F-D3C081D05156}"/>
            </a:ext>
          </a:extLst>
        </xdr:cNvPr>
        <xdr:cNvSpPr/>
      </xdr:nvSpPr>
      <xdr:spPr>
        <a:xfrm>
          <a:off x="682007" y="46321940"/>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91504" y="15250"/>
              </a:lnTo>
              <a:lnTo>
                <a:pt x="91504" y="76253"/>
              </a:lnTo>
              <a:lnTo>
                <a:pt x="91504" y="78275"/>
              </a:lnTo>
              <a:lnTo>
                <a:pt x="91117" y="80218"/>
              </a:lnTo>
              <a:lnTo>
                <a:pt x="90343" y="82087"/>
              </a:lnTo>
              <a:lnTo>
                <a:pt x="89569" y="83957"/>
              </a:lnTo>
              <a:lnTo>
                <a:pt x="76253" y="91504"/>
              </a:lnTo>
              <a:lnTo>
                <a:pt x="15250" y="91504"/>
              </a:lnTo>
              <a:lnTo>
                <a:pt x="1160" y="82087"/>
              </a:lnTo>
              <a:lnTo>
                <a:pt x="386" y="80218"/>
              </a:lnTo>
              <a:lnTo>
                <a:pt x="0" y="78275"/>
              </a:lnTo>
              <a:lnTo>
                <a:pt x="0" y="76253"/>
              </a:lnTo>
              <a:close/>
            </a:path>
          </a:pathLst>
        </a:custGeom>
        <a:ln w="7625">
          <a:solidFill>
            <a:srgbClr val="757575"/>
          </a:solidFill>
        </a:ln>
      </xdr:spPr>
    </xdr:sp>
    <xdr:clientData/>
  </xdr:oneCellAnchor>
  <xdr:oneCellAnchor>
    <xdr:from>
      <xdr:col>2</xdr:col>
      <xdr:colOff>22876</xdr:colOff>
      <xdr:row>164</xdr:row>
      <xdr:rowOff>20915</xdr:rowOff>
    </xdr:from>
    <xdr:ext cx="92075" cy="92075"/>
    <xdr:sp macro="" textlink="">
      <xdr:nvSpPr>
        <xdr:cNvPr id="1215" name="Shape 1215">
          <a:extLst>
            <a:ext uri="{FF2B5EF4-FFF2-40B4-BE49-F238E27FC236}">
              <a16:creationId xmlns:a16="http://schemas.microsoft.com/office/drawing/2014/main" id="{1148069B-7877-4E8A-9B64-41EE5F3D58F9}"/>
            </a:ext>
          </a:extLst>
        </xdr:cNvPr>
        <xdr:cNvSpPr/>
      </xdr:nvSpPr>
      <xdr:spPr>
        <a:xfrm>
          <a:off x="870601" y="46321940"/>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91504" y="15250"/>
              </a:lnTo>
              <a:lnTo>
                <a:pt x="91504" y="76253"/>
              </a:lnTo>
              <a:lnTo>
                <a:pt x="91504" y="78275"/>
              </a:lnTo>
              <a:lnTo>
                <a:pt x="91117" y="80218"/>
              </a:lnTo>
              <a:lnTo>
                <a:pt x="90343" y="82087"/>
              </a:lnTo>
              <a:lnTo>
                <a:pt x="89569" y="83957"/>
              </a:lnTo>
              <a:lnTo>
                <a:pt x="76253" y="91504"/>
              </a:lnTo>
              <a:lnTo>
                <a:pt x="15250" y="91504"/>
              </a:lnTo>
              <a:lnTo>
                <a:pt x="1160" y="82087"/>
              </a:lnTo>
              <a:lnTo>
                <a:pt x="386" y="80218"/>
              </a:lnTo>
              <a:lnTo>
                <a:pt x="0" y="78275"/>
              </a:lnTo>
              <a:lnTo>
                <a:pt x="0" y="76253"/>
              </a:lnTo>
              <a:close/>
            </a:path>
          </a:pathLst>
        </a:custGeom>
        <a:ln w="7625">
          <a:solidFill>
            <a:srgbClr val="757575"/>
          </a:solidFill>
        </a:ln>
      </xdr:spPr>
    </xdr:sp>
    <xdr:clientData/>
  </xdr:oneCellAnchor>
  <xdr:oneCellAnchor>
    <xdr:from>
      <xdr:col>3</xdr:col>
      <xdr:colOff>19063</xdr:colOff>
      <xdr:row>164</xdr:row>
      <xdr:rowOff>17102</xdr:rowOff>
    </xdr:from>
    <xdr:ext cx="99695" cy="99695"/>
    <xdr:grpSp>
      <xdr:nvGrpSpPr>
        <xdr:cNvPr id="1216" name="Group 1216">
          <a:extLst>
            <a:ext uri="{FF2B5EF4-FFF2-40B4-BE49-F238E27FC236}">
              <a16:creationId xmlns:a16="http://schemas.microsoft.com/office/drawing/2014/main" id="{419E5CB8-2E94-4624-94BC-889770E3414E}"/>
            </a:ext>
          </a:extLst>
        </xdr:cNvPr>
        <xdr:cNvGrpSpPr/>
      </xdr:nvGrpSpPr>
      <xdr:grpSpPr>
        <a:xfrm>
          <a:off x="0" y="18981265"/>
          <a:ext cx="99695" cy="99695"/>
          <a:chOff x="0" y="0"/>
          <a:chExt cx="99695" cy="99695"/>
        </a:xfrm>
      </xdr:grpSpPr>
      <xdr:sp macro="" textlink="">
        <xdr:nvSpPr>
          <xdr:cNvPr id="1217" name="Shape 1217">
            <a:extLst>
              <a:ext uri="{FF2B5EF4-FFF2-40B4-BE49-F238E27FC236}">
                <a16:creationId xmlns:a16="http://schemas.microsoft.com/office/drawing/2014/main" id="{2459A708-0D60-4EF7-8B69-9D0E0E8C83CA}"/>
              </a:ext>
            </a:extLst>
          </xdr:cNvPr>
          <xdr:cNvSpPr/>
        </xdr:nvSpPr>
        <xdr:spPr>
          <a:xfrm>
            <a:off x="0" y="0"/>
            <a:ext cx="99695" cy="99695"/>
          </a:xfrm>
          <a:custGeom>
            <a:avLst/>
            <a:gdLst/>
            <a:ahLst/>
            <a:cxnLst/>
            <a:rect l="0" t="0" r="0" b="0"/>
            <a:pathLst>
              <a:path w="99695" h="99695">
                <a:moveTo>
                  <a:pt x="85901" y="99125"/>
                </a:moveTo>
                <a:lnTo>
                  <a:pt x="13228" y="99125"/>
                </a:lnTo>
                <a:lnTo>
                  <a:pt x="11282" y="98734"/>
                </a:lnTo>
                <a:lnTo>
                  <a:pt x="0" y="85896"/>
                </a:lnTo>
                <a:lnTo>
                  <a:pt x="0" y="83879"/>
                </a:lnTo>
                <a:lnTo>
                  <a:pt x="0" y="13225"/>
                </a:lnTo>
                <a:lnTo>
                  <a:pt x="13228" y="0"/>
                </a:lnTo>
                <a:lnTo>
                  <a:pt x="85901" y="0"/>
                </a:lnTo>
                <a:lnTo>
                  <a:pt x="99129" y="13225"/>
                </a:lnTo>
                <a:lnTo>
                  <a:pt x="99129" y="85896"/>
                </a:lnTo>
                <a:lnTo>
                  <a:pt x="87846" y="98734"/>
                </a:lnTo>
                <a:lnTo>
                  <a:pt x="85901" y="99125"/>
                </a:lnTo>
                <a:close/>
              </a:path>
            </a:pathLst>
          </a:custGeom>
          <a:solidFill>
            <a:srgbClr val="0074FF"/>
          </a:solidFill>
        </xdr:spPr>
      </xdr:sp>
      <xdr:sp macro="" textlink="">
        <xdr:nvSpPr>
          <xdr:cNvPr id="1218" name="Shape 1218">
            <a:extLst>
              <a:ext uri="{FF2B5EF4-FFF2-40B4-BE49-F238E27FC236}">
                <a16:creationId xmlns:a16="http://schemas.microsoft.com/office/drawing/2014/main" id="{B4FDC7A0-B08B-41F4-81A9-E9C05F2AD819}"/>
              </a:ext>
            </a:extLst>
          </xdr:cNvPr>
          <xdr:cNvSpPr/>
        </xdr:nvSpPr>
        <xdr:spPr>
          <a:xfrm>
            <a:off x="19826" y="19826"/>
            <a:ext cx="59690" cy="50165"/>
          </a:xfrm>
          <a:custGeom>
            <a:avLst/>
            <a:gdLst/>
            <a:ahLst/>
            <a:cxnLst/>
            <a:rect l="0" t="0" r="0" b="0"/>
            <a:pathLst>
              <a:path w="59690" h="50165">
                <a:moveTo>
                  <a:pt x="0" y="29738"/>
                </a:moveTo>
                <a:lnTo>
                  <a:pt x="19826" y="49564"/>
                </a:lnTo>
                <a:lnTo>
                  <a:pt x="59477" y="0"/>
                </a:lnTo>
              </a:path>
            </a:pathLst>
          </a:custGeom>
          <a:ln w="15860">
            <a:solidFill>
              <a:srgbClr val="FFFFFF"/>
            </a:solidFill>
          </a:ln>
        </xdr:spPr>
      </xdr:sp>
    </xdr:grpSp>
    <xdr:clientData/>
  </xdr:oneCellAnchor>
  <xdr:oneCellAnchor>
    <xdr:from>
      <xdr:col>4</xdr:col>
      <xdr:colOff>22876</xdr:colOff>
      <xdr:row>164</xdr:row>
      <xdr:rowOff>20915</xdr:rowOff>
    </xdr:from>
    <xdr:ext cx="92075" cy="92075"/>
    <xdr:sp macro="" textlink="">
      <xdr:nvSpPr>
        <xdr:cNvPr id="1219" name="Shape 1219">
          <a:extLst>
            <a:ext uri="{FF2B5EF4-FFF2-40B4-BE49-F238E27FC236}">
              <a16:creationId xmlns:a16="http://schemas.microsoft.com/office/drawing/2014/main" id="{BF7438FC-6A81-4BBC-9C22-C99A97B22C6C}"/>
            </a:ext>
          </a:extLst>
        </xdr:cNvPr>
        <xdr:cNvSpPr/>
      </xdr:nvSpPr>
      <xdr:spPr>
        <a:xfrm>
          <a:off x="1251601" y="46321940"/>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91504" y="15250"/>
              </a:lnTo>
              <a:lnTo>
                <a:pt x="91504" y="76253"/>
              </a:lnTo>
              <a:lnTo>
                <a:pt x="91504" y="78275"/>
              </a:lnTo>
              <a:lnTo>
                <a:pt x="91117" y="80218"/>
              </a:lnTo>
              <a:lnTo>
                <a:pt x="90343" y="82087"/>
              </a:lnTo>
              <a:lnTo>
                <a:pt x="89569" y="83957"/>
              </a:lnTo>
              <a:lnTo>
                <a:pt x="76253" y="91504"/>
              </a:lnTo>
              <a:lnTo>
                <a:pt x="15250" y="91504"/>
              </a:lnTo>
              <a:lnTo>
                <a:pt x="1160" y="82087"/>
              </a:lnTo>
              <a:lnTo>
                <a:pt x="386" y="80218"/>
              </a:lnTo>
              <a:lnTo>
                <a:pt x="0" y="78275"/>
              </a:lnTo>
              <a:lnTo>
                <a:pt x="0" y="76253"/>
              </a:lnTo>
              <a:close/>
            </a:path>
          </a:pathLst>
        </a:custGeom>
        <a:ln w="7625">
          <a:solidFill>
            <a:srgbClr val="757575"/>
          </a:solidFill>
        </a:ln>
      </xdr:spPr>
    </xdr:sp>
    <xdr:clientData/>
  </xdr:oneCellAnchor>
  <xdr:oneCellAnchor>
    <xdr:from>
      <xdr:col>1</xdr:col>
      <xdr:colOff>22876</xdr:colOff>
      <xdr:row>171</xdr:row>
      <xdr:rowOff>51740</xdr:rowOff>
    </xdr:from>
    <xdr:ext cx="92075" cy="92075"/>
    <xdr:sp macro="" textlink="">
      <xdr:nvSpPr>
        <xdr:cNvPr id="1284" name="Shape 1284">
          <a:extLst>
            <a:ext uri="{FF2B5EF4-FFF2-40B4-BE49-F238E27FC236}">
              <a16:creationId xmlns:a16="http://schemas.microsoft.com/office/drawing/2014/main" id="{7D2A3AEA-7A82-479B-840A-4C99958DEC5E}"/>
            </a:ext>
          </a:extLst>
        </xdr:cNvPr>
        <xdr:cNvSpPr/>
      </xdr:nvSpPr>
      <xdr:spPr>
        <a:xfrm>
          <a:off x="680101" y="54296615"/>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86"/>
              </a:lnTo>
              <a:lnTo>
                <a:pt x="4466" y="4460"/>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0"/>
              </a:lnTo>
              <a:lnTo>
                <a:pt x="88467" y="5886"/>
              </a:lnTo>
              <a:lnTo>
                <a:pt x="89569" y="7536"/>
              </a:lnTo>
              <a:lnTo>
                <a:pt x="90343" y="9408"/>
              </a:lnTo>
              <a:lnTo>
                <a:pt x="91117" y="11277"/>
              </a:lnTo>
              <a:lnTo>
                <a:pt x="91504" y="13225"/>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19063</xdr:colOff>
      <xdr:row>171</xdr:row>
      <xdr:rowOff>47926</xdr:rowOff>
    </xdr:from>
    <xdr:ext cx="99695" cy="99695"/>
    <xdr:grpSp>
      <xdr:nvGrpSpPr>
        <xdr:cNvPr id="1285" name="Group 1285">
          <a:extLst>
            <a:ext uri="{FF2B5EF4-FFF2-40B4-BE49-F238E27FC236}">
              <a16:creationId xmlns:a16="http://schemas.microsoft.com/office/drawing/2014/main" id="{998AAD2D-3DA8-4303-B0C4-07DFC801F3C0}"/>
            </a:ext>
          </a:extLst>
        </xdr:cNvPr>
        <xdr:cNvGrpSpPr/>
      </xdr:nvGrpSpPr>
      <xdr:grpSpPr>
        <a:xfrm>
          <a:off x="0" y="19633903"/>
          <a:ext cx="99695" cy="99695"/>
          <a:chOff x="0" y="0"/>
          <a:chExt cx="99695" cy="99695"/>
        </a:xfrm>
      </xdr:grpSpPr>
      <xdr:sp macro="" textlink="">
        <xdr:nvSpPr>
          <xdr:cNvPr id="1286" name="Shape 1286">
            <a:extLst>
              <a:ext uri="{FF2B5EF4-FFF2-40B4-BE49-F238E27FC236}">
                <a16:creationId xmlns:a16="http://schemas.microsoft.com/office/drawing/2014/main" id="{C234ED96-B4F5-422D-B441-E4B67C6B1A1E}"/>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287" name="Shape 1287">
            <a:extLst>
              <a:ext uri="{FF2B5EF4-FFF2-40B4-BE49-F238E27FC236}">
                <a16:creationId xmlns:a16="http://schemas.microsoft.com/office/drawing/2014/main" id="{E295AF9A-5B71-42CA-8F97-F1734DEC623B}"/>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3</xdr:col>
      <xdr:colOff>22876</xdr:colOff>
      <xdr:row>171</xdr:row>
      <xdr:rowOff>51740</xdr:rowOff>
    </xdr:from>
    <xdr:ext cx="92075" cy="92075"/>
    <xdr:sp macro="" textlink="">
      <xdr:nvSpPr>
        <xdr:cNvPr id="1288" name="Shape 1288">
          <a:extLst>
            <a:ext uri="{FF2B5EF4-FFF2-40B4-BE49-F238E27FC236}">
              <a16:creationId xmlns:a16="http://schemas.microsoft.com/office/drawing/2014/main" id="{29671263-A54D-472B-96F7-80D83FE7D50C}"/>
            </a:ext>
          </a:extLst>
        </xdr:cNvPr>
        <xdr:cNvSpPr/>
      </xdr:nvSpPr>
      <xdr:spPr>
        <a:xfrm>
          <a:off x="1061101" y="54296615"/>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86"/>
              </a:lnTo>
              <a:lnTo>
                <a:pt x="4466" y="4460"/>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0"/>
              </a:lnTo>
              <a:lnTo>
                <a:pt x="88467" y="5886"/>
              </a:lnTo>
              <a:lnTo>
                <a:pt x="89569" y="7536"/>
              </a:lnTo>
              <a:lnTo>
                <a:pt x="90343" y="9408"/>
              </a:lnTo>
              <a:lnTo>
                <a:pt x="91117" y="11277"/>
              </a:lnTo>
              <a:lnTo>
                <a:pt x="91504" y="13225"/>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4</xdr:col>
      <xdr:colOff>19063</xdr:colOff>
      <xdr:row>171</xdr:row>
      <xdr:rowOff>47926</xdr:rowOff>
    </xdr:from>
    <xdr:ext cx="99695" cy="99695"/>
    <xdr:grpSp>
      <xdr:nvGrpSpPr>
        <xdr:cNvPr id="1289" name="Group 1289">
          <a:extLst>
            <a:ext uri="{FF2B5EF4-FFF2-40B4-BE49-F238E27FC236}">
              <a16:creationId xmlns:a16="http://schemas.microsoft.com/office/drawing/2014/main" id="{2CBB4930-63FB-47B4-9749-54756F1FA155}"/>
            </a:ext>
          </a:extLst>
        </xdr:cNvPr>
        <xdr:cNvGrpSpPr/>
      </xdr:nvGrpSpPr>
      <xdr:grpSpPr>
        <a:xfrm>
          <a:off x="0" y="19633903"/>
          <a:ext cx="99695" cy="99695"/>
          <a:chOff x="0" y="0"/>
          <a:chExt cx="99695" cy="99695"/>
        </a:xfrm>
      </xdr:grpSpPr>
      <xdr:sp macro="" textlink="">
        <xdr:nvSpPr>
          <xdr:cNvPr id="1290" name="Shape 1290">
            <a:extLst>
              <a:ext uri="{FF2B5EF4-FFF2-40B4-BE49-F238E27FC236}">
                <a16:creationId xmlns:a16="http://schemas.microsoft.com/office/drawing/2014/main" id="{3157D03F-7B3E-4216-9909-9FA8532D9067}"/>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291" name="Shape 1291">
            <a:extLst>
              <a:ext uri="{FF2B5EF4-FFF2-40B4-BE49-F238E27FC236}">
                <a16:creationId xmlns:a16="http://schemas.microsoft.com/office/drawing/2014/main" id="{BA5B6585-8FFE-41AB-8930-B575C51BBEF7}"/>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22876</xdr:colOff>
      <xdr:row>172</xdr:row>
      <xdr:rowOff>21478</xdr:rowOff>
    </xdr:from>
    <xdr:ext cx="92075" cy="92075"/>
    <xdr:sp macro="" textlink="">
      <xdr:nvSpPr>
        <xdr:cNvPr id="1292" name="Shape 1292">
          <a:extLst>
            <a:ext uri="{FF2B5EF4-FFF2-40B4-BE49-F238E27FC236}">
              <a16:creationId xmlns:a16="http://schemas.microsoft.com/office/drawing/2014/main" id="{35A7EE37-244A-4A82-A87D-052DC6EAAAF1}"/>
            </a:ext>
          </a:extLst>
        </xdr:cNvPr>
        <xdr:cNvSpPr/>
      </xdr:nvSpPr>
      <xdr:spPr>
        <a:xfrm>
          <a:off x="680101" y="54609253"/>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22876</xdr:colOff>
      <xdr:row>172</xdr:row>
      <xdr:rowOff>21478</xdr:rowOff>
    </xdr:from>
    <xdr:ext cx="92075" cy="92075"/>
    <xdr:sp macro="" textlink="">
      <xdr:nvSpPr>
        <xdr:cNvPr id="1293" name="Shape 1293">
          <a:extLst>
            <a:ext uri="{FF2B5EF4-FFF2-40B4-BE49-F238E27FC236}">
              <a16:creationId xmlns:a16="http://schemas.microsoft.com/office/drawing/2014/main" id="{8AB63B7F-B8F0-47A3-B597-7E87CE424293}"/>
            </a:ext>
          </a:extLst>
        </xdr:cNvPr>
        <xdr:cNvSpPr/>
      </xdr:nvSpPr>
      <xdr:spPr>
        <a:xfrm>
          <a:off x="870601" y="54609253"/>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3</xdr:col>
      <xdr:colOff>22876</xdr:colOff>
      <xdr:row>172</xdr:row>
      <xdr:rowOff>21478</xdr:rowOff>
    </xdr:from>
    <xdr:ext cx="92075" cy="92075"/>
    <xdr:sp macro="" textlink="">
      <xdr:nvSpPr>
        <xdr:cNvPr id="1294" name="Shape 1294">
          <a:extLst>
            <a:ext uri="{FF2B5EF4-FFF2-40B4-BE49-F238E27FC236}">
              <a16:creationId xmlns:a16="http://schemas.microsoft.com/office/drawing/2014/main" id="{9AC2D9E8-4DBA-4A58-B600-15FD49C7E783}"/>
            </a:ext>
          </a:extLst>
        </xdr:cNvPr>
        <xdr:cNvSpPr/>
      </xdr:nvSpPr>
      <xdr:spPr>
        <a:xfrm>
          <a:off x="1061101" y="54609253"/>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4</xdr:col>
      <xdr:colOff>19063</xdr:colOff>
      <xdr:row>172</xdr:row>
      <xdr:rowOff>17664</xdr:rowOff>
    </xdr:from>
    <xdr:ext cx="99695" cy="99695"/>
    <xdr:grpSp>
      <xdr:nvGrpSpPr>
        <xdr:cNvPr id="1295" name="Group 1295">
          <a:extLst>
            <a:ext uri="{FF2B5EF4-FFF2-40B4-BE49-F238E27FC236}">
              <a16:creationId xmlns:a16="http://schemas.microsoft.com/office/drawing/2014/main" id="{7FD273FC-428F-4173-A003-ED8A7FE934D5}"/>
            </a:ext>
          </a:extLst>
        </xdr:cNvPr>
        <xdr:cNvGrpSpPr/>
      </xdr:nvGrpSpPr>
      <xdr:grpSpPr>
        <a:xfrm>
          <a:off x="0" y="19762429"/>
          <a:ext cx="99695" cy="99695"/>
          <a:chOff x="0" y="0"/>
          <a:chExt cx="99695" cy="99695"/>
        </a:xfrm>
      </xdr:grpSpPr>
      <xdr:sp macro="" textlink="">
        <xdr:nvSpPr>
          <xdr:cNvPr id="1296" name="Shape 1296">
            <a:extLst>
              <a:ext uri="{FF2B5EF4-FFF2-40B4-BE49-F238E27FC236}">
                <a16:creationId xmlns:a16="http://schemas.microsoft.com/office/drawing/2014/main" id="{4B9B2F48-D907-489D-86C7-823F08DE96A7}"/>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9"/>
                </a:lnTo>
                <a:lnTo>
                  <a:pt x="13228" y="0"/>
                </a:lnTo>
                <a:lnTo>
                  <a:pt x="85901" y="0"/>
                </a:lnTo>
                <a:lnTo>
                  <a:pt x="99129" y="13229"/>
                </a:lnTo>
                <a:lnTo>
                  <a:pt x="99129" y="85900"/>
                </a:lnTo>
                <a:lnTo>
                  <a:pt x="87846" y="98738"/>
                </a:lnTo>
                <a:lnTo>
                  <a:pt x="85901" y="99125"/>
                </a:lnTo>
                <a:close/>
              </a:path>
            </a:pathLst>
          </a:custGeom>
          <a:solidFill>
            <a:srgbClr val="0074FF"/>
          </a:solidFill>
        </xdr:spPr>
      </xdr:sp>
      <xdr:sp macro="" textlink="">
        <xdr:nvSpPr>
          <xdr:cNvPr id="1297" name="Shape 1297">
            <a:extLst>
              <a:ext uri="{FF2B5EF4-FFF2-40B4-BE49-F238E27FC236}">
                <a16:creationId xmlns:a16="http://schemas.microsoft.com/office/drawing/2014/main" id="{74D44849-C091-4D1F-BB0B-42A51F984D7C}"/>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22876</xdr:colOff>
      <xdr:row>173</xdr:row>
      <xdr:rowOff>16616</xdr:rowOff>
    </xdr:from>
    <xdr:ext cx="92075" cy="92075"/>
    <xdr:sp macro="" textlink="">
      <xdr:nvSpPr>
        <xdr:cNvPr id="1298" name="Shape 1298">
          <a:extLst>
            <a:ext uri="{FF2B5EF4-FFF2-40B4-BE49-F238E27FC236}">
              <a16:creationId xmlns:a16="http://schemas.microsoft.com/office/drawing/2014/main" id="{C1CC9671-D1E0-4A2C-B7CA-3A2F268775CF}"/>
            </a:ext>
          </a:extLst>
        </xdr:cNvPr>
        <xdr:cNvSpPr/>
      </xdr:nvSpPr>
      <xdr:spPr>
        <a:xfrm>
          <a:off x="680101" y="54918716"/>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22876</xdr:colOff>
      <xdr:row>173</xdr:row>
      <xdr:rowOff>16616</xdr:rowOff>
    </xdr:from>
    <xdr:ext cx="92075" cy="92075"/>
    <xdr:sp macro="" textlink="">
      <xdr:nvSpPr>
        <xdr:cNvPr id="1299" name="Shape 1299">
          <a:extLst>
            <a:ext uri="{FF2B5EF4-FFF2-40B4-BE49-F238E27FC236}">
              <a16:creationId xmlns:a16="http://schemas.microsoft.com/office/drawing/2014/main" id="{D4A706A6-AECA-4103-8346-FA69A058F67C}"/>
            </a:ext>
          </a:extLst>
        </xdr:cNvPr>
        <xdr:cNvSpPr/>
      </xdr:nvSpPr>
      <xdr:spPr>
        <a:xfrm>
          <a:off x="870601" y="54918716"/>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3</xdr:col>
      <xdr:colOff>22876</xdr:colOff>
      <xdr:row>173</xdr:row>
      <xdr:rowOff>16616</xdr:rowOff>
    </xdr:from>
    <xdr:ext cx="92075" cy="92075"/>
    <xdr:sp macro="" textlink="">
      <xdr:nvSpPr>
        <xdr:cNvPr id="1300" name="Shape 1300">
          <a:extLst>
            <a:ext uri="{FF2B5EF4-FFF2-40B4-BE49-F238E27FC236}">
              <a16:creationId xmlns:a16="http://schemas.microsoft.com/office/drawing/2014/main" id="{0A033BA5-5210-4437-9057-EC55CEA6EB66}"/>
            </a:ext>
          </a:extLst>
        </xdr:cNvPr>
        <xdr:cNvSpPr/>
      </xdr:nvSpPr>
      <xdr:spPr>
        <a:xfrm>
          <a:off x="1061101" y="54918716"/>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4</xdr:col>
      <xdr:colOff>19063</xdr:colOff>
      <xdr:row>173</xdr:row>
      <xdr:rowOff>12802</xdr:rowOff>
    </xdr:from>
    <xdr:ext cx="99695" cy="99695"/>
    <xdr:grpSp>
      <xdr:nvGrpSpPr>
        <xdr:cNvPr id="1301" name="Group 1301">
          <a:extLst>
            <a:ext uri="{FF2B5EF4-FFF2-40B4-BE49-F238E27FC236}">
              <a16:creationId xmlns:a16="http://schemas.microsoft.com/office/drawing/2014/main" id="{48BA258F-0792-4411-8146-B391B4F73ADC}"/>
            </a:ext>
          </a:extLst>
        </xdr:cNvPr>
        <xdr:cNvGrpSpPr/>
      </xdr:nvGrpSpPr>
      <xdr:grpSpPr>
        <a:xfrm>
          <a:off x="0" y="19912544"/>
          <a:ext cx="99695" cy="99695"/>
          <a:chOff x="0" y="0"/>
          <a:chExt cx="99695" cy="99695"/>
        </a:xfrm>
      </xdr:grpSpPr>
      <xdr:sp macro="" textlink="">
        <xdr:nvSpPr>
          <xdr:cNvPr id="1302" name="Shape 1302">
            <a:extLst>
              <a:ext uri="{FF2B5EF4-FFF2-40B4-BE49-F238E27FC236}">
                <a16:creationId xmlns:a16="http://schemas.microsoft.com/office/drawing/2014/main" id="{805E8144-8782-41B8-80C5-4EE10F523782}"/>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303" name="Shape 1303">
            <a:extLst>
              <a:ext uri="{FF2B5EF4-FFF2-40B4-BE49-F238E27FC236}">
                <a16:creationId xmlns:a16="http://schemas.microsoft.com/office/drawing/2014/main" id="{0C986FAA-6F92-424B-A3BE-C6219BFC1E2B}"/>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1</xdr:col>
      <xdr:colOff>22876</xdr:colOff>
      <xdr:row>174</xdr:row>
      <xdr:rowOff>24454</xdr:rowOff>
    </xdr:from>
    <xdr:ext cx="92075" cy="92075"/>
    <xdr:sp macro="" textlink="">
      <xdr:nvSpPr>
        <xdr:cNvPr id="1304" name="Shape 1304">
          <a:extLst>
            <a:ext uri="{FF2B5EF4-FFF2-40B4-BE49-F238E27FC236}">
              <a16:creationId xmlns:a16="http://schemas.microsoft.com/office/drawing/2014/main" id="{EB128E70-56DA-4313-89A7-B81BD5EB20C8}"/>
            </a:ext>
          </a:extLst>
        </xdr:cNvPr>
        <xdr:cNvSpPr/>
      </xdr:nvSpPr>
      <xdr:spPr>
        <a:xfrm>
          <a:off x="680101" y="55231354"/>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4"/>
              </a:lnTo>
              <a:lnTo>
                <a:pt x="91504" y="13221"/>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22876</xdr:colOff>
      <xdr:row>174</xdr:row>
      <xdr:rowOff>24454</xdr:rowOff>
    </xdr:from>
    <xdr:ext cx="92075" cy="92075"/>
    <xdr:sp macro="" textlink="">
      <xdr:nvSpPr>
        <xdr:cNvPr id="1305" name="Shape 1305">
          <a:extLst>
            <a:ext uri="{FF2B5EF4-FFF2-40B4-BE49-F238E27FC236}">
              <a16:creationId xmlns:a16="http://schemas.microsoft.com/office/drawing/2014/main" id="{E1BC659F-011F-4658-B2E1-C57BCF994AF2}"/>
            </a:ext>
          </a:extLst>
        </xdr:cNvPr>
        <xdr:cNvSpPr/>
      </xdr:nvSpPr>
      <xdr:spPr>
        <a:xfrm>
          <a:off x="870601" y="55231354"/>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4"/>
              </a:lnTo>
              <a:lnTo>
                <a:pt x="91504" y="13221"/>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3</xdr:col>
      <xdr:colOff>19063</xdr:colOff>
      <xdr:row>174</xdr:row>
      <xdr:rowOff>20647</xdr:rowOff>
    </xdr:from>
    <xdr:ext cx="99695" cy="99695"/>
    <xdr:grpSp>
      <xdr:nvGrpSpPr>
        <xdr:cNvPr id="1306" name="Group 1306">
          <a:extLst>
            <a:ext uri="{FF2B5EF4-FFF2-40B4-BE49-F238E27FC236}">
              <a16:creationId xmlns:a16="http://schemas.microsoft.com/office/drawing/2014/main" id="{71342DF3-FF0A-481B-9CB8-677DD2C63460}"/>
            </a:ext>
          </a:extLst>
        </xdr:cNvPr>
        <xdr:cNvGrpSpPr/>
      </xdr:nvGrpSpPr>
      <xdr:grpSpPr>
        <a:xfrm>
          <a:off x="0" y="20058529"/>
          <a:ext cx="99695" cy="99695"/>
          <a:chOff x="0" y="0"/>
          <a:chExt cx="99695" cy="99695"/>
        </a:xfrm>
      </xdr:grpSpPr>
      <xdr:sp macro="" textlink="">
        <xdr:nvSpPr>
          <xdr:cNvPr id="1307" name="Shape 1307">
            <a:extLst>
              <a:ext uri="{FF2B5EF4-FFF2-40B4-BE49-F238E27FC236}">
                <a16:creationId xmlns:a16="http://schemas.microsoft.com/office/drawing/2014/main" id="{D023B7F0-5CD1-4642-AA4A-D1A5F5A2722E}"/>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900"/>
                </a:lnTo>
                <a:lnTo>
                  <a:pt x="0" y="83879"/>
                </a:lnTo>
                <a:lnTo>
                  <a:pt x="0" y="13225"/>
                </a:lnTo>
                <a:lnTo>
                  <a:pt x="13228" y="0"/>
                </a:lnTo>
                <a:lnTo>
                  <a:pt x="85901" y="0"/>
                </a:lnTo>
                <a:lnTo>
                  <a:pt x="99129" y="13225"/>
                </a:lnTo>
                <a:lnTo>
                  <a:pt x="99129" y="85900"/>
                </a:lnTo>
                <a:lnTo>
                  <a:pt x="87846" y="98738"/>
                </a:lnTo>
                <a:lnTo>
                  <a:pt x="85901" y="99125"/>
                </a:lnTo>
                <a:close/>
              </a:path>
            </a:pathLst>
          </a:custGeom>
          <a:solidFill>
            <a:srgbClr val="0074FF"/>
          </a:solidFill>
        </xdr:spPr>
      </xdr:sp>
      <xdr:sp macro="" textlink="">
        <xdr:nvSpPr>
          <xdr:cNvPr id="1308" name="Shape 1308">
            <a:extLst>
              <a:ext uri="{FF2B5EF4-FFF2-40B4-BE49-F238E27FC236}">
                <a16:creationId xmlns:a16="http://schemas.microsoft.com/office/drawing/2014/main" id="{1EE568C6-6B71-4F61-BA32-C05D2891A5DC}"/>
              </a:ext>
            </a:extLst>
          </xdr:cNvPr>
          <xdr:cNvSpPr/>
        </xdr:nvSpPr>
        <xdr:spPr>
          <a:xfrm>
            <a:off x="19826" y="19826"/>
            <a:ext cx="59690" cy="50165"/>
          </a:xfrm>
          <a:custGeom>
            <a:avLst/>
            <a:gdLst/>
            <a:ahLst/>
            <a:cxnLst/>
            <a:rect l="0" t="0" r="0" b="0"/>
            <a:pathLst>
              <a:path w="59690" h="50165">
                <a:moveTo>
                  <a:pt x="0" y="29738"/>
                </a:moveTo>
                <a:lnTo>
                  <a:pt x="19826" y="49564"/>
                </a:lnTo>
                <a:lnTo>
                  <a:pt x="59477" y="0"/>
                </a:lnTo>
              </a:path>
            </a:pathLst>
          </a:custGeom>
          <a:ln w="15860">
            <a:solidFill>
              <a:srgbClr val="FFFFFF"/>
            </a:solidFill>
          </a:ln>
        </xdr:spPr>
      </xdr:sp>
    </xdr:grpSp>
    <xdr:clientData/>
  </xdr:oneCellAnchor>
  <xdr:oneCellAnchor>
    <xdr:from>
      <xdr:col>4</xdr:col>
      <xdr:colOff>22876</xdr:colOff>
      <xdr:row>174</xdr:row>
      <xdr:rowOff>24454</xdr:rowOff>
    </xdr:from>
    <xdr:ext cx="92075" cy="92075"/>
    <xdr:sp macro="" textlink="">
      <xdr:nvSpPr>
        <xdr:cNvPr id="1309" name="Shape 1309">
          <a:extLst>
            <a:ext uri="{FF2B5EF4-FFF2-40B4-BE49-F238E27FC236}">
              <a16:creationId xmlns:a16="http://schemas.microsoft.com/office/drawing/2014/main" id="{C4D5809A-DAA5-48B0-8E2E-DFB68E2C2BC7}"/>
            </a:ext>
          </a:extLst>
        </xdr:cNvPr>
        <xdr:cNvSpPr/>
      </xdr:nvSpPr>
      <xdr:spPr>
        <a:xfrm>
          <a:off x="1251601" y="55231354"/>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4"/>
              </a:lnTo>
              <a:lnTo>
                <a:pt x="91504" y="13221"/>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1</xdr:col>
      <xdr:colOff>22876</xdr:colOff>
      <xdr:row>177</xdr:row>
      <xdr:rowOff>27381</xdr:rowOff>
    </xdr:from>
    <xdr:ext cx="92075" cy="92075"/>
    <xdr:sp macro="" textlink="">
      <xdr:nvSpPr>
        <xdr:cNvPr id="1310" name="Shape 1310">
          <a:extLst>
            <a:ext uri="{FF2B5EF4-FFF2-40B4-BE49-F238E27FC236}">
              <a16:creationId xmlns:a16="http://schemas.microsoft.com/office/drawing/2014/main" id="{8B0B1884-6C21-4E5A-858E-B46647D80ACB}"/>
            </a:ext>
          </a:extLst>
        </xdr:cNvPr>
        <xdr:cNvSpPr/>
      </xdr:nvSpPr>
      <xdr:spPr>
        <a:xfrm>
          <a:off x="680101" y="55767681"/>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22876</xdr:colOff>
      <xdr:row>177</xdr:row>
      <xdr:rowOff>27381</xdr:rowOff>
    </xdr:from>
    <xdr:ext cx="92075" cy="92075"/>
    <xdr:sp macro="" textlink="">
      <xdr:nvSpPr>
        <xdr:cNvPr id="1311" name="Shape 1311">
          <a:extLst>
            <a:ext uri="{FF2B5EF4-FFF2-40B4-BE49-F238E27FC236}">
              <a16:creationId xmlns:a16="http://schemas.microsoft.com/office/drawing/2014/main" id="{133A729F-31D5-417F-8D1B-3E2B0B6B4AAE}"/>
            </a:ext>
          </a:extLst>
        </xdr:cNvPr>
        <xdr:cNvSpPr/>
      </xdr:nvSpPr>
      <xdr:spPr>
        <a:xfrm>
          <a:off x="870601" y="55767681"/>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3</xdr:col>
      <xdr:colOff>22876</xdr:colOff>
      <xdr:row>177</xdr:row>
      <xdr:rowOff>27381</xdr:rowOff>
    </xdr:from>
    <xdr:ext cx="92075" cy="92075"/>
    <xdr:sp macro="" textlink="">
      <xdr:nvSpPr>
        <xdr:cNvPr id="1312" name="Shape 1312">
          <a:extLst>
            <a:ext uri="{FF2B5EF4-FFF2-40B4-BE49-F238E27FC236}">
              <a16:creationId xmlns:a16="http://schemas.microsoft.com/office/drawing/2014/main" id="{77A5D29A-3A93-407F-92C6-762812FF8132}"/>
            </a:ext>
          </a:extLst>
        </xdr:cNvPr>
        <xdr:cNvSpPr/>
      </xdr:nvSpPr>
      <xdr:spPr>
        <a:xfrm>
          <a:off x="1061101" y="55767681"/>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1</xdr:col>
      <xdr:colOff>22876</xdr:colOff>
      <xdr:row>180</xdr:row>
      <xdr:rowOff>20244</xdr:rowOff>
    </xdr:from>
    <xdr:ext cx="92075" cy="92075"/>
    <xdr:sp macro="" textlink="">
      <xdr:nvSpPr>
        <xdr:cNvPr id="1316" name="Shape 1316">
          <a:extLst>
            <a:ext uri="{FF2B5EF4-FFF2-40B4-BE49-F238E27FC236}">
              <a16:creationId xmlns:a16="http://schemas.microsoft.com/office/drawing/2014/main" id="{06333EAA-BA52-4B36-B913-47CC0BE1D949}"/>
            </a:ext>
          </a:extLst>
        </xdr:cNvPr>
        <xdr:cNvSpPr/>
      </xdr:nvSpPr>
      <xdr:spPr>
        <a:xfrm>
          <a:off x="680101" y="56436819"/>
          <a:ext cx="92075" cy="92075"/>
        </a:xfrm>
        <a:custGeom>
          <a:avLst/>
          <a:gdLst/>
          <a:ahLst/>
          <a:cxnLst/>
          <a:rect l="0" t="0" r="0" b="0"/>
          <a:pathLst>
            <a:path w="92075" h="92075">
              <a:moveTo>
                <a:pt x="0" y="76253"/>
              </a:moveTo>
              <a:lnTo>
                <a:pt x="0" y="15250"/>
              </a:lnTo>
              <a:lnTo>
                <a:pt x="0" y="13225"/>
              </a:lnTo>
              <a:lnTo>
                <a:pt x="386" y="11277"/>
              </a:lnTo>
              <a:lnTo>
                <a:pt x="1160" y="9405"/>
              </a:lnTo>
              <a:lnTo>
                <a:pt x="1934" y="7536"/>
              </a:lnTo>
              <a:lnTo>
                <a:pt x="3036" y="5886"/>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0"/>
              </a:lnTo>
              <a:lnTo>
                <a:pt x="88467" y="5886"/>
              </a:lnTo>
              <a:lnTo>
                <a:pt x="91504" y="15250"/>
              </a:lnTo>
              <a:lnTo>
                <a:pt x="91504" y="76253"/>
              </a:lnTo>
              <a:lnTo>
                <a:pt x="91504" y="78275"/>
              </a:lnTo>
              <a:lnTo>
                <a:pt x="91117" y="80218"/>
              </a:lnTo>
              <a:lnTo>
                <a:pt x="90343" y="82087"/>
              </a:lnTo>
              <a:lnTo>
                <a:pt x="89569" y="83957"/>
              </a:lnTo>
              <a:lnTo>
                <a:pt x="76253" y="91504"/>
              </a:lnTo>
              <a:lnTo>
                <a:pt x="15250" y="91504"/>
              </a:lnTo>
              <a:lnTo>
                <a:pt x="1160" y="82087"/>
              </a:lnTo>
              <a:lnTo>
                <a:pt x="386" y="80218"/>
              </a:lnTo>
              <a:lnTo>
                <a:pt x="0" y="78275"/>
              </a:lnTo>
              <a:lnTo>
                <a:pt x="0" y="76253"/>
              </a:lnTo>
              <a:close/>
            </a:path>
          </a:pathLst>
        </a:custGeom>
        <a:ln w="7625">
          <a:solidFill>
            <a:srgbClr val="757575"/>
          </a:solidFill>
        </a:ln>
      </xdr:spPr>
    </xdr:sp>
    <xdr:clientData/>
  </xdr:oneCellAnchor>
  <xdr:oneCellAnchor>
    <xdr:from>
      <xdr:col>2</xdr:col>
      <xdr:colOff>19063</xdr:colOff>
      <xdr:row>180</xdr:row>
      <xdr:rowOff>16430</xdr:rowOff>
    </xdr:from>
    <xdr:ext cx="99695" cy="99695"/>
    <xdr:grpSp>
      <xdr:nvGrpSpPr>
        <xdr:cNvPr id="1317" name="Group 1317">
          <a:extLst>
            <a:ext uri="{FF2B5EF4-FFF2-40B4-BE49-F238E27FC236}">
              <a16:creationId xmlns:a16="http://schemas.microsoft.com/office/drawing/2014/main" id="{3F77DE2F-1408-422E-90F3-4CDF735A450F}"/>
            </a:ext>
          </a:extLst>
        </xdr:cNvPr>
        <xdr:cNvGrpSpPr/>
      </xdr:nvGrpSpPr>
      <xdr:grpSpPr>
        <a:xfrm>
          <a:off x="0" y="20235652"/>
          <a:ext cx="99695" cy="99695"/>
          <a:chOff x="0" y="0"/>
          <a:chExt cx="99695" cy="99695"/>
        </a:xfrm>
      </xdr:grpSpPr>
      <xdr:sp macro="" textlink="">
        <xdr:nvSpPr>
          <xdr:cNvPr id="1318" name="Shape 1318">
            <a:extLst>
              <a:ext uri="{FF2B5EF4-FFF2-40B4-BE49-F238E27FC236}">
                <a16:creationId xmlns:a16="http://schemas.microsoft.com/office/drawing/2014/main" id="{1171EA67-F773-4E08-BF5B-DFC46F5D40EA}"/>
              </a:ext>
            </a:extLst>
          </xdr:cNvPr>
          <xdr:cNvSpPr/>
        </xdr:nvSpPr>
        <xdr:spPr>
          <a:xfrm>
            <a:off x="0" y="0"/>
            <a:ext cx="99695" cy="99695"/>
          </a:xfrm>
          <a:custGeom>
            <a:avLst/>
            <a:gdLst/>
            <a:ahLst/>
            <a:cxnLst/>
            <a:rect l="0" t="0" r="0" b="0"/>
            <a:pathLst>
              <a:path w="99695" h="99695">
                <a:moveTo>
                  <a:pt x="85901" y="99125"/>
                </a:moveTo>
                <a:lnTo>
                  <a:pt x="13228" y="99125"/>
                </a:lnTo>
                <a:lnTo>
                  <a:pt x="11282" y="98738"/>
                </a:lnTo>
                <a:lnTo>
                  <a:pt x="0" y="85896"/>
                </a:lnTo>
                <a:lnTo>
                  <a:pt x="0" y="83879"/>
                </a:lnTo>
                <a:lnTo>
                  <a:pt x="0" y="13225"/>
                </a:lnTo>
                <a:lnTo>
                  <a:pt x="13228" y="0"/>
                </a:lnTo>
                <a:lnTo>
                  <a:pt x="85901" y="0"/>
                </a:lnTo>
                <a:lnTo>
                  <a:pt x="99129" y="13225"/>
                </a:lnTo>
                <a:lnTo>
                  <a:pt x="99129" y="85896"/>
                </a:lnTo>
                <a:lnTo>
                  <a:pt x="87846" y="98738"/>
                </a:lnTo>
                <a:lnTo>
                  <a:pt x="85901" y="99125"/>
                </a:lnTo>
                <a:close/>
              </a:path>
            </a:pathLst>
          </a:custGeom>
          <a:solidFill>
            <a:srgbClr val="0074FF"/>
          </a:solidFill>
        </xdr:spPr>
      </xdr:sp>
      <xdr:sp macro="" textlink="">
        <xdr:nvSpPr>
          <xdr:cNvPr id="1319" name="Shape 1319">
            <a:extLst>
              <a:ext uri="{FF2B5EF4-FFF2-40B4-BE49-F238E27FC236}">
                <a16:creationId xmlns:a16="http://schemas.microsoft.com/office/drawing/2014/main" id="{DB026966-C3C4-4F67-AB53-2FA9D4F2B5BF}"/>
              </a:ext>
            </a:extLst>
          </xdr:cNvPr>
          <xdr:cNvSpPr/>
        </xdr:nvSpPr>
        <xdr:spPr>
          <a:xfrm>
            <a:off x="19826" y="19826"/>
            <a:ext cx="59690" cy="50165"/>
          </a:xfrm>
          <a:custGeom>
            <a:avLst/>
            <a:gdLst/>
            <a:ahLst/>
            <a:cxnLst/>
            <a:rect l="0" t="0" r="0" b="0"/>
            <a:pathLst>
              <a:path w="59690" h="50165">
                <a:moveTo>
                  <a:pt x="0" y="29738"/>
                </a:moveTo>
                <a:lnTo>
                  <a:pt x="19825" y="49564"/>
                </a:lnTo>
                <a:lnTo>
                  <a:pt x="59477" y="0"/>
                </a:lnTo>
              </a:path>
            </a:pathLst>
          </a:custGeom>
          <a:ln w="15860">
            <a:solidFill>
              <a:srgbClr val="FFFFFF"/>
            </a:solidFill>
          </a:ln>
        </xdr:spPr>
      </xdr:sp>
    </xdr:grpSp>
    <xdr:clientData/>
  </xdr:oneCellAnchor>
  <xdr:oneCellAnchor>
    <xdr:from>
      <xdr:col>3</xdr:col>
      <xdr:colOff>22876</xdr:colOff>
      <xdr:row>180</xdr:row>
      <xdr:rowOff>20244</xdr:rowOff>
    </xdr:from>
    <xdr:ext cx="92075" cy="92075"/>
    <xdr:sp macro="" textlink="">
      <xdr:nvSpPr>
        <xdr:cNvPr id="1320" name="Shape 1320">
          <a:extLst>
            <a:ext uri="{FF2B5EF4-FFF2-40B4-BE49-F238E27FC236}">
              <a16:creationId xmlns:a16="http://schemas.microsoft.com/office/drawing/2014/main" id="{6D3F921D-C683-4B82-BF50-F53A2B419488}"/>
            </a:ext>
          </a:extLst>
        </xdr:cNvPr>
        <xdr:cNvSpPr/>
      </xdr:nvSpPr>
      <xdr:spPr>
        <a:xfrm>
          <a:off x="1061101" y="56436819"/>
          <a:ext cx="92075" cy="92075"/>
        </a:xfrm>
        <a:custGeom>
          <a:avLst/>
          <a:gdLst/>
          <a:ahLst/>
          <a:cxnLst/>
          <a:rect l="0" t="0" r="0" b="0"/>
          <a:pathLst>
            <a:path w="92075" h="92075">
              <a:moveTo>
                <a:pt x="0" y="76253"/>
              </a:moveTo>
              <a:lnTo>
                <a:pt x="0" y="15250"/>
              </a:lnTo>
              <a:lnTo>
                <a:pt x="0" y="13225"/>
              </a:lnTo>
              <a:lnTo>
                <a:pt x="386" y="11277"/>
              </a:lnTo>
              <a:lnTo>
                <a:pt x="1160" y="9405"/>
              </a:lnTo>
              <a:lnTo>
                <a:pt x="1934" y="7536"/>
              </a:lnTo>
              <a:lnTo>
                <a:pt x="3036" y="5886"/>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0"/>
              </a:lnTo>
              <a:lnTo>
                <a:pt x="88467" y="5886"/>
              </a:lnTo>
              <a:lnTo>
                <a:pt x="91504" y="15250"/>
              </a:lnTo>
              <a:lnTo>
                <a:pt x="91504" y="76253"/>
              </a:lnTo>
              <a:lnTo>
                <a:pt x="91504" y="78275"/>
              </a:lnTo>
              <a:lnTo>
                <a:pt x="91117" y="80218"/>
              </a:lnTo>
              <a:lnTo>
                <a:pt x="90343" y="82087"/>
              </a:lnTo>
              <a:lnTo>
                <a:pt x="89569" y="83957"/>
              </a:lnTo>
              <a:lnTo>
                <a:pt x="76253" y="91504"/>
              </a:lnTo>
              <a:lnTo>
                <a:pt x="15250" y="91504"/>
              </a:lnTo>
              <a:lnTo>
                <a:pt x="1160" y="82087"/>
              </a:lnTo>
              <a:lnTo>
                <a:pt x="386" y="80218"/>
              </a:lnTo>
              <a:lnTo>
                <a:pt x="0" y="78275"/>
              </a:lnTo>
              <a:lnTo>
                <a:pt x="0" y="76253"/>
              </a:lnTo>
              <a:close/>
            </a:path>
          </a:pathLst>
        </a:custGeom>
        <a:ln w="7625">
          <a:solidFill>
            <a:srgbClr val="757575"/>
          </a:solidFill>
        </a:ln>
      </xdr:spPr>
    </xdr:sp>
    <xdr:clientData/>
  </xdr:oneCellAnchor>
  <xdr:oneCellAnchor>
    <xdr:from>
      <xdr:col>4</xdr:col>
      <xdr:colOff>22876</xdr:colOff>
      <xdr:row>180</xdr:row>
      <xdr:rowOff>20244</xdr:rowOff>
    </xdr:from>
    <xdr:ext cx="92075" cy="92075"/>
    <xdr:sp macro="" textlink="">
      <xdr:nvSpPr>
        <xdr:cNvPr id="1321" name="Shape 1321">
          <a:extLst>
            <a:ext uri="{FF2B5EF4-FFF2-40B4-BE49-F238E27FC236}">
              <a16:creationId xmlns:a16="http://schemas.microsoft.com/office/drawing/2014/main" id="{3128B067-FD69-4E0F-988D-97CD700E5B5F}"/>
            </a:ext>
          </a:extLst>
        </xdr:cNvPr>
        <xdr:cNvSpPr/>
      </xdr:nvSpPr>
      <xdr:spPr>
        <a:xfrm>
          <a:off x="1251601" y="56436819"/>
          <a:ext cx="92075" cy="92075"/>
        </a:xfrm>
        <a:custGeom>
          <a:avLst/>
          <a:gdLst/>
          <a:ahLst/>
          <a:cxnLst/>
          <a:rect l="0" t="0" r="0" b="0"/>
          <a:pathLst>
            <a:path w="92075" h="92075">
              <a:moveTo>
                <a:pt x="0" y="76253"/>
              </a:moveTo>
              <a:lnTo>
                <a:pt x="0" y="15250"/>
              </a:lnTo>
              <a:lnTo>
                <a:pt x="0" y="13225"/>
              </a:lnTo>
              <a:lnTo>
                <a:pt x="386" y="11277"/>
              </a:lnTo>
              <a:lnTo>
                <a:pt x="1160" y="9405"/>
              </a:lnTo>
              <a:lnTo>
                <a:pt x="1934" y="7536"/>
              </a:lnTo>
              <a:lnTo>
                <a:pt x="3036" y="5886"/>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0"/>
              </a:lnTo>
              <a:lnTo>
                <a:pt x="88467" y="5886"/>
              </a:lnTo>
              <a:lnTo>
                <a:pt x="91504" y="15250"/>
              </a:lnTo>
              <a:lnTo>
                <a:pt x="91504" y="76253"/>
              </a:lnTo>
              <a:lnTo>
                <a:pt x="91504" y="78275"/>
              </a:lnTo>
              <a:lnTo>
                <a:pt x="91117" y="80218"/>
              </a:lnTo>
              <a:lnTo>
                <a:pt x="90343" y="82087"/>
              </a:lnTo>
              <a:lnTo>
                <a:pt x="89569" y="83957"/>
              </a:lnTo>
              <a:lnTo>
                <a:pt x="76253" y="91504"/>
              </a:lnTo>
              <a:lnTo>
                <a:pt x="15250" y="91504"/>
              </a:lnTo>
              <a:lnTo>
                <a:pt x="1160" y="82087"/>
              </a:lnTo>
              <a:lnTo>
                <a:pt x="386" y="80218"/>
              </a:lnTo>
              <a:lnTo>
                <a:pt x="0" y="78275"/>
              </a:lnTo>
              <a:lnTo>
                <a:pt x="0" y="76253"/>
              </a:lnTo>
              <a:close/>
            </a:path>
          </a:pathLst>
        </a:custGeom>
        <a:ln w="7625">
          <a:solidFill>
            <a:srgbClr val="757575"/>
          </a:solidFill>
        </a:ln>
      </xdr:spPr>
    </xdr:sp>
    <xdr:clientData/>
  </xdr:oneCellAnchor>
  <xdr:oneCellAnchor>
    <xdr:from>
      <xdr:col>1</xdr:col>
      <xdr:colOff>22876</xdr:colOff>
      <xdr:row>181</xdr:row>
      <xdr:rowOff>28082</xdr:rowOff>
    </xdr:from>
    <xdr:ext cx="92075" cy="92075"/>
    <xdr:sp macro="" textlink="">
      <xdr:nvSpPr>
        <xdr:cNvPr id="1322" name="Shape 1322">
          <a:extLst>
            <a:ext uri="{FF2B5EF4-FFF2-40B4-BE49-F238E27FC236}">
              <a16:creationId xmlns:a16="http://schemas.microsoft.com/office/drawing/2014/main" id="{7F121360-DC77-4853-99DB-931EA7463215}"/>
            </a:ext>
          </a:extLst>
        </xdr:cNvPr>
        <xdr:cNvSpPr/>
      </xdr:nvSpPr>
      <xdr:spPr>
        <a:xfrm>
          <a:off x="680101" y="56749457"/>
          <a:ext cx="92075" cy="92075"/>
        </a:xfrm>
        <a:custGeom>
          <a:avLst/>
          <a:gdLst/>
          <a:ahLst/>
          <a:cxnLst/>
          <a:rect l="0" t="0" r="0" b="0"/>
          <a:pathLst>
            <a:path w="92075" h="92075">
              <a:moveTo>
                <a:pt x="0" y="76253"/>
              </a:moveTo>
              <a:lnTo>
                <a:pt x="0" y="15250"/>
              </a:lnTo>
              <a:lnTo>
                <a:pt x="0" y="13229"/>
              </a:lnTo>
              <a:lnTo>
                <a:pt x="386" y="11281"/>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3"/>
              </a:lnTo>
              <a:lnTo>
                <a:pt x="88467" y="5890"/>
              </a:lnTo>
              <a:lnTo>
                <a:pt x="89569" y="7539"/>
              </a:lnTo>
              <a:lnTo>
                <a:pt x="90343" y="9408"/>
              </a:lnTo>
              <a:lnTo>
                <a:pt x="91117" y="11281"/>
              </a:lnTo>
              <a:lnTo>
                <a:pt x="91504" y="13229"/>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22876</xdr:colOff>
      <xdr:row>181</xdr:row>
      <xdr:rowOff>28082</xdr:rowOff>
    </xdr:from>
    <xdr:ext cx="92075" cy="92075"/>
    <xdr:sp macro="" textlink="">
      <xdr:nvSpPr>
        <xdr:cNvPr id="1323" name="Shape 1323">
          <a:extLst>
            <a:ext uri="{FF2B5EF4-FFF2-40B4-BE49-F238E27FC236}">
              <a16:creationId xmlns:a16="http://schemas.microsoft.com/office/drawing/2014/main" id="{DC531584-6551-4BE3-99AF-D118228FC305}"/>
            </a:ext>
          </a:extLst>
        </xdr:cNvPr>
        <xdr:cNvSpPr/>
      </xdr:nvSpPr>
      <xdr:spPr>
        <a:xfrm>
          <a:off x="870601" y="56749457"/>
          <a:ext cx="92075" cy="92075"/>
        </a:xfrm>
        <a:custGeom>
          <a:avLst/>
          <a:gdLst/>
          <a:ahLst/>
          <a:cxnLst/>
          <a:rect l="0" t="0" r="0" b="0"/>
          <a:pathLst>
            <a:path w="92075" h="92075">
              <a:moveTo>
                <a:pt x="0" y="76253"/>
              </a:moveTo>
              <a:lnTo>
                <a:pt x="0" y="15250"/>
              </a:lnTo>
              <a:lnTo>
                <a:pt x="0" y="13229"/>
              </a:lnTo>
              <a:lnTo>
                <a:pt x="386" y="11281"/>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3"/>
              </a:lnTo>
              <a:lnTo>
                <a:pt x="88467" y="5890"/>
              </a:lnTo>
              <a:lnTo>
                <a:pt x="89569" y="7539"/>
              </a:lnTo>
              <a:lnTo>
                <a:pt x="90343" y="9408"/>
              </a:lnTo>
              <a:lnTo>
                <a:pt x="91117" y="11281"/>
              </a:lnTo>
              <a:lnTo>
                <a:pt x="91504" y="13229"/>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48</xdr:row>
      <xdr:rowOff>0</xdr:rowOff>
    </xdr:from>
    <xdr:ext cx="92075" cy="92075"/>
    <xdr:sp macro="" textlink="">
      <xdr:nvSpPr>
        <xdr:cNvPr id="319" name="Shape 568">
          <a:extLst>
            <a:ext uri="{FF2B5EF4-FFF2-40B4-BE49-F238E27FC236}">
              <a16:creationId xmlns:a16="http://schemas.microsoft.com/office/drawing/2014/main" id="{9C97C723-8EBE-4AA1-9730-970820A297FE}"/>
            </a:ext>
            <a:ext uri="{147F2762-F138-4A5C-976F-8EAC2B608ADB}">
              <a16:predDERef xmlns:a16="http://schemas.microsoft.com/office/drawing/2014/main" pred="{53C61A61-048D-4337-86B3-C27D08C25A79}"/>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91504" y="78273"/>
              </a:lnTo>
              <a:lnTo>
                <a:pt x="91117" y="80218"/>
              </a:lnTo>
              <a:lnTo>
                <a:pt x="90343" y="82086"/>
              </a:lnTo>
              <a:lnTo>
                <a:pt x="89569" y="83953"/>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20" name="Shape 569">
          <a:extLst>
            <a:ext uri="{FF2B5EF4-FFF2-40B4-BE49-F238E27FC236}">
              <a16:creationId xmlns:a16="http://schemas.microsoft.com/office/drawing/2014/main" id="{F58E1CDA-D5E1-4279-B39D-C0DB939E4D67}"/>
            </a:ext>
            <a:ext uri="{147F2762-F138-4A5C-976F-8EAC2B608ADB}">
              <a16:predDERef xmlns:a16="http://schemas.microsoft.com/office/drawing/2014/main" pred="{9C97C723-8EBE-4AA1-9730-970820A297FE}"/>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21" name="Shape 570">
          <a:extLst>
            <a:ext uri="{FF2B5EF4-FFF2-40B4-BE49-F238E27FC236}">
              <a16:creationId xmlns:a16="http://schemas.microsoft.com/office/drawing/2014/main" id="{D9F84368-A749-4BF2-8233-5DC8406750BD}"/>
            </a:ext>
            <a:ext uri="{147F2762-F138-4A5C-976F-8EAC2B608ADB}">
              <a16:predDERef xmlns:a16="http://schemas.microsoft.com/office/drawing/2014/main" pred="{F58E1CDA-D5E1-4279-B39D-C0DB939E4D67}"/>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79"/>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91504" y="78273"/>
              </a:lnTo>
              <a:lnTo>
                <a:pt x="91117" y="80218"/>
              </a:lnTo>
              <a:lnTo>
                <a:pt x="90343" y="82086"/>
              </a:lnTo>
              <a:lnTo>
                <a:pt x="89569" y="839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31" name="Shape 813">
          <a:extLst>
            <a:ext uri="{FF2B5EF4-FFF2-40B4-BE49-F238E27FC236}">
              <a16:creationId xmlns:a16="http://schemas.microsoft.com/office/drawing/2014/main" id="{70FBD65A-8577-4E2C-96DF-51572135E5E6}"/>
            </a:ext>
            <a:ext uri="{147F2762-F138-4A5C-976F-8EAC2B608ADB}">
              <a16:predDERef xmlns:a16="http://schemas.microsoft.com/office/drawing/2014/main" pred="{807D1515-695C-46D9-9C75-A0E6E76D1FE8}"/>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61"/>
              </a:lnTo>
              <a:lnTo>
                <a:pt x="83958" y="1934"/>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3228" y="91502"/>
              </a:lnTo>
              <a:lnTo>
                <a:pt x="11282" y="91115"/>
              </a:lnTo>
              <a:lnTo>
                <a:pt x="9414" y="90340"/>
              </a:lnTo>
              <a:lnTo>
                <a:pt x="7546" y="89568"/>
              </a:lnTo>
              <a:lnTo>
                <a:pt x="1160" y="82087"/>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32" name="Shape 814">
          <a:extLst>
            <a:ext uri="{FF2B5EF4-FFF2-40B4-BE49-F238E27FC236}">
              <a16:creationId xmlns:a16="http://schemas.microsoft.com/office/drawing/2014/main" id="{C3848BCE-1DB8-464A-8D64-BD85C92B0EDA}"/>
            </a:ext>
            <a:ext uri="{147F2762-F138-4A5C-976F-8EAC2B608ADB}">
              <a16:predDERef xmlns:a16="http://schemas.microsoft.com/office/drawing/2014/main" pred="{70FBD65A-8577-4E2C-96DF-51572135E5E6}"/>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61"/>
              </a:lnTo>
              <a:lnTo>
                <a:pt x="83958" y="1934"/>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3228" y="91502"/>
              </a:lnTo>
              <a:lnTo>
                <a:pt x="11282" y="91115"/>
              </a:lnTo>
              <a:lnTo>
                <a:pt x="9414" y="90340"/>
              </a:lnTo>
              <a:lnTo>
                <a:pt x="7546" y="89568"/>
              </a:lnTo>
              <a:lnTo>
                <a:pt x="1160" y="82087"/>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33" name="Shape 815">
          <a:extLst>
            <a:ext uri="{FF2B5EF4-FFF2-40B4-BE49-F238E27FC236}">
              <a16:creationId xmlns:a16="http://schemas.microsoft.com/office/drawing/2014/main" id="{9F492672-2693-418C-B796-8215BB6A0250}"/>
            </a:ext>
            <a:ext uri="{147F2762-F138-4A5C-976F-8EAC2B608ADB}">
              <a16:predDERef xmlns:a16="http://schemas.microsoft.com/office/drawing/2014/main" pred="{C3848BCE-1DB8-464A-8D64-BD85C92B0EDA}"/>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81"/>
              </a:lnTo>
              <a:lnTo>
                <a:pt x="1160" y="9412"/>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61"/>
              </a:lnTo>
              <a:lnTo>
                <a:pt x="83958" y="1934"/>
              </a:lnTo>
              <a:lnTo>
                <a:pt x="85607" y="3034"/>
              </a:lnTo>
              <a:lnTo>
                <a:pt x="87037" y="4466"/>
              </a:lnTo>
              <a:lnTo>
                <a:pt x="88467" y="5895"/>
              </a:lnTo>
              <a:lnTo>
                <a:pt x="91504" y="15250"/>
              </a:lnTo>
              <a:lnTo>
                <a:pt x="91504" y="76253"/>
              </a:lnTo>
              <a:lnTo>
                <a:pt x="91504" y="78275"/>
              </a:lnTo>
              <a:lnTo>
                <a:pt x="91117" y="80221"/>
              </a:lnTo>
              <a:lnTo>
                <a:pt x="90343" y="82087"/>
              </a:lnTo>
              <a:lnTo>
                <a:pt x="89569" y="83955"/>
              </a:lnTo>
              <a:lnTo>
                <a:pt x="76253" y="91504"/>
              </a:lnTo>
              <a:lnTo>
                <a:pt x="15250" y="91504"/>
              </a:lnTo>
              <a:lnTo>
                <a:pt x="13228" y="91502"/>
              </a:lnTo>
              <a:lnTo>
                <a:pt x="11282" y="91115"/>
              </a:lnTo>
              <a:lnTo>
                <a:pt x="9414" y="90340"/>
              </a:lnTo>
              <a:lnTo>
                <a:pt x="7546" y="89568"/>
              </a:lnTo>
              <a:lnTo>
                <a:pt x="1160" y="82087"/>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50</xdr:row>
      <xdr:rowOff>20133</xdr:rowOff>
    </xdr:from>
    <xdr:ext cx="92075" cy="92075"/>
    <xdr:sp macro="" textlink="">
      <xdr:nvSpPr>
        <xdr:cNvPr id="334" name="Shape 816">
          <a:extLst>
            <a:ext uri="{FF2B5EF4-FFF2-40B4-BE49-F238E27FC236}">
              <a16:creationId xmlns:a16="http://schemas.microsoft.com/office/drawing/2014/main" id="{5FD17CCD-3700-4BCE-BABA-F9C1B280E357}"/>
            </a:ext>
            <a:ext uri="{147F2762-F138-4A5C-976F-8EAC2B608ADB}">
              <a16:predDERef xmlns:a16="http://schemas.microsoft.com/office/drawing/2014/main" pred="{9F492672-2693-418C-B796-8215BB6A0250}"/>
            </a:ext>
          </a:extLst>
        </xdr:cNvPr>
        <xdr:cNvSpPr/>
      </xdr:nvSpPr>
      <xdr:spPr>
        <a:xfrm>
          <a:off x="533400" y="963108"/>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3"/>
              </a:lnTo>
              <a:lnTo>
                <a:pt x="82089" y="90339"/>
              </a:lnTo>
              <a:lnTo>
                <a:pt x="80221" y="91115"/>
              </a:lnTo>
              <a:lnTo>
                <a:pt x="78276" y="91502"/>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50</xdr:row>
      <xdr:rowOff>20133</xdr:rowOff>
    </xdr:from>
    <xdr:ext cx="92075" cy="92075"/>
    <xdr:sp macro="" textlink="">
      <xdr:nvSpPr>
        <xdr:cNvPr id="335" name="Shape 817">
          <a:extLst>
            <a:ext uri="{FF2B5EF4-FFF2-40B4-BE49-F238E27FC236}">
              <a16:creationId xmlns:a16="http://schemas.microsoft.com/office/drawing/2014/main" id="{82E05BC3-6F28-468E-B3F3-F1400A6450EE}"/>
            </a:ext>
            <a:ext uri="{147F2762-F138-4A5C-976F-8EAC2B608ADB}">
              <a16:predDERef xmlns:a16="http://schemas.microsoft.com/office/drawing/2014/main" pred="{5FD17CCD-3700-4BCE-BABA-F9C1B280E357}"/>
            </a:ext>
          </a:extLst>
        </xdr:cNvPr>
        <xdr:cNvSpPr/>
      </xdr:nvSpPr>
      <xdr:spPr>
        <a:xfrm>
          <a:off x="533400" y="963108"/>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91504" y="15250"/>
              </a:lnTo>
              <a:lnTo>
                <a:pt x="91504" y="76253"/>
              </a:lnTo>
              <a:lnTo>
                <a:pt x="82089" y="90339"/>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50</xdr:row>
      <xdr:rowOff>20133</xdr:rowOff>
    </xdr:from>
    <xdr:ext cx="92075" cy="92075"/>
    <xdr:sp macro="" textlink="">
      <xdr:nvSpPr>
        <xdr:cNvPr id="336" name="Shape 818">
          <a:extLst>
            <a:ext uri="{FF2B5EF4-FFF2-40B4-BE49-F238E27FC236}">
              <a16:creationId xmlns:a16="http://schemas.microsoft.com/office/drawing/2014/main" id="{B543A58A-516C-467D-82B2-B78938B615FF}"/>
            </a:ext>
            <a:ext uri="{147F2762-F138-4A5C-976F-8EAC2B608ADB}">
              <a16:predDERef xmlns:a16="http://schemas.microsoft.com/office/drawing/2014/main" pred="{82E05BC3-6F28-468E-B3F3-F1400A6450EE}"/>
            </a:ext>
          </a:extLst>
        </xdr:cNvPr>
        <xdr:cNvSpPr/>
      </xdr:nvSpPr>
      <xdr:spPr>
        <a:xfrm>
          <a:off x="533400" y="963108"/>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3"/>
              </a:lnTo>
              <a:lnTo>
                <a:pt x="82089" y="90339"/>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40" name="Shape 822">
          <a:extLst>
            <a:ext uri="{FF2B5EF4-FFF2-40B4-BE49-F238E27FC236}">
              <a16:creationId xmlns:a16="http://schemas.microsoft.com/office/drawing/2014/main" id="{1FB7FB76-7E6B-46DC-A503-A8B0DFC739C8}"/>
            </a:ext>
            <a:ext uri="{147F2762-F138-4A5C-976F-8EAC2B608ADB}">
              <a16:predDERef xmlns:a16="http://schemas.microsoft.com/office/drawing/2014/main" pred="{83EF5C47-F9A1-4B9C-A908-96D13A50586A}"/>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81"/>
              </a:lnTo>
              <a:lnTo>
                <a:pt x="1160" y="9414"/>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4"/>
              </a:lnTo>
              <a:lnTo>
                <a:pt x="91117" y="11281"/>
              </a:lnTo>
              <a:lnTo>
                <a:pt x="91504" y="13226"/>
              </a:lnTo>
              <a:lnTo>
                <a:pt x="91504" y="15250"/>
              </a:lnTo>
              <a:lnTo>
                <a:pt x="91504" y="76253"/>
              </a:lnTo>
              <a:lnTo>
                <a:pt x="91504" y="78273"/>
              </a:lnTo>
              <a:lnTo>
                <a:pt x="91117" y="80218"/>
              </a:lnTo>
              <a:lnTo>
                <a:pt x="90343" y="82086"/>
              </a:lnTo>
              <a:lnTo>
                <a:pt x="89569" y="83953"/>
              </a:lnTo>
              <a:lnTo>
                <a:pt x="76253" y="91504"/>
              </a:lnTo>
              <a:lnTo>
                <a:pt x="15250" y="91504"/>
              </a:lnTo>
              <a:lnTo>
                <a:pt x="13228" y="91502"/>
              </a:lnTo>
              <a:lnTo>
                <a:pt x="11282" y="91115"/>
              </a:lnTo>
              <a:lnTo>
                <a:pt x="9414" y="90340"/>
              </a:lnTo>
              <a:lnTo>
                <a:pt x="7546" y="89566"/>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44" name="Shape 826">
          <a:extLst>
            <a:ext uri="{FF2B5EF4-FFF2-40B4-BE49-F238E27FC236}">
              <a16:creationId xmlns:a16="http://schemas.microsoft.com/office/drawing/2014/main" id="{5FA1BCEF-D56C-4711-A3B9-E10DFF443C1E}"/>
            </a:ext>
            <a:ext uri="{147F2762-F138-4A5C-976F-8EAC2B608ADB}">
              <a16:predDERef xmlns:a16="http://schemas.microsoft.com/office/drawing/2014/main" pred="{E29B7817-7B62-46A8-AE27-59D22D9DF0CE}"/>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81"/>
              </a:lnTo>
              <a:lnTo>
                <a:pt x="1160" y="9414"/>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4"/>
              </a:lnTo>
              <a:lnTo>
                <a:pt x="91117" y="11281"/>
              </a:lnTo>
              <a:lnTo>
                <a:pt x="91504" y="13226"/>
              </a:lnTo>
              <a:lnTo>
                <a:pt x="91504" y="15250"/>
              </a:lnTo>
              <a:lnTo>
                <a:pt x="91504" y="76253"/>
              </a:lnTo>
              <a:lnTo>
                <a:pt x="91504" y="78273"/>
              </a:lnTo>
              <a:lnTo>
                <a:pt x="91117" y="80218"/>
              </a:lnTo>
              <a:lnTo>
                <a:pt x="90343" y="82086"/>
              </a:lnTo>
              <a:lnTo>
                <a:pt x="89569" y="839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45" name="Shape 827">
          <a:extLst>
            <a:ext uri="{FF2B5EF4-FFF2-40B4-BE49-F238E27FC236}">
              <a16:creationId xmlns:a16="http://schemas.microsoft.com/office/drawing/2014/main" id="{DD153D3A-D783-467B-8A91-58558A779B15}"/>
            </a:ext>
            <a:ext uri="{147F2762-F138-4A5C-976F-8EAC2B608ADB}">
              <a16:predDERef xmlns:a16="http://schemas.microsoft.com/office/drawing/2014/main" pred="{5FA1BCEF-D56C-4711-A3B9-E10DFF443C1E}"/>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81"/>
              </a:lnTo>
              <a:lnTo>
                <a:pt x="1160" y="9414"/>
              </a:lnTo>
              <a:lnTo>
                <a:pt x="1934" y="7545"/>
              </a:lnTo>
              <a:lnTo>
                <a:pt x="3036" y="5895"/>
              </a:lnTo>
              <a:lnTo>
                <a:pt x="4466" y="4466"/>
              </a:lnTo>
              <a:lnTo>
                <a:pt x="5896" y="3034"/>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4"/>
              </a:lnTo>
              <a:lnTo>
                <a:pt x="87037" y="4466"/>
              </a:lnTo>
              <a:lnTo>
                <a:pt x="88467" y="5895"/>
              </a:lnTo>
              <a:lnTo>
                <a:pt x="89569" y="7545"/>
              </a:lnTo>
              <a:lnTo>
                <a:pt x="90343" y="9414"/>
              </a:lnTo>
              <a:lnTo>
                <a:pt x="91117" y="11281"/>
              </a:lnTo>
              <a:lnTo>
                <a:pt x="91504" y="13226"/>
              </a:lnTo>
              <a:lnTo>
                <a:pt x="91504" y="15250"/>
              </a:lnTo>
              <a:lnTo>
                <a:pt x="91504" y="76253"/>
              </a:lnTo>
              <a:lnTo>
                <a:pt x="82089" y="90340"/>
              </a:lnTo>
              <a:lnTo>
                <a:pt x="80221" y="91115"/>
              </a:lnTo>
              <a:lnTo>
                <a:pt x="78276" y="91502"/>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50</xdr:row>
      <xdr:rowOff>19810</xdr:rowOff>
    </xdr:from>
    <xdr:ext cx="92075" cy="92075"/>
    <xdr:sp macro="" textlink="">
      <xdr:nvSpPr>
        <xdr:cNvPr id="355" name="Shape 837">
          <a:extLst>
            <a:ext uri="{FF2B5EF4-FFF2-40B4-BE49-F238E27FC236}">
              <a16:creationId xmlns:a16="http://schemas.microsoft.com/office/drawing/2014/main" id="{541ADFE1-8DF9-42A3-8F48-E7F1EF55EDBD}"/>
            </a:ext>
            <a:ext uri="{147F2762-F138-4A5C-976F-8EAC2B608ADB}">
              <a16:predDERef xmlns:a16="http://schemas.microsoft.com/office/drawing/2014/main" pred="{9CFE8E5B-EF9A-41C8-A33C-E732EE51959D}"/>
            </a:ext>
          </a:extLst>
        </xdr:cNvPr>
        <xdr:cNvSpPr/>
      </xdr:nvSpPr>
      <xdr:spPr>
        <a:xfrm>
          <a:off x="533400" y="962785"/>
          <a:ext cx="92075" cy="92075"/>
        </a:xfrm>
        <a:custGeom>
          <a:avLst/>
          <a:gdLst/>
          <a:ahLst/>
          <a:cxnLst/>
          <a:rect l="0" t="0" r="0" b="0"/>
          <a:pathLst>
            <a:path w="92075" h="92075">
              <a:moveTo>
                <a:pt x="0" y="76253"/>
              </a:moveTo>
              <a:lnTo>
                <a:pt x="0" y="15250"/>
              </a:lnTo>
              <a:lnTo>
                <a:pt x="0" y="13225"/>
              </a:lnTo>
              <a:lnTo>
                <a:pt x="386" y="11277"/>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50</xdr:row>
      <xdr:rowOff>19810</xdr:rowOff>
    </xdr:from>
    <xdr:ext cx="92075" cy="92075"/>
    <xdr:sp macro="" textlink="">
      <xdr:nvSpPr>
        <xdr:cNvPr id="356" name="Shape 838">
          <a:extLst>
            <a:ext uri="{FF2B5EF4-FFF2-40B4-BE49-F238E27FC236}">
              <a16:creationId xmlns:a16="http://schemas.microsoft.com/office/drawing/2014/main" id="{47077900-4139-4AFD-B630-27B1A344A985}"/>
            </a:ext>
            <a:ext uri="{147F2762-F138-4A5C-976F-8EAC2B608ADB}">
              <a16:predDERef xmlns:a16="http://schemas.microsoft.com/office/drawing/2014/main" pred="{541ADFE1-8DF9-42A3-8F48-E7F1EF55EDBD}"/>
            </a:ext>
          </a:extLst>
        </xdr:cNvPr>
        <xdr:cNvSpPr/>
      </xdr:nvSpPr>
      <xdr:spPr>
        <a:xfrm>
          <a:off x="533400" y="962785"/>
          <a:ext cx="92075" cy="92075"/>
        </a:xfrm>
        <a:custGeom>
          <a:avLst/>
          <a:gdLst/>
          <a:ahLst/>
          <a:cxnLst/>
          <a:rect l="0" t="0" r="0" b="0"/>
          <a:pathLst>
            <a:path w="92075" h="92075">
              <a:moveTo>
                <a:pt x="0" y="76253"/>
              </a:moveTo>
              <a:lnTo>
                <a:pt x="0" y="15250"/>
              </a:lnTo>
              <a:lnTo>
                <a:pt x="0" y="13225"/>
              </a:lnTo>
              <a:lnTo>
                <a:pt x="386" y="11277"/>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91504" y="78273"/>
              </a:lnTo>
              <a:lnTo>
                <a:pt x="91117" y="80218"/>
              </a:lnTo>
              <a:lnTo>
                <a:pt x="90343" y="82086"/>
              </a:lnTo>
              <a:lnTo>
                <a:pt x="89569" y="839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50</xdr:row>
      <xdr:rowOff>19810</xdr:rowOff>
    </xdr:from>
    <xdr:ext cx="92075" cy="92075"/>
    <xdr:sp macro="" textlink="">
      <xdr:nvSpPr>
        <xdr:cNvPr id="357" name="Shape 839">
          <a:extLst>
            <a:ext uri="{FF2B5EF4-FFF2-40B4-BE49-F238E27FC236}">
              <a16:creationId xmlns:a16="http://schemas.microsoft.com/office/drawing/2014/main" id="{3FF6D103-D64B-451C-BEE2-2304E52C8116}"/>
            </a:ext>
            <a:ext uri="{147F2762-F138-4A5C-976F-8EAC2B608ADB}">
              <a16:predDERef xmlns:a16="http://schemas.microsoft.com/office/drawing/2014/main" pred="{47077900-4139-4AFD-B630-27B1A344A985}"/>
            </a:ext>
          </a:extLst>
        </xdr:cNvPr>
        <xdr:cNvSpPr/>
      </xdr:nvSpPr>
      <xdr:spPr>
        <a:xfrm>
          <a:off x="533400" y="962785"/>
          <a:ext cx="92075" cy="92075"/>
        </a:xfrm>
        <a:custGeom>
          <a:avLst/>
          <a:gdLst/>
          <a:ahLst/>
          <a:cxnLst/>
          <a:rect l="0" t="0" r="0" b="0"/>
          <a:pathLst>
            <a:path w="92075" h="92075">
              <a:moveTo>
                <a:pt x="0" y="76253"/>
              </a:moveTo>
              <a:lnTo>
                <a:pt x="0" y="15250"/>
              </a:lnTo>
              <a:lnTo>
                <a:pt x="0" y="13225"/>
              </a:lnTo>
              <a:lnTo>
                <a:pt x="386" y="11277"/>
              </a:lnTo>
              <a:lnTo>
                <a:pt x="1160" y="9410"/>
              </a:lnTo>
              <a:lnTo>
                <a:pt x="1934" y="7543"/>
              </a:lnTo>
              <a:lnTo>
                <a:pt x="3036" y="5893"/>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91504" y="15250"/>
              </a:lnTo>
              <a:lnTo>
                <a:pt x="91504" y="76253"/>
              </a:lnTo>
              <a:lnTo>
                <a:pt x="76253" y="91504"/>
              </a:lnTo>
              <a:lnTo>
                <a:pt x="15250" y="91504"/>
              </a:lnTo>
              <a:lnTo>
                <a:pt x="0" y="78273"/>
              </a:lnTo>
              <a:lnTo>
                <a:pt x="0" y="76253"/>
              </a:lnTo>
              <a:close/>
            </a:path>
          </a:pathLst>
        </a:custGeom>
        <a:ln w="7625">
          <a:solidFill>
            <a:srgbClr val="757575"/>
          </a:solidFill>
        </a:ln>
      </xdr:spPr>
    </xdr:sp>
    <xdr:clientData/>
  </xdr:oneCellAnchor>
  <xdr:oneCellAnchor>
    <xdr:from>
      <xdr:col>2</xdr:col>
      <xdr:colOff>0</xdr:colOff>
      <xdr:row>51</xdr:row>
      <xdr:rowOff>25047</xdr:rowOff>
    </xdr:from>
    <xdr:ext cx="92075" cy="92075"/>
    <xdr:sp macro="" textlink="">
      <xdr:nvSpPr>
        <xdr:cNvPr id="361" name="Shape 843">
          <a:extLst>
            <a:ext uri="{FF2B5EF4-FFF2-40B4-BE49-F238E27FC236}">
              <a16:creationId xmlns:a16="http://schemas.microsoft.com/office/drawing/2014/main" id="{3B454BDE-543D-406D-9003-B1A68178E227}"/>
            </a:ext>
            <a:ext uri="{147F2762-F138-4A5C-976F-8EAC2B608ADB}">
              <a16:predDERef xmlns:a16="http://schemas.microsoft.com/office/drawing/2014/main" pred="{006B2625-4CA8-4255-8CF8-350246CFAA80}"/>
            </a:ext>
          </a:extLst>
        </xdr:cNvPr>
        <xdr:cNvSpPr/>
      </xdr:nvSpPr>
      <xdr:spPr>
        <a:xfrm>
          <a:off x="533400" y="1215672"/>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51</xdr:row>
      <xdr:rowOff>25047</xdr:rowOff>
    </xdr:from>
    <xdr:ext cx="92075" cy="92075"/>
    <xdr:sp macro="" textlink="">
      <xdr:nvSpPr>
        <xdr:cNvPr id="362" name="Shape 844">
          <a:extLst>
            <a:ext uri="{FF2B5EF4-FFF2-40B4-BE49-F238E27FC236}">
              <a16:creationId xmlns:a16="http://schemas.microsoft.com/office/drawing/2014/main" id="{46A20332-5A06-4DA0-B404-A9A03233610A}"/>
            </a:ext>
            <a:ext uri="{147F2762-F138-4A5C-976F-8EAC2B608ADB}">
              <a16:predDERef xmlns:a16="http://schemas.microsoft.com/office/drawing/2014/main" pred="{3B454BDE-543D-406D-9003-B1A68178E227}"/>
            </a:ext>
          </a:extLst>
        </xdr:cNvPr>
        <xdr:cNvSpPr/>
      </xdr:nvSpPr>
      <xdr:spPr>
        <a:xfrm>
          <a:off x="533400" y="1215672"/>
          <a:ext cx="92075" cy="92075"/>
        </a:xfrm>
        <a:custGeom>
          <a:avLst/>
          <a:gdLst/>
          <a:ahLst/>
          <a:cxnLst/>
          <a:rect l="0" t="0" r="0" b="0"/>
          <a:pathLst>
            <a:path w="92075" h="92075">
              <a:moveTo>
                <a:pt x="0" y="76253"/>
              </a:moveTo>
              <a:lnTo>
                <a:pt x="0" y="15250"/>
              </a:lnTo>
              <a:lnTo>
                <a:pt x="0" y="13226"/>
              </a:lnTo>
              <a:lnTo>
                <a:pt x="386" y="11279"/>
              </a:lnTo>
              <a:lnTo>
                <a:pt x="1160" y="9412"/>
              </a:lnTo>
              <a:lnTo>
                <a:pt x="1934" y="7543"/>
              </a:lnTo>
              <a:lnTo>
                <a:pt x="3036" y="5893"/>
              </a:lnTo>
              <a:lnTo>
                <a:pt x="4466" y="4463"/>
              </a:lnTo>
              <a:lnTo>
                <a:pt x="5896" y="3032"/>
              </a:lnTo>
              <a:lnTo>
                <a:pt x="7546" y="1930"/>
              </a:lnTo>
              <a:lnTo>
                <a:pt x="9414" y="1158"/>
              </a:lnTo>
              <a:lnTo>
                <a:pt x="11282" y="385"/>
              </a:lnTo>
              <a:lnTo>
                <a:pt x="13228" y="0"/>
              </a:lnTo>
              <a:lnTo>
                <a:pt x="15250" y="0"/>
              </a:lnTo>
              <a:lnTo>
                <a:pt x="76253" y="0"/>
              </a:lnTo>
              <a:lnTo>
                <a:pt x="78276" y="0"/>
              </a:lnTo>
              <a:lnTo>
                <a:pt x="80221" y="387"/>
              </a:lnTo>
              <a:lnTo>
                <a:pt x="82089" y="1159"/>
              </a:lnTo>
              <a:lnTo>
                <a:pt x="83958" y="1932"/>
              </a:lnTo>
              <a:lnTo>
                <a:pt x="85607" y="3032"/>
              </a:lnTo>
              <a:lnTo>
                <a:pt x="87037" y="4463"/>
              </a:lnTo>
              <a:lnTo>
                <a:pt x="88467" y="5893"/>
              </a:lnTo>
              <a:lnTo>
                <a:pt x="89569" y="7543"/>
              </a:lnTo>
              <a:lnTo>
                <a:pt x="90343" y="9412"/>
              </a:lnTo>
              <a:lnTo>
                <a:pt x="91117" y="11279"/>
              </a:lnTo>
              <a:lnTo>
                <a:pt x="91504" y="13226"/>
              </a:lnTo>
              <a:lnTo>
                <a:pt x="91504" y="15250"/>
              </a:lnTo>
              <a:lnTo>
                <a:pt x="91504" y="76253"/>
              </a:lnTo>
              <a:lnTo>
                <a:pt x="91504" y="78275"/>
              </a:lnTo>
              <a:lnTo>
                <a:pt x="91117" y="80221"/>
              </a:lnTo>
              <a:lnTo>
                <a:pt x="90343" y="82087"/>
              </a:lnTo>
              <a:lnTo>
                <a:pt x="89569" y="83955"/>
              </a:lnTo>
              <a:lnTo>
                <a:pt x="76253" y="91504"/>
              </a:lnTo>
              <a:lnTo>
                <a:pt x="15250" y="91504"/>
              </a:lnTo>
              <a:lnTo>
                <a:pt x="1160" y="82087"/>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52</xdr:row>
      <xdr:rowOff>17556</xdr:rowOff>
    </xdr:from>
    <xdr:ext cx="92075" cy="92075"/>
    <xdr:sp macro="" textlink="">
      <xdr:nvSpPr>
        <xdr:cNvPr id="364" name="Shape 846">
          <a:extLst>
            <a:ext uri="{FF2B5EF4-FFF2-40B4-BE49-F238E27FC236}">
              <a16:creationId xmlns:a16="http://schemas.microsoft.com/office/drawing/2014/main" id="{8EE73664-49B3-4340-A6CD-D713DFF63F1C}"/>
            </a:ext>
            <a:ext uri="{147F2762-F138-4A5C-976F-8EAC2B608ADB}">
              <a16:predDERef xmlns:a16="http://schemas.microsoft.com/office/drawing/2014/main" pred="{B48A059C-DEDB-498B-B76C-5087D26F8D8B}"/>
            </a:ext>
          </a:extLst>
        </xdr:cNvPr>
        <xdr:cNvSpPr/>
      </xdr:nvSpPr>
      <xdr:spPr>
        <a:xfrm>
          <a:off x="533400" y="1455831"/>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52</xdr:row>
      <xdr:rowOff>17556</xdr:rowOff>
    </xdr:from>
    <xdr:ext cx="92075" cy="92075"/>
    <xdr:sp macro="" textlink="">
      <xdr:nvSpPr>
        <xdr:cNvPr id="368" name="Shape 850">
          <a:extLst>
            <a:ext uri="{FF2B5EF4-FFF2-40B4-BE49-F238E27FC236}">
              <a16:creationId xmlns:a16="http://schemas.microsoft.com/office/drawing/2014/main" id="{24C273B9-002F-4BCB-9675-0DADEFBC9AE6}"/>
            </a:ext>
            <a:ext uri="{147F2762-F138-4A5C-976F-8EAC2B608ADB}">
              <a16:predDERef xmlns:a16="http://schemas.microsoft.com/office/drawing/2014/main" pred="{2EA1F53D-CD07-4BC3-B414-83D6AC470EEC}"/>
            </a:ext>
          </a:extLst>
        </xdr:cNvPr>
        <xdr:cNvSpPr/>
      </xdr:nvSpPr>
      <xdr:spPr>
        <a:xfrm>
          <a:off x="533400" y="1455831"/>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89569" y="7541"/>
              </a:lnTo>
              <a:lnTo>
                <a:pt x="90343" y="9410"/>
              </a:lnTo>
              <a:lnTo>
                <a:pt x="91117" y="11279"/>
              </a:lnTo>
              <a:lnTo>
                <a:pt x="91504" y="13226"/>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52</xdr:row>
      <xdr:rowOff>17556</xdr:rowOff>
    </xdr:from>
    <xdr:ext cx="92075" cy="92075"/>
    <xdr:sp macro="" textlink="">
      <xdr:nvSpPr>
        <xdr:cNvPr id="369" name="Shape 851">
          <a:extLst>
            <a:ext uri="{FF2B5EF4-FFF2-40B4-BE49-F238E27FC236}">
              <a16:creationId xmlns:a16="http://schemas.microsoft.com/office/drawing/2014/main" id="{50630EA4-5493-462D-95B4-14AC5945A0C5}"/>
            </a:ext>
            <a:ext uri="{147F2762-F138-4A5C-976F-8EAC2B608ADB}">
              <a16:predDERef xmlns:a16="http://schemas.microsoft.com/office/drawing/2014/main" pred="{24C273B9-002F-4BCB-9675-0DADEFBC9AE6}"/>
            </a:ext>
          </a:extLst>
        </xdr:cNvPr>
        <xdr:cNvSpPr/>
      </xdr:nvSpPr>
      <xdr:spPr>
        <a:xfrm>
          <a:off x="533400" y="1455831"/>
          <a:ext cx="92075" cy="92075"/>
        </a:xfrm>
        <a:custGeom>
          <a:avLst/>
          <a:gdLst/>
          <a:ahLst/>
          <a:cxnLst/>
          <a:rect l="0" t="0" r="0" b="0"/>
          <a:pathLst>
            <a:path w="92075" h="92075">
              <a:moveTo>
                <a:pt x="0" y="76253"/>
              </a:moveTo>
              <a:lnTo>
                <a:pt x="0" y="15250"/>
              </a:lnTo>
              <a:lnTo>
                <a:pt x="0" y="13226"/>
              </a:lnTo>
              <a:lnTo>
                <a:pt x="386" y="11279"/>
              </a:lnTo>
              <a:lnTo>
                <a:pt x="1160" y="9410"/>
              </a:lnTo>
              <a:lnTo>
                <a:pt x="1934" y="7541"/>
              </a:lnTo>
              <a:lnTo>
                <a:pt x="3036" y="5892"/>
              </a:lnTo>
              <a:lnTo>
                <a:pt x="4466" y="4463"/>
              </a:lnTo>
              <a:lnTo>
                <a:pt x="5896" y="3032"/>
              </a:lnTo>
              <a:lnTo>
                <a:pt x="7546" y="1932"/>
              </a:lnTo>
              <a:lnTo>
                <a:pt x="9414" y="1159"/>
              </a:lnTo>
              <a:lnTo>
                <a:pt x="11282" y="387"/>
              </a:lnTo>
              <a:lnTo>
                <a:pt x="13228" y="0"/>
              </a:lnTo>
              <a:lnTo>
                <a:pt x="15250" y="0"/>
              </a:lnTo>
              <a:lnTo>
                <a:pt x="76253" y="0"/>
              </a:lnTo>
              <a:lnTo>
                <a:pt x="78276" y="0"/>
              </a:lnTo>
              <a:lnTo>
                <a:pt x="80221" y="387"/>
              </a:lnTo>
              <a:lnTo>
                <a:pt x="82089" y="1159"/>
              </a:lnTo>
              <a:lnTo>
                <a:pt x="83958" y="1932"/>
              </a:lnTo>
              <a:lnTo>
                <a:pt x="85607" y="3032"/>
              </a:lnTo>
              <a:lnTo>
                <a:pt x="87037" y="4463"/>
              </a:lnTo>
              <a:lnTo>
                <a:pt x="88467" y="5892"/>
              </a:lnTo>
              <a:lnTo>
                <a:pt x="91504" y="15250"/>
              </a:lnTo>
              <a:lnTo>
                <a:pt x="91504" y="76253"/>
              </a:lnTo>
              <a:lnTo>
                <a:pt x="91504" y="78273"/>
              </a:lnTo>
              <a:lnTo>
                <a:pt x="91117" y="80218"/>
              </a:lnTo>
              <a:lnTo>
                <a:pt x="90343" y="82086"/>
              </a:lnTo>
              <a:lnTo>
                <a:pt x="89569" y="83955"/>
              </a:lnTo>
              <a:lnTo>
                <a:pt x="76253" y="91504"/>
              </a:lnTo>
              <a:lnTo>
                <a:pt x="15250" y="91504"/>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48</xdr:row>
      <xdr:rowOff>0</xdr:rowOff>
    </xdr:from>
    <xdr:ext cx="92075" cy="92075"/>
    <xdr:sp macro="" textlink="">
      <xdr:nvSpPr>
        <xdr:cNvPr id="373" name="Shape 891">
          <a:extLst>
            <a:ext uri="{FF2B5EF4-FFF2-40B4-BE49-F238E27FC236}">
              <a16:creationId xmlns:a16="http://schemas.microsoft.com/office/drawing/2014/main" id="{7F1B08B7-50B4-476D-A096-9B34F48051A7}"/>
            </a:ext>
            <a:ext uri="{147F2762-F138-4A5C-976F-8EAC2B608ADB}">
              <a16:predDERef xmlns:a16="http://schemas.microsoft.com/office/drawing/2014/main" pred="{C747A520-1998-4156-B729-3E6F1CF912FE}"/>
            </a:ext>
          </a:extLst>
        </xdr:cNvPr>
        <xdr:cNvSpPr/>
      </xdr:nvSpPr>
      <xdr:spPr>
        <a:xfrm>
          <a:off x="533400" y="447675"/>
          <a:ext cx="92075" cy="92075"/>
        </a:xfrm>
        <a:custGeom>
          <a:avLst/>
          <a:gdLst/>
          <a:ahLst/>
          <a:cxnLst/>
          <a:rect l="0" t="0" r="0" b="0"/>
          <a:pathLst>
            <a:path w="92075" h="92075">
              <a:moveTo>
                <a:pt x="0" y="76253"/>
              </a:moveTo>
              <a:lnTo>
                <a:pt x="0" y="15250"/>
              </a:lnTo>
              <a:lnTo>
                <a:pt x="0" y="13226"/>
              </a:lnTo>
              <a:lnTo>
                <a:pt x="386" y="11279"/>
              </a:lnTo>
              <a:lnTo>
                <a:pt x="1160" y="9408"/>
              </a:lnTo>
              <a:lnTo>
                <a:pt x="1934" y="7541"/>
              </a:lnTo>
              <a:lnTo>
                <a:pt x="3036" y="5892"/>
              </a:lnTo>
              <a:lnTo>
                <a:pt x="4466" y="4463"/>
              </a:lnTo>
              <a:lnTo>
                <a:pt x="5896" y="3034"/>
              </a:lnTo>
              <a:lnTo>
                <a:pt x="7546" y="1932"/>
              </a:lnTo>
              <a:lnTo>
                <a:pt x="9414" y="1158"/>
              </a:lnTo>
              <a:lnTo>
                <a:pt x="11282" y="385"/>
              </a:lnTo>
              <a:lnTo>
                <a:pt x="13228" y="0"/>
              </a:lnTo>
              <a:lnTo>
                <a:pt x="15250" y="0"/>
              </a:lnTo>
              <a:lnTo>
                <a:pt x="76253" y="0"/>
              </a:lnTo>
              <a:lnTo>
                <a:pt x="78276" y="0"/>
              </a:lnTo>
              <a:lnTo>
                <a:pt x="80221" y="385"/>
              </a:lnTo>
              <a:lnTo>
                <a:pt x="82089" y="1158"/>
              </a:lnTo>
              <a:lnTo>
                <a:pt x="83958" y="1932"/>
              </a:lnTo>
              <a:lnTo>
                <a:pt x="85607" y="3034"/>
              </a:lnTo>
              <a:lnTo>
                <a:pt x="87037" y="4463"/>
              </a:lnTo>
              <a:lnTo>
                <a:pt x="88467" y="5892"/>
              </a:lnTo>
              <a:lnTo>
                <a:pt x="91504" y="15250"/>
              </a:lnTo>
              <a:lnTo>
                <a:pt x="91504" y="76253"/>
              </a:lnTo>
              <a:lnTo>
                <a:pt x="91504" y="78273"/>
              </a:lnTo>
              <a:lnTo>
                <a:pt x="91117" y="80218"/>
              </a:lnTo>
              <a:lnTo>
                <a:pt x="90343" y="82086"/>
              </a:lnTo>
              <a:lnTo>
                <a:pt x="89569" y="83955"/>
              </a:lnTo>
              <a:lnTo>
                <a:pt x="82089" y="90340"/>
              </a:lnTo>
              <a:lnTo>
                <a:pt x="80221" y="91115"/>
              </a:lnTo>
              <a:lnTo>
                <a:pt x="78276" y="91502"/>
              </a:lnTo>
              <a:lnTo>
                <a:pt x="76253" y="91504"/>
              </a:lnTo>
              <a:lnTo>
                <a:pt x="15250" y="91504"/>
              </a:lnTo>
              <a:lnTo>
                <a:pt x="13228" y="91502"/>
              </a:lnTo>
              <a:lnTo>
                <a:pt x="11282" y="91115"/>
              </a:lnTo>
              <a:lnTo>
                <a:pt x="9414" y="90340"/>
              </a:lnTo>
              <a:lnTo>
                <a:pt x="7546" y="89566"/>
              </a:lnTo>
              <a:lnTo>
                <a:pt x="1160" y="82086"/>
              </a:lnTo>
              <a:lnTo>
                <a:pt x="386" y="80218"/>
              </a:lnTo>
              <a:lnTo>
                <a:pt x="0" y="78273"/>
              </a:lnTo>
              <a:lnTo>
                <a:pt x="0" y="76253"/>
              </a:lnTo>
              <a:close/>
            </a:path>
          </a:pathLst>
        </a:custGeom>
        <a:ln w="7625">
          <a:solidFill>
            <a:srgbClr val="757575"/>
          </a:solidFill>
        </a:ln>
      </xdr:spPr>
    </xdr:sp>
    <xdr:clientData/>
  </xdr:oneCellAnchor>
  <xdr:oneCellAnchor>
    <xdr:from>
      <xdr:col>2</xdr:col>
      <xdr:colOff>0</xdr:colOff>
      <xdr:row>49</xdr:row>
      <xdr:rowOff>21480</xdr:rowOff>
    </xdr:from>
    <xdr:ext cx="92075" cy="92075"/>
    <xdr:sp macro="" textlink="">
      <xdr:nvSpPr>
        <xdr:cNvPr id="381" name="Shape 1157">
          <a:extLst>
            <a:ext uri="{FF2B5EF4-FFF2-40B4-BE49-F238E27FC236}">
              <a16:creationId xmlns:a16="http://schemas.microsoft.com/office/drawing/2014/main" id="{01908AC7-B565-4E65-AE1F-7DE8A0E302F0}"/>
            </a:ext>
            <a:ext uri="{147F2762-F138-4A5C-976F-8EAC2B608ADB}">
              <a16:predDERef xmlns:a16="http://schemas.microsoft.com/office/drawing/2014/main" pred="{2497FFF2-76DB-432F-9C91-3A480EA48EA5}"/>
            </a:ext>
          </a:extLst>
        </xdr:cNvPr>
        <xdr:cNvSpPr/>
      </xdr:nvSpPr>
      <xdr:spPr>
        <a:xfrm>
          <a:off x="533400" y="716805"/>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91504" y="15250"/>
              </a:lnTo>
              <a:lnTo>
                <a:pt x="91504" y="76253"/>
              </a:lnTo>
              <a:lnTo>
                <a:pt x="91504" y="78275"/>
              </a:lnTo>
              <a:lnTo>
                <a:pt x="91117" y="80218"/>
              </a:lnTo>
              <a:lnTo>
                <a:pt x="90343" y="82084"/>
              </a:lnTo>
              <a:lnTo>
                <a:pt x="89569" y="83953"/>
              </a:lnTo>
              <a:lnTo>
                <a:pt x="78276" y="91504"/>
              </a:lnTo>
              <a:lnTo>
                <a:pt x="76253" y="91504"/>
              </a:lnTo>
              <a:lnTo>
                <a:pt x="15250" y="91504"/>
              </a:lnTo>
              <a:lnTo>
                <a:pt x="13228" y="91504"/>
              </a:lnTo>
              <a:lnTo>
                <a:pt x="11282" y="91117"/>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49</xdr:row>
      <xdr:rowOff>21480</xdr:rowOff>
    </xdr:from>
    <xdr:ext cx="92075" cy="92075"/>
    <xdr:sp macro="" textlink="">
      <xdr:nvSpPr>
        <xdr:cNvPr id="382" name="Shape 1158">
          <a:extLst>
            <a:ext uri="{FF2B5EF4-FFF2-40B4-BE49-F238E27FC236}">
              <a16:creationId xmlns:a16="http://schemas.microsoft.com/office/drawing/2014/main" id="{3A9B5428-7ACA-439F-9CA8-029A3501E326}"/>
            </a:ext>
            <a:ext uri="{147F2762-F138-4A5C-976F-8EAC2B608ADB}">
              <a16:predDERef xmlns:a16="http://schemas.microsoft.com/office/drawing/2014/main" pred="{01908AC7-B565-4E65-AE1F-7DE8A0E302F0}"/>
            </a:ext>
          </a:extLst>
        </xdr:cNvPr>
        <xdr:cNvSpPr/>
      </xdr:nvSpPr>
      <xdr:spPr>
        <a:xfrm>
          <a:off x="533400" y="716805"/>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91504" y="15250"/>
              </a:lnTo>
              <a:lnTo>
                <a:pt x="91504" y="76253"/>
              </a:lnTo>
              <a:lnTo>
                <a:pt x="91504" y="78275"/>
              </a:lnTo>
              <a:lnTo>
                <a:pt x="91117" y="80218"/>
              </a:lnTo>
              <a:lnTo>
                <a:pt x="90343" y="82084"/>
              </a:lnTo>
              <a:lnTo>
                <a:pt x="89569" y="83953"/>
              </a:lnTo>
              <a:lnTo>
                <a:pt x="78276" y="91504"/>
              </a:lnTo>
              <a:lnTo>
                <a:pt x="76253" y="91504"/>
              </a:lnTo>
              <a:lnTo>
                <a:pt x="15250" y="91504"/>
              </a:lnTo>
              <a:lnTo>
                <a:pt x="13228" y="91504"/>
              </a:lnTo>
              <a:lnTo>
                <a:pt x="11282" y="91117"/>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49</xdr:row>
      <xdr:rowOff>21480</xdr:rowOff>
    </xdr:from>
    <xdr:ext cx="92075" cy="92075"/>
    <xdr:sp macro="" textlink="">
      <xdr:nvSpPr>
        <xdr:cNvPr id="383" name="Shape 1159">
          <a:extLst>
            <a:ext uri="{FF2B5EF4-FFF2-40B4-BE49-F238E27FC236}">
              <a16:creationId xmlns:a16="http://schemas.microsoft.com/office/drawing/2014/main" id="{CA75F83D-83A1-4E79-ACEB-18EB23FA648A}"/>
            </a:ext>
            <a:ext uri="{147F2762-F138-4A5C-976F-8EAC2B608ADB}">
              <a16:predDERef xmlns:a16="http://schemas.microsoft.com/office/drawing/2014/main" pred="{3A9B5428-7ACA-439F-9CA8-029A3501E326}"/>
            </a:ext>
          </a:extLst>
        </xdr:cNvPr>
        <xdr:cNvSpPr/>
      </xdr:nvSpPr>
      <xdr:spPr>
        <a:xfrm>
          <a:off x="533400" y="716805"/>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3"/>
              </a:lnTo>
              <a:lnTo>
                <a:pt x="91504" y="15250"/>
              </a:lnTo>
              <a:lnTo>
                <a:pt x="91504" y="76253"/>
              </a:lnTo>
              <a:lnTo>
                <a:pt x="91504" y="78275"/>
              </a:lnTo>
              <a:lnTo>
                <a:pt x="91117" y="80218"/>
              </a:lnTo>
              <a:lnTo>
                <a:pt x="90343" y="82084"/>
              </a:lnTo>
              <a:lnTo>
                <a:pt x="89569" y="83953"/>
              </a:lnTo>
              <a:lnTo>
                <a:pt x="78276" y="91504"/>
              </a:lnTo>
              <a:lnTo>
                <a:pt x="76253" y="91504"/>
              </a:lnTo>
              <a:lnTo>
                <a:pt x="15250" y="91504"/>
              </a:lnTo>
              <a:lnTo>
                <a:pt x="13228" y="91504"/>
              </a:lnTo>
              <a:lnTo>
                <a:pt x="11282" y="91117"/>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50</xdr:row>
      <xdr:rowOff>26689</xdr:rowOff>
    </xdr:from>
    <xdr:ext cx="92075" cy="92075"/>
    <xdr:sp macro="" textlink="">
      <xdr:nvSpPr>
        <xdr:cNvPr id="387" name="Shape 1163">
          <a:extLst>
            <a:ext uri="{FF2B5EF4-FFF2-40B4-BE49-F238E27FC236}">
              <a16:creationId xmlns:a16="http://schemas.microsoft.com/office/drawing/2014/main" id="{2831335C-5C46-4EF5-8775-980822654C5E}"/>
            </a:ext>
            <a:ext uri="{147F2762-F138-4A5C-976F-8EAC2B608ADB}">
              <a16:predDERef xmlns:a16="http://schemas.microsoft.com/office/drawing/2014/main" pred="{8E1BBEF6-7B2B-4CE2-B290-13D75F63ACE4}"/>
            </a:ext>
          </a:extLst>
        </xdr:cNvPr>
        <xdr:cNvSpPr/>
      </xdr:nvSpPr>
      <xdr:spPr>
        <a:xfrm>
          <a:off x="533400" y="969664"/>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0</xdr:colOff>
      <xdr:row>50</xdr:row>
      <xdr:rowOff>26689</xdr:rowOff>
    </xdr:from>
    <xdr:ext cx="92075" cy="92075"/>
    <xdr:sp macro="" textlink="">
      <xdr:nvSpPr>
        <xdr:cNvPr id="388" name="Shape 1164">
          <a:extLst>
            <a:ext uri="{FF2B5EF4-FFF2-40B4-BE49-F238E27FC236}">
              <a16:creationId xmlns:a16="http://schemas.microsoft.com/office/drawing/2014/main" id="{B038B4C0-C62A-49BD-B672-BE91E84AD59F}"/>
            </a:ext>
            <a:ext uri="{147F2762-F138-4A5C-976F-8EAC2B608ADB}">
              <a16:predDERef xmlns:a16="http://schemas.microsoft.com/office/drawing/2014/main" pred="{2831335C-5C46-4EF5-8775-980822654C5E}"/>
            </a:ext>
          </a:extLst>
        </xdr:cNvPr>
        <xdr:cNvSpPr/>
      </xdr:nvSpPr>
      <xdr:spPr>
        <a:xfrm>
          <a:off x="533400" y="969664"/>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0</xdr:colOff>
      <xdr:row>50</xdr:row>
      <xdr:rowOff>26689</xdr:rowOff>
    </xdr:from>
    <xdr:ext cx="92075" cy="92075"/>
    <xdr:sp macro="" textlink="">
      <xdr:nvSpPr>
        <xdr:cNvPr id="389" name="Shape 1165">
          <a:extLst>
            <a:ext uri="{FF2B5EF4-FFF2-40B4-BE49-F238E27FC236}">
              <a16:creationId xmlns:a16="http://schemas.microsoft.com/office/drawing/2014/main" id="{3EEEB7CE-98D4-4D8F-ABC9-44C07C07F167}"/>
            </a:ext>
            <a:ext uri="{147F2762-F138-4A5C-976F-8EAC2B608ADB}">
              <a16:predDERef xmlns:a16="http://schemas.microsoft.com/office/drawing/2014/main" pred="{B038B4C0-C62A-49BD-B672-BE91E84AD59F}"/>
            </a:ext>
          </a:extLst>
        </xdr:cNvPr>
        <xdr:cNvSpPr/>
      </xdr:nvSpPr>
      <xdr:spPr>
        <a:xfrm>
          <a:off x="533400" y="969664"/>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76253" y="91504"/>
              </a:lnTo>
              <a:lnTo>
                <a:pt x="15250" y="9150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0</xdr:colOff>
      <xdr:row>53</xdr:row>
      <xdr:rowOff>16940</xdr:rowOff>
    </xdr:from>
    <xdr:ext cx="92075" cy="92075"/>
    <xdr:sp macro="" textlink="">
      <xdr:nvSpPr>
        <xdr:cNvPr id="393" name="Shape 1169">
          <a:extLst>
            <a:ext uri="{FF2B5EF4-FFF2-40B4-BE49-F238E27FC236}">
              <a16:creationId xmlns:a16="http://schemas.microsoft.com/office/drawing/2014/main" id="{0B3B5BBF-CA7B-4355-B2BD-7C037F379CEA}"/>
            </a:ext>
            <a:ext uri="{147F2762-F138-4A5C-976F-8EAC2B608ADB}">
              <a16:predDERef xmlns:a16="http://schemas.microsoft.com/office/drawing/2014/main" pred="{5DD70827-5F04-4F6D-800A-29CAB20D8047}"/>
            </a:ext>
          </a:extLst>
        </xdr:cNvPr>
        <xdr:cNvSpPr/>
      </xdr:nvSpPr>
      <xdr:spPr>
        <a:xfrm>
          <a:off x="533400" y="1702865"/>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82089" y="90335"/>
              </a:lnTo>
              <a:lnTo>
                <a:pt x="80221" y="91109"/>
              </a:lnTo>
              <a:lnTo>
                <a:pt x="78276" y="91500"/>
              </a:lnTo>
              <a:lnTo>
                <a:pt x="76253" y="91504"/>
              </a:lnTo>
              <a:lnTo>
                <a:pt x="15250" y="91504"/>
              </a:lnTo>
              <a:lnTo>
                <a:pt x="13228" y="91500"/>
              </a:lnTo>
              <a:lnTo>
                <a:pt x="11282" y="91109"/>
              </a:lnTo>
              <a:lnTo>
                <a:pt x="9414" y="90335"/>
              </a:lnTo>
              <a:lnTo>
                <a:pt x="7546" y="8956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0</xdr:colOff>
      <xdr:row>53</xdr:row>
      <xdr:rowOff>16940</xdr:rowOff>
    </xdr:from>
    <xdr:ext cx="92075" cy="92075"/>
    <xdr:sp macro="" textlink="">
      <xdr:nvSpPr>
        <xdr:cNvPr id="394" name="Shape 1170">
          <a:extLst>
            <a:ext uri="{FF2B5EF4-FFF2-40B4-BE49-F238E27FC236}">
              <a16:creationId xmlns:a16="http://schemas.microsoft.com/office/drawing/2014/main" id="{358884EC-B624-4534-8379-0D03E48CAC23}"/>
            </a:ext>
            <a:ext uri="{147F2762-F138-4A5C-976F-8EAC2B608ADB}">
              <a16:predDERef xmlns:a16="http://schemas.microsoft.com/office/drawing/2014/main" pred="{0B3B5BBF-CA7B-4355-B2BD-7C037F379CEA}"/>
            </a:ext>
          </a:extLst>
        </xdr:cNvPr>
        <xdr:cNvSpPr/>
      </xdr:nvSpPr>
      <xdr:spPr>
        <a:xfrm>
          <a:off x="533400" y="1702865"/>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82089" y="90335"/>
              </a:lnTo>
              <a:lnTo>
                <a:pt x="80221" y="91109"/>
              </a:lnTo>
              <a:lnTo>
                <a:pt x="78276" y="91500"/>
              </a:lnTo>
              <a:lnTo>
                <a:pt x="76253" y="91504"/>
              </a:lnTo>
              <a:lnTo>
                <a:pt x="15250" y="91504"/>
              </a:lnTo>
              <a:lnTo>
                <a:pt x="13228" y="91500"/>
              </a:lnTo>
              <a:lnTo>
                <a:pt x="11282" y="91109"/>
              </a:lnTo>
              <a:lnTo>
                <a:pt x="9414" y="90335"/>
              </a:lnTo>
              <a:lnTo>
                <a:pt x="7546" y="8956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0</xdr:colOff>
      <xdr:row>53</xdr:row>
      <xdr:rowOff>16940</xdr:rowOff>
    </xdr:from>
    <xdr:ext cx="92075" cy="92075"/>
    <xdr:sp macro="" textlink="">
      <xdr:nvSpPr>
        <xdr:cNvPr id="395" name="Shape 1171">
          <a:extLst>
            <a:ext uri="{FF2B5EF4-FFF2-40B4-BE49-F238E27FC236}">
              <a16:creationId xmlns:a16="http://schemas.microsoft.com/office/drawing/2014/main" id="{BEE0890C-ED55-4DE9-BF79-FD001DBFD136}"/>
            </a:ext>
            <a:ext uri="{147F2762-F138-4A5C-976F-8EAC2B608ADB}">
              <a16:predDERef xmlns:a16="http://schemas.microsoft.com/office/drawing/2014/main" pred="{358884EC-B624-4534-8379-0D03E48CAC23}"/>
            </a:ext>
          </a:extLst>
        </xdr:cNvPr>
        <xdr:cNvSpPr/>
      </xdr:nvSpPr>
      <xdr:spPr>
        <a:xfrm>
          <a:off x="533400" y="1702865"/>
          <a:ext cx="92075" cy="92075"/>
        </a:xfrm>
        <a:custGeom>
          <a:avLst/>
          <a:gdLst/>
          <a:ahLst/>
          <a:cxnLst/>
          <a:rect l="0" t="0" r="0" b="0"/>
          <a:pathLst>
            <a:path w="92075" h="92075">
              <a:moveTo>
                <a:pt x="0" y="76253"/>
              </a:moveTo>
              <a:lnTo>
                <a:pt x="0" y="15250"/>
              </a:lnTo>
              <a:lnTo>
                <a:pt x="0" y="13225"/>
              </a:lnTo>
              <a:lnTo>
                <a:pt x="386" y="11277"/>
              </a:lnTo>
              <a:lnTo>
                <a:pt x="1160" y="9408"/>
              </a:lnTo>
              <a:lnTo>
                <a:pt x="1934" y="7543"/>
              </a:lnTo>
              <a:lnTo>
                <a:pt x="3036" y="5893"/>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91504" y="15250"/>
              </a:lnTo>
              <a:lnTo>
                <a:pt x="91504" y="76253"/>
              </a:lnTo>
              <a:lnTo>
                <a:pt x="91504" y="78271"/>
              </a:lnTo>
              <a:lnTo>
                <a:pt x="91117" y="80215"/>
              </a:lnTo>
              <a:lnTo>
                <a:pt x="90343" y="82084"/>
              </a:lnTo>
              <a:lnTo>
                <a:pt x="89569" y="83953"/>
              </a:lnTo>
              <a:lnTo>
                <a:pt x="82089" y="90335"/>
              </a:lnTo>
              <a:lnTo>
                <a:pt x="80221" y="91109"/>
              </a:lnTo>
              <a:lnTo>
                <a:pt x="78276" y="91500"/>
              </a:lnTo>
              <a:lnTo>
                <a:pt x="76253" y="91504"/>
              </a:lnTo>
              <a:lnTo>
                <a:pt x="15250" y="91504"/>
              </a:lnTo>
              <a:lnTo>
                <a:pt x="13228" y="91500"/>
              </a:lnTo>
              <a:lnTo>
                <a:pt x="11282" y="91109"/>
              </a:lnTo>
              <a:lnTo>
                <a:pt x="9414" y="90335"/>
              </a:lnTo>
              <a:lnTo>
                <a:pt x="7546" y="89564"/>
              </a:lnTo>
              <a:lnTo>
                <a:pt x="1160" y="82084"/>
              </a:lnTo>
              <a:lnTo>
                <a:pt x="386" y="80215"/>
              </a:lnTo>
              <a:lnTo>
                <a:pt x="0" y="78271"/>
              </a:lnTo>
              <a:lnTo>
                <a:pt x="0" y="76253"/>
              </a:lnTo>
              <a:close/>
            </a:path>
          </a:pathLst>
        </a:custGeom>
        <a:ln w="7625">
          <a:solidFill>
            <a:srgbClr val="757575"/>
          </a:solidFill>
        </a:ln>
      </xdr:spPr>
    </xdr:sp>
    <xdr:clientData/>
  </xdr:oneCellAnchor>
  <xdr:oneCellAnchor>
    <xdr:from>
      <xdr:col>2</xdr:col>
      <xdr:colOff>0</xdr:colOff>
      <xdr:row>51</xdr:row>
      <xdr:rowOff>21932</xdr:rowOff>
    </xdr:from>
    <xdr:ext cx="92075" cy="92075"/>
    <xdr:sp macro="" textlink="">
      <xdr:nvSpPr>
        <xdr:cNvPr id="402" name="Shape 126">
          <a:extLst>
            <a:ext uri="{FF2B5EF4-FFF2-40B4-BE49-F238E27FC236}">
              <a16:creationId xmlns:a16="http://schemas.microsoft.com/office/drawing/2014/main" id="{4BA4747B-A451-4385-9CEC-E967EBF7F5E6}"/>
            </a:ext>
            <a:ext uri="{147F2762-F138-4A5C-976F-8EAC2B608ADB}">
              <a16:predDERef xmlns:a16="http://schemas.microsoft.com/office/drawing/2014/main" pred="{43D0930A-EDA8-4D55-9097-6ACCE0934803}"/>
            </a:ext>
          </a:extLst>
        </xdr:cNvPr>
        <xdr:cNvSpPr/>
      </xdr:nvSpPr>
      <xdr:spPr>
        <a:xfrm>
          <a:off x="533400" y="121255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51</xdr:row>
      <xdr:rowOff>21932</xdr:rowOff>
    </xdr:from>
    <xdr:ext cx="92075" cy="92075"/>
    <xdr:sp macro="" textlink="">
      <xdr:nvSpPr>
        <xdr:cNvPr id="403" name="Shape 130">
          <a:extLst>
            <a:ext uri="{FF2B5EF4-FFF2-40B4-BE49-F238E27FC236}">
              <a16:creationId xmlns:a16="http://schemas.microsoft.com/office/drawing/2014/main" id="{C5640FE8-2341-425B-A0E6-EED0AD0848EA}"/>
            </a:ext>
            <a:ext uri="{147F2762-F138-4A5C-976F-8EAC2B608ADB}">
              <a16:predDERef xmlns:a16="http://schemas.microsoft.com/office/drawing/2014/main" pred="{4BA4747B-A451-4385-9CEC-E967EBF7F5E6}"/>
            </a:ext>
          </a:extLst>
        </xdr:cNvPr>
        <xdr:cNvSpPr/>
      </xdr:nvSpPr>
      <xdr:spPr>
        <a:xfrm>
          <a:off x="533400" y="121255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51</xdr:row>
      <xdr:rowOff>21932</xdr:rowOff>
    </xdr:from>
    <xdr:ext cx="92075" cy="92075"/>
    <xdr:sp macro="" textlink="">
      <xdr:nvSpPr>
        <xdr:cNvPr id="404" name="Shape 131">
          <a:extLst>
            <a:ext uri="{FF2B5EF4-FFF2-40B4-BE49-F238E27FC236}">
              <a16:creationId xmlns:a16="http://schemas.microsoft.com/office/drawing/2014/main" id="{54D32984-B309-4147-9A79-5A82A8DD0020}"/>
            </a:ext>
            <a:ext uri="{147F2762-F138-4A5C-976F-8EAC2B608ADB}">
              <a16:predDERef xmlns:a16="http://schemas.microsoft.com/office/drawing/2014/main" pred="{C5640FE8-2341-425B-A0E6-EED0AD0848EA}"/>
            </a:ext>
          </a:extLst>
        </xdr:cNvPr>
        <xdr:cNvSpPr/>
      </xdr:nvSpPr>
      <xdr:spPr>
        <a:xfrm>
          <a:off x="533400" y="1212557"/>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54</xdr:row>
      <xdr:rowOff>24858</xdr:rowOff>
    </xdr:from>
    <xdr:ext cx="92075" cy="92075"/>
    <xdr:sp macro="" textlink="">
      <xdr:nvSpPr>
        <xdr:cNvPr id="405" name="Shape 135">
          <a:extLst>
            <a:ext uri="{FF2B5EF4-FFF2-40B4-BE49-F238E27FC236}">
              <a16:creationId xmlns:a16="http://schemas.microsoft.com/office/drawing/2014/main" id="{AFD62582-6F8D-40B8-B135-BEE08406DBE5}"/>
            </a:ext>
            <a:ext uri="{147F2762-F138-4A5C-976F-8EAC2B608ADB}">
              <a16:predDERef xmlns:a16="http://schemas.microsoft.com/office/drawing/2014/main" pred="{54D32984-B309-4147-9A79-5A82A8DD0020}"/>
            </a:ext>
          </a:extLst>
        </xdr:cNvPr>
        <xdr:cNvSpPr/>
      </xdr:nvSpPr>
      <xdr:spPr>
        <a:xfrm>
          <a:off x="533400" y="1958433"/>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4"/>
              </a:lnTo>
              <a:lnTo>
                <a:pt x="91117" y="11282"/>
              </a:lnTo>
              <a:lnTo>
                <a:pt x="91504" y="13228"/>
              </a:lnTo>
              <a:lnTo>
                <a:pt x="91504" y="15250"/>
              </a:lnTo>
              <a:lnTo>
                <a:pt x="91504" y="76253"/>
              </a:lnTo>
              <a:lnTo>
                <a:pt x="82089" y="90343"/>
              </a:lnTo>
              <a:lnTo>
                <a:pt x="80221" y="91116"/>
              </a:lnTo>
              <a:lnTo>
                <a:pt x="78276" y="91504"/>
              </a:lnTo>
              <a:lnTo>
                <a:pt x="76253" y="91504"/>
              </a:lnTo>
              <a:lnTo>
                <a:pt x="15250" y="91504"/>
              </a:lnTo>
              <a:lnTo>
                <a:pt x="13228" y="91504"/>
              </a:lnTo>
              <a:lnTo>
                <a:pt x="11282" y="91116"/>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54</xdr:row>
      <xdr:rowOff>24858</xdr:rowOff>
    </xdr:from>
    <xdr:ext cx="92075" cy="92075"/>
    <xdr:sp macro="" textlink="">
      <xdr:nvSpPr>
        <xdr:cNvPr id="406" name="Shape 136">
          <a:extLst>
            <a:ext uri="{FF2B5EF4-FFF2-40B4-BE49-F238E27FC236}">
              <a16:creationId xmlns:a16="http://schemas.microsoft.com/office/drawing/2014/main" id="{E718E307-4379-4D5F-8924-4B078D6E623F}"/>
            </a:ext>
            <a:ext uri="{147F2762-F138-4A5C-976F-8EAC2B608ADB}">
              <a16:predDERef xmlns:a16="http://schemas.microsoft.com/office/drawing/2014/main" pred="{AFD62582-6F8D-40B8-B135-BEE08406DBE5}"/>
            </a:ext>
          </a:extLst>
        </xdr:cNvPr>
        <xdr:cNvSpPr/>
      </xdr:nvSpPr>
      <xdr:spPr>
        <a:xfrm>
          <a:off x="533400" y="1958433"/>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4"/>
              </a:lnTo>
              <a:lnTo>
                <a:pt x="91117" y="11282"/>
              </a:lnTo>
              <a:lnTo>
                <a:pt x="91504" y="13228"/>
              </a:lnTo>
              <a:lnTo>
                <a:pt x="91504" y="15250"/>
              </a:lnTo>
              <a:lnTo>
                <a:pt x="91504" y="76253"/>
              </a:lnTo>
              <a:lnTo>
                <a:pt x="91504" y="78275"/>
              </a:lnTo>
              <a:lnTo>
                <a:pt x="91117" y="80221"/>
              </a:lnTo>
              <a:lnTo>
                <a:pt x="90343" y="82089"/>
              </a:lnTo>
              <a:lnTo>
                <a:pt x="89569" y="83958"/>
              </a:lnTo>
              <a:lnTo>
                <a:pt x="82089" y="90343"/>
              </a:lnTo>
              <a:lnTo>
                <a:pt x="80221" y="91116"/>
              </a:lnTo>
              <a:lnTo>
                <a:pt x="78276" y="91504"/>
              </a:lnTo>
              <a:lnTo>
                <a:pt x="76253" y="91504"/>
              </a:lnTo>
              <a:lnTo>
                <a:pt x="15250" y="91504"/>
              </a:lnTo>
              <a:lnTo>
                <a:pt x="13228" y="91504"/>
              </a:lnTo>
              <a:lnTo>
                <a:pt x="11282" y="91116"/>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54</xdr:row>
      <xdr:rowOff>24858</xdr:rowOff>
    </xdr:from>
    <xdr:ext cx="92075" cy="92075"/>
    <xdr:sp macro="" textlink="">
      <xdr:nvSpPr>
        <xdr:cNvPr id="407" name="Shape 137">
          <a:extLst>
            <a:ext uri="{FF2B5EF4-FFF2-40B4-BE49-F238E27FC236}">
              <a16:creationId xmlns:a16="http://schemas.microsoft.com/office/drawing/2014/main" id="{E3ED1885-09A4-4CEF-A7C1-0F62519EB420}"/>
            </a:ext>
            <a:ext uri="{147F2762-F138-4A5C-976F-8EAC2B608ADB}">
              <a16:predDERef xmlns:a16="http://schemas.microsoft.com/office/drawing/2014/main" pred="{E718E307-4379-4D5F-8924-4B078D6E623F}"/>
            </a:ext>
          </a:extLst>
        </xdr:cNvPr>
        <xdr:cNvSpPr/>
      </xdr:nvSpPr>
      <xdr:spPr>
        <a:xfrm>
          <a:off x="533400" y="1958433"/>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1504" y="15250"/>
              </a:lnTo>
              <a:lnTo>
                <a:pt x="91504" y="76253"/>
              </a:lnTo>
              <a:lnTo>
                <a:pt x="82089" y="90343"/>
              </a:lnTo>
              <a:lnTo>
                <a:pt x="80221" y="91116"/>
              </a:lnTo>
              <a:lnTo>
                <a:pt x="78276" y="91504"/>
              </a:lnTo>
              <a:lnTo>
                <a:pt x="76253" y="91504"/>
              </a:lnTo>
              <a:lnTo>
                <a:pt x="15250" y="91504"/>
              </a:lnTo>
              <a:lnTo>
                <a:pt x="13228" y="91504"/>
              </a:lnTo>
              <a:lnTo>
                <a:pt x="11282" y="91116"/>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55</xdr:row>
      <xdr:rowOff>17367</xdr:rowOff>
    </xdr:from>
    <xdr:ext cx="92075" cy="92075"/>
    <xdr:sp macro="" textlink="">
      <xdr:nvSpPr>
        <xdr:cNvPr id="408" name="Shape 141">
          <a:extLst>
            <a:ext uri="{FF2B5EF4-FFF2-40B4-BE49-F238E27FC236}">
              <a16:creationId xmlns:a16="http://schemas.microsoft.com/office/drawing/2014/main" id="{FD427ADC-9640-4CBD-9C68-F4E2F0112D19}"/>
            </a:ext>
            <a:ext uri="{147F2762-F138-4A5C-976F-8EAC2B608ADB}">
              <a16:predDERef xmlns:a16="http://schemas.microsoft.com/office/drawing/2014/main" pred="{E3ED1885-09A4-4CEF-A7C1-0F62519EB420}"/>
            </a:ext>
          </a:extLst>
        </xdr:cNvPr>
        <xdr:cNvSpPr/>
      </xdr:nvSpPr>
      <xdr:spPr>
        <a:xfrm>
          <a:off x="533400" y="2198592"/>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91504" y="15250"/>
              </a:lnTo>
              <a:lnTo>
                <a:pt x="91504" y="76253"/>
              </a:lnTo>
              <a:lnTo>
                <a:pt x="82089" y="90343"/>
              </a:lnTo>
              <a:lnTo>
                <a:pt x="80221" y="91117"/>
              </a:lnTo>
              <a:lnTo>
                <a:pt x="78276" y="91504"/>
              </a:lnTo>
              <a:lnTo>
                <a:pt x="76253" y="91504"/>
              </a:lnTo>
              <a:lnTo>
                <a:pt x="15250" y="91504"/>
              </a:lnTo>
              <a:lnTo>
                <a:pt x="13228" y="91504"/>
              </a:lnTo>
              <a:lnTo>
                <a:pt x="11282" y="91117"/>
              </a:lnTo>
              <a:lnTo>
                <a:pt x="9414" y="90343"/>
              </a:lnTo>
              <a:lnTo>
                <a:pt x="7546" y="89569"/>
              </a:lnTo>
              <a:lnTo>
                <a:pt x="5896" y="88467"/>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55</xdr:row>
      <xdr:rowOff>17367</xdr:rowOff>
    </xdr:from>
    <xdr:ext cx="92075" cy="92075"/>
    <xdr:sp macro="" textlink="">
      <xdr:nvSpPr>
        <xdr:cNvPr id="409" name="Shape 142">
          <a:extLst>
            <a:ext uri="{FF2B5EF4-FFF2-40B4-BE49-F238E27FC236}">
              <a16:creationId xmlns:a16="http://schemas.microsoft.com/office/drawing/2014/main" id="{264E69DE-38F7-48C9-A1AC-1E10D76F21CB}"/>
            </a:ext>
            <a:ext uri="{147F2762-F138-4A5C-976F-8EAC2B608ADB}">
              <a16:predDERef xmlns:a16="http://schemas.microsoft.com/office/drawing/2014/main" pred="{FD427ADC-9640-4CBD-9C68-F4E2F0112D19}"/>
            </a:ext>
          </a:extLst>
        </xdr:cNvPr>
        <xdr:cNvSpPr/>
      </xdr:nvSpPr>
      <xdr:spPr>
        <a:xfrm>
          <a:off x="533400" y="2198592"/>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3"/>
              </a:lnTo>
              <a:lnTo>
                <a:pt x="91117" y="11282"/>
              </a:lnTo>
              <a:lnTo>
                <a:pt x="91504" y="13227"/>
              </a:lnTo>
              <a:lnTo>
                <a:pt x="91504" y="15250"/>
              </a:lnTo>
              <a:lnTo>
                <a:pt x="91504" y="76253"/>
              </a:lnTo>
              <a:lnTo>
                <a:pt x="91504" y="78275"/>
              </a:lnTo>
              <a:lnTo>
                <a:pt x="91117" y="80221"/>
              </a:lnTo>
              <a:lnTo>
                <a:pt x="90343" y="82089"/>
              </a:lnTo>
              <a:lnTo>
                <a:pt x="89569" y="83957"/>
              </a:lnTo>
              <a:lnTo>
                <a:pt x="82089" y="90343"/>
              </a:lnTo>
              <a:lnTo>
                <a:pt x="80221" y="91117"/>
              </a:lnTo>
              <a:lnTo>
                <a:pt x="78276" y="91504"/>
              </a:lnTo>
              <a:lnTo>
                <a:pt x="76253" y="91504"/>
              </a:lnTo>
              <a:lnTo>
                <a:pt x="15250" y="91504"/>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55</xdr:row>
      <xdr:rowOff>17367</xdr:rowOff>
    </xdr:from>
    <xdr:ext cx="92075" cy="92075"/>
    <xdr:sp macro="" textlink="">
      <xdr:nvSpPr>
        <xdr:cNvPr id="410" name="Shape 143">
          <a:extLst>
            <a:ext uri="{FF2B5EF4-FFF2-40B4-BE49-F238E27FC236}">
              <a16:creationId xmlns:a16="http://schemas.microsoft.com/office/drawing/2014/main" id="{28DF5CB7-4903-4453-A6E1-3729122C704B}"/>
            </a:ext>
            <a:ext uri="{147F2762-F138-4A5C-976F-8EAC2B608ADB}">
              <a16:predDERef xmlns:a16="http://schemas.microsoft.com/office/drawing/2014/main" pred="{264E69DE-38F7-48C9-A1AC-1E10D76F21CB}"/>
            </a:ext>
          </a:extLst>
        </xdr:cNvPr>
        <xdr:cNvSpPr/>
      </xdr:nvSpPr>
      <xdr:spPr>
        <a:xfrm>
          <a:off x="533400" y="2198592"/>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1504" y="15250"/>
              </a:lnTo>
              <a:lnTo>
                <a:pt x="91504" y="76253"/>
              </a:lnTo>
              <a:lnTo>
                <a:pt x="82089" y="90343"/>
              </a:lnTo>
              <a:lnTo>
                <a:pt x="80221" y="91117"/>
              </a:lnTo>
              <a:lnTo>
                <a:pt x="78276" y="91504"/>
              </a:lnTo>
              <a:lnTo>
                <a:pt x="76253" y="91504"/>
              </a:lnTo>
              <a:lnTo>
                <a:pt x="15250" y="91504"/>
              </a:lnTo>
              <a:lnTo>
                <a:pt x="4466" y="87037"/>
              </a:lnTo>
              <a:lnTo>
                <a:pt x="3036" y="85607"/>
              </a:lnTo>
              <a:lnTo>
                <a:pt x="1934" y="83957"/>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56</xdr:row>
      <xdr:rowOff>22576</xdr:rowOff>
    </xdr:from>
    <xdr:ext cx="92075" cy="92075"/>
    <xdr:sp macro="" textlink="">
      <xdr:nvSpPr>
        <xdr:cNvPr id="414" name="Shape 147">
          <a:extLst>
            <a:ext uri="{FF2B5EF4-FFF2-40B4-BE49-F238E27FC236}">
              <a16:creationId xmlns:a16="http://schemas.microsoft.com/office/drawing/2014/main" id="{B7E5686B-D912-4AA0-927E-438F366BFBE7}"/>
            </a:ext>
            <a:ext uri="{147F2762-F138-4A5C-976F-8EAC2B608ADB}">
              <a16:predDERef xmlns:a16="http://schemas.microsoft.com/office/drawing/2014/main" pred="{D76FC96C-890B-4BAD-8774-13CED2F6523C}"/>
            </a:ext>
          </a:extLst>
        </xdr:cNvPr>
        <xdr:cNvSpPr/>
      </xdr:nvSpPr>
      <xdr:spPr>
        <a:xfrm>
          <a:off x="533400" y="245145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4"/>
              </a:lnTo>
              <a:lnTo>
                <a:pt x="91117" y="11282"/>
              </a:lnTo>
              <a:lnTo>
                <a:pt x="91504" y="13228"/>
              </a:lnTo>
              <a:lnTo>
                <a:pt x="91504" y="15250"/>
              </a:lnTo>
              <a:lnTo>
                <a:pt x="91504" y="76253"/>
              </a:lnTo>
              <a:lnTo>
                <a:pt x="76253" y="91504"/>
              </a:lnTo>
              <a:lnTo>
                <a:pt x="15250" y="91504"/>
              </a:lnTo>
              <a:lnTo>
                <a:pt x="13228" y="91504"/>
              </a:lnTo>
              <a:lnTo>
                <a:pt x="11282" y="91117"/>
              </a:lnTo>
              <a:lnTo>
                <a:pt x="9414" y="90343"/>
              </a:lnTo>
              <a:lnTo>
                <a:pt x="7546" y="89569"/>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56</xdr:row>
      <xdr:rowOff>22576</xdr:rowOff>
    </xdr:from>
    <xdr:ext cx="92075" cy="92075"/>
    <xdr:sp macro="" textlink="">
      <xdr:nvSpPr>
        <xdr:cNvPr id="415" name="Shape 148">
          <a:extLst>
            <a:ext uri="{FF2B5EF4-FFF2-40B4-BE49-F238E27FC236}">
              <a16:creationId xmlns:a16="http://schemas.microsoft.com/office/drawing/2014/main" id="{E16B5617-E224-4F94-97F2-1C5BD7152AC0}"/>
            </a:ext>
            <a:ext uri="{147F2762-F138-4A5C-976F-8EAC2B608ADB}">
              <a16:predDERef xmlns:a16="http://schemas.microsoft.com/office/drawing/2014/main" pred="{B7E5686B-D912-4AA0-927E-438F366BFBE7}"/>
            </a:ext>
          </a:extLst>
        </xdr:cNvPr>
        <xdr:cNvSpPr/>
      </xdr:nvSpPr>
      <xdr:spPr>
        <a:xfrm>
          <a:off x="533400" y="245145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4"/>
              </a:lnTo>
              <a:lnTo>
                <a:pt x="91117" y="11282"/>
              </a:lnTo>
              <a:lnTo>
                <a:pt x="91504" y="13228"/>
              </a:lnTo>
              <a:lnTo>
                <a:pt x="91504" y="15250"/>
              </a:lnTo>
              <a:lnTo>
                <a:pt x="91504" y="76253"/>
              </a:lnTo>
              <a:lnTo>
                <a:pt x="91504" y="78275"/>
              </a:lnTo>
              <a:lnTo>
                <a:pt x="91117" y="80221"/>
              </a:lnTo>
              <a:lnTo>
                <a:pt x="90343" y="82089"/>
              </a:lnTo>
              <a:lnTo>
                <a:pt x="89569" y="83957"/>
              </a:lnTo>
              <a:lnTo>
                <a:pt x="82089" y="90343"/>
              </a:lnTo>
              <a:lnTo>
                <a:pt x="80221" y="91117"/>
              </a:lnTo>
              <a:lnTo>
                <a:pt x="78276" y="91504"/>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56</xdr:row>
      <xdr:rowOff>22576</xdr:rowOff>
    </xdr:from>
    <xdr:ext cx="92075" cy="92075"/>
    <xdr:sp macro="" textlink="">
      <xdr:nvSpPr>
        <xdr:cNvPr id="416" name="Shape 149">
          <a:extLst>
            <a:ext uri="{FF2B5EF4-FFF2-40B4-BE49-F238E27FC236}">
              <a16:creationId xmlns:a16="http://schemas.microsoft.com/office/drawing/2014/main" id="{7BAC8669-94F3-42EF-807A-BC63D99C0F6D}"/>
            </a:ext>
            <a:ext uri="{147F2762-F138-4A5C-976F-8EAC2B608ADB}">
              <a16:predDERef xmlns:a16="http://schemas.microsoft.com/office/drawing/2014/main" pred="{E16B5617-E224-4F94-97F2-1C5BD7152AC0}"/>
            </a:ext>
          </a:extLst>
        </xdr:cNvPr>
        <xdr:cNvSpPr/>
      </xdr:nvSpPr>
      <xdr:spPr>
        <a:xfrm>
          <a:off x="533400" y="2451451"/>
          <a:ext cx="92075" cy="92075"/>
        </a:xfrm>
        <a:custGeom>
          <a:avLst/>
          <a:gdLst/>
          <a:ahLst/>
          <a:cxnLst/>
          <a:rect l="0" t="0" r="0" b="0"/>
          <a:pathLst>
            <a:path w="92075" h="92075">
              <a:moveTo>
                <a:pt x="0" y="76253"/>
              </a:moveTo>
              <a:lnTo>
                <a:pt x="0" y="15250"/>
              </a:lnTo>
              <a:lnTo>
                <a:pt x="0" y="13228"/>
              </a:lnTo>
              <a:lnTo>
                <a:pt x="386" y="11282"/>
              </a:lnTo>
              <a:lnTo>
                <a:pt x="1160" y="9414"/>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90343" y="9414"/>
              </a:lnTo>
              <a:lnTo>
                <a:pt x="91117" y="11282"/>
              </a:lnTo>
              <a:lnTo>
                <a:pt x="91504" y="13228"/>
              </a:lnTo>
              <a:lnTo>
                <a:pt x="91504" y="15250"/>
              </a:lnTo>
              <a:lnTo>
                <a:pt x="91504" y="76253"/>
              </a:lnTo>
              <a:lnTo>
                <a:pt x="82089" y="90343"/>
              </a:lnTo>
              <a:lnTo>
                <a:pt x="80221" y="91117"/>
              </a:lnTo>
              <a:lnTo>
                <a:pt x="78276" y="91504"/>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56</xdr:row>
      <xdr:rowOff>23170</xdr:rowOff>
    </xdr:from>
    <xdr:ext cx="92075" cy="92075"/>
    <xdr:sp macro="" textlink="">
      <xdr:nvSpPr>
        <xdr:cNvPr id="417" name="Shape 1172">
          <a:extLst>
            <a:ext uri="{FF2B5EF4-FFF2-40B4-BE49-F238E27FC236}">
              <a16:creationId xmlns:a16="http://schemas.microsoft.com/office/drawing/2014/main" id="{F5B67B6D-AFAD-4933-819D-D6CBFD4FB00B}"/>
            </a:ext>
            <a:ext uri="{147F2762-F138-4A5C-976F-8EAC2B608ADB}">
              <a16:predDERef xmlns:a16="http://schemas.microsoft.com/office/drawing/2014/main" pred="{7BAC8669-94F3-42EF-807A-BC63D99C0F6D}"/>
            </a:ext>
          </a:extLst>
        </xdr:cNvPr>
        <xdr:cNvSpPr/>
      </xdr:nvSpPr>
      <xdr:spPr>
        <a:xfrm>
          <a:off x="533400" y="2452045"/>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56</xdr:row>
      <xdr:rowOff>23170</xdr:rowOff>
    </xdr:from>
    <xdr:ext cx="92075" cy="92075"/>
    <xdr:sp macro="" textlink="">
      <xdr:nvSpPr>
        <xdr:cNvPr id="421" name="Shape 1176">
          <a:extLst>
            <a:ext uri="{FF2B5EF4-FFF2-40B4-BE49-F238E27FC236}">
              <a16:creationId xmlns:a16="http://schemas.microsoft.com/office/drawing/2014/main" id="{7F5E6A37-DE94-4C0C-956E-B78CC0E9DBF8}"/>
            </a:ext>
            <a:ext uri="{147F2762-F138-4A5C-976F-8EAC2B608ADB}">
              <a16:predDERef xmlns:a16="http://schemas.microsoft.com/office/drawing/2014/main" pred="{7DB40A36-55AD-4591-A71D-024D2917D33E}"/>
            </a:ext>
          </a:extLst>
        </xdr:cNvPr>
        <xdr:cNvSpPr/>
      </xdr:nvSpPr>
      <xdr:spPr>
        <a:xfrm>
          <a:off x="533400" y="2452045"/>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56</xdr:row>
      <xdr:rowOff>23170</xdr:rowOff>
    </xdr:from>
    <xdr:ext cx="92075" cy="92075"/>
    <xdr:sp macro="" textlink="">
      <xdr:nvSpPr>
        <xdr:cNvPr id="422" name="Shape 1177">
          <a:extLst>
            <a:ext uri="{FF2B5EF4-FFF2-40B4-BE49-F238E27FC236}">
              <a16:creationId xmlns:a16="http://schemas.microsoft.com/office/drawing/2014/main" id="{67F3D3DC-FB6C-4F34-A050-65B09463009F}"/>
            </a:ext>
            <a:ext uri="{147F2762-F138-4A5C-976F-8EAC2B608ADB}">
              <a16:predDERef xmlns:a16="http://schemas.microsoft.com/office/drawing/2014/main" pred="{7F5E6A37-DE94-4C0C-956E-B78CC0E9DBF8}"/>
            </a:ext>
          </a:extLst>
        </xdr:cNvPr>
        <xdr:cNvSpPr/>
      </xdr:nvSpPr>
      <xdr:spPr>
        <a:xfrm>
          <a:off x="533400" y="2452045"/>
          <a:ext cx="92075" cy="92075"/>
        </a:xfrm>
        <a:custGeom>
          <a:avLst/>
          <a:gdLst/>
          <a:ahLst/>
          <a:cxnLst/>
          <a:rect l="0" t="0" r="0" b="0"/>
          <a:pathLst>
            <a:path w="92075" h="92075">
              <a:moveTo>
                <a:pt x="0" y="76253"/>
              </a:moveTo>
              <a:lnTo>
                <a:pt x="0" y="15250"/>
              </a:lnTo>
              <a:lnTo>
                <a:pt x="0" y="13229"/>
              </a:lnTo>
              <a:lnTo>
                <a:pt x="386" y="11281"/>
              </a:lnTo>
              <a:lnTo>
                <a:pt x="1160" y="9408"/>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91504" y="15250"/>
              </a:lnTo>
              <a:lnTo>
                <a:pt x="91504" y="76253"/>
              </a:lnTo>
              <a:lnTo>
                <a:pt x="91504" y="78275"/>
              </a:lnTo>
              <a:lnTo>
                <a:pt x="91117" y="80218"/>
              </a:lnTo>
              <a:lnTo>
                <a:pt x="90343" y="82084"/>
              </a:lnTo>
              <a:lnTo>
                <a:pt x="89569" y="83949"/>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52</xdr:row>
      <xdr:rowOff>27785</xdr:rowOff>
    </xdr:from>
    <xdr:ext cx="92075" cy="92075"/>
    <xdr:sp macro="" textlink="">
      <xdr:nvSpPr>
        <xdr:cNvPr id="426" name="Shape 153">
          <a:extLst>
            <a:ext uri="{FF2B5EF4-FFF2-40B4-BE49-F238E27FC236}">
              <a16:creationId xmlns:a16="http://schemas.microsoft.com/office/drawing/2014/main" id="{D61E8F48-EF59-4C70-9741-A5345AA28697}"/>
            </a:ext>
            <a:ext uri="{147F2762-F138-4A5C-976F-8EAC2B608ADB}">
              <a16:predDERef xmlns:a16="http://schemas.microsoft.com/office/drawing/2014/main" pred="{48920157-895D-46A9-984C-6634F848C7D6}"/>
            </a:ext>
          </a:extLst>
        </xdr:cNvPr>
        <xdr:cNvSpPr/>
      </xdr:nvSpPr>
      <xdr:spPr>
        <a:xfrm>
          <a:off x="533400" y="146606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52</xdr:row>
      <xdr:rowOff>27785</xdr:rowOff>
    </xdr:from>
    <xdr:ext cx="92075" cy="92075"/>
    <xdr:sp macro="" textlink="">
      <xdr:nvSpPr>
        <xdr:cNvPr id="427" name="Shape 154">
          <a:extLst>
            <a:ext uri="{FF2B5EF4-FFF2-40B4-BE49-F238E27FC236}">
              <a16:creationId xmlns:a16="http://schemas.microsoft.com/office/drawing/2014/main" id="{38BA991E-02B0-44E6-954B-FD420DC5FAB3}"/>
            </a:ext>
            <a:ext uri="{147F2762-F138-4A5C-976F-8EAC2B608ADB}">
              <a16:predDERef xmlns:a16="http://schemas.microsoft.com/office/drawing/2014/main" pred="{D61E8F48-EF59-4C70-9741-A5345AA28697}"/>
            </a:ext>
          </a:extLst>
        </xdr:cNvPr>
        <xdr:cNvSpPr/>
      </xdr:nvSpPr>
      <xdr:spPr>
        <a:xfrm>
          <a:off x="533400" y="146606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91504" y="78275"/>
              </a:lnTo>
              <a:lnTo>
                <a:pt x="91117" y="80221"/>
              </a:lnTo>
              <a:lnTo>
                <a:pt x="90343" y="82089"/>
              </a:lnTo>
              <a:lnTo>
                <a:pt x="89569" y="83957"/>
              </a:lnTo>
              <a:lnTo>
                <a:pt x="76253" y="91504"/>
              </a:lnTo>
              <a:lnTo>
                <a:pt x="15250" y="91504"/>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52</xdr:row>
      <xdr:rowOff>27785</xdr:rowOff>
    </xdr:from>
    <xdr:ext cx="92075" cy="92075"/>
    <xdr:sp macro="" textlink="">
      <xdr:nvSpPr>
        <xdr:cNvPr id="428" name="Shape 155">
          <a:extLst>
            <a:ext uri="{FF2B5EF4-FFF2-40B4-BE49-F238E27FC236}">
              <a16:creationId xmlns:a16="http://schemas.microsoft.com/office/drawing/2014/main" id="{4AEC9F5F-132B-44DE-9A92-D14C4F32EE46}"/>
            </a:ext>
            <a:ext uri="{147F2762-F138-4A5C-976F-8EAC2B608ADB}">
              <a16:predDERef xmlns:a16="http://schemas.microsoft.com/office/drawing/2014/main" pred="{38BA991E-02B0-44E6-954B-FD420DC5FAB3}"/>
            </a:ext>
          </a:extLst>
        </xdr:cNvPr>
        <xdr:cNvSpPr/>
      </xdr:nvSpPr>
      <xdr:spPr>
        <a:xfrm>
          <a:off x="533400" y="146606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53</xdr:row>
      <xdr:rowOff>20294</xdr:rowOff>
    </xdr:from>
    <xdr:ext cx="92075" cy="92075"/>
    <xdr:sp macro="" textlink="">
      <xdr:nvSpPr>
        <xdr:cNvPr id="432" name="Shape 159">
          <a:extLst>
            <a:ext uri="{FF2B5EF4-FFF2-40B4-BE49-F238E27FC236}">
              <a16:creationId xmlns:a16="http://schemas.microsoft.com/office/drawing/2014/main" id="{65ADD062-3416-40FD-84D6-CB9CFE6B41ED}"/>
            </a:ext>
            <a:ext uri="{147F2762-F138-4A5C-976F-8EAC2B608ADB}">
              <a16:predDERef xmlns:a16="http://schemas.microsoft.com/office/drawing/2014/main" pred="{11D3AB46-E7CF-4EE8-B173-E7EBC41D7C53}"/>
            </a:ext>
          </a:extLst>
        </xdr:cNvPr>
        <xdr:cNvSpPr/>
      </xdr:nvSpPr>
      <xdr:spPr>
        <a:xfrm>
          <a:off x="533400" y="1706219"/>
          <a:ext cx="92075" cy="92075"/>
        </a:xfrm>
        <a:custGeom>
          <a:avLst/>
          <a:gdLst/>
          <a:ahLst/>
          <a:cxnLst/>
          <a:rect l="0" t="0" r="0" b="0"/>
          <a:pathLst>
            <a:path w="92075" h="92075">
              <a:moveTo>
                <a:pt x="0" y="76253"/>
              </a:moveTo>
              <a:lnTo>
                <a:pt x="0" y="15250"/>
              </a:lnTo>
              <a:lnTo>
                <a:pt x="0" y="13228"/>
              </a:lnTo>
              <a:lnTo>
                <a:pt x="386" y="11282"/>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53</xdr:row>
      <xdr:rowOff>20294</xdr:rowOff>
    </xdr:from>
    <xdr:ext cx="92075" cy="92075"/>
    <xdr:sp macro="" textlink="">
      <xdr:nvSpPr>
        <xdr:cNvPr id="433" name="Shape 160">
          <a:extLst>
            <a:ext uri="{FF2B5EF4-FFF2-40B4-BE49-F238E27FC236}">
              <a16:creationId xmlns:a16="http://schemas.microsoft.com/office/drawing/2014/main" id="{B128149D-A3D7-45C9-994B-2D00827F9A7A}"/>
            </a:ext>
            <a:ext uri="{147F2762-F138-4A5C-976F-8EAC2B608ADB}">
              <a16:predDERef xmlns:a16="http://schemas.microsoft.com/office/drawing/2014/main" pred="{65ADD062-3416-40FD-84D6-CB9CFE6B41ED}"/>
            </a:ext>
          </a:extLst>
        </xdr:cNvPr>
        <xdr:cNvSpPr/>
      </xdr:nvSpPr>
      <xdr:spPr>
        <a:xfrm>
          <a:off x="533400" y="170621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53</xdr:row>
      <xdr:rowOff>20294</xdr:rowOff>
    </xdr:from>
    <xdr:ext cx="92075" cy="92075"/>
    <xdr:sp macro="" textlink="">
      <xdr:nvSpPr>
        <xdr:cNvPr id="434" name="Shape 161">
          <a:extLst>
            <a:ext uri="{FF2B5EF4-FFF2-40B4-BE49-F238E27FC236}">
              <a16:creationId xmlns:a16="http://schemas.microsoft.com/office/drawing/2014/main" id="{A680B2AB-35AD-41C3-BD0C-8744B69ADC56}"/>
            </a:ext>
            <a:ext uri="{147F2762-F138-4A5C-976F-8EAC2B608ADB}">
              <a16:predDERef xmlns:a16="http://schemas.microsoft.com/office/drawing/2014/main" pred="{B128149D-A3D7-45C9-994B-2D00827F9A7A}"/>
            </a:ext>
          </a:extLst>
        </xdr:cNvPr>
        <xdr:cNvSpPr/>
      </xdr:nvSpPr>
      <xdr:spPr>
        <a:xfrm>
          <a:off x="533400" y="1706219"/>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54</xdr:row>
      <xdr:rowOff>25503</xdr:rowOff>
    </xdr:from>
    <xdr:ext cx="92075" cy="92075"/>
    <xdr:sp macro="" textlink="">
      <xdr:nvSpPr>
        <xdr:cNvPr id="438" name="Shape 165">
          <a:extLst>
            <a:ext uri="{FF2B5EF4-FFF2-40B4-BE49-F238E27FC236}">
              <a16:creationId xmlns:a16="http://schemas.microsoft.com/office/drawing/2014/main" id="{AE03CB87-9B62-461B-85BF-C19E586A85E8}"/>
            </a:ext>
            <a:ext uri="{147F2762-F138-4A5C-976F-8EAC2B608ADB}">
              <a16:predDERef xmlns:a16="http://schemas.microsoft.com/office/drawing/2014/main" pred="{179E2F6C-149E-46C2-A9C9-DBDDBB9C0F2C}"/>
            </a:ext>
          </a:extLst>
        </xdr:cNvPr>
        <xdr:cNvSpPr/>
      </xdr:nvSpPr>
      <xdr:spPr>
        <a:xfrm>
          <a:off x="533400" y="1959078"/>
          <a:ext cx="92075" cy="92075"/>
        </a:xfrm>
        <a:custGeom>
          <a:avLst/>
          <a:gdLst/>
          <a:ahLst/>
          <a:cxnLst/>
          <a:rect l="0" t="0" r="0" b="0"/>
          <a:pathLst>
            <a:path w="92075" h="92075">
              <a:moveTo>
                <a:pt x="0" y="76253"/>
              </a:moveTo>
              <a:lnTo>
                <a:pt x="0" y="15250"/>
              </a:lnTo>
              <a:lnTo>
                <a:pt x="0" y="13228"/>
              </a:lnTo>
              <a:lnTo>
                <a:pt x="386" y="11282"/>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54</xdr:row>
      <xdr:rowOff>25503</xdr:rowOff>
    </xdr:from>
    <xdr:ext cx="92075" cy="92075"/>
    <xdr:sp macro="" textlink="">
      <xdr:nvSpPr>
        <xdr:cNvPr id="439" name="Shape 166">
          <a:extLst>
            <a:ext uri="{FF2B5EF4-FFF2-40B4-BE49-F238E27FC236}">
              <a16:creationId xmlns:a16="http://schemas.microsoft.com/office/drawing/2014/main" id="{725A1A19-BFCE-435E-B937-3FA7C70A21D7}"/>
            </a:ext>
            <a:ext uri="{147F2762-F138-4A5C-976F-8EAC2B608ADB}">
              <a16:predDERef xmlns:a16="http://schemas.microsoft.com/office/drawing/2014/main" pred="{AE03CB87-9B62-461B-85BF-C19E586A85E8}"/>
            </a:ext>
          </a:extLst>
        </xdr:cNvPr>
        <xdr:cNvSpPr/>
      </xdr:nvSpPr>
      <xdr:spPr>
        <a:xfrm>
          <a:off x="533400" y="1959078"/>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54</xdr:row>
      <xdr:rowOff>25503</xdr:rowOff>
    </xdr:from>
    <xdr:ext cx="92075" cy="92075"/>
    <xdr:sp macro="" textlink="">
      <xdr:nvSpPr>
        <xdr:cNvPr id="440" name="Shape 167">
          <a:extLst>
            <a:ext uri="{FF2B5EF4-FFF2-40B4-BE49-F238E27FC236}">
              <a16:creationId xmlns:a16="http://schemas.microsoft.com/office/drawing/2014/main" id="{EA5EC0B2-EF82-4C1F-96F5-3AE9746DE772}"/>
            </a:ext>
            <a:ext uri="{147F2762-F138-4A5C-976F-8EAC2B608ADB}">
              <a16:predDERef xmlns:a16="http://schemas.microsoft.com/office/drawing/2014/main" pred="{725A1A19-BFCE-435E-B937-3FA7C70A21D7}"/>
            </a:ext>
          </a:extLst>
        </xdr:cNvPr>
        <xdr:cNvSpPr/>
      </xdr:nvSpPr>
      <xdr:spPr>
        <a:xfrm>
          <a:off x="533400" y="1959078"/>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0343" y="9414"/>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55</xdr:row>
      <xdr:rowOff>18011</xdr:rowOff>
    </xdr:from>
    <xdr:ext cx="92075" cy="92075"/>
    <xdr:sp macro="" textlink="">
      <xdr:nvSpPr>
        <xdr:cNvPr id="444" name="Shape 171">
          <a:extLst>
            <a:ext uri="{FF2B5EF4-FFF2-40B4-BE49-F238E27FC236}">
              <a16:creationId xmlns:a16="http://schemas.microsoft.com/office/drawing/2014/main" id="{D667365D-468D-4A92-9711-3EAED7967B46}"/>
            </a:ext>
            <a:ext uri="{147F2762-F138-4A5C-976F-8EAC2B608ADB}">
              <a16:predDERef xmlns:a16="http://schemas.microsoft.com/office/drawing/2014/main" pred="{BC4CFCBE-2982-4144-BF57-53346D280D27}"/>
            </a:ext>
          </a:extLst>
        </xdr:cNvPr>
        <xdr:cNvSpPr/>
      </xdr:nvSpPr>
      <xdr:spPr>
        <a:xfrm>
          <a:off x="533400" y="219923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55</xdr:row>
      <xdr:rowOff>18011</xdr:rowOff>
    </xdr:from>
    <xdr:ext cx="92075" cy="92075"/>
    <xdr:sp macro="" textlink="">
      <xdr:nvSpPr>
        <xdr:cNvPr id="445" name="Shape 172">
          <a:extLst>
            <a:ext uri="{FF2B5EF4-FFF2-40B4-BE49-F238E27FC236}">
              <a16:creationId xmlns:a16="http://schemas.microsoft.com/office/drawing/2014/main" id="{10914D81-8E1C-4619-8EEE-B0792FF279C8}"/>
            </a:ext>
            <a:ext uri="{147F2762-F138-4A5C-976F-8EAC2B608ADB}">
              <a16:predDERef xmlns:a16="http://schemas.microsoft.com/office/drawing/2014/main" pred="{D667365D-468D-4A92-9711-3EAED7967B46}"/>
            </a:ext>
          </a:extLst>
        </xdr:cNvPr>
        <xdr:cNvSpPr/>
      </xdr:nvSpPr>
      <xdr:spPr>
        <a:xfrm>
          <a:off x="533400" y="219923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55</xdr:row>
      <xdr:rowOff>18011</xdr:rowOff>
    </xdr:from>
    <xdr:ext cx="92075" cy="92075"/>
    <xdr:sp macro="" textlink="">
      <xdr:nvSpPr>
        <xdr:cNvPr id="446" name="Shape 173">
          <a:extLst>
            <a:ext uri="{FF2B5EF4-FFF2-40B4-BE49-F238E27FC236}">
              <a16:creationId xmlns:a16="http://schemas.microsoft.com/office/drawing/2014/main" id="{1B12C3F2-F60F-4754-8CD8-C6FCD6000F61}"/>
            </a:ext>
            <a:ext uri="{147F2762-F138-4A5C-976F-8EAC2B608ADB}">
              <a16:predDERef xmlns:a16="http://schemas.microsoft.com/office/drawing/2014/main" pred="{10914D81-8E1C-4619-8EEE-B0792FF279C8}"/>
            </a:ext>
          </a:extLst>
        </xdr:cNvPr>
        <xdr:cNvSpPr/>
      </xdr:nvSpPr>
      <xdr:spPr>
        <a:xfrm>
          <a:off x="533400" y="2199236"/>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52</xdr:row>
      <xdr:rowOff>18633</xdr:rowOff>
    </xdr:from>
    <xdr:ext cx="92075" cy="92075"/>
    <xdr:sp macro="" textlink="">
      <xdr:nvSpPr>
        <xdr:cNvPr id="447" name="Shape 1178">
          <a:extLst>
            <a:ext uri="{FF2B5EF4-FFF2-40B4-BE49-F238E27FC236}">
              <a16:creationId xmlns:a16="http://schemas.microsoft.com/office/drawing/2014/main" id="{81E107C9-D672-458C-A6DF-9F7C43208873}"/>
            </a:ext>
            <a:ext uri="{147F2762-F138-4A5C-976F-8EAC2B608ADB}">
              <a16:predDERef xmlns:a16="http://schemas.microsoft.com/office/drawing/2014/main" pred="{1B12C3F2-F60F-4754-8CD8-C6FCD6000F61}"/>
            </a:ext>
          </a:extLst>
        </xdr:cNvPr>
        <xdr:cNvSpPr/>
      </xdr:nvSpPr>
      <xdr:spPr>
        <a:xfrm>
          <a:off x="533400" y="1456908"/>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52</xdr:row>
      <xdr:rowOff>18633</xdr:rowOff>
    </xdr:from>
    <xdr:ext cx="92075" cy="92075"/>
    <xdr:sp macro="" textlink="">
      <xdr:nvSpPr>
        <xdr:cNvPr id="448" name="Shape 1179">
          <a:extLst>
            <a:ext uri="{FF2B5EF4-FFF2-40B4-BE49-F238E27FC236}">
              <a16:creationId xmlns:a16="http://schemas.microsoft.com/office/drawing/2014/main" id="{2FFFEFB3-BDCA-4555-B870-D9B057A4C84D}"/>
            </a:ext>
            <a:ext uri="{147F2762-F138-4A5C-976F-8EAC2B608ADB}">
              <a16:predDERef xmlns:a16="http://schemas.microsoft.com/office/drawing/2014/main" pred="{81E107C9-D672-458C-A6DF-9F7C43208873}"/>
            </a:ext>
          </a:extLst>
        </xdr:cNvPr>
        <xdr:cNvSpPr/>
      </xdr:nvSpPr>
      <xdr:spPr>
        <a:xfrm>
          <a:off x="533400" y="1456908"/>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52</xdr:row>
      <xdr:rowOff>18633</xdr:rowOff>
    </xdr:from>
    <xdr:ext cx="92075" cy="92075"/>
    <xdr:sp macro="" textlink="">
      <xdr:nvSpPr>
        <xdr:cNvPr id="449" name="Shape 1180">
          <a:extLst>
            <a:ext uri="{FF2B5EF4-FFF2-40B4-BE49-F238E27FC236}">
              <a16:creationId xmlns:a16="http://schemas.microsoft.com/office/drawing/2014/main" id="{F4A66B18-7CC7-4252-B219-FF701437D3BC}"/>
            </a:ext>
            <a:ext uri="{147F2762-F138-4A5C-976F-8EAC2B608ADB}">
              <a16:predDERef xmlns:a16="http://schemas.microsoft.com/office/drawing/2014/main" pred="{2FFFEFB3-BDCA-4555-B870-D9B057A4C84D}"/>
            </a:ext>
          </a:extLst>
        </xdr:cNvPr>
        <xdr:cNvSpPr/>
      </xdr:nvSpPr>
      <xdr:spPr>
        <a:xfrm>
          <a:off x="533400" y="1456908"/>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55</xdr:row>
      <xdr:rowOff>21560</xdr:rowOff>
    </xdr:from>
    <xdr:ext cx="92075" cy="92075"/>
    <xdr:sp macro="" textlink="">
      <xdr:nvSpPr>
        <xdr:cNvPr id="453" name="Shape 1184">
          <a:extLst>
            <a:ext uri="{FF2B5EF4-FFF2-40B4-BE49-F238E27FC236}">
              <a16:creationId xmlns:a16="http://schemas.microsoft.com/office/drawing/2014/main" id="{147D39B7-253A-4071-B167-75E259B86C13}"/>
            </a:ext>
            <a:ext uri="{147F2762-F138-4A5C-976F-8EAC2B608ADB}">
              <a16:predDERef xmlns:a16="http://schemas.microsoft.com/office/drawing/2014/main" pred="{BA9191DB-9E1B-42C6-8002-4B62F4A7136E}"/>
            </a:ext>
          </a:extLst>
        </xdr:cNvPr>
        <xdr:cNvSpPr/>
      </xdr:nvSpPr>
      <xdr:spPr>
        <a:xfrm>
          <a:off x="533400" y="2202785"/>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0"/>
              </a:lnTo>
              <a:lnTo>
                <a:pt x="5896" y="3031"/>
              </a:lnTo>
              <a:lnTo>
                <a:pt x="7546" y="1928"/>
              </a:lnTo>
              <a:lnTo>
                <a:pt x="9414" y="1154"/>
              </a:lnTo>
              <a:lnTo>
                <a:pt x="11282" y="383"/>
              </a:lnTo>
              <a:lnTo>
                <a:pt x="13228" y="0"/>
              </a:lnTo>
              <a:lnTo>
                <a:pt x="15250" y="0"/>
              </a:lnTo>
              <a:lnTo>
                <a:pt x="76253" y="0"/>
              </a:lnTo>
              <a:lnTo>
                <a:pt x="78276" y="0"/>
              </a:lnTo>
              <a:lnTo>
                <a:pt x="80221" y="383"/>
              </a:lnTo>
              <a:lnTo>
                <a:pt x="90343" y="9408"/>
              </a:lnTo>
              <a:lnTo>
                <a:pt x="91117" y="11274"/>
              </a:lnTo>
              <a:lnTo>
                <a:pt x="91504" y="13221"/>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2</xdr:col>
      <xdr:colOff>0</xdr:colOff>
      <xdr:row>55</xdr:row>
      <xdr:rowOff>21560</xdr:rowOff>
    </xdr:from>
    <xdr:ext cx="92075" cy="92075"/>
    <xdr:sp macro="" textlink="">
      <xdr:nvSpPr>
        <xdr:cNvPr id="454" name="Shape 1185">
          <a:extLst>
            <a:ext uri="{FF2B5EF4-FFF2-40B4-BE49-F238E27FC236}">
              <a16:creationId xmlns:a16="http://schemas.microsoft.com/office/drawing/2014/main" id="{051A7473-C69F-4B09-806C-6C05D708084A}"/>
            </a:ext>
            <a:ext uri="{147F2762-F138-4A5C-976F-8EAC2B608ADB}">
              <a16:predDERef xmlns:a16="http://schemas.microsoft.com/office/drawing/2014/main" pred="{147D39B7-253A-4071-B167-75E259B86C13}"/>
            </a:ext>
          </a:extLst>
        </xdr:cNvPr>
        <xdr:cNvSpPr/>
      </xdr:nvSpPr>
      <xdr:spPr>
        <a:xfrm>
          <a:off x="533400" y="2202785"/>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0"/>
              </a:lnTo>
              <a:lnTo>
                <a:pt x="5896" y="3031"/>
              </a:lnTo>
              <a:lnTo>
                <a:pt x="7546" y="1928"/>
              </a:lnTo>
              <a:lnTo>
                <a:pt x="9414" y="1154"/>
              </a:lnTo>
              <a:lnTo>
                <a:pt x="11282" y="383"/>
              </a:lnTo>
              <a:lnTo>
                <a:pt x="13228" y="0"/>
              </a:lnTo>
              <a:lnTo>
                <a:pt x="15250" y="0"/>
              </a:lnTo>
              <a:lnTo>
                <a:pt x="76253" y="0"/>
              </a:lnTo>
              <a:lnTo>
                <a:pt x="78276" y="0"/>
              </a:lnTo>
              <a:lnTo>
                <a:pt x="80221" y="383"/>
              </a:lnTo>
              <a:lnTo>
                <a:pt x="90343" y="9408"/>
              </a:lnTo>
              <a:lnTo>
                <a:pt x="91117" y="11274"/>
              </a:lnTo>
              <a:lnTo>
                <a:pt x="91504" y="13221"/>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2</xdr:col>
      <xdr:colOff>0</xdr:colOff>
      <xdr:row>55</xdr:row>
      <xdr:rowOff>21560</xdr:rowOff>
    </xdr:from>
    <xdr:ext cx="92075" cy="92075"/>
    <xdr:sp macro="" textlink="">
      <xdr:nvSpPr>
        <xdr:cNvPr id="455" name="Shape 1186">
          <a:extLst>
            <a:ext uri="{FF2B5EF4-FFF2-40B4-BE49-F238E27FC236}">
              <a16:creationId xmlns:a16="http://schemas.microsoft.com/office/drawing/2014/main" id="{AE962BB1-B282-4A31-8F57-47464AB92645}"/>
            </a:ext>
            <a:ext uri="{147F2762-F138-4A5C-976F-8EAC2B608ADB}">
              <a16:predDERef xmlns:a16="http://schemas.microsoft.com/office/drawing/2014/main" pred="{051A7473-C69F-4B09-806C-6C05D708084A}"/>
            </a:ext>
          </a:extLst>
        </xdr:cNvPr>
        <xdr:cNvSpPr/>
      </xdr:nvSpPr>
      <xdr:spPr>
        <a:xfrm>
          <a:off x="533400" y="2202785"/>
          <a:ext cx="92075" cy="92075"/>
        </a:xfrm>
        <a:custGeom>
          <a:avLst/>
          <a:gdLst/>
          <a:ahLst/>
          <a:cxnLst/>
          <a:rect l="0" t="0" r="0" b="0"/>
          <a:pathLst>
            <a:path w="92075" h="92075">
              <a:moveTo>
                <a:pt x="0" y="76253"/>
              </a:moveTo>
              <a:lnTo>
                <a:pt x="0" y="15250"/>
              </a:lnTo>
              <a:lnTo>
                <a:pt x="0" y="13221"/>
              </a:lnTo>
              <a:lnTo>
                <a:pt x="386" y="11274"/>
              </a:lnTo>
              <a:lnTo>
                <a:pt x="1160" y="9408"/>
              </a:lnTo>
              <a:lnTo>
                <a:pt x="1934" y="7539"/>
              </a:lnTo>
              <a:lnTo>
                <a:pt x="3036" y="5890"/>
              </a:lnTo>
              <a:lnTo>
                <a:pt x="4466" y="4460"/>
              </a:lnTo>
              <a:lnTo>
                <a:pt x="5896" y="3031"/>
              </a:lnTo>
              <a:lnTo>
                <a:pt x="7546" y="1928"/>
              </a:lnTo>
              <a:lnTo>
                <a:pt x="9414" y="1154"/>
              </a:lnTo>
              <a:lnTo>
                <a:pt x="11282" y="383"/>
              </a:lnTo>
              <a:lnTo>
                <a:pt x="13228" y="0"/>
              </a:lnTo>
              <a:lnTo>
                <a:pt x="15250" y="0"/>
              </a:lnTo>
              <a:lnTo>
                <a:pt x="76253" y="0"/>
              </a:lnTo>
              <a:lnTo>
                <a:pt x="78276" y="0"/>
              </a:lnTo>
              <a:lnTo>
                <a:pt x="80221" y="383"/>
              </a:lnTo>
              <a:lnTo>
                <a:pt x="90343" y="9408"/>
              </a:lnTo>
              <a:lnTo>
                <a:pt x="91117" y="11274"/>
              </a:lnTo>
              <a:lnTo>
                <a:pt x="91504" y="13221"/>
              </a:lnTo>
              <a:lnTo>
                <a:pt x="91504" y="15250"/>
              </a:lnTo>
              <a:lnTo>
                <a:pt x="91504" y="76253"/>
              </a:lnTo>
              <a:lnTo>
                <a:pt x="78276" y="91504"/>
              </a:lnTo>
              <a:lnTo>
                <a:pt x="76253" y="91504"/>
              </a:lnTo>
              <a:lnTo>
                <a:pt x="15250" y="91504"/>
              </a:lnTo>
              <a:lnTo>
                <a:pt x="13228" y="91504"/>
              </a:lnTo>
              <a:lnTo>
                <a:pt x="11282" y="91117"/>
              </a:lnTo>
              <a:lnTo>
                <a:pt x="0" y="78275"/>
              </a:lnTo>
              <a:lnTo>
                <a:pt x="0" y="76253"/>
              </a:lnTo>
              <a:close/>
            </a:path>
          </a:pathLst>
        </a:custGeom>
        <a:ln w="7625">
          <a:solidFill>
            <a:srgbClr val="757575"/>
          </a:solidFill>
        </a:ln>
      </xdr:spPr>
    </xdr:sp>
    <xdr:clientData/>
  </xdr:oneCellAnchor>
  <xdr:oneCellAnchor>
    <xdr:from>
      <xdr:col>2</xdr:col>
      <xdr:colOff>0</xdr:colOff>
      <xdr:row>56</xdr:row>
      <xdr:rowOff>26769</xdr:rowOff>
    </xdr:from>
    <xdr:ext cx="92075" cy="92075"/>
    <xdr:sp macro="" textlink="">
      <xdr:nvSpPr>
        <xdr:cNvPr id="459" name="Shape 1190">
          <a:extLst>
            <a:ext uri="{FF2B5EF4-FFF2-40B4-BE49-F238E27FC236}">
              <a16:creationId xmlns:a16="http://schemas.microsoft.com/office/drawing/2014/main" id="{0F4E2C1C-C457-4211-B345-A4882F29704A}"/>
            </a:ext>
            <a:ext uri="{147F2762-F138-4A5C-976F-8EAC2B608ADB}">
              <a16:predDERef xmlns:a16="http://schemas.microsoft.com/office/drawing/2014/main" pred="{3019B489-8DDE-47B4-AF61-7B09F8572AD2}"/>
            </a:ext>
          </a:extLst>
        </xdr:cNvPr>
        <xdr:cNvSpPr/>
      </xdr:nvSpPr>
      <xdr:spPr>
        <a:xfrm>
          <a:off x="533400" y="2455644"/>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0"/>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56</xdr:row>
      <xdr:rowOff>26769</xdr:rowOff>
    </xdr:from>
    <xdr:ext cx="92075" cy="92075"/>
    <xdr:sp macro="" textlink="">
      <xdr:nvSpPr>
        <xdr:cNvPr id="460" name="Shape 1191">
          <a:extLst>
            <a:ext uri="{FF2B5EF4-FFF2-40B4-BE49-F238E27FC236}">
              <a16:creationId xmlns:a16="http://schemas.microsoft.com/office/drawing/2014/main" id="{81FC4EE5-ACB4-4640-91F7-FC8CAAEB53A3}"/>
            </a:ext>
            <a:ext uri="{147F2762-F138-4A5C-976F-8EAC2B608ADB}">
              <a16:predDERef xmlns:a16="http://schemas.microsoft.com/office/drawing/2014/main" pred="{0F4E2C1C-C457-4211-B345-A4882F29704A}"/>
            </a:ext>
          </a:extLst>
        </xdr:cNvPr>
        <xdr:cNvSpPr/>
      </xdr:nvSpPr>
      <xdr:spPr>
        <a:xfrm>
          <a:off x="533400" y="2455644"/>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56</xdr:row>
      <xdr:rowOff>26769</xdr:rowOff>
    </xdr:from>
    <xdr:ext cx="92075" cy="92075"/>
    <xdr:sp macro="" textlink="">
      <xdr:nvSpPr>
        <xdr:cNvPr id="461" name="Shape 1192">
          <a:extLst>
            <a:ext uri="{FF2B5EF4-FFF2-40B4-BE49-F238E27FC236}">
              <a16:creationId xmlns:a16="http://schemas.microsoft.com/office/drawing/2014/main" id="{14565F1A-8711-4F8D-8A19-7AF01EC9B96A}"/>
            </a:ext>
            <a:ext uri="{147F2762-F138-4A5C-976F-8EAC2B608ADB}">
              <a16:predDERef xmlns:a16="http://schemas.microsoft.com/office/drawing/2014/main" pred="{81FC4EE5-ACB4-4640-91F7-FC8CAAEB53A3}"/>
            </a:ext>
          </a:extLst>
        </xdr:cNvPr>
        <xdr:cNvSpPr/>
      </xdr:nvSpPr>
      <xdr:spPr>
        <a:xfrm>
          <a:off x="533400" y="2455644"/>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0"/>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0"/>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57</xdr:row>
      <xdr:rowOff>19278</xdr:rowOff>
    </xdr:from>
    <xdr:ext cx="92075" cy="92075"/>
    <xdr:sp macro="" textlink="">
      <xdr:nvSpPr>
        <xdr:cNvPr id="465" name="Shape 1196">
          <a:extLst>
            <a:ext uri="{FF2B5EF4-FFF2-40B4-BE49-F238E27FC236}">
              <a16:creationId xmlns:a16="http://schemas.microsoft.com/office/drawing/2014/main" id="{29318BB1-324E-4A73-8431-C5C35815A6B2}"/>
            </a:ext>
            <a:ext uri="{147F2762-F138-4A5C-976F-8EAC2B608ADB}">
              <a16:predDERef xmlns:a16="http://schemas.microsoft.com/office/drawing/2014/main" pred="{930D5697-70E0-43E3-B294-B74B0C323BA8}"/>
            </a:ext>
          </a:extLst>
        </xdr:cNvPr>
        <xdr:cNvSpPr/>
      </xdr:nvSpPr>
      <xdr:spPr>
        <a:xfrm>
          <a:off x="533400" y="2695803"/>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89569" y="7536"/>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82089" y="90335"/>
              </a:lnTo>
              <a:lnTo>
                <a:pt x="80221" y="91113"/>
              </a:lnTo>
              <a:lnTo>
                <a:pt x="78276" y="91500"/>
              </a:lnTo>
              <a:lnTo>
                <a:pt x="76253" y="91504"/>
              </a:lnTo>
              <a:lnTo>
                <a:pt x="15250" y="91504"/>
              </a:lnTo>
              <a:lnTo>
                <a:pt x="13228" y="91500"/>
              </a:lnTo>
              <a:lnTo>
                <a:pt x="11282" y="91113"/>
              </a:lnTo>
              <a:lnTo>
                <a:pt x="9414" y="90335"/>
              </a:lnTo>
              <a:lnTo>
                <a:pt x="7546" y="89564"/>
              </a:lnTo>
              <a:lnTo>
                <a:pt x="5896" y="88462"/>
              </a:lnTo>
              <a:lnTo>
                <a:pt x="4466" y="87032"/>
              </a:lnTo>
              <a:lnTo>
                <a:pt x="3036" y="85603"/>
              </a:lnTo>
              <a:lnTo>
                <a:pt x="1934" y="83953"/>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57</xdr:row>
      <xdr:rowOff>19278</xdr:rowOff>
    </xdr:from>
    <xdr:ext cx="92075" cy="92075"/>
    <xdr:sp macro="" textlink="">
      <xdr:nvSpPr>
        <xdr:cNvPr id="466" name="Shape 1197">
          <a:extLst>
            <a:ext uri="{FF2B5EF4-FFF2-40B4-BE49-F238E27FC236}">
              <a16:creationId xmlns:a16="http://schemas.microsoft.com/office/drawing/2014/main" id="{73D58CEE-8BE2-41D1-8111-25701C1EE01D}"/>
            </a:ext>
            <a:ext uri="{147F2762-F138-4A5C-976F-8EAC2B608ADB}">
              <a16:predDERef xmlns:a16="http://schemas.microsoft.com/office/drawing/2014/main" pred="{29318BB1-324E-4A73-8431-C5C35815A6B2}"/>
            </a:ext>
          </a:extLst>
        </xdr:cNvPr>
        <xdr:cNvSpPr/>
      </xdr:nvSpPr>
      <xdr:spPr>
        <a:xfrm>
          <a:off x="533400" y="2695803"/>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89569" y="7536"/>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82089" y="90335"/>
              </a:lnTo>
              <a:lnTo>
                <a:pt x="80221" y="91113"/>
              </a:lnTo>
              <a:lnTo>
                <a:pt x="78276" y="91500"/>
              </a:lnTo>
              <a:lnTo>
                <a:pt x="76253" y="91504"/>
              </a:lnTo>
              <a:lnTo>
                <a:pt x="15250" y="91504"/>
              </a:lnTo>
              <a:lnTo>
                <a:pt x="13228" y="91500"/>
              </a:lnTo>
              <a:lnTo>
                <a:pt x="11282" y="91113"/>
              </a:lnTo>
              <a:lnTo>
                <a:pt x="9414" y="90335"/>
              </a:lnTo>
              <a:lnTo>
                <a:pt x="7546" y="89564"/>
              </a:lnTo>
              <a:lnTo>
                <a:pt x="5896" y="88462"/>
              </a:lnTo>
              <a:lnTo>
                <a:pt x="4466" y="87032"/>
              </a:lnTo>
              <a:lnTo>
                <a:pt x="3036" y="85603"/>
              </a:lnTo>
              <a:lnTo>
                <a:pt x="1934" y="83953"/>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57</xdr:row>
      <xdr:rowOff>19278</xdr:rowOff>
    </xdr:from>
    <xdr:ext cx="92075" cy="92075"/>
    <xdr:sp macro="" textlink="">
      <xdr:nvSpPr>
        <xdr:cNvPr id="467" name="Shape 1198">
          <a:extLst>
            <a:ext uri="{FF2B5EF4-FFF2-40B4-BE49-F238E27FC236}">
              <a16:creationId xmlns:a16="http://schemas.microsoft.com/office/drawing/2014/main" id="{BAE88301-61A4-41D4-8E6B-174775348B33}"/>
            </a:ext>
            <a:ext uri="{147F2762-F138-4A5C-976F-8EAC2B608ADB}">
              <a16:predDERef xmlns:a16="http://schemas.microsoft.com/office/drawing/2014/main" pred="{73D58CEE-8BE2-41D1-8111-25701C1EE01D}"/>
            </a:ext>
          </a:extLst>
        </xdr:cNvPr>
        <xdr:cNvSpPr/>
      </xdr:nvSpPr>
      <xdr:spPr>
        <a:xfrm>
          <a:off x="533400" y="2695803"/>
          <a:ext cx="92075" cy="92075"/>
        </a:xfrm>
        <a:custGeom>
          <a:avLst/>
          <a:gdLst/>
          <a:ahLst/>
          <a:cxnLst/>
          <a:rect l="0" t="0" r="0" b="0"/>
          <a:pathLst>
            <a:path w="92075" h="92075">
              <a:moveTo>
                <a:pt x="0" y="76253"/>
              </a:moveTo>
              <a:lnTo>
                <a:pt x="0" y="15250"/>
              </a:lnTo>
              <a:lnTo>
                <a:pt x="0" y="13225"/>
              </a:lnTo>
              <a:lnTo>
                <a:pt x="386" y="11277"/>
              </a:lnTo>
              <a:lnTo>
                <a:pt x="1160" y="9408"/>
              </a:lnTo>
              <a:lnTo>
                <a:pt x="1934" y="7536"/>
              </a:lnTo>
              <a:lnTo>
                <a:pt x="3036" y="5890"/>
              </a:lnTo>
              <a:lnTo>
                <a:pt x="4466" y="4463"/>
              </a:lnTo>
              <a:lnTo>
                <a:pt x="5896" y="3034"/>
              </a:lnTo>
              <a:lnTo>
                <a:pt x="7546" y="1932"/>
              </a:lnTo>
              <a:lnTo>
                <a:pt x="9414" y="1158"/>
              </a:lnTo>
              <a:lnTo>
                <a:pt x="11282" y="387"/>
              </a:lnTo>
              <a:lnTo>
                <a:pt x="13228" y="0"/>
              </a:lnTo>
              <a:lnTo>
                <a:pt x="15250" y="0"/>
              </a:lnTo>
              <a:lnTo>
                <a:pt x="76253" y="0"/>
              </a:lnTo>
              <a:lnTo>
                <a:pt x="78276" y="0"/>
              </a:lnTo>
              <a:lnTo>
                <a:pt x="80221" y="387"/>
              </a:lnTo>
              <a:lnTo>
                <a:pt x="82089" y="1158"/>
              </a:lnTo>
              <a:lnTo>
                <a:pt x="83958" y="1932"/>
              </a:lnTo>
              <a:lnTo>
                <a:pt x="85607" y="3034"/>
              </a:lnTo>
              <a:lnTo>
                <a:pt x="87037" y="4463"/>
              </a:lnTo>
              <a:lnTo>
                <a:pt x="88467" y="5890"/>
              </a:lnTo>
              <a:lnTo>
                <a:pt x="89569" y="7536"/>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82089" y="90335"/>
              </a:lnTo>
              <a:lnTo>
                <a:pt x="80221" y="91113"/>
              </a:lnTo>
              <a:lnTo>
                <a:pt x="78276" y="91500"/>
              </a:lnTo>
              <a:lnTo>
                <a:pt x="76253" y="91504"/>
              </a:lnTo>
              <a:lnTo>
                <a:pt x="15250" y="91504"/>
              </a:lnTo>
              <a:lnTo>
                <a:pt x="13228" y="91500"/>
              </a:lnTo>
              <a:lnTo>
                <a:pt x="11282" y="91113"/>
              </a:lnTo>
              <a:lnTo>
                <a:pt x="9414" y="90335"/>
              </a:lnTo>
              <a:lnTo>
                <a:pt x="7546" y="89564"/>
              </a:lnTo>
              <a:lnTo>
                <a:pt x="5896" y="88462"/>
              </a:lnTo>
              <a:lnTo>
                <a:pt x="4466" y="87032"/>
              </a:lnTo>
              <a:lnTo>
                <a:pt x="3036" y="85603"/>
              </a:lnTo>
              <a:lnTo>
                <a:pt x="1934" y="83953"/>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52</xdr:row>
      <xdr:rowOff>18656</xdr:rowOff>
    </xdr:from>
    <xdr:ext cx="92075" cy="92075"/>
    <xdr:sp macro="" textlink="">
      <xdr:nvSpPr>
        <xdr:cNvPr id="471" name="Shape 174">
          <a:extLst>
            <a:ext uri="{FF2B5EF4-FFF2-40B4-BE49-F238E27FC236}">
              <a16:creationId xmlns:a16="http://schemas.microsoft.com/office/drawing/2014/main" id="{31EBAC3F-C116-4CC1-B361-15BF589D0315}"/>
            </a:ext>
            <a:ext uri="{147F2762-F138-4A5C-976F-8EAC2B608ADB}">
              <a16:predDERef xmlns:a16="http://schemas.microsoft.com/office/drawing/2014/main" pred="{0107D45A-5526-4958-9221-C0509F4EB402}"/>
            </a:ext>
          </a:extLst>
        </xdr:cNvPr>
        <xdr:cNvSpPr/>
      </xdr:nvSpPr>
      <xdr:spPr>
        <a:xfrm>
          <a:off x="533400" y="1456931"/>
          <a:ext cx="92075" cy="92075"/>
        </a:xfrm>
        <a:custGeom>
          <a:avLst/>
          <a:gdLst/>
          <a:ahLst/>
          <a:cxnLst/>
          <a:rect l="0" t="0" r="0" b="0"/>
          <a:pathLst>
            <a:path w="92075" h="92075">
              <a:moveTo>
                <a:pt x="0" y="76253"/>
              </a:moveTo>
              <a:lnTo>
                <a:pt x="0" y="15250"/>
              </a:lnTo>
              <a:lnTo>
                <a:pt x="0" y="13227"/>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6"/>
              </a:lnTo>
              <a:lnTo>
                <a:pt x="87037" y="4466"/>
              </a:lnTo>
              <a:lnTo>
                <a:pt x="88467" y="5896"/>
              </a:lnTo>
              <a:lnTo>
                <a:pt x="89569" y="7545"/>
              </a:lnTo>
              <a:lnTo>
                <a:pt x="90343" y="9413"/>
              </a:lnTo>
              <a:lnTo>
                <a:pt x="91117" y="11282"/>
              </a:lnTo>
              <a:lnTo>
                <a:pt x="91504" y="13227"/>
              </a:lnTo>
              <a:lnTo>
                <a:pt x="91504" y="15250"/>
              </a:lnTo>
              <a:lnTo>
                <a:pt x="91504" y="76253"/>
              </a:lnTo>
              <a:lnTo>
                <a:pt x="76253" y="91504"/>
              </a:lnTo>
              <a:lnTo>
                <a:pt x="15250" y="91504"/>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53</xdr:row>
      <xdr:rowOff>23865</xdr:rowOff>
    </xdr:from>
    <xdr:ext cx="92075" cy="92075"/>
    <xdr:sp macro="" textlink="">
      <xdr:nvSpPr>
        <xdr:cNvPr id="477" name="Shape 180">
          <a:extLst>
            <a:ext uri="{FF2B5EF4-FFF2-40B4-BE49-F238E27FC236}">
              <a16:creationId xmlns:a16="http://schemas.microsoft.com/office/drawing/2014/main" id="{8E65B8AE-8104-415C-ADDB-680A3FBDAAA9}"/>
            </a:ext>
            <a:ext uri="{147F2762-F138-4A5C-976F-8EAC2B608ADB}">
              <a16:predDERef xmlns:a16="http://schemas.microsoft.com/office/drawing/2014/main" pred="{E39DD954-634B-47D5-8605-52298A3E245E}"/>
            </a:ext>
          </a:extLst>
        </xdr:cNvPr>
        <xdr:cNvSpPr/>
      </xdr:nvSpPr>
      <xdr:spPr>
        <a:xfrm>
          <a:off x="533400" y="170979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9"/>
              </a:lnTo>
              <a:lnTo>
                <a:pt x="89569" y="83957"/>
              </a:lnTo>
              <a:lnTo>
                <a:pt x="76253" y="91504"/>
              </a:lnTo>
              <a:lnTo>
                <a:pt x="15250" y="91504"/>
              </a:lnTo>
              <a:lnTo>
                <a:pt x="13228" y="91503"/>
              </a:lnTo>
              <a:lnTo>
                <a:pt x="11282" y="91116"/>
              </a:lnTo>
              <a:lnTo>
                <a:pt x="9414" y="90342"/>
              </a:lnTo>
              <a:lnTo>
                <a:pt x="7546" y="89568"/>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53</xdr:row>
      <xdr:rowOff>23865</xdr:rowOff>
    </xdr:from>
    <xdr:ext cx="92075" cy="92075"/>
    <xdr:sp macro="" textlink="">
      <xdr:nvSpPr>
        <xdr:cNvPr id="478" name="Shape 181">
          <a:extLst>
            <a:ext uri="{FF2B5EF4-FFF2-40B4-BE49-F238E27FC236}">
              <a16:creationId xmlns:a16="http://schemas.microsoft.com/office/drawing/2014/main" id="{0FE199C4-D835-457D-9ADC-1BBB1F984E5C}"/>
            </a:ext>
            <a:ext uri="{147F2762-F138-4A5C-976F-8EAC2B608ADB}">
              <a16:predDERef xmlns:a16="http://schemas.microsoft.com/office/drawing/2014/main" pred="{8E65B8AE-8104-415C-ADDB-680A3FBDAAA9}"/>
            </a:ext>
          </a:extLst>
        </xdr:cNvPr>
        <xdr:cNvSpPr/>
      </xdr:nvSpPr>
      <xdr:spPr>
        <a:xfrm>
          <a:off x="533400" y="1709790"/>
          <a:ext cx="92075" cy="92075"/>
        </a:xfrm>
        <a:custGeom>
          <a:avLst/>
          <a:gdLst/>
          <a:ahLst/>
          <a:cxnLst/>
          <a:rect l="0" t="0" r="0" b="0"/>
          <a:pathLst>
            <a:path w="92075" h="92075">
              <a:moveTo>
                <a:pt x="0" y="76253"/>
              </a:moveTo>
              <a:lnTo>
                <a:pt x="0" y="15250"/>
              </a:lnTo>
              <a:lnTo>
                <a:pt x="0" y="13228"/>
              </a:lnTo>
              <a:lnTo>
                <a:pt x="386" y="11282"/>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9"/>
              </a:lnTo>
              <a:lnTo>
                <a:pt x="89569" y="83957"/>
              </a:lnTo>
              <a:lnTo>
                <a:pt x="76253" y="91504"/>
              </a:lnTo>
              <a:lnTo>
                <a:pt x="15250" y="91504"/>
              </a:lnTo>
              <a:lnTo>
                <a:pt x="13228" y="91503"/>
              </a:lnTo>
              <a:lnTo>
                <a:pt x="11282" y="91116"/>
              </a:lnTo>
              <a:lnTo>
                <a:pt x="9414" y="90342"/>
              </a:lnTo>
              <a:lnTo>
                <a:pt x="7546" y="89568"/>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53</xdr:row>
      <xdr:rowOff>23865</xdr:rowOff>
    </xdr:from>
    <xdr:ext cx="92075" cy="92075"/>
    <xdr:sp macro="" textlink="">
      <xdr:nvSpPr>
        <xdr:cNvPr id="482" name="Shape 185">
          <a:extLst>
            <a:ext uri="{FF2B5EF4-FFF2-40B4-BE49-F238E27FC236}">
              <a16:creationId xmlns:a16="http://schemas.microsoft.com/office/drawing/2014/main" id="{5F2B37FC-510E-4AC7-A36B-A350F7C52ACC}"/>
            </a:ext>
            <a:ext uri="{147F2762-F138-4A5C-976F-8EAC2B608ADB}">
              <a16:predDERef xmlns:a16="http://schemas.microsoft.com/office/drawing/2014/main" pred="{53DD00B7-6C51-438D-9DE6-5C38103E0B4F}"/>
            </a:ext>
          </a:extLst>
        </xdr:cNvPr>
        <xdr:cNvSpPr/>
      </xdr:nvSpPr>
      <xdr:spPr>
        <a:xfrm>
          <a:off x="533400" y="1709790"/>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91504" y="15250"/>
              </a:lnTo>
              <a:lnTo>
                <a:pt x="91504" y="76253"/>
              </a:lnTo>
              <a:lnTo>
                <a:pt x="91504" y="78275"/>
              </a:lnTo>
              <a:lnTo>
                <a:pt x="91117" y="80220"/>
              </a:lnTo>
              <a:lnTo>
                <a:pt x="90343" y="82089"/>
              </a:lnTo>
              <a:lnTo>
                <a:pt x="89569" y="83957"/>
              </a:lnTo>
              <a:lnTo>
                <a:pt x="76253" y="91504"/>
              </a:lnTo>
              <a:lnTo>
                <a:pt x="15250" y="91504"/>
              </a:lnTo>
              <a:lnTo>
                <a:pt x="13228" y="91503"/>
              </a:lnTo>
              <a:lnTo>
                <a:pt x="11282" y="91116"/>
              </a:lnTo>
              <a:lnTo>
                <a:pt x="9414" y="90342"/>
              </a:lnTo>
              <a:lnTo>
                <a:pt x="7546" y="89568"/>
              </a:lnTo>
              <a:lnTo>
                <a:pt x="1160" y="82089"/>
              </a:lnTo>
              <a:lnTo>
                <a:pt x="386" y="80220"/>
              </a:lnTo>
              <a:lnTo>
                <a:pt x="0" y="78275"/>
              </a:lnTo>
              <a:lnTo>
                <a:pt x="0" y="76253"/>
              </a:lnTo>
              <a:close/>
            </a:path>
          </a:pathLst>
        </a:custGeom>
        <a:ln w="7625">
          <a:solidFill>
            <a:srgbClr val="757575"/>
          </a:solidFill>
        </a:ln>
      </xdr:spPr>
    </xdr:sp>
    <xdr:clientData/>
  </xdr:oneCellAnchor>
  <xdr:oneCellAnchor>
    <xdr:from>
      <xdr:col>2</xdr:col>
      <xdr:colOff>0</xdr:colOff>
      <xdr:row>56</xdr:row>
      <xdr:rowOff>26818</xdr:rowOff>
    </xdr:from>
    <xdr:ext cx="92075" cy="92075"/>
    <xdr:sp macro="" textlink="">
      <xdr:nvSpPr>
        <xdr:cNvPr id="486" name="Shape 189">
          <a:extLst>
            <a:ext uri="{FF2B5EF4-FFF2-40B4-BE49-F238E27FC236}">
              <a16:creationId xmlns:a16="http://schemas.microsoft.com/office/drawing/2014/main" id="{67745E3E-5FF4-4E68-B66C-F8B7C4BFA6DF}"/>
            </a:ext>
            <a:ext uri="{147F2762-F138-4A5C-976F-8EAC2B608ADB}">
              <a16:predDERef xmlns:a16="http://schemas.microsoft.com/office/drawing/2014/main" pred="{25107FAE-B9CE-4718-AEB2-FAC94ED6C1E8}"/>
            </a:ext>
          </a:extLst>
        </xdr:cNvPr>
        <xdr:cNvSpPr/>
      </xdr:nvSpPr>
      <xdr:spPr>
        <a:xfrm>
          <a:off x="533400" y="2455693"/>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56</xdr:row>
      <xdr:rowOff>26818</xdr:rowOff>
    </xdr:from>
    <xdr:ext cx="92075" cy="92075"/>
    <xdr:sp macro="" textlink="">
      <xdr:nvSpPr>
        <xdr:cNvPr id="487" name="Shape 190">
          <a:extLst>
            <a:ext uri="{FF2B5EF4-FFF2-40B4-BE49-F238E27FC236}">
              <a16:creationId xmlns:a16="http://schemas.microsoft.com/office/drawing/2014/main" id="{8343D4FD-6766-41EF-A9C2-C08618470CAB}"/>
            </a:ext>
            <a:ext uri="{147F2762-F138-4A5C-976F-8EAC2B608ADB}">
              <a16:predDERef xmlns:a16="http://schemas.microsoft.com/office/drawing/2014/main" pred="{67745E3E-5FF4-4E68-B66C-F8B7C4BFA6DF}"/>
            </a:ext>
          </a:extLst>
        </xdr:cNvPr>
        <xdr:cNvSpPr/>
      </xdr:nvSpPr>
      <xdr:spPr>
        <a:xfrm>
          <a:off x="533400" y="2455693"/>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6"/>
              </a:lnTo>
              <a:lnTo>
                <a:pt x="89569" y="7545"/>
              </a:lnTo>
              <a:lnTo>
                <a:pt x="90343" y="9413"/>
              </a:lnTo>
              <a:lnTo>
                <a:pt x="91117" y="11282"/>
              </a:lnTo>
              <a:lnTo>
                <a:pt x="91504" y="13228"/>
              </a:lnTo>
              <a:lnTo>
                <a:pt x="91504" y="15250"/>
              </a:lnTo>
              <a:lnTo>
                <a:pt x="91504" y="76253"/>
              </a:lnTo>
              <a:lnTo>
                <a:pt x="91504" y="78275"/>
              </a:lnTo>
              <a:lnTo>
                <a:pt x="91117" y="80220"/>
              </a:lnTo>
              <a:lnTo>
                <a:pt x="90343" y="82089"/>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56</xdr:row>
      <xdr:rowOff>26818</xdr:rowOff>
    </xdr:from>
    <xdr:ext cx="92075" cy="92075"/>
    <xdr:sp macro="" textlink="">
      <xdr:nvSpPr>
        <xdr:cNvPr id="488" name="Shape 191">
          <a:extLst>
            <a:ext uri="{FF2B5EF4-FFF2-40B4-BE49-F238E27FC236}">
              <a16:creationId xmlns:a16="http://schemas.microsoft.com/office/drawing/2014/main" id="{8D9CECF0-DC81-442A-B00A-CE7A3529B6CA}"/>
            </a:ext>
            <a:ext uri="{147F2762-F138-4A5C-976F-8EAC2B608ADB}">
              <a16:predDERef xmlns:a16="http://schemas.microsoft.com/office/drawing/2014/main" pred="{8343D4FD-6766-41EF-A9C2-C08618470CAB}"/>
            </a:ext>
          </a:extLst>
        </xdr:cNvPr>
        <xdr:cNvSpPr/>
      </xdr:nvSpPr>
      <xdr:spPr>
        <a:xfrm>
          <a:off x="533400" y="2455693"/>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6"/>
              </a:lnTo>
              <a:lnTo>
                <a:pt x="4466" y="4466"/>
              </a:lnTo>
              <a:lnTo>
                <a:pt x="5896" y="3036"/>
              </a:lnTo>
              <a:lnTo>
                <a:pt x="7546" y="1934"/>
              </a:lnTo>
              <a:lnTo>
                <a:pt x="9414" y="1160"/>
              </a:lnTo>
              <a:lnTo>
                <a:pt x="11282" y="386"/>
              </a:lnTo>
              <a:lnTo>
                <a:pt x="13228" y="0"/>
              </a:lnTo>
              <a:lnTo>
                <a:pt x="15250" y="0"/>
              </a:lnTo>
              <a:lnTo>
                <a:pt x="76253" y="0"/>
              </a:lnTo>
              <a:lnTo>
                <a:pt x="78276" y="0"/>
              </a:lnTo>
              <a:lnTo>
                <a:pt x="80221" y="386"/>
              </a:lnTo>
              <a:lnTo>
                <a:pt x="82089" y="1159"/>
              </a:lnTo>
              <a:lnTo>
                <a:pt x="83958" y="1933"/>
              </a:lnTo>
              <a:lnTo>
                <a:pt x="85607" y="3036"/>
              </a:lnTo>
              <a:lnTo>
                <a:pt x="87037" y="4466"/>
              </a:lnTo>
              <a:lnTo>
                <a:pt x="88467" y="5896"/>
              </a:lnTo>
              <a:lnTo>
                <a:pt x="91504" y="15250"/>
              </a:lnTo>
              <a:lnTo>
                <a:pt x="91504" y="7625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58</xdr:row>
      <xdr:rowOff>27946</xdr:rowOff>
    </xdr:from>
    <xdr:ext cx="92075" cy="92075"/>
    <xdr:sp macro="" textlink="">
      <xdr:nvSpPr>
        <xdr:cNvPr id="522" name="Shape 225">
          <a:extLst>
            <a:ext uri="{FF2B5EF4-FFF2-40B4-BE49-F238E27FC236}">
              <a16:creationId xmlns:a16="http://schemas.microsoft.com/office/drawing/2014/main" id="{52037D2F-FF8F-4553-9554-11E74912DBAF}"/>
            </a:ext>
            <a:ext uri="{147F2762-F138-4A5C-976F-8EAC2B608ADB}">
              <a16:predDERef xmlns:a16="http://schemas.microsoft.com/office/drawing/2014/main" pred="{57845C7A-4ACB-4895-AC9D-C82E2E61473F}"/>
            </a:ext>
          </a:extLst>
        </xdr:cNvPr>
        <xdr:cNvSpPr/>
      </xdr:nvSpPr>
      <xdr:spPr>
        <a:xfrm>
          <a:off x="533400" y="2952121"/>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58</xdr:row>
      <xdr:rowOff>27946</xdr:rowOff>
    </xdr:from>
    <xdr:ext cx="92075" cy="92075"/>
    <xdr:sp macro="" textlink="">
      <xdr:nvSpPr>
        <xdr:cNvPr id="523" name="Shape 226">
          <a:extLst>
            <a:ext uri="{FF2B5EF4-FFF2-40B4-BE49-F238E27FC236}">
              <a16:creationId xmlns:a16="http://schemas.microsoft.com/office/drawing/2014/main" id="{F78A75C5-414A-416E-8C7C-40F1A62BCCCA}"/>
            </a:ext>
            <a:ext uri="{147F2762-F138-4A5C-976F-8EAC2B608ADB}">
              <a16:predDERef xmlns:a16="http://schemas.microsoft.com/office/drawing/2014/main" pred="{52037D2F-FF8F-4553-9554-11E74912DBAF}"/>
            </a:ext>
          </a:extLst>
        </xdr:cNvPr>
        <xdr:cNvSpPr/>
      </xdr:nvSpPr>
      <xdr:spPr>
        <a:xfrm>
          <a:off x="533400" y="2952121"/>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89569" y="7544"/>
              </a:lnTo>
              <a:lnTo>
                <a:pt x="90343" y="9413"/>
              </a:lnTo>
              <a:lnTo>
                <a:pt x="91117" y="11282"/>
              </a:lnTo>
              <a:lnTo>
                <a:pt x="91504" y="13228"/>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58</xdr:row>
      <xdr:rowOff>27946</xdr:rowOff>
    </xdr:from>
    <xdr:ext cx="92075" cy="92075"/>
    <xdr:sp macro="" textlink="">
      <xdr:nvSpPr>
        <xdr:cNvPr id="524" name="Shape 227">
          <a:extLst>
            <a:ext uri="{FF2B5EF4-FFF2-40B4-BE49-F238E27FC236}">
              <a16:creationId xmlns:a16="http://schemas.microsoft.com/office/drawing/2014/main" id="{8C7A2EFF-26C2-4B5A-9CE0-C7BA0F2F6474}"/>
            </a:ext>
            <a:ext uri="{147F2762-F138-4A5C-976F-8EAC2B608ADB}">
              <a16:predDERef xmlns:a16="http://schemas.microsoft.com/office/drawing/2014/main" pred="{F78A75C5-414A-416E-8C7C-40F1A62BCCCA}"/>
            </a:ext>
          </a:extLst>
        </xdr:cNvPr>
        <xdr:cNvSpPr/>
      </xdr:nvSpPr>
      <xdr:spPr>
        <a:xfrm>
          <a:off x="533400" y="2952121"/>
          <a:ext cx="92075" cy="92075"/>
        </a:xfrm>
        <a:custGeom>
          <a:avLst/>
          <a:gdLst/>
          <a:ahLst/>
          <a:cxnLst/>
          <a:rect l="0" t="0" r="0" b="0"/>
          <a:pathLst>
            <a:path w="92075" h="92075">
              <a:moveTo>
                <a:pt x="0" y="76253"/>
              </a:moveTo>
              <a:lnTo>
                <a:pt x="0" y="15250"/>
              </a:lnTo>
              <a:lnTo>
                <a:pt x="0" y="13228"/>
              </a:lnTo>
              <a:lnTo>
                <a:pt x="386" y="11282"/>
              </a:lnTo>
              <a:lnTo>
                <a:pt x="1160" y="9413"/>
              </a:lnTo>
              <a:lnTo>
                <a:pt x="1934" y="7545"/>
              </a:lnTo>
              <a:lnTo>
                <a:pt x="3036" y="5895"/>
              </a:lnTo>
              <a:lnTo>
                <a:pt x="4466" y="4466"/>
              </a:lnTo>
              <a:lnTo>
                <a:pt x="5896" y="3035"/>
              </a:lnTo>
              <a:lnTo>
                <a:pt x="7546" y="1934"/>
              </a:lnTo>
              <a:lnTo>
                <a:pt x="9414" y="1160"/>
              </a:lnTo>
              <a:lnTo>
                <a:pt x="11282" y="386"/>
              </a:lnTo>
              <a:lnTo>
                <a:pt x="13228" y="0"/>
              </a:lnTo>
              <a:lnTo>
                <a:pt x="15250" y="0"/>
              </a:lnTo>
              <a:lnTo>
                <a:pt x="76253" y="0"/>
              </a:lnTo>
              <a:lnTo>
                <a:pt x="78276" y="0"/>
              </a:lnTo>
              <a:lnTo>
                <a:pt x="80221" y="386"/>
              </a:lnTo>
              <a:lnTo>
                <a:pt x="82089" y="1160"/>
              </a:lnTo>
              <a:lnTo>
                <a:pt x="83958" y="1934"/>
              </a:lnTo>
              <a:lnTo>
                <a:pt x="85607" y="3035"/>
              </a:lnTo>
              <a:lnTo>
                <a:pt x="87037" y="4466"/>
              </a:lnTo>
              <a:lnTo>
                <a:pt x="88467" y="5895"/>
              </a:lnTo>
              <a:lnTo>
                <a:pt x="91504" y="15250"/>
              </a:lnTo>
              <a:lnTo>
                <a:pt x="91504" y="76253"/>
              </a:lnTo>
              <a:lnTo>
                <a:pt x="91504" y="78275"/>
              </a:lnTo>
              <a:lnTo>
                <a:pt x="91117" y="80220"/>
              </a:lnTo>
              <a:lnTo>
                <a:pt x="90343" y="82088"/>
              </a:lnTo>
              <a:lnTo>
                <a:pt x="89569" y="83957"/>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60</xdr:row>
      <xdr:rowOff>28322</xdr:rowOff>
    </xdr:from>
    <xdr:ext cx="92075" cy="92075"/>
    <xdr:sp macro="" textlink="">
      <xdr:nvSpPr>
        <xdr:cNvPr id="534" name="Shape 237">
          <a:extLst>
            <a:ext uri="{FF2B5EF4-FFF2-40B4-BE49-F238E27FC236}">
              <a16:creationId xmlns:a16="http://schemas.microsoft.com/office/drawing/2014/main" id="{2A2792EC-7A53-4B85-9E3A-94B328D06C70}"/>
            </a:ext>
            <a:ext uri="{147F2762-F138-4A5C-976F-8EAC2B608ADB}">
              <a16:predDERef xmlns:a16="http://schemas.microsoft.com/office/drawing/2014/main" pred="{8EF08507-A11E-48FC-A782-CD5EEFB1E68E}"/>
            </a:ext>
          </a:extLst>
        </xdr:cNvPr>
        <xdr:cNvSpPr/>
      </xdr:nvSpPr>
      <xdr:spPr>
        <a:xfrm>
          <a:off x="533400" y="3447797"/>
          <a:ext cx="92075" cy="92075"/>
        </a:xfrm>
        <a:custGeom>
          <a:avLst/>
          <a:gdLst/>
          <a:ahLst/>
          <a:cxnLst/>
          <a:rect l="0" t="0" r="0" b="0"/>
          <a:pathLst>
            <a:path w="92075" h="92075">
              <a:moveTo>
                <a:pt x="0" y="76253"/>
              </a:moveTo>
              <a:lnTo>
                <a:pt x="0" y="15250"/>
              </a:lnTo>
              <a:lnTo>
                <a:pt x="0" y="13228"/>
              </a:lnTo>
              <a:lnTo>
                <a:pt x="386" y="11282"/>
              </a:lnTo>
              <a:lnTo>
                <a:pt x="1160" y="9413"/>
              </a:lnTo>
              <a:lnTo>
                <a:pt x="1934" y="7544"/>
              </a:lnTo>
              <a:lnTo>
                <a:pt x="3036" y="5894"/>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4"/>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2</xdr:col>
      <xdr:colOff>0</xdr:colOff>
      <xdr:row>60</xdr:row>
      <xdr:rowOff>28322</xdr:rowOff>
    </xdr:from>
    <xdr:ext cx="92075" cy="92075"/>
    <xdr:sp macro="" textlink="">
      <xdr:nvSpPr>
        <xdr:cNvPr id="535" name="Shape 238">
          <a:extLst>
            <a:ext uri="{FF2B5EF4-FFF2-40B4-BE49-F238E27FC236}">
              <a16:creationId xmlns:a16="http://schemas.microsoft.com/office/drawing/2014/main" id="{F657CBB2-F463-4A5F-A03C-06B645F97BDC}"/>
            </a:ext>
            <a:ext uri="{147F2762-F138-4A5C-976F-8EAC2B608ADB}">
              <a16:predDERef xmlns:a16="http://schemas.microsoft.com/office/drawing/2014/main" pred="{2A2792EC-7A53-4B85-9E3A-94B328D06C70}"/>
            </a:ext>
          </a:extLst>
        </xdr:cNvPr>
        <xdr:cNvSpPr/>
      </xdr:nvSpPr>
      <xdr:spPr>
        <a:xfrm>
          <a:off x="533400" y="3447797"/>
          <a:ext cx="92075" cy="92075"/>
        </a:xfrm>
        <a:custGeom>
          <a:avLst/>
          <a:gdLst/>
          <a:ahLst/>
          <a:cxnLst/>
          <a:rect l="0" t="0" r="0" b="0"/>
          <a:pathLst>
            <a:path w="92075" h="92075">
              <a:moveTo>
                <a:pt x="0" y="76253"/>
              </a:moveTo>
              <a:lnTo>
                <a:pt x="0" y="15250"/>
              </a:lnTo>
              <a:lnTo>
                <a:pt x="0" y="13228"/>
              </a:lnTo>
              <a:lnTo>
                <a:pt x="386" y="11282"/>
              </a:lnTo>
              <a:lnTo>
                <a:pt x="1160" y="9413"/>
              </a:lnTo>
              <a:lnTo>
                <a:pt x="1934" y="7544"/>
              </a:lnTo>
              <a:lnTo>
                <a:pt x="3036" y="5894"/>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4"/>
              </a:lnTo>
              <a:lnTo>
                <a:pt x="89569" y="7544"/>
              </a:lnTo>
              <a:lnTo>
                <a:pt x="90343" y="9413"/>
              </a:lnTo>
              <a:lnTo>
                <a:pt x="91117" y="11282"/>
              </a:lnTo>
              <a:lnTo>
                <a:pt x="91504" y="13228"/>
              </a:lnTo>
              <a:lnTo>
                <a:pt x="91504" y="15250"/>
              </a:lnTo>
              <a:lnTo>
                <a:pt x="91504" y="76253"/>
              </a:lnTo>
              <a:lnTo>
                <a:pt x="91504" y="78275"/>
              </a:lnTo>
              <a:lnTo>
                <a:pt x="91117" y="80220"/>
              </a:lnTo>
              <a:lnTo>
                <a:pt x="90343" y="82089"/>
              </a:lnTo>
              <a:lnTo>
                <a:pt x="89569" y="83957"/>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2</xdr:col>
      <xdr:colOff>0</xdr:colOff>
      <xdr:row>60</xdr:row>
      <xdr:rowOff>28322</xdr:rowOff>
    </xdr:from>
    <xdr:ext cx="92075" cy="92075"/>
    <xdr:sp macro="" textlink="">
      <xdr:nvSpPr>
        <xdr:cNvPr id="536" name="Shape 239">
          <a:extLst>
            <a:ext uri="{FF2B5EF4-FFF2-40B4-BE49-F238E27FC236}">
              <a16:creationId xmlns:a16="http://schemas.microsoft.com/office/drawing/2014/main" id="{B553ACC5-DD4E-4EA1-8393-80BCAD1BE559}"/>
            </a:ext>
            <a:ext uri="{147F2762-F138-4A5C-976F-8EAC2B608ADB}">
              <a16:predDERef xmlns:a16="http://schemas.microsoft.com/office/drawing/2014/main" pred="{F657CBB2-F463-4A5F-A03C-06B645F97BDC}"/>
            </a:ext>
          </a:extLst>
        </xdr:cNvPr>
        <xdr:cNvSpPr/>
      </xdr:nvSpPr>
      <xdr:spPr>
        <a:xfrm>
          <a:off x="533400" y="3447797"/>
          <a:ext cx="92075" cy="92075"/>
        </a:xfrm>
        <a:custGeom>
          <a:avLst/>
          <a:gdLst/>
          <a:ahLst/>
          <a:cxnLst/>
          <a:rect l="0" t="0" r="0" b="0"/>
          <a:pathLst>
            <a:path w="92075" h="92075">
              <a:moveTo>
                <a:pt x="0" y="76253"/>
              </a:moveTo>
              <a:lnTo>
                <a:pt x="0" y="15250"/>
              </a:lnTo>
              <a:lnTo>
                <a:pt x="0" y="13228"/>
              </a:lnTo>
              <a:lnTo>
                <a:pt x="386" y="11282"/>
              </a:lnTo>
              <a:lnTo>
                <a:pt x="1160" y="9413"/>
              </a:lnTo>
              <a:lnTo>
                <a:pt x="1934" y="7544"/>
              </a:lnTo>
              <a:lnTo>
                <a:pt x="3036" y="5894"/>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4"/>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2</xdr:col>
      <xdr:colOff>0</xdr:colOff>
      <xdr:row>50</xdr:row>
      <xdr:rowOff>21478</xdr:rowOff>
    </xdr:from>
    <xdr:ext cx="92075" cy="92075"/>
    <xdr:sp macro="" textlink="">
      <xdr:nvSpPr>
        <xdr:cNvPr id="542" name="Shape 1292">
          <a:extLst>
            <a:ext uri="{FF2B5EF4-FFF2-40B4-BE49-F238E27FC236}">
              <a16:creationId xmlns:a16="http://schemas.microsoft.com/office/drawing/2014/main" id="{69F32D94-62A0-4219-A512-90A5532568B6}"/>
            </a:ext>
            <a:ext uri="{147F2762-F138-4A5C-976F-8EAC2B608ADB}">
              <a16:predDERef xmlns:a16="http://schemas.microsoft.com/office/drawing/2014/main" pred="{10E3536E-4607-47BC-AD33-96D14F2E4CDE}"/>
            </a:ext>
          </a:extLst>
        </xdr:cNvPr>
        <xdr:cNvSpPr/>
      </xdr:nvSpPr>
      <xdr:spPr>
        <a:xfrm>
          <a:off x="533400" y="964453"/>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55</xdr:row>
      <xdr:rowOff>27381</xdr:rowOff>
    </xdr:from>
    <xdr:ext cx="92075" cy="92075"/>
    <xdr:sp macro="" textlink="">
      <xdr:nvSpPr>
        <xdr:cNvPr id="560" name="Shape 1310">
          <a:extLst>
            <a:ext uri="{FF2B5EF4-FFF2-40B4-BE49-F238E27FC236}">
              <a16:creationId xmlns:a16="http://schemas.microsoft.com/office/drawing/2014/main" id="{58F9A768-0CD7-4613-9C5E-FE411F216098}"/>
            </a:ext>
            <a:ext uri="{147F2762-F138-4A5C-976F-8EAC2B608ADB}">
              <a16:predDERef xmlns:a16="http://schemas.microsoft.com/office/drawing/2014/main" pred="{0CA31BFA-3AD4-4A6B-897E-47D1E34A7791}"/>
            </a:ext>
          </a:extLst>
        </xdr:cNvPr>
        <xdr:cNvSpPr/>
      </xdr:nvSpPr>
      <xdr:spPr>
        <a:xfrm>
          <a:off x="533400" y="2208606"/>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55</xdr:row>
      <xdr:rowOff>27381</xdr:rowOff>
    </xdr:from>
    <xdr:ext cx="92075" cy="92075"/>
    <xdr:sp macro="" textlink="">
      <xdr:nvSpPr>
        <xdr:cNvPr id="561" name="Shape 1311">
          <a:extLst>
            <a:ext uri="{FF2B5EF4-FFF2-40B4-BE49-F238E27FC236}">
              <a16:creationId xmlns:a16="http://schemas.microsoft.com/office/drawing/2014/main" id="{EF60D6DA-1CB7-45AC-B85E-9F69C4B617E7}"/>
            </a:ext>
            <a:ext uri="{147F2762-F138-4A5C-976F-8EAC2B608ADB}">
              <a16:predDERef xmlns:a16="http://schemas.microsoft.com/office/drawing/2014/main" pred="{58F9A768-0CD7-4613-9C5E-FE411F216098}"/>
            </a:ext>
          </a:extLst>
        </xdr:cNvPr>
        <xdr:cNvSpPr/>
      </xdr:nvSpPr>
      <xdr:spPr>
        <a:xfrm>
          <a:off x="533400" y="2208606"/>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55</xdr:row>
      <xdr:rowOff>27381</xdr:rowOff>
    </xdr:from>
    <xdr:ext cx="92075" cy="92075"/>
    <xdr:sp macro="" textlink="">
      <xdr:nvSpPr>
        <xdr:cNvPr id="562" name="Shape 1312">
          <a:extLst>
            <a:ext uri="{FF2B5EF4-FFF2-40B4-BE49-F238E27FC236}">
              <a16:creationId xmlns:a16="http://schemas.microsoft.com/office/drawing/2014/main" id="{EA408E83-5548-4965-AE2D-D19F0C695120}"/>
            </a:ext>
            <a:ext uri="{147F2762-F138-4A5C-976F-8EAC2B608ADB}">
              <a16:predDERef xmlns:a16="http://schemas.microsoft.com/office/drawing/2014/main" pred="{EF60D6DA-1CB7-45AC-B85E-9F69C4B617E7}"/>
            </a:ext>
          </a:extLst>
        </xdr:cNvPr>
        <xdr:cNvSpPr/>
      </xdr:nvSpPr>
      <xdr:spPr>
        <a:xfrm>
          <a:off x="533400" y="2208606"/>
          <a:ext cx="92075" cy="92075"/>
        </a:xfrm>
        <a:custGeom>
          <a:avLst/>
          <a:gdLst/>
          <a:ahLst/>
          <a:cxnLst/>
          <a:rect l="0" t="0" r="0" b="0"/>
          <a:pathLst>
            <a:path w="92075" h="92075">
              <a:moveTo>
                <a:pt x="0" y="76253"/>
              </a:moveTo>
              <a:lnTo>
                <a:pt x="0" y="15250"/>
              </a:lnTo>
              <a:lnTo>
                <a:pt x="0" y="13225"/>
              </a:lnTo>
              <a:lnTo>
                <a:pt x="386" y="11277"/>
              </a:lnTo>
              <a:lnTo>
                <a:pt x="1160" y="9412"/>
              </a:lnTo>
              <a:lnTo>
                <a:pt x="1934" y="7539"/>
              </a:lnTo>
              <a:lnTo>
                <a:pt x="3036" y="5890"/>
              </a:lnTo>
              <a:lnTo>
                <a:pt x="4466" y="4463"/>
              </a:lnTo>
              <a:lnTo>
                <a:pt x="5896" y="3031"/>
              </a:lnTo>
              <a:lnTo>
                <a:pt x="7546" y="1928"/>
              </a:lnTo>
              <a:lnTo>
                <a:pt x="9414" y="1154"/>
              </a:lnTo>
              <a:lnTo>
                <a:pt x="11282" y="383"/>
              </a:lnTo>
              <a:lnTo>
                <a:pt x="13228" y="0"/>
              </a:lnTo>
              <a:lnTo>
                <a:pt x="15250" y="0"/>
              </a:lnTo>
              <a:lnTo>
                <a:pt x="76253" y="0"/>
              </a:lnTo>
              <a:lnTo>
                <a:pt x="78276" y="0"/>
              </a:lnTo>
              <a:lnTo>
                <a:pt x="80221" y="383"/>
              </a:lnTo>
              <a:lnTo>
                <a:pt x="82089" y="1154"/>
              </a:lnTo>
              <a:lnTo>
                <a:pt x="83958" y="1928"/>
              </a:lnTo>
              <a:lnTo>
                <a:pt x="85607" y="3031"/>
              </a:lnTo>
              <a:lnTo>
                <a:pt x="87037" y="4463"/>
              </a:lnTo>
              <a:lnTo>
                <a:pt x="88467" y="5890"/>
              </a:lnTo>
              <a:lnTo>
                <a:pt x="89569" y="7539"/>
              </a:lnTo>
              <a:lnTo>
                <a:pt x="90343" y="9412"/>
              </a:lnTo>
              <a:lnTo>
                <a:pt x="91117" y="11277"/>
              </a:lnTo>
              <a:lnTo>
                <a:pt x="91504" y="13225"/>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59</xdr:row>
      <xdr:rowOff>28082</xdr:rowOff>
    </xdr:from>
    <xdr:ext cx="92075" cy="92075"/>
    <xdr:sp macro="" textlink="">
      <xdr:nvSpPr>
        <xdr:cNvPr id="572" name="Shape 1322">
          <a:extLst>
            <a:ext uri="{FF2B5EF4-FFF2-40B4-BE49-F238E27FC236}">
              <a16:creationId xmlns:a16="http://schemas.microsoft.com/office/drawing/2014/main" id="{BCC191AC-077C-41FE-8260-88BFFB26C817}"/>
            </a:ext>
            <a:ext uri="{147F2762-F138-4A5C-976F-8EAC2B608ADB}">
              <a16:predDERef xmlns:a16="http://schemas.microsoft.com/office/drawing/2014/main" pred="{71E05F95-3EB9-43D7-9F9F-B0D5861A6A6C}"/>
            </a:ext>
          </a:extLst>
        </xdr:cNvPr>
        <xdr:cNvSpPr/>
      </xdr:nvSpPr>
      <xdr:spPr>
        <a:xfrm>
          <a:off x="533400" y="3199907"/>
          <a:ext cx="92075" cy="92075"/>
        </a:xfrm>
        <a:custGeom>
          <a:avLst/>
          <a:gdLst/>
          <a:ahLst/>
          <a:cxnLst/>
          <a:rect l="0" t="0" r="0" b="0"/>
          <a:pathLst>
            <a:path w="92075" h="92075">
              <a:moveTo>
                <a:pt x="0" y="76253"/>
              </a:moveTo>
              <a:lnTo>
                <a:pt x="0" y="15250"/>
              </a:lnTo>
              <a:lnTo>
                <a:pt x="0" y="13229"/>
              </a:lnTo>
              <a:lnTo>
                <a:pt x="386" y="11281"/>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3"/>
              </a:lnTo>
              <a:lnTo>
                <a:pt x="88467" y="5890"/>
              </a:lnTo>
              <a:lnTo>
                <a:pt x="89569" y="7539"/>
              </a:lnTo>
              <a:lnTo>
                <a:pt x="90343" y="9408"/>
              </a:lnTo>
              <a:lnTo>
                <a:pt x="91117" y="11281"/>
              </a:lnTo>
              <a:lnTo>
                <a:pt x="91504" y="13229"/>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59</xdr:row>
      <xdr:rowOff>28082</xdr:rowOff>
    </xdr:from>
    <xdr:ext cx="92075" cy="92075"/>
    <xdr:sp macro="" textlink="">
      <xdr:nvSpPr>
        <xdr:cNvPr id="573" name="Shape 1323">
          <a:extLst>
            <a:ext uri="{FF2B5EF4-FFF2-40B4-BE49-F238E27FC236}">
              <a16:creationId xmlns:a16="http://schemas.microsoft.com/office/drawing/2014/main" id="{540207C5-619E-4A76-AC98-7328C7108E37}"/>
            </a:ext>
            <a:ext uri="{147F2762-F138-4A5C-976F-8EAC2B608ADB}">
              <a16:predDERef xmlns:a16="http://schemas.microsoft.com/office/drawing/2014/main" pred="{BCC191AC-077C-41FE-8260-88BFFB26C817}"/>
            </a:ext>
          </a:extLst>
        </xdr:cNvPr>
        <xdr:cNvSpPr/>
      </xdr:nvSpPr>
      <xdr:spPr>
        <a:xfrm>
          <a:off x="533400" y="3199907"/>
          <a:ext cx="92075" cy="92075"/>
        </a:xfrm>
        <a:custGeom>
          <a:avLst/>
          <a:gdLst/>
          <a:ahLst/>
          <a:cxnLst/>
          <a:rect l="0" t="0" r="0" b="0"/>
          <a:pathLst>
            <a:path w="92075" h="92075">
              <a:moveTo>
                <a:pt x="0" y="76253"/>
              </a:moveTo>
              <a:lnTo>
                <a:pt x="0" y="15250"/>
              </a:lnTo>
              <a:lnTo>
                <a:pt x="0" y="13229"/>
              </a:lnTo>
              <a:lnTo>
                <a:pt x="386" y="11281"/>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3"/>
              </a:lnTo>
              <a:lnTo>
                <a:pt x="88467" y="5890"/>
              </a:lnTo>
              <a:lnTo>
                <a:pt x="89569" y="7539"/>
              </a:lnTo>
              <a:lnTo>
                <a:pt x="90343" y="9408"/>
              </a:lnTo>
              <a:lnTo>
                <a:pt x="91117" y="11281"/>
              </a:lnTo>
              <a:lnTo>
                <a:pt x="91504" y="13229"/>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59</xdr:row>
      <xdr:rowOff>28082</xdr:rowOff>
    </xdr:from>
    <xdr:ext cx="92075" cy="92075"/>
    <xdr:sp macro="" textlink="">
      <xdr:nvSpPr>
        <xdr:cNvPr id="577" name="Shape 1327">
          <a:extLst>
            <a:ext uri="{FF2B5EF4-FFF2-40B4-BE49-F238E27FC236}">
              <a16:creationId xmlns:a16="http://schemas.microsoft.com/office/drawing/2014/main" id="{DB1D5379-D69C-4CDA-885E-1334E8825F37}"/>
            </a:ext>
            <a:ext uri="{147F2762-F138-4A5C-976F-8EAC2B608ADB}">
              <a16:predDERef xmlns:a16="http://schemas.microsoft.com/office/drawing/2014/main" pred="{84CC23A8-5E17-46F1-BD71-AC73797BC773}"/>
            </a:ext>
          </a:extLst>
        </xdr:cNvPr>
        <xdr:cNvSpPr/>
      </xdr:nvSpPr>
      <xdr:spPr>
        <a:xfrm>
          <a:off x="533400" y="3199907"/>
          <a:ext cx="92075" cy="92075"/>
        </a:xfrm>
        <a:custGeom>
          <a:avLst/>
          <a:gdLst/>
          <a:ahLst/>
          <a:cxnLst/>
          <a:rect l="0" t="0" r="0" b="0"/>
          <a:pathLst>
            <a:path w="92075" h="92075">
              <a:moveTo>
                <a:pt x="0" y="76253"/>
              </a:moveTo>
              <a:lnTo>
                <a:pt x="0" y="15250"/>
              </a:lnTo>
              <a:lnTo>
                <a:pt x="0" y="13229"/>
              </a:lnTo>
              <a:lnTo>
                <a:pt x="386" y="11281"/>
              </a:lnTo>
              <a:lnTo>
                <a:pt x="1160" y="9412"/>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61"/>
              </a:lnTo>
              <a:lnTo>
                <a:pt x="83958" y="1932"/>
              </a:lnTo>
              <a:lnTo>
                <a:pt x="85607" y="3031"/>
              </a:lnTo>
              <a:lnTo>
                <a:pt x="87037" y="4463"/>
              </a:lnTo>
              <a:lnTo>
                <a:pt x="88467" y="5890"/>
              </a:lnTo>
              <a:lnTo>
                <a:pt x="89569" y="7539"/>
              </a:lnTo>
              <a:lnTo>
                <a:pt x="90343" y="9408"/>
              </a:lnTo>
              <a:lnTo>
                <a:pt x="91117" y="11281"/>
              </a:lnTo>
              <a:lnTo>
                <a:pt x="91504" y="13229"/>
              </a:lnTo>
              <a:lnTo>
                <a:pt x="91504" y="15250"/>
              </a:lnTo>
              <a:lnTo>
                <a:pt x="91504" y="76253"/>
              </a:lnTo>
              <a:lnTo>
                <a:pt x="76253" y="91504"/>
              </a:lnTo>
              <a:lnTo>
                <a:pt x="15250" y="91504"/>
              </a:lnTo>
              <a:lnTo>
                <a:pt x="0" y="78271"/>
              </a:lnTo>
              <a:lnTo>
                <a:pt x="0" y="76253"/>
              </a:lnTo>
              <a:close/>
            </a:path>
          </a:pathLst>
        </a:custGeom>
        <a:ln w="7625">
          <a:solidFill>
            <a:srgbClr val="757575"/>
          </a:solidFill>
        </a:ln>
      </xdr:spPr>
    </xdr:sp>
    <xdr:clientData/>
  </xdr:oneCellAnchor>
  <xdr:oneCellAnchor>
    <xdr:from>
      <xdr:col>2</xdr:col>
      <xdr:colOff>0</xdr:colOff>
      <xdr:row>60</xdr:row>
      <xdr:rowOff>20616</xdr:rowOff>
    </xdr:from>
    <xdr:ext cx="92075" cy="92075"/>
    <xdr:sp macro="" textlink="">
      <xdr:nvSpPr>
        <xdr:cNvPr id="578" name="Shape 1328">
          <a:extLst>
            <a:ext uri="{FF2B5EF4-FFF2-40B4-BE49-F238E27FC236}">
              <a16:creationId xmlns:a16="http://schemas.microsoft.com/office/drawing/2014/main" id="{9E877D31-355B-41AC-B885-FC6DC50E88FC}"/>
            </a:ext>
            <a:ext uri="{147F2762-F138-4A5C-976F-8EAC2B608ADB}">
              <a16:predDERef xmlns:a16="http://schemas.microsoft.com/office/drawing/2014/main" pred="{DB1D5379-D69C-4CDA-885E-1334E8825F37}"/>
            </a:ext>
          </a:extLst>
        </xdr:cNvPr>
        <xdr:cNvSpPr/>
      </xdr:nvSpPr>
      <xdr:spPr>
        <a:xfrm>
          <a:off x="533400" y="3440091"/>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60</xdr:row>
      <xdr:rowOff>20616</xdr:rowOff>
    </xdr:from>
    <xdr:ext cx="92075" cy="92075"/>
    <xdr:sp macro="" textlink="">
      <xdr:nvSpPr>
        <xdr:cNvPr id="579" name="Shape 1329">
          <a:extLst>
            <a:ext uri="{FF2B5EF4-FFF2-40B4-BE49-F238E27FC236}">
              <a16:creationId xmlns:a16="http://schemas.microsoft.com/office/drawing/2014/main" id="{A93F24A8-A576-44B0-BAE8-A0BB48253E41}"/>
            </a:ext>
            <a:ext uri="{147F2762-F138-4A5C-976F-8EAC2B608ADB}">
              <a16:predDERef xmlns:a16="http://schemas.microsoft.com/office/drawing/2014/main" pred="{9E877D31-355B-41AC-B885-FC6DC50E88FC}"/>
            </a:ext>
          </a:extLst>
        </xdr:cNvPr>
        <xdr:cNvSpPr/>
      </xdr:nvSpPr>
      <xdr:spPr>
        <a:xfrm>
          <a:off x="533400" y="3440091"/>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60</xdr:row>
      <xdr:rowOff>20616</xdr:rowOff>
    </xdr:from>
    <xdr:ext cx="92075" cy="92075"/>
    <xdr:sp macro="" textlink="">
      <xdr:nvSpPr>
        <xdr:cNvPr id="580" name="Shape 1330">
          <a:extLst>
            <a:ext uri="{FF2B5EF4-FFF2-40B4-BE49-F238E27FC236}">
              <a16:creationId xmlns:a16="http://schemas.microsoft.com/office/drawing/2014/main" id="{C8AF4C05-BE18-436E-A367-269010FFDECA}"/>
            </a:ext>
            <a:ext uri="{147F2762-F138-4A5C-976F-8EAC2B608ADB}">
              <a16:predDERef xmlns:a16="http://schemas.microsoft.com/office/drawing/2014/main" pred="{A93F24A8-A576-44B0-BAE8-A0BB48253E41}"/>
            </a:ext>
          </a:extLst>
        </xdr:cNvPr>
        <xdr:cNvSpPr/>
      </xdr:nvSpPr>
      <xdr:spPr>
        <a:xfrm>
          <a:off x="533400" y="3440091"/>
          <a:ext cx="92075" cy="92075"/>
        </a:xfrm>
        <a:custGeom>
          <a:avLst/>
          <a:gdLst/>
          <a:ahLst/>
          <a:cxnLst/>
          <a:rect l="0" t="0" r="0" b="0"/>
          <a:pathLst>
            <a:path w="92075" h="92075">
              <a:moveTo>
                <a:pt x="0" y="76253"/>
              </a:moveTo>
              <a:lnTo>
                <a:pt x="0" y="15250"/>
              </a:lnTo>
              <a:lnTo>
                <a:pt x="0" y="13225"/>
              </a:lnTo>
              <a:lnTo>
                <a:pt x="386" y="11277"/>
              </a:lnTo>
              <a:lnTo>
                <a:pt x="1160" y="9408"/>
              </a:lnTo>
              <a:lnTo>
                <a:pt x="1934" y="7539"/>
              </a:lnTo>
              <a:lnTo>
                <a:pt x="3036" y="5890"/>
              </a:lnTo>
              <a:lnTo>
                <a:pt x="4466" y="4463"/>
              </a:lnTo>
              <a:lnTo>
                <a:pt x="5896" y="3031"/>
              </a:lnTo>
              <a:lnTo>
                <a:pt x="7546" y="1928"/>
              </a:lnTo>
              <a:lnTo>
                <a:pt x="9414" y="1158"/>
              </a:lnTo>
              <a:lnTo>
                <a:pt x="11282" y="387"/>
              </a:lnTo>
              <a:lnTo>
                <a:pt x="13228" y="0"/>
              </a:lnTo>
              <a:lnTo>
                <a:pt x="15250" y="0"/>
              </a:lnTo>
              <a:lnTo>
                <a:pt x="76253" y="0"/>
              </a:lnTo>
              <a:lnTo>
                <a:pt x="78276" y="0"/>
              </a:lnTo>
              <a:lnTo>
                <a:pt x="80221" y="387"/>
              </a:lnTo>
              <a:lnTo>
                <a:pt x="82089" y="1158"/>
              </a:lnTo>
              <a:lnTo>
                <a:pt x="83958" y="1928"/>
              </a:lnTo>
              <a:lnTo>
                <a:pt x="85607" y="3031"/>
              </a:lnTo>
              <a:lnTo>
                <a:pt x="87037" y="4463"/>
              </a:lnTo>
              <a:lnTo>
                <a:pt x="88467" y="5890"/>
              </a:lnTo>
              <a:lnTo>
                <a:pt x="89569" y="7539"/>
              </a:lnTo>
              <a:lnTo>
                <a:pt x="90343" y="9408"/>
              </a:lnTo>
              <a:lnTo>
                <a:pt x="91117" y="11277"/>
              </a:lnTo>
              <a:lnTo>
                <a:pt x="91504" y="13225"/>
              </a:lnTo>
              <a:lnTo>
                <a:pt x="91504" y="15250"/>
              </a:lnTo>
              <a:lnTo>
                <a:pt x="91504" y="76253"/>
              </a:lnTo>
              <a:lnTo>
                <a:pt x="91504" y="78275"/>
              </a:lnTo>
              <a:lnTo>
                <a:pt x="91117" y="80218"/>
              </a:lnTo>
              <a:lnTo>
                <a:pt x="90343" y="82084"/>
              </a:lnTo>
              <a:lnTo>
                <a:pt x="89569" y="83953"/>
              </a:lnTo>
              <a:lnTo>
                <a:pt x="76253" y="91504"/>
              </a:lnTo>
              <a:lnTo>
                <a:pt x="15250" y="91504"/>
              </a:lnTo>
              <a:lnTo>
                <a:pt x="1160" y="82084"/>
              </a:lnTo>
              <a:lnTo>
                <a:pt x="386" y="80218"/>
              </a:lnTo>
              <a:lnTo>
                <a:pt x="0" y="78275"/>
              </a:lnTo>
              <a:lnTo>
                <a:pt x="0" y="76253"/>
              </a:lnTo>
              <a:close/>
            </a:path>
          </a:pathLst>
        </a:custGeom>
        <a:ln w="7625">
          <a:solidFill>
            <a:srgbClr val="757575"/>
          </a:solidFill>
        </a:ln>
      </xdr:spPr>
    </xdr:sp>
    <xdr:clientData/>
  </xdr:oneCellAnchor>
  <xdr:oneCellAnchor>
    <xdr:from>
      <xdr:col>2</xdr:col>
      <xdr:colOff>0</xdr:colOff>
      <xdr:row>51</xdr:row>
      <xdr:rowOff>21798</xdr:rowOff>
    </xdr:from>
    <xdr:ext cx="92075" cy="92075"/>
    <xdr:sp macro="" textlink="">
      <xdr:nvSpPr>
        <xdr:cNvPr id="596" name="Shape 439">
          <a:extLst>
            <a:ext uri="{FF2B5EF4-FFF2-40B4-BE49-F238E27FC236}">
              <a16:creationId xmlns:a16="http://schemas.microsoft.com/office/drawing/2014/main" id="{7E4F4D58-EECB-4735-BE4E-64743E5EFD32}"/>
            </a:ext>
            <a:ext uri="{147F2762-F138-4A5C-976F-8EAC2B608ADB}">
              <a16:predDERef xmlns:a16="http://schemas.microsoft.com/office/drawing/2014/main" pred="{6E2121B0-69CA-42D3-AC8D-C7517B7263A9}"/>
            </a:ext>
          </a:extLst>
        </xdr:cNvPr>
        <xdr:cNvSpPr/>
      </xdr:nvSpPr>
      <xdr:spPr>
        <a:xfrm>
          <a:off x="533400" y="1212423"/>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51</xdr:row>
      <xdr:rowOff>21798</xdr:rowOff>
    </xdr:from>
    <xdr:ext cx="92075" cy="92075"/>
    <xdr:sp macro="" textlink="">
      <xdr:nvSpPr>
        <xdr:cNvPr id="597" name="Shape 440">
          <a:extLst>
            <a:ext uri="{FF2B5EF4-FFF2-40B4-BE49-F238E27FC236}">
              <a16:creationId xmlns:a16="http://schemas.microsoft.com/office/drawing/2014/main" id="{216C5809-543B-4652-90DA-21263023C488}"/>
            </a:ext>
            <a:ext uri="{147F2762-F138-4A5C-976F-8EAC2B608ADB}">
              <a16:predDERef xmlns:a16="http://schemas.microsoft.com/office/drawing/2014/main" pred="{7E4F4D58-EECB-4735-BE4E-64743E5EFD32}"/>
            </a:ext>
          </a:extLst>
        </xdr:cNvPr>
        <xdr:cNvSpPr/>
      </xdr:nvSpPr>
      <xdr:spPr>
        <a:xfrm>
          <a:off x="533400" y="1212423"/>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89569" y="7544"/>
              </a:lnTo>
              <a:lnTo>
                <a:pt x="90343" y="9412"/>
              </a:lnTo>
              <a:lnTo>
                <a:pt x="91117" y="11280"/>
              </a:lnTo>
              <a:lnTo>
                <a:pt x="91504" y="13226"/>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51</xdr:row>
      <xdr:rowOff>21798</xdr:rowOff>
    </xdr:from>
    <xdr:ext cx="92075" cy="92075"/>
    <xdr:sp macro="" textlink="">
      <xdr:nvSpPr>
        <xdr:cNvPr id="598" name="Shape 441">
          <a:extLst>
            <a:ext uri="{FF2B5EF4-FFF2-40B4-BE49-F238E27FC236}">
              <a16:creationId xmlns:a16="http://schemas.microsoft.com/office/drawing/2014/main" id="{11958DF9-0A62-468F-8404-7C818A0D1EC7}"/>
            </a:ext>
            <a:ext uri="{147F2762-F138-4A5C-976F-8EAC2B608ADB}">
              <a16:predDERef xmlns:a16="http://schemas.microsoft.com/office/drawing/2014/main" pred="{216C5809-543B-4652-90DA-21263023C488}"/>
            </a:ext>
          </a:extLst>
        </xdr:cNvPr>
        <xdr:cNvSpPr/>
      </xdr:nvSpPr>
      <xdr:spPr>
        <a:xfrm>
          <a:off x="533400" y="1212423"/>
          <a:ext cx="92075" cy="92075"/>
        </a:xfrm>
        <a:custGeom>
          <a:avLst/>
          <a:gdLst/>
          <a:ahLst/>
          <a:cxnLst/>
          <a:rect l="0" t="0" r="0" b="0"/>
          <a:pathLst>
            <a:path w="92075" h="92075">
              <a:moveTo>
                <a:pt x="0" y="76253"/>
              </a:moveTo>
              <a:lnTo>
                <a:pt x="0" y="15250"/>
              </a:lnTo>
              <a:lnTo>
                <a:pt x="0" y="13226"/>
              </a:lnTo>
              <a:lnTo>
                <a:pt x="386" y="11280"/>
              </a:lnTo>
              <a:lnTo>
                <a:pt x="1160" y="9412"/>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3"/>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52</xdr:row>
      <xdr:rowOff>27007</xdr:rowOff>
    </xdr:from>
    <xdr:ext cx="92075" cy="92075"/>
    <xdr:sp macro="" textlink="">
      <xdr:nvSpPr>
        <xdr:cNvPr id="599" name="Shape 445">
          <a:extLst>
            <a:ext uri="{FF2B5EF4-FFF2-40B4-BE49-F238E27FC236}">
              <a16:creationId xmlns:a16="http://schemas.microsoft.com/office/drawing/2014/main" id="{CDBE3A7A-492B-4736-9AE6-A636AB99C68C}"/>
            </a:ext>
            <a:ext uri="{147F2762-F138-4A5C-976F-8EAC2B608ADB}">
              <a16:predDERef xmlns:a16="http://schemas.microsoft.com/office/drawing/2014/main" pred="{11958DF9-0A62-468F-8404-7C818A0D1EC7}"/>
            </a:ext>
          </a:extLst>
        </xdr:cNvPr>
        <xdr:cNvSpPr/>
      </xdr:nvSpPr>
      <xdr:spPr>
        <a:xfrm>
          <a:off x="533400" y="1465282"/>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52</xdr:row>
      <xdr:rowOff>27007</xdr:rowOff>
    </xdr:from>
    <xdr:ext cx="92075" cy="92075"/>
    <xdr:sp macro="" textlink="">
      <xdr:nvSpPr>
        <xdr:cNvPr id="600" name="Shape 446">
          <a:extLst>
            <a:ext uri="{FF2B5EF4-FFF2-40B4-BE49-F238E27FC236}">
              <a16:creationId xmlns:a16="http://schemas.microsoft.com/office/drawing/2014/main" id="{5BCF6453-FACD-44B1-863D-FF704935995D}"/>
            </a:ext>
            <a:ext uri="{147F2762-F138-4A5C-976F-8EAC2B608ADB}">
              <a16:predDERef xmlns:a16="http://schemas.microsoft.com/office/drawing/2014/main" pred="{CDBE3A7A-492B-4736-9AE6-A636AB99C68C}"/>
            </a:ext>
          </a:extLst>
        </xdr:cNvPr>
        <xdr:cNvSpPr/>
      </xdr:nvSpPr>
      <xdr:spPr>
        <a:xfrm>
          <a:off x="533400" y="1465282"/>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5"/>
              </a:lnTo>
              <a:lnTo>
                <a:pt x="5896" y="3034"/>
              </a:lnTo>
              <a:lnTo>
                <a:pt x="7546" y="1933"/>
              </a:lnTo>
              <a:lnTo>
                <a:pt x="9414" y="1159"/>
              </a:lnTo>
              <a:lnTo>
                <a:pt x="11282" y="386"/>
              </a:lnTo>
              <a:lnTo>
                <a:pt x="13228" y="0"/>
              </a:lnTo>
              <a:lnTo>
                <a:pt x="15250" y="0"/>
              </a:lnTo>
              <a:lnTo>
                <a:pt x="76253" y="0"/>
              </a:lnTo>
              <a:lnTo>
                <a:pt x="78276" y="0"/>
              </a:lnTo>
              <a:lnTo>
                <a:pt x="80221" y="386"/>
              </a:lnTo>
              <a:lnTo>
                <a:pt x="82089" y="1159"/>
              </a:lnTo>
              <a:lnTo>
                <a:pt x="83958" y="1932"/>
              </a:lnTo>
              <a:lnTo>
                <a:pt x="85607" y="3034"/>
              </a:lnTo>
              <a:lnTo>
                <a:pt x="87037" y="4465"/>
              </a:lnTo>
              <a:lnTo>
                <a:pt x="88467" y="5895"/>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53</xdr:row>
      <xdr:rowOff>19516</xdr:rowOff>
    </xdr:from>
    <xdr:ext cx="92075" cy="92075"/>
    <xdr:sp macro="" textlink="">
      <xdr:nvSpPr>
        <xdr:cNvPr id="602" name="Shape 451">
          <a:extLst>
            <a:ext uri="{FF2B5EF4-FFF2-40B4-BE49-F238E27FC236}">
              <a16:creationId xmlns:a16="http://schemas.microsoft.com/office/drawing/2014/main" id="{3FEB0A28-6C44-4663-8FFF-E95F6874181B}"/>
            </a:ext>
            <a:ext uri="{147F2762-F138-4A5C-976F-8EAC2B608ADB}">
              <a16:predDERef xmlns:a16="http://schemas.microsoft.com/office/drawing/2014/main" pred="{488B4A70-C4EF-4191-BA5E-779A4622C2FC}"/>
            </a:ext>
          </a:extLst>
        </xdr:cNvPr>
        <xdr:cNvSpPr/>
      </xdr:nvSpPr>
      <xdr:spPr>
        <a:xfrm>
          <a:off x="533400" y="1705441"/>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53</xdr:row>
      <xdr:rowOff>19516</xdr:rowOff>
    </xdr:from>
    <xdr:ext cx="92075" cy="92075"/>
    <xdr:sp macro="" textlink="">
      <xdr:nvSpPr>
        <xdr:cNvPr id="603" name="Shape 452">
          <a:extLst>
            <a:ext uri="{FF2B5EF4-FFF2-40B4-BE49-F238E27FC236}">
              <a16:creationId xmlns:a16="http://schemas.microsoft.com/office/drawing/2014/main" id="{60A91297-144D-4C21-98BC-45233C618F84}"/>
            </a:ext>
            <a:ext uri="{147F2762-F138-4A5C-976F-8EAC2B608ADB}">
              <a16:predDERef xmlns:a16="http://schemas.microsoft.com/office/drawing/2014/main" pred="{3FEB0A28-6C44-4663-8FFF-E95F6874181B}"/>
            </a:ext>
          </a:extLst>
        </xdr:cNvPr>
        <xdr:cNvSpPr/>
      </xdr:nvSpPr>
      <xdr:spPr>
        <a:xfrm>
          <a:off x="533400" y="1705441"/>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53</xdr:row>
      <xdr:rowOff>19516</xdr:rowOff>
    </xdr:from>
    <xdr:ext cx="92075" cy="92075"/>
    <xdr:sp macro="" textlink="">
      <xdr:nvSpPr>
        <xdr:cNvPr id="604" name="Shape 453">
          <a:extLst>
            <a:ext uri="{FF2B5EF4-FFF2-40B4-BE49-F238E27FC236}">
              <a16:creationId xmlns:a16="http://schemas.microsoft.com/office/drawing/2014/main" id="{ED63E2A7-1CF4-4A19-9C35-E79254E5CE4E}"/>
            </a:ext>
            <a:ext uri="{147F2762-F138-4A5C-976F-8EAC2B608ADB}">
              <a16:predDERef xmlns:a16="http://schemas.microsoft.com/office/drawing/2014/main" pred="{60A91297-144D-4C21-98BC-45233C618F84}"/>
            </a:ext>
          </a:extLst>
        </xdr:cNvPr>
        <xdr:cNvSpPr/>
      </xdr:nvSpPr>
      <xdr:spPr>
        <a:xfrm>
          <a:off x="533400" y="1705441"/>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54</xdr:row>
      <xdr:rowOff>24725</xdr:rowOff>
    </xdr:from>
    <xdr:ext cx="92075" cy="92075"/>
    <xdr:sp macro="" textlink="">
      <xdr:nvSpPr>
        <xdr:cNvPr id="605" name="Shape 457">
          <a:extLst>
            <a:ext uri="{FF2B5EF4-FFF2-40B4-BE49-F238E27FC236}">
              <a16:creationId xmlns:a16="http://schemas.microsoft.com/office/drawing/2014/main" id="{76E61B06-9076-468B-8C26-0D28C0BB221C}"/>
            </a:ext>
            <a:ext uri="{147F2762-F138-4A5C-976F-8EAC2B608ADB}">
              <a16:predDERef xmlns:a16="http://schemas.microsoft.com/office/drawing/2014/main" pred="{ED63E2A7-1CF4-4A19-9C35-E79254E5CE4E}"/>
            </a:ext>
          </a:extLst>
        </xdr:cNvPr>
        <xdr:cNvSpPr/>
      </xdr:nvSpPr>
      <xdr:spPr>
        <a:xfrm>
          <a:off x="533400" y="1958300"/>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54</xdr:row>
      <xdr:rowOff>24725</xdr:rowOff>
    </xdr:from>
    <xdr:ext cx="92075" cy="92075"/>
    <xdr:sp macro="" textlink="">
      <xdr:nvSpPr>
        <xdr:cNvPr id="606" name="Shape 458">
          <a:extLst>
            <a:ext uri="{FF2B5EF4-FFF2-40B4-BE49-F238E27FC236}">
              <a16:creationId xmlns:a16="http://schemas.microsoft.com/office/drawing/2014/main" id="{511E7132-A9BE-4552-89F2-FF3CFEB1DCBD}"/>
            </a:ext>
            <a:ext uri="{147F2762-F138-4A5C-976F-8EAC2B608ADB}">
              <a16:predDERef xmlns:a16="http://schemas.microsoft.com/office/drawing/2014/main" pred="{76E61B06-9076-468B-8C26-0D28C0BB221C}"/>
            </a:ext>
          </a:extLst>
        </xdr:cNvPr>
        <xdr:cNvSpPr/>
      </xdr:nvSpPr>
      <xdr:spPr>
        <a:xfrm>
          <a:off x="533400" y="1958300"/>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54</xdr:row>
      <xdr:rowOff>24725</xdr:rowOff>
    </xdr:from>
    <xdr:ext cx="92075" cy="92075"/>
    <xdr:sp macro="" textlink="">
      <xdr:nvSpPr>
        <xdr:cNvPr id="607" name="Shape 459">
          <a:extLst>
            <a:ext uri="{FF2B5EF4-FFF2-40B4-BE49-F238E27FC236}">
              <a16:creationId xmlns:a16="http://schemas.microsoft.com/office/drawing/2014/main" id="{52D30B62-D6C1-4EAF-8D7D-350EAD715C05}"/>
            </a:ext>
            <a:ext uri="{147F2762-F138-4A5C-976F-8EAC2B608ADB}">
              <a16:predDERef xmlns:a16="http://schemas.microsoft.com/office/drawing/2014/main" pred="{511E7132-A9BE-4552-89F2-FF3CFEB1DCBD}"/>
            </a:ext>
          </a:extLst>
        </xdr:cNvPr>
        <xdr:cNvSpPr/>
      </xdr:nvSpPr>
      <xdr:spPr>
        <a:xfrm>
          <a:off x="533400" y="1958300"/>
          <a:ext cx="92075" cy="92075"/>
        </a:xfrm>
        <a:custGeom>
          <a:avLst/>
          <a:gdLst/>
          <a:ahLst/>
          <a:cxnLst/>
          <a:rect l="0" t="0" r="0" b="0"/>
          <a:pathLst>
            <a:path w="92075" h="92075">
              <a:moveTo>
                <a:pt x="0" y="76253"/>
              </a:moveTo>
              <a:lnTo>
                <a:pt x="0" y="15250"/>
              </a:lnTo>
              <a:lnTo>
                <a:pt x="0" y="13227"/>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7"/>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55</xdr:row>
      <xdr:rowOff>17233</xdr:rowOff>
    </xdr:from>
    <xdr:ext cx="92075" cy="92075"/>
    <xdr:sp macro="" textlink="">
      <xdr:nvSpPr>
        <xdr:cNvPr id="608" name="Shape 463">
          <a:extLst>
            <a:ext uri="{FF2B5EF4-FFF2-40B4-BE49-F238E27FC236}">
              <a16:creationId xmlns:a16="http://schemas.microsoft.com/office/drawing/2014/main" id="{FD9F8FCD-CD38-4F2B-933E-CC863E3C6FF7}"/>
            </a:ext>
            <a:ext uri="{147F2762-F138-4A5C-976F-8EAC2B608ADB}">
              <a16:predDERef xmlns:a16="http://schemas.microsoft.com/office/drawing/2014/main" pred="{52D30B62-D6C1-4EAF-8D7D-350EAD715C05}"/>
            </a:ext>
          </a:extLst>
        </xdr:cNvPr>
        <xdr:cNvSpPr/>
      </xdr:nvSpPr>
      <xdr:spPr>
        <a:xfrm>
          <a:off x="533400" y="2198458"/>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55</xdr:row>
      <xdr:rowOff>17233</xdr:rowOff>
    </xdr:from>
    <xdr:ext cx="92075" cy="92075"/>
    <xdr:sp macro="" textlink="">
      <xdr:nvSpPr>
        <xdr:cNvPr id="609" name="Shape 464">
          <a:extLst>
            <a:ext uri="{FF2B5EF4-FFF2-40B4-BE49-F238E27FC236}">
              <a16:creationId xmlns:a16="http://schemas.microsoft.com/office/drawing/2014/main" id="{5AFF22E1-BB72-4B50-A7BB-B616076532EB}"/>
            </a:ext>
            <a:ext uri="{147F2762-F138-4A5C-976F-8EAC2B608ADB}">
              <a16:predDERef xmlns:a16="http://schemas.microsoft.com/office/drawing/2014/main" pred="{FD9F8FCD-CD38-4F2B-933E-CC863E3C6FF7}"/>
            </a:ext>
          </a:extLst>
        </xdr:cNvPr>
        <xdr:cNvSpPr/>
      </xdr:nvSpPr>
      <xdr:spPr>
        <a:xfrm>
          <a:off x="533400" y="2198458"/>
          <a:ext cx="92075" cy="92075"/>
        </a:xfrm>
        <a:custGeom>
          <a:avLst/>
          <a:gdLst/>
          <a:ahLst/>
          <a:cxnLst/>
          <a:rect l="0" t="0" r="0" b="0"/>
          <a:pathLst>
            <a:path w="92075" h="92075">
              <a:moveTo>
                <a:pt x="0" y="76253"/>
              </a:moveTo>
              <a:lnTo>
                <a:pt x="0" y="15250"/>
              </a:lnTo>
              <a:lnTo>
                <a:pt x="0" y="13227"/>
              </a:lnTo>
              <a:lnTo>
                <a:pt x="386" y="11281"/>
              </a:lnTo>
              <a:lnTo>
                <a:pt x="1160" y="9412"/>
              </a:lnTo>
              <a:lnTo>
                <a:pt x="1934" y="7544"/>
              </a:lnTo>
              <a:lnTo>
                <a:pt x="3036" y="5895"/>
              </a:lnTo>
              <a:lnTo>
                <a:pt x="4466" y="4466"/>
              </a:lnTo>
              <a:lnTo>
                <a:pt x="5896" y="3035"/>
              </a:lnTo>
              <a:lnTo>
                <a:pt x="7546" y="1934"/>
              </a:lnTo>
              <a:lnTo>
                <a:pt x="9414" y="1160"/>
              </a:lnTo>
              <a:lnTo>
                <a:pt x="11282" y="387"/>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91504" y="15250"/>
              </a:lnTo>
              <a:lnTo>
                <a:pt x="91504" y="76253"/>
              </a:lnTo>
              <a:lnTo>
                <a:pt x="91504" y="78274"/>
              </a:lnTo>
              <a:lnTo>
                <a:pt x="91117" y="80219"/>
              </a:lnTo>
              <a:lnTo>
                <a:pt x="90343" y="82087"/>
              </a:lnTo>
              <a:lnTo>
                <a:pt x="89569" y="83956"/>
              </a:lnTo>
              <a:lnTo>
                <a:pt x="82089" y="90341"/>
              </a:lnTo>
              <a:lnTo>
                <a:pt x="80221" y="91116"/>
              </a:lnTo>
              <a:lnTo>
                <a:pt x="78276" y="91503"/>
              </a:lnTo>
              <a:lnTo>
                <a:pt x="76253" y="91504"/>
              </a:lnTo>
              <a:lnTo>
                <a:pt x="15250" y="91504"/>
              </a:lnTo>
              <a:lnTo>
                <a:pt x="13228" y="91503"/>
              </a:lnTo>
              <a:lnTo>
                <a:pt x="11282" y="91116"/>
              </a:lnTo>
              <a:lnTo>
                <a:pt x="9414" y="90341"/>
              </a:lnTo>
              <a:lnTo>
                <a:pt x="7546" y="89568"/>
              </a:lnTo>
              <a:lnTo>
                <a:pt x="0" y="78274"/>
              </a:lnTo>
              <a:lnTo>
                <a:pt x="0" y="76253"/>
              </a:lnTo>
              <a:close/>
            </a:path>
          </a:pathLst>
        </a:custGeom>
        <a:ln w="7625">
          <a:solidFill>
            <a:srgbClr val="757575"/>
          </a:solidFill>
        </a:ln>
      </xdr:spPr>
    </xdr:sp>
    <xdr:clientData/>
  </xdr:oneCellAnchor>
  <xdr:oneCellAnchor>
    <xdr:from>
      <xdr:col>2</xdr:col>
      <xdr:colOff>0</xdr:colOff>
      <xdr:row>56</xdr:row>
      <xdr:rowOff>22442</xdr:rowOff>
    </xdr:from>
    <xdr:ext cx="92075" cy="92075"/>
    <xdr:sp macro="" textlink="">
      <xdr:nvSpPr>
        <xdr:cNvPr id="611" name="Shape 469">
          <a:extLst>
            <a:ext uri="{FF2B5EF4-FFF2-40B4-BE49-F238E27FC236}">
              <a16:creationId xmlns:a16="http://schemas.microsoft.com/office/drawing/2014/main" id="{6F0147BB-E73A-4C19-AAFC-8243AAAA1B61}"/>
            </a:ext>
            <a:ext uri="{147F2762-F138-4A5C-976F-8EAC2B608ADB}">
              <a16:predDERef xmlns:a16="http://schemas.microsoft.com/office/drawing/2014/main" pred="{EE6927FA-C9BA-4058-A3F3-5426B2F72AE2}"/>
            </a:ext>
          </a:extLst>
        </xdr:cNvPr>
        <xdr:cNvSpPr/>
      </xdr:nvSpPr>
      <xdr:spPr>
        <a:xfrm>
          <a:off x="533400" y="2451317"/>
          <a:ext cx="92075" cy="92075"/>
        </a:xfrm>
        <a:custGeom>
          <a:avLst/>
          <a:gdLst/>
          <a:ahLst/>
          <a:cxnLst/>
          <a:rect l="0" t="0" r="0" b="0"/>
          <a:pathLst>
            <a:path w="92075" h="92075">
              <a:moveTo>
                <a:pt x="0" y="76253"/>
              </a:moveTo>
              <a:lnTo>
                <a:pt x="0" y="15250"/>
              </a:lnTo>
              <a:lnTo>
                <a:pt x="0" y="13227"/>
              </a:lnTo>
              <a:lnTo>
                <a:pt x="386" y="11281"/>
              </a:lnTo>
              <a:lnTo>
                <a:pt x="1160" y="9412"/>
              </a:lnTo>
              <a:lnTo>
                <a:pt x="1934" y="7543"/>
              </a:lnTo>
              <a:lnTo>
                <a:pt x="3036" y="5893"/>
              </a:lnTo>
              <a:lnTo>
                <a:pt x="4466" y="4465"/>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5"/>
              </a:lnTo>
              <a:lnTo>
                <a:pt x="88467" y="5893"/>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8"/>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56</xdr:row>
      <xdr:rowOff>22442</xdr:rowOff>
    </xdr:from>
    <xdr:ext cx="92075" cy="92075"/>
    <xdr:sp macro="" textlink="">
      <xdr:nvSpPr>
        <xdr:cNvPr id="612" name="Shape 470">
          <a:extLst>
            <a:ext uri="{FF2B5EF4-FFF2-40B4-BE49-F238E27FC236}">
              <a16:creationId xmlns:a16="http://schemas.microsoft.com/office/drawing/2014/main" id="{0FE5A7DD-8A62-4E37-AADB-59907D988E3C}"/>
            </a:ext>
            <a:ext uri="{147F2762-F138-4A5C-976F-8EAC2B608ADB}">
              <a16:predDERef xmlns:a16="http://schemas.microsoft.com/office/drawing/2014/main" pred="{6F0147BB-E73A-4C19-AAFC-8243AAAA1B61}"/>
            </a:ext>
          </a:extLst>
        </xdr:cNvPr>
        <xdr:cNvSpPr/>
      </xdr:nvSpPr>
      <xdr:spPr>
        <a:xfrm>
          <a:off x="533400" y="2451317"/>
          <a:ext cx="92075" cy="92075"/>
        </a:xfrm>
        <a:custGeom>
          <a:avLst/>
          <a:gdLst/>
          <a:ahLst/>
          <a:cxnLst/>
          <a:rect l="0" t="0" r="0" b="0"/>
          <a:pathLst>
            <a:path w="92075" h="92075">
              <a:moveTo>
                <a:pt x="0" y="76253"/>
              </a:moveTo>
              <a:lnTo>
                <a:pt x="0" y="15250"/>
              </a:lnTo>
              <a:lnTo>
                <a:pt x="0" y="13227"/>
              </a:lnTo>
              <a:lnTo>
                <a:pt x="386" y="11281"/>
              </a:lnTo>
              <a:lnTo>
                <a:pt x="1160" y="9412"/>
              </a:lnTo>
              <a:lnTo>
                <a:pt x="1934" y="7543"/>
              </a:lnTo>
              <a:lnTo>
                <a:pt x="3036" y="5893"/>
              </a:lnTo>
              <a:lnTo>
                <a:pt x="4466" y="4465"/>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5"/>
              </a:lnTo>
              <a:lnTo>
                <a:pt x="88467" y="5893"/>
              </a:lnTo>
              <a:lnTo>
                <a:pt x="89569" y="7543"/>
              </a:lnTo>
              <a:lnTo>
                <a:pt x="90343" y="9412"/>
              </a:lnTo>
              <a:lnTo>
                <a:pt x="91117" y="11281"/>
              </a:lnTo>
              <a:lnTo>
                <a:pt x="91504" y="13227"/>
              </a:lnTo>
              <a:lnTo>
                <a:pt x="91504" y="15250"/>
              </a:lnTo>
              <a:lnTo>
                <a:pt x="91504" y="76253"/>
              </a:lnTo>
              <a:lnTo>
                <a:pt x="91504" y="78275"/>
              </a:lnTo>
              <a:lnTo>
                <a:pt x="91117" y="80221"/>
              </a:lnTo>
              <a:lnTo>
                <a:pt x="90343" y="82089"/>
              </a:lnTo>
              <a:lnTo>
                <a:pt x="89569" y="83957"/>
              </a:lnTo>
              <a:lnTo>
                <a:pt x="82089" y="90341"/>
              </a:lnTo>
              <a:lnTo>
                <a:pt x="80221" y="91115"/>
              </a:lnTo>
              <a:lnTo>
                <a:pt x="78276" y="91503"/>
              </a:lnTo>
              <a:lnTo>
                <a:pt x="76253" y="91504"/>
              </a:lnTo>
              <a:lnTo>
                <a:pt x="15250" y="91504"/>
              </a:lnTo>
              <a:lnTo>
                <a:pt x="13228" y="91503"/>
              </a:lnTo>
              <a:lnTo>
                <a:pt x="11282" y="91115"/>
              </a:lnTo>
              <a:lnTo>
                <a:pt x="9414" y="90341"/>
              </a:lnTo>
              <a:lnTo>
                <a:pt x="7546" y="89568"/>
              </a:lnTo>
              <a:lnTo>
                <a:pt x="1160" y="82089"/>
              </a:lnTo>
              <a:lnTo>
                <a:pt x="386" y="80221"/>
              </a:lnTo>
              <a:lnTo>
                <a:pt x="0" y="78275"/>
              </a:lnTo>
              <a:lnTo>
                <a:pt x="0" y="76253"/>
              </a:lnTo>
              <a:close/>
            </a:path>
          </a:pathLst>
        </a:custGeom>
        <a:ln w="7625">
          <a:solidFill>
            <a:srgbClr val="757575"/>
          </a:solidFill>
        </a:ln>
      </xdr:spPr>
    </xdr:sp>
    <xdr:clientData/>
  </xdr:oneCellAnchor>
  <xdr:oneCellAnchor>
    <xdr:from>
      <xdr:col>2</xdr:col>
      <xdr:colOff>0</xdr:colOff>
      <xdr:row>56</xdr:row>
      <xdr:rowOff>22442</xdr:rowOff>
    </xdr:from>
    <xdr:ext cx="92075" cy="92075"/>
    <xdr:sp macro="" textlink="">
      <xdr:nvSpPr>
        <xdr:cNvPr id="613" name="Shape 471">
          <a:extLst>
            <a:ext uri="{FF2B5EF4-FFF2-40B4-BE49-F238E27FC236}">
              <a16:creationId xmlns:a16="http://schemas.microsoft.com/office/drawing/2014/main" id="{5AF85E11-62EB-4789-B71B-B13AABFBC42D}"/>
            </a:ext>
            <a:ext uri="{147F2762-F138-4A5C-976F-8EAC2B608ADB}">
              <a16:predDERef xmlns:a16="http://schemas.microsoft.com/office/drawing/2014/main" pred="{0FE5A7DD-8A62-4E37-AADB-59907D988E3C}"/>
            </a:ext>
          </a:extLst>
        </xdr:cNvPr>
        <xdr:cNvSpPr/>
      </xdr:nvSpPr>
      <xdr:spPr>
        <a:xfrm>
          <a:off x="533400" y="2451317"/>
          <a:ext cx="92075" cy="92075"/>
        </a:xfrm>
        <a:custGeom>
          <a:avLst/>
          <a:gdLst/>
          <a:ahLst/>
          <a:cxnLst/>
          <a:rect l="0" t="0" r="0" b="0"/>
          <a:pathLst>
            <a:path w="92075" h="92075">
              <a:moveTo>
                <a:pt x="0" y="76253"/>
              </a:moveTo>
              <a:lnTo>
                <a:pt x="0" y="15250"/>
              </a:lnTo>
              <a:lnTo>
                <a:pt x="0" y="13227"/>
              </a:lnTo>
              <a:lnTo>
                <a:pt x="386" y="11281"/>
              </a:lnTo>
              <a:lnTo>
                <a:pt x="1160" y="9412"/>
              </a:lnTo>
              <a:lnTo>
                <a:pt x="1934" y="7543"/>
              </a:lnTo>
              <a:lnTo>
                <a:pt x="3036" y="5893"/>
              </a:lnTo>
              <a:lnTo>
                <a:pt x="4466" y="4465"/>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5"/>
              </a:lnTo>
              <a:lnTo>
                <a:pt x="88467" y="5893"/>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8"/>
              </a:lnTo>
              <a:lnTo>
                <a:pt x="0" y="78275"/>
              </a:lnTo>
              <a:lnTo>
                <a:pt x="0" y="76253"/>
              </a:lnTo>
              <a:close/>
            </a:path>
          </a:pathLst>
        </a:custGeom>
        <a:ln w="7625">
          <a:solidFill>
            <a:srgbClr val="757575"/>
          </a:solidFill>
        </a:ln>
      </xdr:spPr>
    </xdr:sp>
    <xdr:clientData/>
  </xdr:oneCellAnchor>
  <xdr:oneCellAnchor>
    <xdr:from>
      <xdr:col>2</xdr:col>
      <xdr:colOff>0</xdr:colOff>
      <xdr:row>60</xdr:row>
      <xdr:rowOff>17877</xdr:rowOff>
    </xdr:from>
    <xdr:ext cx="92075" cy="92075"/>
    <xdr:sp macro="" textlink="">
      <xdr:nvSpPr>
        <xdr:cNvPr id="623" name="Shape 493">
          <a:extLst>
            <a:ext uri="{FF2B5EF4-FFF2-40B4-BE49-F238E27FC236}">
              <a16:creationId xmlns:a16="http://schemas.microsoft.com/office/drawing/2014/main" id="{B018F34E-689A-4050-9F80-DDB43EF2F135}"/>
            </a:ext>
            <a:ext uri="{147F2762-F138-4A5C-976F-8EAC2B608ADB}">
              <a16:predDERef xmlns:a16="http://schemas.microsoft.com/office/drawing/2014/main" pred="{8BCA51FA-B30D-4494-AEEE-9287B2C62062}"/>
            </a:ext>
          </a:extLst>
        </xdr:cNvPr>
        <xdr:cNvSpPr/>
      </xdr:nvSpPr>
      <xdr:spPr>
        <a:xfrm>
          <a:off x="533400" y="3437352"/>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82089" y="90341"/>
              </a:lnTo>
              <a:lnTo>
                <a:pt x="80221" y="91115"/>
              </a:lnTo>
              <a:lnTo>
                <a:pt x="78276" y="91503"/>
              </a:lnTo>
              <a:lnTo>
                <a:pt x="76253" y="91504"/>
              </a:lnTo>
              <a:lnTo>
                <a:pt x="15250" y="91504"/>
              </a:lnTo>
              <a:lnTo>
                <a:pt x="13228" y="91503"/>
              </a:lnTo>
              <a:lnTo>
                <a:pt x="11282" y="91115"/>
              </a:lnTo>
              <a:lnTo>
                <a:pt x="9414" y="90341"/>
              </a:lnTo>
              <a:lnTo>
                <a:pt x="7546" y="89567"/>
              </a:lnTo>
              <a:lnTo>
                <a:pt x="0" y="78275"/>
              </a:lnTo>
              <a:lnTo>
                <a:pt x="0" y="76253"/>
              </a:lnTo>
              <a:close/>
            </a:path>
          </a:pathLst>
        </a:custGeom>
        <a:ln w="7625">
          <a:solidFill>
            <a:srgbClr val="757575"/>
          </a:solidFill>
        </a:ln>
      </xdr:spPr>
    </xdr:sp>
    <xdr:clientData/>
  </xdr:oneCellAnchor>
  <xdr:oneCellAnchor>
    <xdr:from>
      <xdr:col>2</xdr:col>
      <xdr:colOff>0</xdr:colOff>
      <xdr:row>60</xdr:row>
      <xdr:rowOff>17877</xdr:rowOff>
    </xdr:from>
    <xdr:ext cx="92075" cy="92075"/>
    <xdr:sp macro="" textlink="">
      <xdr:nvSpPr>
        <xdr:cNvPr id="624" name="Shape 494">
          <a:extLst>
            <a:ext uri="{FF2B5EF4-FFF2-40B4-BE49-F238E27FC236}">
              <a16:creationId xmlns:a16="http://schemas.microsoft.com/office/drawing/2014/main" id="{0CF64223-C7B6-451D-9458-2CC3BC7878D7}"/>
            </a:ext>
            <a:ext uri="{147F2762-F138-4A5C-976F-8EAC2B608ADB}">
              <a16:predDERef xmlns:a16="http://schemas.microsoft.com/office/drawing/2014/main" pred="{B018F34E-689A-4050-9F80-DDB43EF2F135}"/>
            </a:ext>
          </a:extLst>
        </xdr:cNvPr>
        <xdr:cNvSpPr/>
      </xdr:nvSpPr>
      <xdr:spPr>
        <a:xfrm>
          <a:off x="533400" y="3437352"/>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91504" y="78275"/>
              </a:lnTo>
              <a:lnTo>
                <a:pt x="91117" y="80219"/>
              </a:lnTo>
              <a:lnTo>
                <a:pt x="90343" y="82087"/>
              </a:lnTo>
              <a:lnTo>
                <a:pt x="89569" y="83956"/>
              </a:lnTo>
              <a:lnTo>
                <a:pt x="82089" y="90341"/>
              </a:lnTo>
              <a:lnTo>
                <a:pt x="80221" y="91115"/>
              </a:lnTo>
              <a:lnTo>
                <a:pt x="78276" y="9150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60</xdr:row>
      <xdr:rowOff>17877</xdr:rowOff>
    </xdr:from>
    <xdr:ext cx="92075" cy="92075"/>
    <xdr:sp macro="" textlink="">
      <xdr:nvSpPr>
        <xdr:cNvPr id="625" name="Shape 495">
          <a:extLst>
            <a:ext uri="{FF2B5EF4-FFF2-40B4-BE49-F238E27FC236}">
              <a16:creationId xmlns:a16="http://schemas.microsoft.com/office/drawing/2014/main" id="{B89C5570-6DBB-4541-9150-02D9DA1CB220}"/>
            </a:ext>
            <a:ext uri="{147F2762-F138-4A5C-976F-8EAC2B608ADB}">
              <a16:predDERef xmlns:a16="http://schemas.microsoft.com/office/drawing/2014/main" pred="{0CF64223-C7B6-451D-9458-2CC3BC7878D7}"/>
            </a:ext>
          </a:extLst>
        </xdr:cNvPr>
        <xdr:cNvSpPr/>
      </xdr:nvSpPr>
      <xdr:spPr>
        <a:xfrm>
          <a:off x="533400" y="3437352"/>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6"/>
              </a:lnTo>
              <a:lnTo>
                <a:pt x="82089" y="1159"/>
              </a:lnTo>
              <a:lnTo>
                <a:pt x="83958" y="1933"/>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82089" y="90341"/>
              </a:lnTo>
              <a:lnTo>
                <a:pt x="80221" y="91115"/>
              </a:lnTo>
              <a:lnTo>
                <a:pt x="78276" y="91503"/>
              </a:lnTo>
              <a:lnTo>
                <a:pt x="76253" y="91504"/>
              </a:lnTo>
              <a:lnTo>
                <a:pt x="15250" y="91504"/>
              </a:lnTo>
              <a:lnTo>
                <a:pt x="0" y="78275"/>
              </a:lnTo>
              <a:lnTo>
                <a:pt x="0" y="76253"/>
              </a:lnTo>
              <a:close/>
            </a:path>
          </a:pathLst>
        </a:custGeom>
        <a:ln w="7625">
          <a:solidFill>
            <a:srgbClr val="757575"/>
          </a:solidFill>
        </a:ln>
      </xdr:spPr>
    </xdr:sp>
    <xdr:clientData/>
  </xdr:oneCellAnchor>
  <xdr:oneCellAnchor>
    <xdr:from>
      <xdr:col>2</xdr:col>
      <xdr:colOff>0</xdr:colOff>
      <xdr:row>61</xdr:row>
      <xdr:rowOff>23114</xdr:rowOff>
    </xdr:from>
    <xdr:ext cx="92075" cy="92075"/>
    <xdr:sp macro="" textlink="">
      <xdr:nvSpPr>
        <xdr:cNvPr id="629" name="Shape 499">
          <a:extLst>
            <a:ext uri="{FF2B5EF4-FFF2-40B4-BE49-F238E27FC236}">
              <a16:creationId xmlns:a16="http://schemas.microsoft.com/office/drawing/2014/main" id="{A78568C5-5451-4BA8-8804-F9C967500698}"/>
            </a:ext>
            <a:ext uri="{147F2762-F138-4A5C-976F-8EAC2B608ADB}">
              <a16:predDERef xmlns:a16="http://schemas.microsoft.com/office/drawing/2014/main" pred="{AF3D024C-14EB-4510-8464-DA377FF04235}"/>
            </a:ext>
          </a:extLst>
        </xdr:cNvPr>
        <xdr:cNvSpPr/>
      </xdr:nvSpPr>
      <xdr:spPr>
        <a:xfrm>
          <a:off x="533400" y="3690239"/>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76253" y="91504"/>
              </a:lnTo>
              <a:lnTo>
                <a:pt x="15250" y="91504"/>
              </a:lnTo>
              <a:lnTo>
                <a:pt x="1160" y="82087"/>
              </a:lnTo>
              <a:lnTo>
                <a:pt x="386" y="80219"/>
              </a:lnTo>
              <a:lnTo>
                <a:pt x="0" y="78275"/>
              </a:lnTo>
              <a:lnTo>
                <a:pt x="0" y="76253"/>
              </a:lnTo>
              <a:close/>
            </a:path>
          </a:pathLst>
        </a:custGeom>
        <a:ln w="7625">
          <a:solidFill>
            <a:srgbClr val="757575"/>
          </a:solidFill>
        </a:ln>
      </xdr:spPr>
    </xdr:sp>
    <xdr:clientData/>
  </xdr:oneCellAnchor>
  <xdr:oneCellAnchor>
    <xdr:from>
      <xdr:col>2</xdr:col>
      <xdr:colOff>0</xdr:colOff>
      <xdr:row>61</xdr:row>
      <xdr:rowOff>23114</xdr:rowOff>
    </xdr:from>
    <xdr:ext cx="92075" cy="92075"/>
    <xdr:sp macro="" textlink="">
      <xdr:nvSpPr>
        <xdr:cNvPr id="630" name="Shape 500">
          <a:extLst>
            <a:ext uri="{FF2B5EF4-FFF2-40B4-BE49-F238E27FC236}">
              <a16:creationId xmlns:a16="http://schemas.microsoft.com/office/drawing/2014/main" id="{F7A1F9B8-E973-4551-9017-830880027243}"/>
            </a:ext>
            <a:ext uri="{147F2762-F138-4A5C-976F-8EAC2B608ADB}">
              <a16:predDERef xmlns:a16="http://schemas.microsoft.com/office/drawing/2014/main" pred="{A78568C5-5451-4BA8-8804-F9C967500698}"/>
            </a:ext>
          </a:extLst>
        </xdr:cNvPr>
        <xdr:cNvSpPr/>
      </xdr:nvSpPr>
      <xdr:spPr>
        <a:xfrm>
          <a:off x="533400" y="3690239"/>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91504" y="78275"/>
              </a:lnTo>
              <a:lnTo>
                <a:pt x="91117" y="80219"/>
              </a:lnTo>
              <a:lnTo>
                <a:pt x="90343" y="82087"/>
              </a:lnTo>
              <a:lnTo>
                <a:pt x="89569" y="83956"/>
              </a:lnTo>
              <a:lnTo>
                <a:pt x="76253" y="91504"/>
              </a:lnTo>
              <a:lnTo>
                <a:pt x="15250" y="91504"/>
              </a:lnTo>
              <a:lnTo>
                <a:pt x="1160" y="82087"/>
              </a:lnTo>
              <a:lnTo>
                <a:pt x="386" y="80219"/>
              </a:lnTo>
              <a:lnTo>
                <a:pt x="0" y="78275"/>
              </a:lnTo>
              <a:lnTo>
                <a:pt x="0" y="76253"/>
              </a:lnTo>
              <a:close/>
            </a:path>
          </a:pathLst>
        </a:custGeom>
        <a:ln w="7625">
          <a:solidFill>
            <a:srgbClr val="757575"/>
          </a:solidFill>
        </a:ln>
      </xdr:spPr>
    </xdr:sp>
    <xdr:clientData/>
  </xdr:oneCellAnchor>
  <xdr:oneCellAnchor>
    <xdr:from>
      <xdr:col>2</xdr:col>
      <xdr:colOff>0</xdr:colOff>
      <xdr:row>61</xdr:row>
      <xdr:rowOff>23114</xdr:rowOff>
    </xdr:from>
    <xdr:ext cx="92075" cy="92075"/>
    <xdr:sp macro="" textlink="">
      <xdr:nvSpPr>
        <xdr:cNvPr id="631" name="Shape 501">
          <a:extLst>
            <a:ext uri="{FF2B5EF4-FFF2-40B4-BE49-F238E27FC236}">
              <a16:creationId xmlns:a16="http://schemas.microsoft.com/office/drawing/2014/main" id="{90F602DE-DC12-417B-B0D9-8003F41B402F}"/>
            </a:ext>
            <a:ext uri="{147F2762-F138-4A5C-976F-8EAC2B608ADB}">
              <a16:predDERef xmlns:a16="http://schemas.microsoft.com/office/drawing/2014/main" pred="{F7A1F9B8-E973-4551-9017-830880027243}"/>
            </a:ext>
          </a:extLst>
        </xdr:cNvPr>
        <xdr:cNvSpPr/>
      </xdr:nvSpPr>
      <xdr:spPr>
        <a:xfrm>
          <a:off x="533400" y="3690239"/>
          <a:ext cx="92075" cy="92075"/>
        </a:xfrm>
        <a:custGeom>
          <a:avLst/>
          <a:gdLst/>
          <a:ahLst/>
          <a:cxnLst/>
          <a:rect l="0" t="0" r="0" b="0"/>
          <a:pathLst>
            <a:path w="92075" h="92075">
              <a:moveTo>
                <a:pt x="0" y="76253"/>
              </a:moveTo>
              <a:lnTo>
                <a:pt x="0" y="15250"/>
              </a:lnTo>
              <a:lnTo>
                <a:pt x="0" y="13226"/>
              </a:lnTo>
              <a:lnTo>
                <a:pt x="386" y="11281"/>
              </a:lnTo>
              <a:lnTo>
                <a:pt x="1160" y="9413"/>
              </a:lnTo>
              <a:lnTo>
                <a:pt x="1934" y="7544"/>
              </a:lnTo>
              <a:lnTo>
                <a:pt x="3036" y="5895"/>
              </a:lnTo>
              <a:lnTo>
                <a:pt x="4466" y="4466"/>
              </a:lnTo>
              <a:lnTo>
                <a:pt x="5896" y="3035"/>
              </a:lnTo>
              <a:lnTo>
                <a:pt x="7546" y="1933"/>
              </a:lnTo>
              <a:lnTo>
                <a:pt x="9414" y="1159"/>
              </a:lnTo>
              <a:lnTo>
                <a:pt x="11282" y="386"/>
              </a:lnTo>
              <a:lnTo>
                <a:pt x="13228" y="0"/>
              </a:lnTo>
              <a:lnTo>
                <a:pt x="15250" y="0"/>
              </a:lnTo>
              <a:lnTo>
                <a:pt x="76253" y="0"/>
              </a:lnTo>
              <a:lnTo>
                <a:pt x="78276" y="0"/>
              </a:lnTo>
              <a:lnTo>
                <a:pt x="80221" y="387"/>
              </a:lnTo>
              <a:lnTo>
                <a:pt x="82089" y="1160"/>
              </a:lnTo>
              <a:lnTo>
                <a:pt x="83958" y="1934"/>
              </a:lnTo>
              <a:lnTo>
                <a:pt x="85607" y="3035"/>
              </a:lnTo>
              <a:lnTo>
                <a:pt x="87037" y="4466"/>
              </a:lnTo>
              <a:lnTo>
                <a:pt x="88467" y="5895"/>
              </a:lnTo>
              <a:lnTo>
                <a:pt x="89569" y="7544"/>
              </a:lnTo>
              <a:lnTo>
                <a:pt x="90343" y="9413"/>
              </a:lnTo>
              <a:lnTo>
                <a:pt x="91117" y="11281"/>
              </a:lnTo>
              <a:lnTo>
                <a:pt x="91504" y="13226"/>
              </a:lnTo>
              <a:lnTo>
                <a:pt x="91504" y="15250"/>
              </a:lnTo>
              <a:lnTo>
                <a:pt x="91504" y="76253"/>
              </a:lnTo>
              <a:lnTo>
                <a:pt x="76253" y="91504"/>
              </a:lnTo>
              <a:lnTo>
                <a:pt x="15250" y="91504"/>
              </a:lnTo>
              <a:lnTo>
                <a:pt x="1160" y="82087"/>
              </a:lnTo>
              <a:lnTo>
                <a:pt x="386" y="80219"/>
              </a:lnTo>
              <a:lnTo>
                <a:pt x="0" y="78275"/>
              </a:lnTo>
              <a:lnTo>
                <a:pt x="0" y="76253"/>
              </a:lnTo>
              <a:close/>
            </a:path>
          </a:pathLst>
        </a:custGeom>
        <a:ln w="7625">
          <a:solidFill>
            <a:srgbClr val="757575"/>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7557134" cy="38100"/>
    <xdr:sp macro="" textlink="">
      <xdr:nvSpPr>
        <xdr:cNvPr id="2" name="Shape 2">
          <a:extLst>
            <a:ext uri="{FF2B5EF4-FFF2-40B4-BE49-F238E27FC236}">
              <a16:creationId xmlns:a16="http://schemas.microsoft.com/office/drawing/2014/main" id="{8876034F-BB51-4EDB-928C-8A4B92C2DDCA}"/>
            </a:ext>
          </a:extLst>
        </xdr:cNvPr>
        <xdr:cNvSpPr/>
      </xdr:nvSpPr>
      <xdr:spPr>
        <a:xfrm>
          <a:off x="0" y="0"/>
          <a:ext cx="7557134" cy="38100"/>
        </a:xfrm>
        <a:custGeom>
          <a:avLst/>
          <a:gdLst/>
          <a:ahLst/>
          <a:cxnLst/>
          <a:rect l="0" t="0" r="0" b="0"/>
          <a:pathLst>
            <a:path w="7557134" h="38100">
              <a:moveTo>
                <a:pt x="7556754" y="25146"/>
              </a:moveTo>
              <a:lnTo>
                <a:pt x="0" y="25146"/>
              </a:lnTo>
              <a:lnTo>
                <a:pt x="0" y="38100"/>
              </a:lnTo>
              <a:lnTo>
                <a:pt x="7556754" y="38100"/>
              </a:lnTo>
              <a:lnTo>
                <a:pt x="7556754" y="25146"/>
              </a:lnTo>
              <a:close/>
            </a:path>
            <a:path w="7557134" h="38100">
              <a:moveTo>
                <a:pt x="7556754" y="0"/>
              </a:moveTo>
              <a:lnTo>
                <a:pt x="0" y="0"/>
              </a:lnTo>
              <a:lnTo>
                <a:pt x="0" y="12954"/>
              </a:lnTo>
              <a:lnTo>
                <a:pt x="7556754" y="12954"/>
              </a:lnTo>
              <a:lnTo>
                <a:pt x="7556754" y="0"/>
              </a:lnTo>
              <a:close/>
            </a:path>
          </a:pathLst>
        </a:custGeom>
        <a:solidFill>
          <a:srgbClr val="0D0D0D"/>
        </a:solidFill>
      </xdr:spPr>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1012697</xdr:rowOff>
    </xdr:from>
    <xdr:ext cx="6338570" cy="12700"/>
    <xdr:sp macro="" textlink="">
      <xdr:nvSpPr>
        <xdr:cNvPr id="2" name="Shape 5">
          <a:extLst>
            <a:ext uri="{FF2B5EF4-FFF2-40B4-BE49-F238E27FC236}">
              <a16:creationId xmlns:a16="http://schemas.microsoft.com/office/drawing/2014/main" id="{57BB7B50-3976-4B26-98E8-8223A0C3D209}"/>
            </a:ext>
          </a:extLst>
        </xdr:cNvPr>
        <xdr:cNvSpPr/>
      </xdr:nvSpPr>
      <xdr:spPr>
        <a:xfrm>
          <a:off x="609600" y="326897"/>
          <a:ext cx="6338570" cy="12700"/>
        </a:xfrm>
        <a:custGeom>
          <a:avLst/>
          <a:gdLst/>
          <a:ahLst/>
          <a:cxnLst/>
          <a:rect l="0" t="0" r="0" b="0"/>
          <a:pathLst>
            <a:path w="6338570" h="12700">
              <a:moveTo>
                <a:pt x="6338316" y="0"/>
              </a:moveTo>
              <a:lnTo>
                <a:pt x="0" y="0"/>
              </a:lnTo>
              <a:lnTo>
                <a:pt x="0" y="12192"/>
              </a:lnTo>
              <a:lnTo>
                <a:pt x="6338316" y="12192"/>
              </a:lnTo>
              <a:lnTo>
                <a:pt x="6338316" y="0"/>
              </a:lnTo>
              <a:close/>
            </a:path>
          </a:pathLst>
        </a:custGeom>
        <a:solidFill>
          <a:srgbClr val="27AF72"/>
        </a:solidFill>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ok/Dropbox%20(Willow)/01.%20Sam%20Cook%20-%20Documents/Melbourne%20Metro/Documents/IMEP%20Asset%20schedules/AEN_BES_Asset%20Register_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Name val="Asset Register"/>
      <sheetName val="Instructions"/>
      <sheetName val="Lists"/>
    </sheetNames>
    <sheetDataSet>
      <sheetData sheetId="0"/>
      <sheetData sheetId="1"/>
      <sheetData sheetId="2"/>
      <sheetData sheetId="3"/>
      <sheetData sheetId="4"/>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Karlo Siljeg-CYP" id="{ADE504ED-B1F3-433E-BCED-F7E65611DE0A}" userId="ksiljeg@jhg.com.au" providerId="PeoplePicker"/>
  <person displayName="Sam Cook-CYP" id="{65056275-44F7-4244-96AC-6ECEE3A05C46}" userId="S::scook5@jhg.com.au::e4ad4fca-97c9-47e8-bb91-6806d89c143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312ACE-00BA-432A-BA9C-9DBD88642AFA}" name="CYPTYPES" displayName="CYPTYPES" ref="A2:AA834" totalsRowShown="0" headerRowDxfId="150" dataDxfId="148" headerRowBorderDxfId="149" tableBorderDxfId="147" headerRowCellStyle="Normal 3">
  <autoFilter ref="A2:AA834" xr:uid="{AC312ACE-00BA-432A-BA9C-9DBD88642AFA}">
    <filterColumn colId="5">
      <filters>
        <filter val="Yes"/>
      </filters>
    </filterColumn>
    <filterColumn colId="10">
      <filters>
        <filter val="ACTIVE"/>
      </filters>
    </filterColumn>
  </autoFilter>
  <tableColumns count="27">
    <tableColumn id="1" xr3:uid="{2C27AFC9-9CF5-46DD-9B4E-D5DBAFFC1991}" name="Asset Type (MM_Type)" dataDxfId="146"/>
    <tableColumn id="2" xr3:uid="{E9D03CBE-D82C-4B0E-8128-D410CD905C70}" name="Type Description" dataDxfId="145"/>
    <tableColumn id="4" xr3:uid="{65E8334D-EF70-4085-A9E8-C6E59D3D0A2E}" name="Asset tagged in IMEP Model  (Jamie Casas - 2021)" dataDxfId="144"/>
    <tableColumn id="3" xr3:uid="{4C51A9A3-F0A7-4CC0-B4D6-521EC3EDF3BD}" name="Discipline (MM_Discipline)" dataDxfId="143"/>
    <tableColumn id="25" xr3:uid="{87D498E3-60BE-4D4D-AF42-F89DBB825B50}" name="Rationalized Discipline"/>
    <tableColumn id="5" xr3:uid="{AE9326C3-9DF4-4F42-80E4-B16314AF04AF}" name="Scheduled Asset " dataDxfId="142"/>
    <tableColumn id="27" xr3:uid="{42624F63-EC98-4AF3-9565-333794A92DB5}" name="Scheduled in AMR" dataDxfId="141"/>
    <tableColumn id="6" xr3:uid="{874B24C4-01A5-4D75-9647-35DD1BB0E819}" name="Asset Tag in Model              (LOI 1 and 2)" dataDxfId="140"/>
    <tableColumn id="7" xr3:uid="{03CC63B4-97EF-470D-8129-D670684BB8B4}" name="Type Code In Model     (LOI 1)" dataDxfId="139"/>
    <tableColumn id="8" xr3:uid="{E21F9B8E-95FD-4F5B-A2A8-2B3252DEE535}" name="Physical Tag (lablel on equipment)" dataDxfId="138"/>
    <tableColumn id="22" xr3:uid="{DC1C5DBE-1909-4704-A7DA-EF4874A05E4E}" name="Type Code Status" dataDxfId="137" dataCellStyle="Normal 3"/>
    <tableColumn id="9" xr3:uid="{9C02820C-0784-49AE-96DD-C2B6913B099F}" name="Review Comments" dataDxfId="136"/>
    <tableColumn id="10" xr3:uid="{A4271556-F45A-4103-AAF8-50DDA38646CE}" name="Comments " dataDxfId="135"/>
    <tableColumn id="24" xr3:uid="{58EEA47D-F066-4A54-AAE9-22D80E3FF258}" name="AssetGeoProperty" dataDxfId="134" dataCellStyle="Normal 3"/>
    <tableColumn id="11" xr3:uid="{8CC8837F-CB2D-4709-9970-392A3DC73097}" name="Master Asset List" dataDxfId="133"/>
    <tableColumn id="23" xr3:uid="{737994C0-61E5-4BA3-913F-C76A1325B775}" name="System (MM_System)" dataDxfId="132" dataCellStyle="Normal 3"/>
    <tableColumn id="26" xr3:uid="{D8B2B104-8D92-416F-A916-149B1C99A802}" name="Rationalized System"/>
    <tableColumn id="12" xr3:uid="{1C700B95-FB05-420F-9764-256FF6534FFD}" name="Parent/Child" dataDxfId="131"/>
    <tableColumn id="13" xr3:uid="{D3089784-4BCD-4352-A93D-85FC6DD2F4CC}" name="Ellipse Equipment Class" dataDxfId="130"/>
    <tableColumn id="14" xr3:uid="{C6734299-A518-417F-8C35-F1770B38F700}" name="SBS Number" dataDxfId="129"/>
    <tableColumn id="15" xr3:uid="{4E961192-2F1B-4B26-BECF-AB74B5F96780}" name="SBS Name" dataDxfId="128"/>
    <tableColumn id="16" xr3:uid="{124B4EEE-8F9A-4905-A4FC-F283A96CC57C}" name="Asset Maintainer" dataDxfId="127"/>
    <tableColumn id="17" xr3:uid="{2B1137D5-A292-40C0-83C7-9ACA846BD25A}" name="Asset Operator" dataDxfId="126"/>
    <tableColumn id="18" xr3:uid="{3F2DFDA0-8BA6-4AE2-B23A-4E4C9A37D2E9}" name="Uniclass Section" dataDxfId="125"/>
    <tableColumn id="19" xr3:uid="{7C730E44-884E-4E59-9F4A-53DE4A7AB84D}" name="Uniclass SectionDescription" dataDxfId="124"/>
    <tableColumn id="20" xr3:uid="{E8BF2C2C-0B50-4200-A241-DE8F72D8C6B5}" name="Uniclass Object Code" dataDxfId="123"/>
    <tableColumn id="21" xr3:uid="{F6BCFED8-5880-4B82-87D2-4B50477AE8AA}" name="Uniclass Object Description" dataDxfId="122" dataCellStyle="Normal 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04A94C-A42E-45A6-8511-8F5BB5BE4D8B}" name="LinearAssets6" displayName="LinearAssets6" ref="A1:W3" totalsRowShown="0" headerRowDxfId="117" dataDxfId="115" headerRowBorderDxfId="116" headerRowCellStyle="Normal 3">
  <autoFilter ref="A1:W3" xr:uid="{78984646-AC14-473B-BA56-A69DC4D56F82}"/>
  <tableColumns count="23">
    <tableColumn id="1" xr3:uid="{83B8BCAA-9D48-4BAE-898F-3086B64F18C1}" name="Asset Type (MM_Type)" dataDxfId="114"/>
    <tableColumn id="2" xr3:uid="{73DA32CA-9A54-44AD-AE3B-1AC3DDA9A2D3}" name="Type Description" dataDxfId="113"/>
    <tableColumn id="3" xr3:uid="{6BB5565C-BE79-4CDD-BC5D-56E0FC12D781}" name="Discipline (MM_Discipline)" dataDxfId="112"/>
    <tableColumn id="5" xr3:uid="{34785B29-755C-4BA7-ACBA-88C9026CDC08}" name="Scheduled Asset " dataDxfId="111"/>
    <tableColumn id="6" xr3:uid="{1A1C023D-4C2D-4803-9EBB-4F6A22C12FF1}" name="Asset Tag in Model              (LOI 1 and 2)" dataDxfId="110"/>
    <tableColumn id="7" xr3:uid="{ECEC13DE-B3CE-4734-9E4C-EF9E9D50C71E}" name="Type Code In Model     (LOI 1)" dataDxfId="109" dataCellStyle="Normal 3"/>
    <tableColumn id="8" xr3:uid="{798854E9-31DF-4B55-8122-625B477F2A7C}" name="Physical Tag (lablel on equipment)" dataDxfId="108"/>
    <tableColumn id="9" xr3:uid="{7210470A-3433-48A0-A999-065D7E834BEF}" name="Type Code Status" dataDxfId="107"/>
    <tableColumn id="10" xr3:uid="{4E0C7722-C5A2-4D23-AB0D-0448B99BF58F}" name="Review Comments" dataDxfId="106"/>
    <tableColumn id="11" xr3:uid="{77765E16-45AC-4F6F-8C06-3ADD7AADCB60}" name="Comments " dataDxfId="105"/>
    <tableColumn id="12" xr3:uid="{3A56E5CD-9AD3-4140-BA58-9856DE8C2BEA}" name="AssetGeoProperty" dataDxfId="104"/>
    <tableColumn id="13" xr3:uid="{C8F5B742-BB11-4FAF-8D15-333736D1AEC1}" name="Master Asset List" dataDxfId="103"/>
    <tableColumn id="14" xr3:uid="{97BFC9D2-2E13-4952-9523-1B2F20D5BB76}" name="System (MM_System)" dataDxfId="102"/>
    <tableColumn id="15" xr3:uid="{0AD3C56E-596B-4F11-868A-EA53E6EC91D9}" name="Parent/Child" dataDxfId="101"/>
    <tableColumn id="16" xr3:uid="{C8B39C4E-C8D7-4521-B112-14BB001D1005}" name="Ellipse Equipment Class" dataDxfId="100"/>
    <tableColumn id="17" xr3:uid="{DDA5CEE1-EEAF-47B7-AAC4-A65BC75AA9F9}" name="SBS Number" dataDxfId="99"/>
    <tableColumn id="18" xr3:uid="{70C62EAF-152D-4A1F-9CEE-B07154FE5F11}" name="SBS Name" dataDxfId="98"/>
    <tableColumn id="19" xr3:uid="{2489E893-FB02-4967-985E-C4B75434885D}" name="Asset Maintainer" dataDxfId="97"/>
    <tableColumn id="20" xr3:uid="{F9B0193D-E0D4-4974-B21D-C5C642DB6C62}" name="Asset Operator" dataDxfId="96"/>
    <tableColumn id="21" xr3:uid="{76D005F0-3E65-44D6-9FBE-3C5CE1F27F82}" name="Uniclass Section" dataDxfId="95"/>
    <tableColumn id="22" xr3:uid="{B4C2F6B0-0A32-43CC-B690-F708E56E7756}" name="Uniclass SectionDescription" dataDxfId="94"/>
    <tableColumn id="23" xr3:uid="{6DA8653D-4B56-4855-97F1-D0336052D0A6}" name="Uniclass Object Code" dataDxfId="93"/>
    <tableColumn id="24" xr3:uid="{9A9377E8-0FA8-42E0-B450-D52883A7F5A9}" name="Uniclass Object Description" dataDxfId="9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984646-AC14-473B-BA56-A69DC4D56F82}" name="LinearAssets" displayName="LinearAssets" ref="A1:X71" totalsRowShown="0" headerRowDxfId="82" dataDxfId="80" headerRowBorderDxfId="81" headerRowCellStyle="Normal 3">
  <autoFilter ref="A1:X71" xr:uid="{78984646-AC14-473B-BA56-A69DC4D56F82}"/>
  <tableColumns count="24">
    <tableColumn id="1" xr3:uid="{0899A4F7-DA84-4C2B-9A48-E46C4EFD7AE0}" name="Asset Type (MM_Type)" dataDxfId="79"/>
    <tableColumn id="2" xr3:uid="{175D55CD-EE5C-4E62-B717-C333523FD73A}" name="Type Description" dataDxfId="78"/>
    <tableColumn id="3" xr3:uid="{9885B20C-13DF-486C-A667-313DC6D36FF9}" name="Discipline " dataDxfId="77"/>
    <tableColumn id="4" xr3:uid="{B813F26B-7621-4E2C-A56D-82A55BD8B864}" name="Asset tagged in IMEP Model  (Jamie Casas - 2021)" dataDxfId="76"/>
    <tableColumn id="5" xr3:uid="{9CA52811-206C-4987-A99F-62A65A613D04}" name="Scheduled Asset " dataDxfId="75"/>
    <tableColumn id="6" xr3:uid="{63F7E172-16C1-49A7-A5FB-44FF46714D47}" name="Asset Tag in Model              (LOI 1 and 2)" dataDxfId="74"/>
    <tableColumn id="7" xr3:uid="{4C2CAC3D-103B-4673-81EB-705A30635E1A}" name="Type Code In Model     (LOI 1)" dataDxfId="73" dataCellStyle="Normal 3"/>
    <tableColumn id="8" xr3:uid="{663CBC05-123A-4B81-AB8E-A9BFF390F5D4}" name="Physical Tag (lablel on equipment)" dataDxfId="72"/>
    <tableColumn id="9" xr3:uid="{10326A1E-F8D3-4977-9AB2-A11B88E56F3F}" name="Type Code Status" dataDxfId="71"/>
    <tableColumn id="10" xr3:uid="{E5E00F5E-9D6F-4C40-8D88-0722D2F7E876}" name="Review Comments" dataDxfId="70"/>
    <tableColumn id="11" xr3:uid="{4F01C9EE-F0B0-48B2-B9A9-41A28ABB27F5}" name="Comments " dataDxfId="69"/>
    <tableColumn id="12" xr3:uid="{73B6693E-EA93-4F80-8067-AB77EBB1C6E0}" name="AssetGeoProperty" dataDxfId="68"/>
    <tableColumn id="13" xr3:uid="{2FD5F67B-8A87-439E-BAA7-7BB3680BC495}" name="Master Asset List" dataDxfId="67"/>
    <tableColumn id="14" xr3:uid="{34F2E4CB-475A-4EC1-89AA-D1843BA503AF}" name="System " dataDxfId="66"/>
    <tableColumn id="15" xr3:uid="{DB65ABC3-1FA0-4C5F-9D13-E9F207ADEAB7}" name="Parent/Child" dataDxfId="65"/>
    <tableColumn id="16" xr3:uid="{8984D6E2-2D52-4717-948C-55C56B6B667F}" name="Ellipse Equipment Class" dataDxfId="64"/>
    <tableColumn id="17" xr3:uid="{5F2DFF16-B36D-409C-99AA-DA384171348D}" name="SBS Number" dataDxfId="63"/>
    <tableColumn id="18" xr3:uid="{DC979834-862F-4975-8FBC-474390874852}" name="SBS Name" dataDxfId="62"/>
    <tableColumn id="19" xr3:uid="{E311CA34-7404-4043-A5C9-0FB8C977F399}" name="Asset Maintainer" dataDxfId="61"/>
    <tableColumn id="20" xr3:uid="{2DCA7C66-1465-4E86-945D-AFE6B32239E3}" name="Asset Operator" dataDxfId="60"/>
    <tableColumn id="21" xr3:uid="{D273C691-1666-462D-A84F-56065C13810F}" name="Uniclass Section" dataDxfId="59"/>
    <tableColumn id="22" xr3:uid="{5318439A-CD8E-41F5-9F67-83753C294719}" name="Uniclass SectionDescription" dataDxfId="58"/>
    <tableColumn id="23" xr3:uid="{E8D52E21-4840-4853-81BB-8CDDCA666802}" name="Uniclass Object Code" dataDxfId="57"/>
    <tableColumn id="24" xr3:uid="{99069F9C-706F-4059-8A57-E880490FE1A6}" name="Uniclass Object Description" dataDxfId="5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B554F7-5AA0-4349-AF9E-13895DCAA886}" name="NonMEPCodes" displayName="NonMEPCodes" ref="A1:Y40" totalsRowShown="0" headerRowDxfId="54" dataDxfId="53">
  <autoFilter ref="A1:Y40" xr:uid="{EDB554F7-5AA0-4349-AF9E-13895DCAA886}">
    <filterColumn colId="4">
      <filters>
        <filter val="Yes"/>
      </filters>
    </filterColumn>
  </autoFilter>
  <tableColumns count="25">
    <tableColumn id="1" xr3:uid="{3A39F968-07C5-4E87-B0D8-055AAFB8C53C}" name="Asset Type (MM_Type)" dataDxfId="52"/>
    <tableColumn id="2" xr3:uid="{3137C5E5-C303-44EB-AA21-632FB50174B7}" name="Type Description" dataDxfId="51"/>
    <tableColumn id="3" xr3:uid="{FA3DAF3E-3BF4-4AC4-B3DA-9ACFDC08F009}" name="Discipline (MM_Discipline)" dataDxfId="50"/>
    <tableColumn id="4" xr3:uid="{AE494FA7-AE89-4670-B97A-9B869A040F21}" name="Scheduled Asset " dataDxfId="49"/>
    <tableColumn id="5" xr3:uid="{B77E3692-8E1D-46C5-A8B4-6A47F3FA4E41}" name="Asset Tag in Model              (LOI 1 and 2)" dataDxfId="48"/>
    <tableColumn id="6" xr3:uid="{3A83B623-CAF0-456A-BA52-0561D27A19AB}" name="Type Code In Model     (LOI 1)" dataDxfId="47"/>
    <tableColumn id="7" xr3:uid="{CEA0C59A-CAEF-4B62-907A-04571F25424F}" name="Physical Tag (lablel on equipment)" dataDxfId="46"/>
    <tableColumn id="8" xr3:uid="{9A127D76-9E8C-4736-A49B-8439C906F3B8}" name="Type Code Status" dataDxfId="45"/>
    <tableColumn id="9" xr3:uid="{B6E3C375-792B-46D1-90C7-B7029249F903}" name="Review Comments" dataDxfId="44"/>
    <tableColumn id="10" xr3:uid="{E4BFAF6C-C84F-471A-B5E8-3B297637D356}" name="Comments " dataDxfId="43"/>
    <tableColumn id="11" xr3:uid="{35C08A61-1E3A-4A90-9B18-B3BA2BD1BA20}" name="AssetGeoProperty" dataDxfId="42"/>
    <tableColumn id="12" xr3:uid="{D6B7A24E-6C89-4A14-9F38-8FE1A2B49060}" name="Master Asset List" dataDxfId="41"/>
    <tableColumn id="13" xr3:uid="{37A1C2D9-AB00-42E7-910E-9B3E2B4B6CE0}" name="System (MM_System)" dataDxfId="40"/>
    <tableColumn id="14" xr3:uid="{D54963E7-ADA2-41F2-BEB7-311038A89C93}" name="Parent/Child" dataDxfId="39"/>
    <tableColumn id="15" xr3:uid="{479A6561-7FD4-46D0-A513-A8571AE7999C}" name="Ellipse Equipment Class" dataDxfId="38"/>
    <tableColumn id="16" xr3:uid="{99ADDFAE-F9E6-41F4-B53A-A5EC199B590E}" name="SBS Number" dataDxfId="37"/>
    <tableColumn id="17" xr3:uid="{78E36EE6-C309-4A92-B5F1-AA0BE30C5BEF}" name="SBS Name" dataDxfId="36"/>
    <tableColumn id="18" xr3:uid="{4DE9DD0E-671E-4025-8F2C-BD16E03077BA}" name="Asset Maintainer" dataDxfId="35"/>
    <tableColumn id="19" xr3:uid="{3A2B8FB2-9567-4461-A12D-1985CC7026E1}" name="Asset Operator" dataDxfId="34"/>
    <tableColumn id="20" xr3:uid="{D59A0CA2-0C4C-43DF-9692-2422D583F366}" name="Uniclass Section" dataDxfId="33"/>
    <tableColumn id="21" xr3:uid="{266F256A-0274-42E1-AEDC-5918D9E9081A}" name="Uniclass SectionDescription" dataDxfId="32"/>
    <tableColumn id="22" xr3:uid="{8E1CC8ED-502E-4642-81DC-181A7BE317EC}" name="Uniclass Object Code" dataDxfId="31"/>
    <tableColumn id="23" xr3:uid="{B588762A-9C52-4096-ADA2-615B27100900}" name="Uniclass Object Description" dataDxfId="30"/>
    <tableColumn id="24" xr3:uid="{70C6746D-7F12-42DE-A522-7B42A1D6F052}" name="Column1" dataDxfId="29"/>
    <tableColumn id="25" xr3:uid="{8AEB812E-44D2-4EEA-BE75-62B7DE342C2A}" name="Column2" dataDxfId="2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3AA448-6025-412B-87D7-C0A6E2468764}" name="Equipment" displayName="Equipment" ref="A1:D77" totalsRowShown="0">
  <autoFilter ref="A1:D77" xr:uid="{DD3AA448-6025-412B-87D7-C0A6E2468764}"/>
  <sortState xmlns:xlrd2="http://schemas.microsoft.com/office/spreadsheetml/2017/richdata2" ref="A2:D77">
    <sortCondition ref="A1:A77"/>
  </sortState>
  <tableColumns count="4">
    <tableColumn id="1" xr3:uid="{ACB68BB3-4E61-4FCE-AD0B-C2B5A01DD288}" name="SBS Number"/>
    <tableColumn id="2" xr3:uid="{009ABF07-C605-4495-970A-95299A24EE59}" name="SBS title"/>
    <tableColumn id="3" xr3:uid="{AC953E58-9A12-461A-A254-D5A71AAF4462}" name="Asset Maintainer"/>
    <tableColumn id="4" xr3:uid="{0E5097C5-D1DD-40CC-B8E1-AB4AC1DBF017}" name="Asset Operato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2-08-15T02:32:38.63" personId="{65056275-44F7-4244-96AC-6ECEE3A05C46}" id="{4592AFB3-DEE1-45C5-BB2D-A77B2CE49E2D}">
    <text xml:space="preserve">@Karlo Siljeg-CYP  - are you happy for the subcontractors to use Column B as the 'MM_system' attribute in the model? </text>
    <mentions>
      <mention mentionpersonId="{ADE504ED-B1F3-433E-BCED-F7E65611DE0A}" mentionId="{1272EFB2-163B-4BD9-B44D-92E578326E27}"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9/04/relationships/namedSheetView" Target="../namedSheetViews/namedSheetView1.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9/04/relationships/namedSheetView" Target="../namedSheetViews/namedSheetView2.xm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24BF7-2E06-493B-9DBC-83F38BF04D11}">
  <sheetPr codeName="Sheet1"/>
  <dimension ref="B1:G208"/>
  <sheetViews>
    <sheetView zoomScale="70" zoomScaleNormal="70" workbookViewId="0">
      <selection activeCell="B9" sqref="B9"/>
    </sheetView>
  </sheetViews>
  <sheetFormatPr defaultRowHeight="12.6"/>
  <cols>
    <col min="2" max="2" width="58.3515625" customWidth="1"/>
    <col min="3" max="3" width="79.76171875" bestFit="1" customWidth="1"/>
    <col min="4" max="4" width="89.41015625" customWidth="1"/>
    <col min="5" max="5" width="29.64453125" customWidth="1"/>
    <col min="6" max="6" width="29.3515625" bestFit="1" customWidth="1"/>
    <col min="7" max="7" width="85.3515625" customWidth="1"/>
  </cols>
  <sheetData>
    <row r="1" spans="2:7" ht="12.9" thickBot="1"/>
    <row r="2" spans="2:7" ht="14.4">
      <c r="B2" s="137" t="s">
        <v>0</v>
      </c>
    </row>
    <row r="4" spans="2:7" ht="17.25" customHeight="1">
      <c r="B4" s="137" t="s">
        <v>1</v>
      </c>
      <c r="C4" s="138" t="s">
        <v>2</v>
      </c>
      <c r="D4" s="139" t="s">
        <v>3</v>
      </c>
      <c r="E4" s="139" t="s">
        <v>4</v>
      </c>
      <c r="F4" s="139" t="s">
        <v>5</v>
      </c>
      <c r="G4" s="345" t="s">
        <v>6</v>
      </c>
    </row>
    <row r="5" spans="2:7" ht="17.25" customHeight="1">
      <c r="B5" s="141" t="s">
        <v>7</v>
      </c>
      <c r="C5" s="141" t="s">
        <v>8</v>
      </c>
      <c r="D5" s="141" t="s">
        <v>9</v>
      </c>
      <c r="E5" s="141" t="s">
        <v>10</v>
      </c>
      <c r="F5" s="141" t="s">
        <v>11</v>
      </c>
      <c r="G5" s="183" t="s">
        <v>12</v>
      </c>
    </row>
    <row r="6" spans="2:7" ht="17.25" customHeight="1">
      <c r="B6" s="141" t="s">
        <v>13</v>
      </c>
      <c r="C6" s="141" t="s">
        <v>8</v>
      </c>
      <c r="D6" s="141" t="s">
        <v>14</v>
      </c>
      <c r="E6" s="141" t="s">
        <v>15</v>
      </c>
      <c r="F6" s="141" t="s">
        <v>16</v>
      </c>
      <c r="G6" s="346" t="s">
        <v>17</v>
      </c>
    </row>
    <row r="7" spans="2:7" ht="17.25" customHeight="1">
      <c r="B7" s="141" t="s">
        <v>18</v>
      </c>
      <c r="C7" s="141" t="s">
        <v>8</v>
      </c>
      <c r="D7" s="141" t="s">
        <v>19</v>
      </c>
      <c r="E7" s="141" t="s">
        <v>20</v>
      </c>
      <c r="F7" s="141" t="s">
        <v>21</v>
      </c>
      <c r="G7" s="346" t="s">
        <v>12</v>
      </c>
    </row>
    <row r="8" spans="2:7" ht="66.75" customHeight="1">
      <c r="B8" s="347" t="s">
        <v>22</v>
      </c>
      <c r="C8" s="347" t="s">
        <v>23</v>
      </c>
      <c r="D8" s="348" t="s">
        <v>24</v>
      </c>
      <c r="E8" s="344" t="s">
        <v>25</v>
      </c>
      <c r="F8" s="344" t="s">
        <v>26</v>
      </c>
      <c r="G8" s="341" t="s">
        <v>27</v>
      </c>
    </row>
    <row r="9" spans="2:7" ht="14.7" customHeight="1">
      <c r="B9" s="140" t="s">
        <v>28</v>
      </c>
      <c r="C9" s="140" t="s">
        <v>23</v>
      </c>
      <c r="D9" s="340" t="s">
        <v>29</v>
      </c>
      <c r="E9" s="140" t="s">
        <v>30</v>
      </c>
      <c r="F9" s="140" t="s">
        <v>31</v>
      </c>
      <c r="G9" s="340" t="s">
        <v>32</v>
      </c>
    </row>
    <row r="10" spans="2:7" ht="40.5" customHeight="1">
      <c r="B10" s="344" t="s">
        <v>33</v>
      </c>
      <c r="C10" s="344" t="s">
        <v>23</v>
      </c>
      <c r="D10" s="341" t="s">
        <v>34</v>
      </c>
      <c r="E10" s="342" t="s">
        <v>35</v>
      </c>
      <c r="F10" s="343" t="s">
        <v>35</v>
      </c>
      <c r="G10" s="349" t="s">
        <v>36</v>
      </c>
    </row>
    <row r="12" spans="2:7" ht="14.4">
      <c r="B12" s="137" t="s">
        <v>37</v>
      </c>
    </row>
    <row r="13" spans="2:7" ht="12.9" thickBot="1"/>
    <row r="14" spans="2:7" ht="14.7" thickBot="1">
      <c r="B14" s="137" t="s">
        <v>38</v>
      </c>
    </row>
    <row r="15" spans="2:7" ht="14.4">
      <c r="B15" s="140" t="s">
        <v>39</v>
      </c>
      <c r="C15" s="140" t="s">
        <v>40</v>
      </c>
    </row>
    <row r="16" spans="2:7" ht="14.4">
      <c r="B16" s="140" t="s">
        <v>41</v>
      </c>
      <c r="C16" s="140" t="s">
        <v>42</v>
      </c>
    </row>
    <row r="17" spans="2:6" ht="14.4">
      <c r="B17" s="140" t="s">
        <v>43</v>
      </c>
      <c r="C17" s="140" t="s">
        <v>44</v>
      </c>
    </row>
    <row r="18" spans="2:6" ht="14.4">
      <c r="B18" s="140" t="s">
        <v>45</v>
      </c>
      <c r="C18" s="140" t="s">
        <v>46</v>
      </c>
      <c r="E18" s="143" t="s">
        <v>21</v>
      </c>
      <c r="F18" s="151" t="s">
        <v>47</v>
      </c>
    </row>
    <row r="19" spans="2:6" ht="14.4">
      <c r="B19" s="140" t="s">
        <v>48</v>
      </c>
      <c r="C19" s="140" t="s">
        <v>49</v>
      </c>
    </row>
    <row r="20" spans="2:6" ht="12.9" thickBot="1"/>
    <row r="21" spans="2:6" ht="14.4">
      <c r="B21" s="137" t="s">
        <v>50</v>
      </c>
      <c r="E21" s="169" t="s">
        <v>51</v>
      </c>
      <c r="F21" s="169" t="s">
        <v>52</v>
      </c>
    </row>
    <row r="22" spans="2:6" ht="14.4">
      <c r="B22" s="140" t="s">
        <v>53</v>
      </c>
      <c r="C22" s="140" t="s">
        <v>54</v>
      </c>
    </row>
    <row r="23" spans="2:6" ht="14.4">
      <c r="B23" s="140" t="s">
        <v>55</v>
      </c>
      <c r="C23" s="140" t="s">
        <v>56</v>
      </c>
    </row>
    <row r="24" spans="2:6" ht="14.4">
      <c r="B24" s="140" t="s">
        <v>57</v>
      </c>
      <c r="C24" s="140" t="s">
        <v>58</v>
      </c>
    </row>
    <row r="25" spans="2:6" ht="14.4">
      <c r="B25" s="140" t="s">
        <v>59</v>
      </c>
      <c r="C25" s="140" t="s">
        <v>60</v>
      </c>
      <c r="E25" s="143" t="s">
        <v>61</v>
      </c>
      <c r="F25" s="151" t="s">
        <v>11</v>
      </c>
    </row>
    <row r="26" spans="2:6" ht="14.4">
      <c r="B26" s="140" t="s">
        <v>62</v>
      </c>
      <c r="C26" s="140" t="s">
        <v>63</v>
      </c>
    </row>
    <row r="27" spans="2:6" ht="14.4">
      <c r="B27" s="140" t="s">
        <v>64</v>
      </c>
      <c r="C27" s="140" t="s">
        <v>65</v>
      </c>
    </row>
    <row r="28" spans="2:6" ht="14.4">
      <c r="B28" s="140" t="s">
        <v>66</v>
      </c>
      <c r="C28" s="140" t="s">
        <v>67</v>
      </c>
    </row>
    <row r="29" spans="2:6" ht="14.4">
      <c r="B29" s="140" t="s">
        <v>68</v>
      </c>
      <c r="C29" s="140" t="s">
        <v>69</v>
      </c>
    </row>
    <row r="30" spans="2:6" ht="14.4">
      <c r="B30" s="140" t="s">
        <v>70</v>
      </c>
      <c r="C30" s="140" t="s">
        <v>71</v>
      </c>
    </row>
    <row r="31" spans="2:6" ht="14.4">
      <c r="B31" s="140" t="s">
        <v>72</v>
      </c>
      <c r="C31" s="140" t="s">
        <v>73</v>
      </c>
    </row>
    <row r="32" spans="2:6" ht="14.4">
      <c r="B32" s="140" t="s">
        <v>74</v>
      </c>
      <c r="C32" s="140" t="s">
        <v>75</v>
      </c>
    </row>
    <row r="33" spans="2:3" ht="14.4">
      <c r="B33" s="140" t="s">
        <v>76</v>
      </c>
      <c r="C33" s="140" t="s">
        <v>77</v>
      </c>
    </row>
    <row r="34" spans="2:3" ht="14.4">
      <c r="B34" s="140" t="s">
        <v>78</v>
      </c>
      <c r="C34" s="140" t="s">
        <v>79</v>
      </c>
    </row>
    <row r="35" spans="2:3" ht="14.4">
      <c r="B35" s="140" t="s">
        <v>80</v>
      </c>
      <c r="C35" s="140" t="s">
        <v>81</v>
      </c>
    </row>
    <row r="36" spans="2:3" ht="14.4">
      <c r="B36" s="140" t="s">
        <v>82</v>
      </c>
      <c r="C36" s="140" t="s">
        <v>83</v>
      </c>
    </row>
    <row r="37" spans="2:3" ht="14.4">
      <c r="B37" s="140" t="s">
        <v>84</v>
      </c>
      <c r="C37" s="140" t="s">
        <v>85</v>
      </c>
    </row>
    <row r="38" spans="2:3" ht="14.4">
      <c r="B38" s="140" t="s">
        <v>86</v>
      </c>
      <c r="C38" s="140" t="s">
        <v>87</v>
      </c>
    </row>
    <row r="39" spans="2:3" ht="14.4">
      <c r="B39" s="140" t="s">
        <v>88</v>
      </c>
      <c r="C39" s="140" t="s">
        <v>89</v>
      </c>
    </row>
    <row r="40" spans="2:3" ht="14.4">
      <c r="B40" s="140" t="s">
        <v>90</v>
      </c>
      <c r="C40" s="140" t="s">
        <v>91</v>
      </c>
    </row>
    <row r="41" spans="2:3" ht="14.4">
      <c r="B41" s="140" t="s">
        <v>92</v>
      </c>
      <c r="C41" s="140" t="s">
        <v>93</v>
      </c>
    </row>
    <row r="42" spans="2:3" ht="14.4">
      <c r="B42" s="140" t="s">
        <v>94</v>
      </c>
      <c r="C42" s="140" t="s">
        <v>95</v>
      </c>
    </row>
    <row r="43" spans="2:3" ht="14.4">
      <c r="B43" s="140" t="s">
        <v>96</v>
      </c>
      <c r="C43" s="140" t="s">
        <v>97</v>
      </c>
    </row>
    <row r="44" spans="2:3" ht="14.4">
      <c r="B44" s="140" t="s">
        <v>98</v>
      </c>
      <c r="C44" s="140" t="s">
        <v>99</v>
      </c>
    </row>
    <row r="45" spans="2:3" ht="14.4">
      <c r="B45" s="140" t="s">
        <v>100</v>
      </c>
      <c r="C45" s="140" t="s">
        <v>101</v>
      </c>
    </row>
    <row r="46" spans="2:3" ht="14.4">
      <c r="B46" s="140" t="s">
        <v>102</v>
      </c>
      <c r="C46" s="140" t="s">
        <v>103</v>
      </c>
    </row>
    <row r="47" spans="2:3" ht="14.4">
      <c r="B47" s="140" t="s">
        <v>104</v>
      </c>
      <c r="C47" s="140" t="s">
        <v>105</v>
      </c>
    </row>
    <row r="48" spans="2:3" ht="14.4">
      <c r="B48" s="140" t="s">
        <v>106</v>
      </c>
      <c r="C48" s="140" t="s">
        <v>107</v>
      </c>
    </row>
    <row r="49" spans="2:3" ht="14.4">
      <c r="B49" s="140" t="s">
        <v>108</v>
      </c>
      <c r="C49" s="140" t="s">
        <v>109</v>
      </c>
    </row>
    <row r="50" spans="2:3" ht="14.4">
      <c r="B50" s="140" t="s">
        <v>110</v>
      </c>
      <c r="C50" s="140" t="s">
        <v>111</v>
      </c>
    </row>
    <row r="51" spans="2:3" ht="14.4">
      <c r="B51" s="140" t="s">
        <v>112</v>
      </c>
      <c r="C51" s="140" t="s">
        <v>113</v>
      </c>
    </row>
    <row r="52" spans="2:3" ht="12.9" thickBot="1"/>
    <row r="53" spans="2:3" ht="14.7" thickBot="1">
      <c r="B53" s="137" t="s">
        <v>114</v>
      </c>
    </row>
    <row r="54" spans="2:3" ht="14.4">
      <c r="B54" s="140" t="s">
        <v>115</v>
      </c>
      <c r="C54" s="140" t="s">
        <v>116</v>
      </c>
    </row>
    <row r="55" spans="2:3" ht="14.4">
      <c r="B55" s="140" t="s">
        <v>117</v>
      </c>
      <c r="C55" s="140" t="s">
        <v>118</v>
      </c>
    </row>
    <row r="56" spans="2:3" ht="14.4">
      <c r="B56" s="140" t="s">
        <v>119</v>
      </c>
      <c r="C56" s="140" t="s">
        <v>120</v>
      </c>
    </row>
    <row r="57" spans="2:3" ht="14.4">
      <c r="B57" s="140" t="s">
        <v>121</v>
      </c>
      <c r="C57" s="140" t="s">
        <v>122</v>
      </c>
    </row>
    <row r="58" spans="2:3" ht="14.4">
      <c r="B58" s="140" t="s">
        <v>123</v>
      </c>
      <c r="C58" s="140" t="s">
        <v>124</v>
      </c>
    </row>
    <row r="59" spans="2:3" ht="14.4">
      <c r="B59" s="140" t="s">
        <v>125</v>
      </c>
      <c r="C59" s="140" t="s">
        <v>126</v>
      </c>
    </row>
    <row r="60" spans="2:3" ht="14.4">
      <c r="B60" s="140" t="s">
        <v>127</v>
      </c>
      <c r="C60" s="140" t="s">
        <v>128</v>
      </c>
    </row>
    <row r="61" spans="2:3" ht="12.9" thickBot="1"/>
    <row r="62" spans="2:3" ht="14.7" thickBot="1">
      <c r="B62" s="137" t="s">
        <v>129</v>
      </c>
    </row>
    <row r="63" spans="2:3" ht="14.4">
      <c r="B63" s="140" t="s">
        <v>130</v>
      </c>
      <c r="C63" s="140" t="s">
        <v>131</v>
      </c>
    </row>
    <row r="64" spans="2:3" ht="14.4">
      <c r="B64" s="140" t="s">
        <v>132</v>
      </c>
      <c r="C64" s="140" t="s">
        <v>133</v>
      </c>
    </row>
    <row r="65" spans="2:3" ht="14.4">
      <c r="B65" s="140" t="s">
        <v>134</v>
      </c>
      <c r="C65" s="140" t="s">
        <v>135</v>
      </c>
    </row>
    <row r="66" spans="2:3" ht="14.4">
      <c r="B66" s="140" t="s">
        <v>136</v>
      </c>
      <c r="C66" s="140" t="s">
        <v>137</v>
      </c>
    </row>
    <row r="67" spans="2:3" ht="14.4">
      <c r="B67" s="140" t="s">
        <v>138</v>
      </c>
      <c r="C67" s="140" t="s">
        <v>131</v>
      </c>
    </row>
    <row r="68" spans="2:3" ht="14.4">
      <c r="B68" s="140" t="s">
        <v>139</v>
      </c>
      <c r="C68" s="140" t="s">
        <v>133</v>
      </c>
    </row>
    <row r="69" spans="2:3" ht="14.4">
      <c r="B69" s="140" t="s">
        <v>140</v>
      </c>
      <c r="C69" s="140" t="s">
        <v>135</v>
      </c>
    </row>
    <row r="70" spans="2:3" ht="14.4">
      <c r="B70" s="140" t="s">
        <v>141</v>
      </c>
      <c r="C70" s="140" t="s">
        <v>137</v>
      </c>
    </row>
    <row r="71" spans="2:3" ht="14.4">
      <c r="B71" s="140" t="s">
        <v>142</v>
      </c>
      <c r="C71" s="140" t="s">
        <v>143</v>
      </c>
    </row>
    <row r="72" spans="2:3" ht="14.4">
      <c r="B72" s="140" t="s">
        <v>144</v>
      </c>
      <c r="C72" s="140" t="s">
        <v>145</v>
      </c>
    </row>
    <row r="73" spans="2:3" ht="14.4">
      <c r="B73" s="140" t="s">
        <v>146</v>
      </c>
      <c r="C73" s="140" t="s">
        <v>147</v>
      </c>
    </row>
    <row r="74" spans="2:3" ht="14.4">
      <c r="B74" s="140" t="s">
        <v>148</v>
      </c>
      <c r="C74" s="140" t="s">
        <v>149</v>
      </c>
    </row>
    <row r="75" spans="2:3" ht="14.4">
      <c r="B75" s="140" t="s">
        <v>150</v>
      </c>
      <c r="C75" s="140" t="s">
        <v>151</v>
      </c>
    </row>
    <row r="76" spans="2:3" ht="14.4">
      <c r="B76" s="140" t="s">
        <v>152</v>
      </c>
      <c r="C76" s="140" t="s">
        <v>153</v>
      </c>
    </row>
    <row r="77" spans="2:3" ht="14.4">
      <c r="B77" s="140" t="s">
        <v>154</v>
      </c>
      <c r="C77" s="140" t="s">
        <v>155</v>
      </c>
    </row>
    <row r="78" spans="2:3" ht="14.4">
      <c r="B78" s="140" t="s">
        <v>156</v>
      </c>
      <c r="C78" s="140" t="s">
        <v>157</v>
      </c>
    </row>
    <row r="79" spans="2:3" ht="14.4">
      <c r="B79" s="140" t="s">
        <v>158</v>
      </c>
      <c r="C79" s="140" t="s">
        <v>159</v>
      </c>
    </row>
    <row r="80" spans="2:3" ht="14.4">
      <c r="B80" s="140" t="s">
        <v>160</v>
      </c>
      <c r="C80" s="140" t="s">
        <v>161</v>
      </c>
    </row>
    <row r="81" spans="2:3" ht="14.4">
      <c r="B81" s="140" t="s">
        <v>162</v>
      </c>
      <c r="C81" s="140" t="s">
        <v>163</v>
      </c>
    </row>
    <row r="82" spans="2:3" ht="14.4">
      <c r="B82" s="140" t="s">
        <v>164</v>
      </c>
      <c r="C82" s="140" t="s">
        <v>165</v>
      </c>
    </row>
    <row r="83" spans="2:3" ht="14.4">
      <c r="B83" s="140" t="s">
        <v>166</v>
      </c>
      <c r="C83" s="140" t="s">
        <v>167</v>
      </c>
    </row>
    <row r="84" spans="2:3" ht="14.4">
      <c r="B84" s="140" t="s">
        <v>168</v>
      </c>
      <c r="C84" s="140" t="s">
        <v>169</v>
      </c>
    </row>
    <row r="85" spans="2:3" ht="14.4">
      <c r="B85" s="140" t="s">
        <v>170</v>
      </c>
      <c r="C85" s="140" t="s">
        <v>171</v>
      </c>
    </row>
    <row r="86" spans="2:3" ht="14.4">
      <c r="B86" s="140" t="s">
        <v>172</v>
      </c>
      <c r="C86" s="140" t="s">
        <v>173</v>
      </c>
    </row>
    <row r="87" spans="2:3" ht="14.4">
      <c r="B87" s="140" t="s">
        <v>174</v>
      </c>
      <c r="C87" s="140" t="s">
        <v>175</v>
      </c>
    </row>
    <row r="88" spans="2:3" ht="14.4">
      <c r="B88" s="140" t="s">
        <v>176</v>
      </c>
      <c r="C88" s="140" t="s">
        <v>177</v>
      </c>
    </row>
    <row r="89" spans="2:3" ht="14.4">
      <c r="B89" s="140" t="s">
        <v>178</v>
      </c>
      <c r="C89" s="140" t="s">
        <v>179</v>
      </c>
    </row>
    <row r="90" spans="2:3" ht="14.4">
      <c r="B90" s="140" t="s">
        <v>180</v>
      </c>
      <c r="C90" s="140" t="s">
        <v>181</v>
      </c>
    </row>
    <row r="91" spans="2:3" ht="14.4">
      <c r="B91" s="140" t="s">
        <v>182</v>
      </c>
      <c r="C91" s="140" t="s">
        <v>183</v>
      </c>
    </row>
    <row r="92" spans="2:3" ht="14.4">
      <c r="B92" s="140" t="s">
        <v>184</v>
      </c>
      <c r="C92" s="140" t="s">
        <v>185</v>
      </c>
    </row>
    <row r="93" spans="2:3" ht="14.4">
      <c r="B93" s="140" t="s">
        <v>186</v>
      </c>
      <c r="C93" s="140" t="s">
        <v>187</v>
      </c>
    </row>
    <row r="94" spans="2:3" ht="14.4">
      <c r="B94" s="140" t="s">
        <v>188</v>
      </c>
      <c r="C94" s="140" t="s">
        <v>189</v>
      </c>
    </row>
    <row r="95" spans="2:3" ht="14.4">
      <c r="B95" s="140" t="s">
        <v>190</v>
      </c>
      <c r="C95" s="140" t="s">
        <v>191</v>
      </c>
    </row>
    <row r="96" spans="2:3" ht="14.4">
      <c r="B96" s="140" t="s">
        <v>192</v>
      </c>
      <c r="C96" s="140" t="s">
        <v>193</v>
      </c>
    </row>
    <row r="97" spans="2:4" ht="14.4">
      <c r="B97" s="140" t="s">
        <v>194</v>
      </c>
      <c r="C97" s="140" t="s">
        <v>195</v>
      </c>
    </row>
    <row r="98" spans="2:4" ht="14.4">
      <c r="B98" s="140" t="s">
        <v>196</v>
      </c>
      <c r="C98" s="140" t="s">
        <v>197</v>
      </c>
    </row>
    <row r="99" spans="2:4" ht="14.4">
      <c r="B99" s="141" t="s">
        <v>198</v>
      </c>
      <c r="C99" s="141" t="s">
        <v>198</v>
      </c>
    </row>
    <row r="100" spans="2:4" ht="12.9" thickBot="1"/>
    <row r="101" spans="2:4" ht="14.7" thickBot="1">
      <c r="B101" s="137" t="s">
        <v>199</v>
      </c>
    </row>
    <row r="102" spans="2:4" ht="14.4">
      <c r="B102" s="140" t="s">
        <v>200</v>
      </c>
      <c r="C102" s="140" t="s">
        <v>201</v>
      </c>
    </row>
    <row r="103" spans="2:4" ht="12.9" thickBot="1">
      <c r="B103" s="81"/>
    </row>
    <row r="104" spans="2:4" ht="14.7" thickBot="1">
      <c r="B104" s="137" t="s">
        <v>202</v>
      </c>
    </row>
    <row r="105" spans="2:4" ht="15.6">
      <c r="B105" s="326" t="s">
        <v>203</v>
      </c>
      <c r="C105" s="327" t="s">
        <v>204</v>
      </c>
      <c r="D105" s="166" t="s">
        <v>205</v>
      </c>
    </row>
    <row r="106" spans="2:4" ht="15.6">
      <c r="B106" s="328" t="s">
        <v>206</v>
      </c>
      <c r="C106" s="329" t="s">
        <v>207</v>
      </c>
      <c r="D106" s="166" t="s">
        <v>205</v>
      </c>
    </row>
    <row r="107" spans="2:4" ht="15.6">
      <c r="B107" s="328" t="s">
        <v>208</v>
      </c>
      <c r="C107" s="330" t="s">
        <v>209</v>
      </c>
      <c r="D107" s="166" t="s">
        <v>205</v>
      </c>
    </row>
    <row r="108" spans="2:4" ht="15.6">
      <c r="B108" s="328" t="s">
        <v>210</v>
      </c>
      <c r="C108" s="330" t="s">
        <v>211</v>
      </c>
      <c r="D108" s="166" t="s">
        <v>205</v>
      </c>
    </row>
    <row r="109" spans="2:4" ht="15.6">
      <c r="B109" s="328" t="s">
        <v>212</v>
      </c>
      <c r="C109" s="329" t="s">
        <v>213</v>
      </c>
      <c r="D109" s="166" t="s">
        <v>205</v>
      </c>
    </row>
    <row r="110" spans="2:4" ht="15.6">
      <c r="B110" s="328" t="s">
        <v>214</v>
      </c>
      <c r="C110" s="329" t="s">
        <v>215</v>
      </c>
      <c r="D110" s="166" t="s">
        <v>205</v>
      </c>
    </row>
    <row r="111" spans="2:4" ht="15.6">
      <c r="B111" s="328" t="s">
        <v>216</v>
      </c>
      <c r="C111" s="329" t="s">
        <v>217</v>
      </c>
      <c r="D111" s="166" t="s">
        <v>205</v>
      </c>
    </row>
    <row r="112" spans="2:4" ht="15.6">
      <c r="B112" s="328" t="s">
        <v>218</v>
      </c>
      <c r="C112" s="330" t="s">
        <v>219</v>
      </c>
      <c r="D112" s="166" t="s">
        <v>220</v>
      </c>
    </row>
    <row r="113" spans="2:4" ht="15.6">
      <c r="B113" s="328" t="s">
        <v>221</v>
      </c>
      <c r="C113" s="330" t="s">
        <v>222</v>
      </c>
      <c r="D113" s="166" t="s">
        <v>220</v>
      </c>
    </row>
    <row r="114" spans="2:4" ht="15.6">
      <c r="B114" s="328" t="s">
        <v>223</v>
      </c>
      <c r="C114" s="330" t="s">
        <v>224</v>
      </c>
      <c r="D114" s="166" t="s">
        <v>220</v>
      </c>
    </row>
    <row r="115" spans="2:4" ht="15.6">
      <c r="B115" s="328" t="s">
        <v>225</v>
      </c>
      <c r="C115" s="330" t="s">
        <v>226</v>
      </c>
      <c r="D115" s="166" t="s">
        <v>220</v>
      </c>
    </row>
    <row r="116" spans="2:4" ht="15.6">
      <c r="B116" s="328" t="s">
        <v>227</v>
      </c>
      <c r="C116" s="330" t="s">
        <v>228</v>
      </c>
      <c r="D116" s="166" t="s">
        <v>220</v>
      </c>
    </row>
    <row r="117" spans="2:4" ht="15.6">
      <c r="B117" s="328" t="s">
        <v>229</v>
      </c>
      <c r="C117" s="330" t="s">
        <v>230</v>
      </c>
      <c r="D117" s="166" t="s">
        <v>220</v>
      </c>
    </row>
    <row r="118" spans="2:4" ht="15.6">
      <c r="B118" s="328" t="s">
        <v>231</v>
      </c>
      <c r="C118" s="330" t="s">
        <v>232</v>
      </c>
      <c r="D118" s="166" t="s">
        <v>233</v>
      </c>
    </row>
    <row r="119" spans="2:4" ht="15.6">
      <c r="B119" s="328" t="s">
        <v>234</v>
      </c>
      <c r="C119" s="330" t="s">
        <v>235</v>
      </c>
      <c r="D119" s="166" t="s">
        <v>233</v>
      </c>
    </row>
    <row r="120" spans="2:4" ht="15.6">
      <c r="B120" s="328" t="s">
        <v>236</v>
      </c>
      <c r="C120" s="330" t="s">
        <v>237</v>
      </c>
      <c r="D120" s="166" t="s">
        <v>233</v>
      </c>
    </row>
    <row r="121" spans="2:4" ht="15.6">
      <c r="B121" s="328" t="s">
        <v>238</v>
      </c>
      <c r="C121" s="330" t="s">
        <v>239</v>
      </c>
      <c r="D121" s="166" t="s">
        <v>233</v>
      </c>
    </row>
    <row r="122" spans="2:4" ht="15.6">
      <c r="B122" s="328" t="s">
        <v>240</v>
      </c>
      <c r="C122" s="330" t="s">
        <v>241</v>
      </c>
      <c r="D122" s="166" t="s">
        <v>233</v>
      </c>
    </row>
    <row r="123" spans="2:4" ht="15.6">
      <c r="B123" s="328" t="s">
        <v>242</v>
      </c>
      <c r="C123" s="330" t="s">
        <v>243</v>
      </c>
      <c r="D123" s="166" t="s">
        <v>233</v>
      </c>
    </row>
    <row r="124" spans="2:4" ht="15.6">
      <c r="B124" s="328" t="s">
        <v>244</v>
      </c>
      <c r="C124" s="329" t="s">
        <v>245</v>
      </c>
      <c r="D124" s="166" t="s">
        <v>246</v>
      </c>
    </row>
    <row r="125" spans="2:4" ht="15.6">
      <c r="B125" s="328" t="s">
        <v>247</v>
      </c>
      <c r="C125" s="329" t="s">
        <v>248</v>
      </c>
      <c r="D125" s="166" t="s">
        <v>246</v>
      </c>
    </row>
    <row r="126" spans="2:4" ht="15.6">
      <c r="B126" s="328" t="s">
        <v>249</v>
      </c>
      <c r="C126" s="329" t="s">
        <v>250</v>
      </c>
      <c r="D126" s="166" t="s">
        <v>246</v>
      </c>
    </row>
    <row r="127" spans="2:4" ht="15.6">
      <c r="B127" s="328" t="s">
        <v>251</v>
      </c>
      <c r="C127" s="329" t="s">
        <v>252</v>
      </c>
      <c r="D127" s="166" t="s">
        <v>246</v>
      </c>
    </row>
    <row r="128" spans="2:4" ht="15.6">
      <c r="B128" s="328" t="s">
        <v>253</v>
      </c>
      <c r="C128" s="329" t="s">
        <v>254</v>
      </c>
      <c r="D128" s="166" t="s">
        <v>246</v>
      </c>
    </row>
    <row r="129" spans="2:4" ht="15.6">
      <c r="B129" s="328" t="s">
        <v>255</v>
      </c>
      <c r="C129" s="329" t="s">
        <v>256</v>
      </c>
      <c r="D129" s="166" t="s">
        <v>246</v>
      </c>
    </row>
    <row r="130" spans="2:4" ht="15.6">
      <c r="B130" s="328" t="s">
        <v>257</v>
      </c>
      <c r="C130" s="329" t="s">
        <v>245</v>
      </c>
      <c r="D130" s="166" t="s">
        <v>246</v>
      </c>
    </row>
    <row r="131" spans="2:4" ht="15.6">
      <c r="B131" s="328" t="s">
        <v>258</v>
      </c>
      <c r="C131" s="329" t="s">
        <v>259</v>
      </c>
      <c r="D131" s="166" t="s">
        <v>260</v>
      </c>
    </row>
    <row r="132" spans="2:4" ht="15.6">
      <c r="B132" s="328" t="s">
        <v>261</v>
      </c>
      <c r="C132" s="329" t="s">
        <v>262</v>
      </c>
      <c r="D132" s="166" t="s">
        <v>260</v>
      </c>
    </row>
    <row r="133" spans="2:4" ht="15.6">
      <c r="B133" s="328" t="s">
        <v>263</v>
      </c>
      <c r="C133" s="329" t="s">
        <v>264</v>
      </c>
      <c r="D133" s="166" t="s">
        <v>260</v>
      </c>
    </row>
    <row r="134" spans="2:4" ht="15.6">
      <c r="B134" s="328" t="s">
        <v>265</v>
      </c>
      <c r="C134" s="329" t="s">
        <v>266</v>
      </c>
      <c r="D134" s="166" t="s">
        <v>260</v>
      </c>
    </row>
    <row r="135" spans="2:4" ht="15.6">
      <c r="B135" s="328" t="s">
        <v>267</v>
      </c>
      <c r="C135" s="329" t="s">
        <v>268</v>
      </c>
      <c r="D135" s="166" t="s">
        <v>260</v>
      </c>
    </row>
    <row r="136" spans="2:4" ht="15.6">
      <c r="B136" s="328" t="s">
        <v>269</v>
      </c>
      <c r="C136" s="329" t="s">
        <v>270</v>
      </c>
      <c r="D136" s="166" t="s">
        <v>260</v>
      </c>
    </row>
    <row r="137" spans="2:4" ht="15.6">
      <c r="B137" s="328" t="s">
        <v>271</v>
      </c>
      <c r="C137" s="329" t="s">
        <v>272</v>
      </c>
      <c r="D137" s="166" t="s">
        <v>260</v>
      </c>
    </row>
    <row r="138" spans="2:4" ht="15.6">
      <c r="B138" s="328" t="s">
        <v>273</v>
      </c>
      <c r="C138" s="329" t="s">
        <v>274</v>
      </c>
      <c r="D138" s="166" t="s">
        <v>260</v>
      </c>
    </row>
    <row r="139" spans="2:4" ht="31.2">
      <c r="B139" s="331" t="s">
        <v>275</v>
      </c>
      <c r="C139" s="333" t="s">
        <v>276</v>
      </c>
      <c r="D139" s="166" t="s">
        <v>277</v>
      </c>
    </row>
    <row r="140" spans="2:4" ht="31.2">
      <c r="B140" s="332" t="s">
        <v>278</v>
      </c>
      <c r="C140" s="334" t="s">
        <v>279</v>
      </c>
      <c r="D140" s="166" t="s">
        <v>277</v>
      </c>
    </row>
    <row r="141" spans="2:4" ht="31.2">
      <c r="B141" s="332" t="s">
        <v>280</v>
      </c>
      <c r="C141" s="334" t="s">
        <v>281</v>
      </c>
      <c r="D141" s="166" t="s">
        <v>277</v>
      </c>
    </row>
    <row r="142" spans="2:4" ht="31.2">
      <c r="B142" s="332" t="s">
        <v>282</v>
      </c>
      <c r="C142" s="334" t="s">
        <v>283</v>
      </c>
      <c r="D142" s="166" t="s">
        <v>277</v>
      </c>
    </row>
    <row r="143" spans="2:4" ht="31.2">
      <c r="B143" s="332" t="s">
        <v>284</v>
      </c>
      <c r="C143" s="334" t="s">
        <v>285</v>
      </c>
      <c r="D143" s="166" t="s">
        <v>277</v>
      </c>
    </row>
    <row r="144" spans="2:4" ht="31.2">
      <c r="B144" s="332" t="s">
        <v>286</v>
      </c>
      <c r="C144" s="334" t="s">
        <v>287</v>
      </c>
      <c r="D144" s="166" t="s">
        <v>277</v>
      </c>
    </row>
    <row r="145" spans="2:4" ht="31.2">
      <c r="B145" s="332" t="s">
        <v>288</v>
      </c>
      <c r="C145" s="334" t="s">
        <v>289</v>
      </c>
      <c r="D145" s="166" t="s">
        <v>277</v>
      </c>
    </row>
    <row r="146" spans="2:4" ht="31.2">
      <c r="B146" s="332" t="s">
        <v>290</v>
      </c>
      <c r="C146" s="334" t="s">
        <v>291</v>
      </c>
      <c r="D146" s="166" t="s">
        <v>277</v>
      </c>
    </row>
    <row r="147" spans="2:4" ht="31.2">
      <c r="B147" s="332" t="s">
        <v>292</v>
      </c>
      <c r="C147" s="334" t="s">
        <v>293</v>
      </c>
      <c r="D147" s="166" t="s">
        <v>277</v>
      </c>
    </row>
    <row r="148" spans="2:4" ht="31.2">
      <c r="B148" s="332" t="s">
        <v>294</v>
      </c>
      <c r="C148" s="334" t="s">
        <v>295</v>
      </c>
      <c r="D148" s="166" t="s">
        <v>277</v>
      </c>
    </row>
    <row r="149" spans="2:4" ht="31.2">
      <c r="B149" s="332" t="s">
        <v>296</v>
      </c>
      <c r="C149" s="334" t="s">
        <v>297</v>
      </c>
      <c r="D149" s="166" t="s">
        <v>277</v>
      </c>
    </row>
    <row r="150" spans="2:4" ht="31.2">
      <c r="B150" s="332" t="s">
        <v>298</v>
      </c>
      <c r="C150" s="334" t="s">
        <v>299</v>
      </c>
      <c r="D150" s="166" t="s">
        <v>277</v>
      </c>
    </row>
    <row r="154" spans="2:4" ht="14.7" thickBot="1">
      <c r="B154" s="137" t="s">
        <v>300</v>
      </c>
    </row>
    <row r="155" spans="2:4" ht="14.4">
      <c r="B155" s="140" t="s">
        <v>200</v>
      </c>
      <c r="C155" s="140"/>
    </row>
    <row r="156" spans="2:4" ht="15.6">
      <c r="B156" s="326" t="s">
        <v>301</v>
      </c>
      <c r="C156" s="335" t="s">
        <v>302</v>
      </c>
    </row>
    <row r="157" spans="2:4" ht="15.6">
      <c r="B157" s="328" t="s">
        <v>303</v>
      </c>
      <c r="C157" s="336" t="s">
        <v>304</v>
      </c>
    </row>
    <row r="158" spans="2:4" ht="15.6">
      <c r="B158" s="328" t="s">
        <v>305</v>
      </c>
      <c r="C158" s="336" t="s">
        <v>306</v>
      </c>
    </row>
    <row r="159" spans="2:4" ht="15.6">
      <c r="B159" s="328" t="s">
        <v>307</v>
      </c>
      <c r="C159" s="336" t="s">
        <v>308</v>
      </c>
    </row>
    <row r="160" spans="2:4" ht="15.6">
      <c r="B160" s="328" t="s">
        <v>309</v>
      </c>
      <c r="C160" s="336" t="s">
        <v>310</v>
      </c>
    </row>
    <row r="161" spans="2:3" ht="15.6">
      <c r="B161" s="328" t="s">
        <v>311</v>
      </c>
      <c r="C161" s="336" t="s">
        <v>312</v>
      </c>
    </row>
    <row r="162" spans="2:3" ht="15.6">
      <c r="B162" s="328" t="s">
        <v>313</v>
      </c>
      <c r="C162" s="336" t="s">
        <v>314</v>
      </c>
    </row>
    <row r="163" spans="2:3" ht="15.6">
      <c r="B163" s="328" t="s">
        <v>315</v>
      </c>
      <c r="C163" s="336" t="s">
        <v>316</v>
      </c>
    </row>
    <row r="164" spans="2:3" ht="15.6">
      <c r="B164" s="328" t="s">
        <v>317</v>
      </c>
      <c r="C164" s="336" t="s">
        <v>318</v>
      </c>
    </row>
    <row r="165" spans="2:3" ht="15.6">
      <c r="B165" s="328" t="s">
        <v>319</v>
      </c>
      <c r="C165" s="336" t="s">
        <v>320</v>
      </c>
    </row>
    <row r="166" spans="2:3" ht="15.6">
      <c r="B166" s="328" t="s">
        <v>321</v>
      </c>
      <c r="C166" s="336" t="s">
        <v>322</v>
      </c>
    </row>
    <row r="167" spans="2:3" ht="15.6">
      <c r="B167" s="328" t="s">
        <v>323</v>
      </c>
      <c r="C167" s="336" t="s">
        <v>324</v>
      </c>
    </row>
    <row r="168" spans="2:3" ht="15.6">
      <c r="B168" s="328" t="s">
        <v>325</v>
      </c>
      <c r="C168" s="336" t="s">
        <v>326</v>
      </c>
    </row>
    <row r="169" spans="2:3" ht="15.6">
      <c r="B169" s="328" t="s">
        <v>327</v>
      </c>
      <c r="C169" s="336" t="s">
        <v>328</v>
      </c>
    </row>
    <row r="170" spans="2:3" ht="15.6">
      <c r="B170" s="328" t="s">
        <v>329</v>
      </c>
      <c r="C170" s="336" t="s">
        <v>330</v>
      </c>
    </row>
    <row r="171" spans="2:3" ht="15.6">
      <c r="B171" s="328" t="s">
        <v>331</v>
      </c>
      <c r="C171" s="336" t="s">
        <v>332</v>
      </c>
    </row>
    <row r="172" spans="2:3" ht="15.6">
      <c r="B172" s="328" t="s">
        <v>333</v>
      </c>
      <c r="C172" s="336" t="s">
        <v>334</v>
      </c>
    </row>
    <row r="173" spans="2:3" ht="15.6">
      <c r="B173" s="328" t="s">
        <v>335</v>
      </c>
      <c r="C173" s="336" t="s">
        <v>336</v>
      </c>
    </row>
    <row r="174" spans="2:3" ht="15.6">
      <c r="B174" s="338" t="s">
        <v>337</v>
      </c>
      <c r="C174" s="335" t="s">
        <v>338</v>
      </c>
    </row>
    <row r="175" spans="2:3" ht="15.6">
      <c r="B175" s="339" t="s">
        <v>339</v>
      </c>
      <c r="C175" s="336" t="s">
        <v>340</v>
      </c>
    </row>
    <row r="176" spans="2:3" ht="15.6">
      <c r="B176" s="339" t="s">
        <v>341</v>
      </c>
      <c r="C176" s="336" t="s">
        <v>342</v>
      </c>
    </row>
    <row r="177" spans="2:3" ht="15.6">
      <c r="B177" s="339" t="s">
        <v>343</v>
      </c>
      <c r="C177" s="336" t="s">
        <v>344</v>
      </c>
    </row>
    <row r="178" spans="2:3" ht="15.6">
      <c r="B178" s="339" t="s">
        <v>345</v>
      </c>
      <c r="C178" s="336" t="s">
        <v>346</v>
      </c>
    </row>
    <row r="179" spans="2:3" ht="15.6">
      <c r="B179" s="339" t="s">
        <v>347</v>
      </c>
      <c r="C179" s="336" t="s">
        <v>348</v>
      </c>
    </row>
    <row r="180" spans="2:3" ht="15.6">
      <c r="B180" s="339" t="s">
        <v>349</v>
      </c>
      <c r="C180" s="336" t="s">
        <v>350</v>
      </c>
    </row>
    <row r="181" spans="2:3" ht="15.6">
      <c r="B181" s="339" t="s">
        <v>351</v>
      </c>
      <c r="C181" s="336" t="s">
        <v>352</v>
      </c>
    </row>
    <row r="182" spans="2:3" ht="15.6">
      <c r="B182" s="339" t="s">
        <v>353</v>
      </c>
      <c r="C182" s="336" t="s">
        <v>354</v>
      </c>
    </row>
    <row r="183" spans="2:3" ht="15.6">
      <c r="B183" s="339" t="s">
        <v>355</v>
      </c>
      <c r="C183" s="336" t="s">
        <v>356</v>
      </c>
    </row>
    <row r="184" spans="2:3" ht="15.6">
      <c r="B184" s="339" t="s">
        <v>357</v>
      </c>
      <c r="C184" s="336" t="s">
        <v>358</v>
      </c>
    </row>
    <row r="185" spans="2:3" ht="15.6">
      <c r="B185" s="339" t="s">
        <v>359</v>
      </c>
      <c r="C185" s="336" t="s">
        <v>360</v>
      </c>
    </row>
    <row r="186" spans="2:3" ht="15.6">
      <c r="B186" s="339" t="s">
        <v>361</v>
      </c>
      <c r="C186" s="337" t="s">
        <v>362</v>
      </c>
    </row>
    <row r="187" spans="2:3" ht="15.6">
      <c r="B187" s="339" t="s">
        <v>363</v>
      </c>
      <c r="C187" s="337" t="s">
        <v>364</v>
      </c>
    </row>
    <row r="188" spans="2:3" ht="15.6">
      <c r="B188" s="339" t="s">
        <v>365</v>
      </c>
      <c r="C188" s="337" t="s">
        <v>366</v>
      </c>
    </row>
    <row r="189" spans="2:3" ht="15.6">
      <c r="B189" s="339" t="s">
        <v>367</v>
      </c>
      <c r="C189" s="337" t="s">
        <v>368</v>
      </c>
    </row>
    <row r="190" spans="2:3" ht="15.6">
      <c r="B190" s="339" t="s">
        <v>369</v>
      </c>
      <c r="C190" s="337" t="s">
        <v>370</v>
      </c>
    </row>
    <row r="191" spans="2:3" ht="15.6">
      <c r="B191" s="339" t="s">
        <v>371</v>
      </c>
      <c r="C191" s="337" t="s">
        <v>372</v>
      </c>
    </row>
    <row r="192" spans="2:3" ht="15.6">
      <c r="B192" s="339" t="s">
        <v>373</v>
      </c>
      <c r="C192" s="337" t="s">
        <v>374</v>
      </c>
    </row>
    <row r="193" spans="2:3" ht="15.6">
      <c r="B193" s="339" t="s">
        <v>375</v>
      </c>
      <c r="C193" s="337" t="s">
        <v>376</v>
      </c>
    </row>
    <row r="194" spans="2:3" ht="15.6">
      <c r="B194" s="339" t="s">
        <v>377</v>
      </c>
      <c r="C194" s="337" t="s">
        <v>378</v>
      </c>
    </row>
    <row r="195" spans="2:3" ht="15.6">
      <c r="B195" s="339" t="s">
        <v>379</v>
      </c>
      <c r="C195" s="337" t="s">
        <v>380</v>
      </c>
    </row>
    <row r="196" spans="2:3" ht="15.6">
      <c r="B196" s="339" t="s">
        <v>381</v>
      </c>
      <c r="C196" s="337" t="s">
        <v>382</v>
      </c>
    </row>
    <row r="197" spans="2:3" ht="15.6">
      <c r="B197" s="339" t="s">
        <v>383</v>
      </c>
      <c r="C197" s="337" t="s">
        <v>384</v>
      </c>
    </row>
    <row r="198" spans="2:3" ht="15.6">
      <c r="B198" s="339" t="s">
        <v>385</v>
      </c>
      <c r="C198" s="337" t="s">
        <v>386</v>
      </c>
    </row>
    <row r="199" spans="2:3" ht="15.6">
      <c r="B199" s="339" t="s">
        <v>387</v>
      </c>
      <c r="C199" s="337" t="s">
        <v>388</v>
      </c>
    </row>
    <row r="200" spans="2:3" ht="15.6">
      <c r="B200" s="339" t="s">
        <v>389</v>
      </c>
      <c r="C200" s="337" t="s">
        <v>390</v>
      </c>
    </row>
    <row r="201" spans="2:3" ht="15.6">
      <c r="B201" s="339" t="s">
        <v>391</v>
      </c>
      <c r="C201" s="337" t="s">
        <v>392</v>
      </c>
    </row>
    <row r="202" spans="2:3" ht="15.6">
      <c r="B202" s="339" t="s">
        <v>393</v>
      </c>
      <c r="C202" s="337" t="s">
        <v>394</v>
      </c>
    </row>
    <row r="203" spans="2:3" ht="15.6">
      <c r="B203" s="338" t="s">
        <v>395</v>
      </c>
      <c r="C203" s="335" t="s">
        <v>396</v>
      </c>
    </row>
    <row r="204" spans="2:3" ht="15.6">
      <c r="B204" s="339" t="s">
        <v>397</v>
      </c>
      <c r="C204" s="336" t="s">
        <v>398</v>
      </c>
    </row>
    <row r="205" spans="2:3" ht="15.6">
      <c r="B205" s="339" t="s">
        <v>399</v>
      </c>
      <c r="C205" s="336" t="s">
        <v>400</v>
      </c>
    </row>
    <row r="206" spans="2:3" ht="15.6">
      <c r="B206" s="339" t="s">
        <v>401</v>
      </c>
      <c r="C206" s="336" t="s">
        <v>402</v>
      </c>
    </row>
    <row r="207" spans="2:3" ht="15.6">
      <c r="B207" s="339" t="s">
        <v>403</v>
      </c>
      <c r="C207" s="336" t="s">
        <v>404</v>
      </c>
    </row>
    <row r="208" spans="2:3" ht="31.2">
      <c r="B208" s="339" t="s">
        <v>405</v>
      </c>
      <c r="C208" s="336" t="s">
        <v>406</v>
      </c>
    </row>
  </sheetData>
  <conditionalFormatting sqref="E18">
    <cfRule type="duplicateValues" dxfId="184" priority="1"/>
    <cfRule type="duplicateValues" dxfId="183" priority="2"/>
  </conditionalFormatting>
  <conditionalFormatting sqref="E25">
    <cfRule type="duplicateValues" dxfId="182" priority="5"/>
    <cfRule type="duplicateValues" dxfId="181" priority="6"/>
  </conditionalFormatting>
  <conditionalFormatting sqref="F18">
    <cfRule type="duplicateValues" dxfId="180" priority="3"/>
    <cfRule type="duplicateValues" dxfId="179" priority="4"/>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3A0F-3D60-491D-9D89-D3D3C9A3A8AE}">
  <sheetPr codeName="Sheet11"/>
  <dimension ref="A1:Y40"/>
  <sheetViews>
    <sheetView workbookViewId="0">
      <selection activeCell="A27" sqref="A3:XFD27"/>
    </sheetView>
  </sheetViews>
  <sheetFormatPr defaultRowHeight="12.6"/>
  <cols>
    <col min="1" max="1" width="26.3515625" customWidth="1"/>
    <col min="2" max="2" width="46.76171875" customWidth="1"/>
    <col min="3" max="3" width="32.76171875" customWidth="1"/>
    <col min="4" max="4" width="19.76171875" customWidth="1"/>
    <col min="5" max="5" width="43" customWidth="1"/>
    <col min="6" max="6" width="33.3515625" customWidth="1"/>
    <col min="7" max="7" width="37.76171875" customWidth="1"/>
    <col min="8" max="8" width="20.3515625" customWidth="1"/>
    <col min="9" max="9" width="22" customWidth="1"/>
    <col min="10" max="10" width="14.64453125" customWidth="1"/>
    <col min="11" max="11" width="21.76171875" customWidth="1"/>
    <col min="12" max="12" width="21" customWidth="1"/>
    <col min="13" max="13" width="25" customWidth="1"/>
    <col min="14" max="14" width="16.41015625" customWidth="1"/>
    <col min="15" max="15" width="27.76171875" customWidth="1"/>
    <col min="16" max="16" width="16.234375" customWidth="1"/>
    <col min="17" max="17" width="13.64453125" customWidth="1"/>
    <col min="18" max="18" width="20.41015625" customWidth="1"/>
    <col min="19" max="19" width="18.41015625" customWidth="1"/>
    <col min="20" max="20" width="19.76171875" customWidth="1"/>
    <col min="21" max="21" width="31.64453125" customWidth="1"/>
    <col min="22" max="22" width="24.64453125" customWidth="1"/>
    <col min="23" max="23" width="31.3515625" customWidth="1"/>
    <col min="24" max="25" width="12.64453125" customWidth="1"/>
  </cols>
  <sheetData>
    <row r="1" spans="1:25" ht="12.9">
      <c r="A1" s="313" t="s">
        <v>5774</v>
      </c>
      <c r="B1" s="313" t="s">
        <v>5775</v>
      </c>
      <c r="C1" s="313" t="s">
        <v>418</v>
      </c>
      <c r="D1" s="313" t="s">
        <v>419</v>
      </c>
      <c r="E1" s="313" t="s">
        <v>945</v>
      </c>
      <c r="F1" s="313" t="s">
        <v>5778</v>
      </c>
      <c r="G1" s="313" t="s">
        <v>5779</v>
      </c>
      <c r="H1" s="313" t="s">
        <v>423</v>
      </c>
      <c r="I1" s="313" t="s">
        <v>5780</v>
      </c>
      <c r="J1" s="313" t="s">
        <v>5781</v>
      </c>
      <c r="K1" s="313" t="s">
        <v>5782</v>
      </c>
      <c r="L1" s="313" t="s">
        <v>426</v>
      </c>
      <c r="M1" s="313" t="s">
        <v>417</v>
      </c>
      <c r="N1" s="313" t="s">
        <v>427</v>
      </c>
      <c r="O1" s="313" t="s">
        <v>428</v>
      </c>
      <c r="P1" s="313" t="s">
        <v>429</v>
      </c>
      <c r="Q1" s="313" t="s">
        <v>430</v>
      </c>
      <c r="R1" s="313" t="s">
        <v>431</v>
      </c>
      <c r="S1" s="313" t="s">
        <v>432</v>
      </c>
      <c r="T1" s="313" t="s">
        <v>433</v>
      </c>
      <c r="U1" s="313" t="s">
        <v>434</v>
      </c>
      <c r="V1" s="313" t="s">
        <v>435</v>
      </c>
      <c r="W1" s="313" t="s">
        <v>436</v>
      </c>
      <c r="X1" s="313" t="s">
        <v>8683</v>
      </c>
      <c r="Y1" s="313" t="s">
        <v>8684</v>
      </c>
    </row>
    <row r="2" spans="1:25" ht="12.9" hidden="1">
      <c r="A2" s="313" t="s">
        <v>8685</v>
      </c>
      <c r="B2" s="313" t="s">
        <v>8686</v>
      </c>
      <c r="C2" s="313" t="s">
        <v>5858</v>
      </c>
      <c r="D2" s="313" t="s">
        <v>448</v>
      </c>
      <c r="E2" s="313" t="s">
        <v>448</v>
      </c>
      <c r="F2" s="313" t="s">
        <v>449</v>
      </c>
      <c r="G2" s="313" t="s">
        <v>448</v>
      </c>
      <c r="H2" s="313" t="s">
        <v>450</v>
      </c>
      <c r="I2" s="313" t="s">
        <v>5859</v>
      </c>
      <c r="J2" s="313"/>
      <c r="K2" s="313"/>
      <c r="L2" s="313" t="s">
        <v>449</v>
      </c>
      <c r="M2" s="313" t="s">
        <v>5789</v>
      </c>
      <c r="N2" s="313" t="s">
        <v>452</v>
      </c>
      <c r="O2" s="313"/>
      <c r="P2" s="313" t="s">
        <v>453</v>
      </c>
      <c r="Q2" s="313" t="s">
        <v>8344</v>
      </c>
      <c r="R2" s="313" t="s">
        <v>7388</v>
      </c>
      <c r="S2" s="313" t="s">
        <v>7388</v>
      </c>
      <c r="T2" s="313"/>
      <c r="U2" s="313" t="s">
        <v>5828</v>
      </c>
      <c r="V2" s="313"/>
      <c r="W2" s="313"/>
      <c r="X2" s="313"/>
      <c r="Y2" s="313"/>
    </row>
    <row r="3" spans="1:25" ht="12.9">
      <c r="A3" s="313" t="s">
        <v>8342</v>
      </c>
      <c r="B3" s="313" t="s">
        <v>8343</v>
      </c>
      <c r="C3" s="313" t="s">
        <v>5858</v>
      </c>
      <c r="D3" s="313" t="s">
        <v>449</v>
      </c>
      <c r="E3" s="313" t="s">
        <v>449</v>
      </c>
      <c r="F3" s="313" t="s">
        <v>449</v>
      </c>
      <c r="G3" s="313" t="s">
        <v>449</v>
      </c>
      <c r="H3" s="313" t="s">
        <v>450</v>
      </c>
      <c r="I3" s="313" t="s">
        <v>5859</v>
      </c>
      <c r="J3" s="313"/>
      <c r="K3" s="313" t="s">
        <v>5788</v>
      </c>
      <c r="L3" s="313" t="s">
        <v>449</v>
      </c>
      <c r="M3" s="313" t="s">
        <v>5789</v>
      </c>
      <c r="N3" s="313" t="s">
        <v>452</v>
      </c>
      <c r="O3" s="313"/>
      <c r="P3" s="313" t="s">
        <v>453</v>
      </c>
      <c r="Q3" s="313" t="s">
        <v>8344</v>
      </c>
      <c r="R3" s="313" t="s">
        <v>7388</v>
      </c>
      <c r="S3" s="313" t="s">
        <v>7388</v>
      </c>
      <c r="T3" s="313"/>
      <c r="U3" s="313" t="s">
        <v>5828</v>
      </c>
      <c r="V3" s="313"/>
      <c r="W3" s="313"/>
      <c r="X3" s="313"/>
      <c r="Y3" s="313"/>
    </row>
    <row r="4" spans="1:25" ht="12.9" hidden="1">
      <c r="A4" s="313" t="s">
        <v>8687</v>
      </c>
      <c r="B4" s="313" t="s">
        <v>8688</v>
      </c>
      <c r="C4" s="313" t="s">
        <v>3595</v>
      </c>
      <c r="D4" s="313" t="s">
        <v>448</v>
      </c>
      <c r="E4" s="313" t="s">
        <v>448</v>
      </c>
      <c r="F4" s="313" t="s">
        <v>449</v>
      </c>
      <c r="G4" s="313" t="s">
        <v>448</v>
      </c>
      <c r="H4" s="313" t="s">
        <v>450</v>
      </c>
      <c r="I4" s="313" t="s">
        <v>5859</v>
      </c>
      <c r="J4" s="313"/>
      <c r="K4" s="313"/>
      <c r="L4" s="313" t="s">
        <v>449</v>
      </c>
      <c r="M4" s="313" t="s">
        <v>5789</v>
      </c>
      <c r="N4" s="313" t="s">
        <v>452</v>
      </c>
      <c r="O4" s="313"/>
      <c r="P4" s="313" t="s">
        <v>8689</v>
      </c>
      <c r="Q4" s="313" t="s">
        <v>8690</v>
      </c>
      <c r="R4" s="313" t="s">
        <v>7388</v>
      </c>
      <c r="S4" s="313" t="s">
        <v>7388</v>
      </c>
      <c r="T4" s="313"/>
      <c r="U4" s="313" t="s">
        <v>5828</v>
      </c>
      <c r="V4" s="313"/>
      <c r="W4" s="313"/>
      <c r="X4" s="313"/>
      <c r="Y4" s="313"/>
    </row>
    <row r="5" spans="1:25" ht="12.9" hidden="1">
      <c r="A5" s="313" t="s">
        <v>8691</v>
      </c>
      <c r="B5" s="313" t="s">
        <v>8692</v>
      </c>
      <c r="C5" s="313" t="s">
        <v>3595</v>
      </c>
      <c r="D5" s="313" t="s">
        <v>448</v>
      </c>
      <c r="E5" s="313" t="s">
        <v>448</v>
      </c>
      <c r="F5" s="313" t="s">
        <v>449</v>
      </c>
      <c r="G5" s="313" t="s">
        <v>448</v>
      </c>
      <c r="H5" s="313" t="s">
        <v>450</v>
      </c>
      <c r="I5" s="313" t="s">
        <v>5859</v>
      </c>
      <c r="J5" s="313"/>
      <c r="K5" s="313"/>
      <c r="L5" s="313" t="s">
        <v>449</v>
      </c>
      <c r="M5" s="313" t="s">
        <v>5789</v>
      </c>
      <c r="N5" s="313" t="s">
        <v>452</v>
      </c>
      <c r="O5" s="313"/>
      <c r="P5" s="313" t="s">
        <v>8689</v>
      </c>
      <c r="Q5" s="313" t="s">
        <v>8690</v>
      </c>
      <c r="R5" s="313" t="s">
        <v>7388</v>
      </c>
      <c r="S5" s="313" t="s">
        <v>7388</v>
      </c>
      <c r="T5" s="313"/>
      <c r="U5" s="313" t="s">
        <v>5828</v>
      </c>
      <c r="V5" s="313"/>
      <c r="W5" s="313"/>
      <c r="X5" s="313"/>
      <c r="Y5" s="313"/>
    </row>
    <row r="6" spans="1:25" ht="12.9">
      <c r="A6" s="313" t="s">
        <v>8345</v>
      </c>
      <c r="B6" s="313" t="s">
        <v>8346</v>
      </c>
      <c r="C6" s="313" t="s">
        <v>8154</v>
      </c>
      <c r="D6" s="313" t="s">
        <v>449</v>
      </c>
      <c r="E6" s="313" t="s">
        <v>449</v>
      </c>
      <c r="F6" s="313" t="s">
        <v>449</v>
      </c>
      <c r="G6" s="313" t="s">
        <v>449</v>
      </c>
      <c r="H6" s="313" t="s">
        <v>450</v>
      </c>
      <c r="I6" s="313" t="s">
        <v>5859</v>
      </c>
      <c r="J6" s="313"/>
      <c r="K6" s="313" t="s">
        <v>5788</v>
      </c>
      <c r="L6" s="313" t="s">
        <v>449</v>
      </c>
      <c r="M6" s="313" t="s">
        <v>5789</v>
      </c>
      <c r="N6" s="313" t="s">
        <v>452</v>
      </c>
      <c r="O6" s="313"/>
      <c r="P6" s="313" t="s">
        <v>8347</v>
      </c>
      <c r="Q6" s="313" t="s">
        <v>8348</v>
      </c>
      <c r="R6" s="313" t="s">
        <v>7387</v>
      </c>
      <c r="S6" s="313" t="s">
        <v>7388</v>
      </c>
      <c r="T6" s="313" t="s">
        <v>7363</v>
      </c>
      <c r="U6" s="313" t="s">
        <v>7364</v>
      </c>
      <c r="V6" s="313"/>
      <c r="W6" s="313"/>
      <c r="X6" s="313"/>
      <c r="Y6" s="313"/>
    </row>
    <row r="7" spans="1:25" ht="12.9" hidden="1">
      <c r="A7" s="313" t="s">
        <v>8693</v>
      </c>
      <c r="B7" s="313" t="s">
        <v>8694</v>
      </c>
      <c r="C7" s="313" t="s">
        <v>5858</v>
      </c>
      <c r="D7" s="313" t="s">
        <v>449</v>
      </c>
      <c r="E7" s="313" t="s">
        <v>448</v>
      </c>
      <c r="F7" s="313" t="s">
        <v>449</v>
      </c>
      <c r="G7" s="313" t="s">
        <v>448</v>
      </c>
      <c r="H7" s="313" t="s">
        <v>450</v>
      </c>
      <c r="I7" s="313" t="s">
        <v>5859</v>
      </c>
      <c r="J7" s="313"/>
      <c r="K7" s="313"/>
      <c r="L7" s="313" t="s">
        <v>449</v>
      </c>
      <c r="M7" s="313" t="s">
        <v>5789</v>
      </c>
      <c r="N7" s="313" t="s">
        <v>452</v>
      </c>
      <c r="O7" s="313"/>
      <c r="P7" s="313" t="s">
        <v>453</v>
      </c>
      <c r="Q7" s="313" t="s">
        <v>8344</v>
      </c>
      <c r="R7" s="313" t="s">
        <v>7388</v>
      </c>
      <c r="S7" s="313" t="s">
        <v>7388</v>
      </c>
      <c r="T7" s="313"/>
      <c r="U7" s="313" t="s">
        <v>5828</v>
      </c>
      <c r="V7" s="313"/>
      <c r="W7" s="313"/>
      <c r="X7" s="313"/>
      <c r="Y7" s="313"/>
    </row>
    <row r="8" spans="1:25" ht="12.9" hidden="1">
      <c r="A8" s="313" t="s">
        <v>8695</v>
      </c>
      <c r="B8" s="313" t="s">
        <v>8696</v>
      </c>
      <c r="C8" s="313" t="s">
        <v>1376</v>
      </c>
      <c r="D8" s="313" t="s">
        <v>448</v>
      </c>
      <c r="E8" s="313" t="s">
        <v>448</v>
      </c>
      <c r="F8" s="313" t="s">
        <v>449</v>
      </c>
      <c r="G8" s="313" t="s">
        <v>448</v>
      </c>
      <c r="H8" s="313" t="s">
        <v>450</v>
      </c>
      <c r="I8" s="313" t="s">
        <v>5859</v>
      </c>
      <c r="J8" s="313"/>
      <c r="K8" s="313"/>
      <c r="L8" s="313" t="s">
        <v>449</v>
      </c>
      <c r="M8" s="313" t="s">
        <v>5789</v>
      </c>
      <c r="N8" s="313" t="s">
        <v>452</v>
      </c>
      <c r="O8" s="313"/>
      <c r="P8" s="313" t="s">
        <v>8697</v>
      </c>
      <c r="Q8" s="313" t="s">
        <v>8698</v>
      </c>
      <c r="R8" s="313" t="s">
        <v>7388</v>
      </c>
      <c r="S8" s="313" t="s">
        <v>7388</v>
      </c>
      <c r="T8" s="313"/>
      <c r="U8" s="313" t="s">
        <v>5828</v>
      </c>
      <c r="V8" s="313"/>
      <c r="W8" s="313"/>
      <c r="X8" s="313"/>
      <c r="Y8" s="313"/>
    </row>
    <row r="9" spans="1:25" ht="12.9">
      <c r="A9" s="313" t="s">
        <v>8349</v>
      </c>
      <c r="B9" s="313" t="s">
        <v>8350</v>
      </c>
      <c r="C9" s="313" t="s">
        <v>1376</v>
      </c>
      <c r="D9" s="313" t="s">
        <v>449</v>
      </c>
      <c r="E9" s="313" t="s">
        <v>449</v>
      </c>
      <c r="F9" s="313" t="s">
        <v>449</v>
      </c>
      <c r="G9" s="313" t="s">
        <v>448</v>
      </c>
      <c r="H9" s="313" t="s">
        <v>450</v>
      </c>
      <c r="I9" s="313" t="s">
        <v>5859</v>
      </c>
      <c r="J9" s="313"/>
      <c r="K9" s="313" t="s">
        <v>5788</v>
      </c>
      <c r="L9" s="313" t="s">
        <v>449</v>
      </c>
      <c r="M9" s="313" t="s">
        <v>5789</v>
      </c>
      <c r="N9" s="313" t="s">
        <v>452</v>
      </c>
      <c r="O9" s="313"/>
      <c r="P9" s="313" t="s">
        <v>3428</v>
      </c>
      <c r="Q9" s="313" t="s">
        <v>8350</v>
      </c>
      <c r="R9" s="313" t="s">
        <v>7388</v>
      </c>
      <c r="S9" s="313" t="s">
        <v>7388</v>
      </c>
      <c r="T9" s="313" t="s">
        <v>5860</v>
      </c>
      <c r="U9" s="313" t="s">
        <v>5861</v>
      </c>
      <c r="V9" s="313" t="s">
        <v>439</v>
      </c>
      <c r="W9" s="313" t="s">
        <v>439</v>
      </c>
      <c r="X9" s="313"/>
      <c r="Y9" s="313"/>
    </row>
    <row r="10" spans="1:25" ht="12.9" hidden="1">
      <c r="A10" s="313" t="s">
        <v>8699</v>
      </c>
      <c r="B10" s="313" t="s">
        <v>8700</v>
      </c>
      <c r="C10" s="313" t="s">
        <v>8154</v>
      </c>
      <c r="D10" s="313" t="s">
        <v>448</v>
      </c>
      <c r="E10" s="313" t="s">
        <v>448</v>
      </c>
      <c r="F10" s="313" t="s">
        <v>449</v>
      </c>
      <c r="G10" s="313" t="s">
        <v>448</v>
      </c>
      <c r="H10" s="313" t="s">
        <v>450</v>
      </c>
      <c r="I10" s="313" t="s">
        <v>5859</v>
      </c>
      <c r="J10" s="313"/>
      <c r="K10" s="313"/>
      <c r="L10" s="313" t="s">
        <v>449</v>
      </c>
      <c r="M10" s="313" t="s">
        <v>5789</v>
      </c>
      <c r="N10" s="313" t="s">
        <v>452</v>
      </c>
      <c r="O10" s="313"/>
      <c r="P10" s="313" t="s">
        <v>8155</v>
      </c>
      <c r="Q10" s="313" t="s">
        <v>8156</v>
      </c>
      <c r="R10" s="313" t="s">
        <v>7387</v>
      </c>
      <c r="S10" s="313" t="s">
        <v>7388</v>
      </c>
      <c r="T10" s="313"/>
      <c r="U10" s="313" t="s">
        <v>5828</v>
      </c>
      <c r="V10" s="313"/>
      <c r="W10" s="313"/>
      <c r="X10" s="313"/>
      <c r="Y10" s="313"/>
    </row>
    <row r="11" spans="1:25" ht="12.9" hidden="1">
      <c r="A11" s="313" t="s">
        <v>8701</v>
      </c>
      <c r="B11" s="313" t="s">
        <v>8702</v>
      </c>
      <c r="C11" s="313" t="s">
        <v>1376</v>
      </c>
      <c r="D11" s="313" t="s">
        <v>449</v>
      </c>
      <c r="E11" s="313" t="s">
        <v>448</v>
      </c>
      <c r="F11" s="313" t="s">
        <v>449</v>
      </c>
      <c r="G11" s="313" t="s">
        <v>448</v>
      </c>
      <c r="H11" s="313" t="s">
        <v>450</v>
      </c>
      <c r="I11" s="313" t="s">
        <v>5859</v>
      </c>
      <c r="J11" s="313"/>
      <c r="K11" s="313"/>
      <c r="L11" s="313" t="s">
        <v>449</v>
      </c>
      <c r="M11" s="313" t="s">
        <v>5789</v>
      </c>
      <c r="N11" s="313" t="s">
        <v>452</v>
      </c>
      <c r="O11" s="313"/>
      <c r="P11" s="313" t="s">
        <v>8697</v>
      </c>
      <c r="Q11" s="313" t="s">
        <v>8698</v>
      </c>
      <c r="R11" s="313" t="s">
        <v>7388</v>
      </c>
      <c r="S11" s="313" t="s">
        <v>7388</v>
      </c>
      <c r="T11" s="313"/>
      <c r="U11" s="313" t="s">
        <v>5828</v>
      </c>
      <c r="V11" s="313"/>
      <c r="W11" s="313"/>
      <c r="X11" s="313"/>
      <c r="Y11" s="313"/>
    </row>
    <row r="12" spans="1:25" ht="12.9" hidden="1">
      <c r="A12" s="313" t="s">
        <v>8504</v>
      </c>
      <c r="B12" s="313" t="s">
        <v>8703</v>
      </c>
      <c r="C12" s="313" t="s">
        <v>8355</v>
      </c>
      <c r="D12" s="313" t="s">
        <v>439</v>
      </c>
      <c r="E12" s="313" t="s">
        <v>448</v>
      </c>
      <c r="F12" s="313" t="s">
        <v>448</v>
      </c>
      <c r="G12" s="313" t="s">
        <v>449</v>
      </c>
      <c r="H12" s="313" t="s">
        <v>448</v>
      </c>
      <c r="I12" s="313" t="s">
        <v>450</v>
      </c>
      <c r="J12" s="313" t="s">
        <v>5859</v>
      </c>
      <c r="K12" s="313"/>
      <c r="L12" s="313"/>
      <c r="M12" s="313" t="s">
        <v>449</v>
      </c>
      <c r="N12" s="313" t="s">
        <v>8356</v>
      </c>
      <c r="O12" s="313" t="s">
        <v>452</v>
      </c>
      <c r="P12" s="313"/>
      <c r="Q12" s="313" t="s">
        <v>8357</v>
      </c>
      <c r="R12" s="313" t="s">
        <v>8355</v>
      </c>
      <c r="S12" s="313" t="s">
        <v>7388</v>
      </c>
      <c r="T12" s="313" t="s">
        <v>7388</v>
      </c>
      <c r="U12" s="313"/>
      <c r="V12" s="313" t="s">
        <v>5828</v>
      </c>
      <c r="W12" s="313"/>
      <c r="X12" s="313"/>
      <c r="Y12" s="313"/>
    </row>
    <row r="13" spans="1:25" ht="12.9" hidden="1">
      <c r="A13" s="313" t="s">
        <v>8704</v>
      </c>
      <c r="B13" s="313" t="s">
        <v>8705</v>
      </c>
      <c r="C13" s="313" t="s">
        <v>8355</v>
      </c>
      <c r="D13" s="313" t="s">
        <v>439</v>
      </c>
      <c r="E13" s="313" t="s">
        <v>448</v>
      </c>
      <c r="F13" s="313" t="s">
        <v>448</v>
      </c>
      <c r="G13" s="313" t="s">
        <v>449</v>
      </c>
      <c r="H13" s="313" t="s">
        <v>448</v>
      </c>
      <c r="I13" s="313" t="s">
        <v>450</v>
      </c>
      <c r="J13" s="313" t="s">
        <v>5859</v>
      </c>
      <c r="K13" s="313"/>
      <c r="L13" s="313"/>
      <c r="M13" s="313" t="s">
        <v>449</v>
      </c>
      <c r="N13" s="313" t="s">
        <v>8356</v>
      </c>
      <c r="O13" s="313" t="s">
        <v>452</v>
      </c>
      <c r="P13" s="313"/>
      <c r="Q13" s="313" t="s">
        <v>8357</v>
      </c>
      <c r="R13" s="313" t="s">
        <v>8355</v>
      </c>
      <c r="S13" s="313" t="s">
        <v>7388</v>
      </c>
      <c r="T13" s="313" t="s">
        <v>7388</v>
      </c>
      <c r="U13" s="313"/>
      <c r="V13" s="313" t="s">
        <v>5828</v>
      </c>
      <c r="W13" s="313"/>
      <c r="X13" s="313"/>
      <c r="Y13" s="313"/>
    </row>
    <row r="14" spans="1:25" ht="12.9">
      <c r="A14" s="313" t="s">
        <v>8351</v>
      </c>
      <c r="B14" s="313" t="s">
        <v>8352</v>
      </c>
      <c r="C14" s="313" t="s">
        <v>5858</v>
      </c>
      <c r="D14" s="313" t="s">
        <v>449</v>
      </c>
      <c r="E14" s="313" t="s">
        <v>449</v>
      </c>
      <c r="F14" s="313" t="s">
        <v>449</v>
      </c>
      <c r="G14" s="313" t="s">
        <v>449</v>
      </c>
      <c r="H14" s="313" t="s">
        <v>450</v>
      </c>
      <c r="I14" s="313" t="s">
        <v>5859</v>
      </c>
      <c r="J14" s="313"/>
      <c r="K14" s="313" t="s">
        <v>5788</v>
      </c>
      <c r="L14" s="313" t="s">
        <v>449</v>
      </c>
      <c r="M14" s="313" t="s">
        <v>5789</v>
      </c>
      <c r="N14" s="313" t="s">
        <v>452</v>
      </c>
      <c r="O14" s="313"/>
      <c r="P14" s="313" t="s">
        <v>453</v>
      </c>
      <c r="Q14" s="313" t="s">
        <v>8344</v>
      </c>
      <c r="R14" s="313" t="s">
        <v>7388</v>
      </c>
      <c r="S14" s="313" t="s">
        <v>7388</v>
      </c>
      <c r="T14" s="313" t="s">
        <v>7363</v>
      </c>
      <c r="U14" s="313" t="s">
        <v>7364</v>
      </c>
      <c r="V14" s="313"/>
      <c r="W14" s="313"/>
      <c r="X14" s="313"/>
      <c r="Y14" s="313"/>
    </row>
    <row r="15" spans="1:25" ht="12.9" hidden="1">
      <c r="A15" s="313" t="s">
        <v>8706</v>
      </c>
      <c r="B15" s="313" t="s">
        <v>8707</v>
      </c>
      <c r="C15" s="313" t="s">
        <v>1376</v>
      </c>
      <c r="D15" s="313" t="s">
        <v>448</v>
      </c>
      <c r="E15" s="313" t="s">
        <v>448</v>
      </c>
      <c r="F15" s="313" t="s">
        <v>449</v>
      </c>
      <c r="G15" s="313" t="s">
        <v>448</v>
      </c>
      <c r="H15" s="313" t="s">
        <v>450</v>
      </c>
      <c r="I15" s="313" t="s">
        <v>5859</v>
      </c>
      <c r="J15" s="313"/>
      <c r="K15" s="313"/>
      <c r="L15" s="313" t="s">
        <v>449</v>
      </c>
      <c r="M15" s="313" t="s">
        <v>5789</v>
      </c>
      <c r="N15" s="313" t="s">
        <v>452</v>
      </c>
      <c r="O15" s="313"/>
      <c r="P15" s="313" t="s">
        <v>8697</v>
      </c>
      <c r="Q15" s="313" t="s">
        <v>8698</v>
      </c>
      <c r="R15" s="313" t="s">
        <v>7388</v>
      </c>
      <c r="S15" s="313" t="s">
        <v>7388</v>
      </c>
      <c r="T15" s="313"/>
      <c r="U15" s="313" t="s">
        <v>5828</v>
      </c>
      <c r="V15" s="313"/>
      <c r="W15" s="313"/>
      <c r="X15" s="313"/>
      <c r="Y15" s="313"/>
    </row>
    <row r="16" spans="1:25" ht="12.9">
      <c r="A16" s="313" t="s">
        <v>8353</v>
      </c>
      <c r="B16" s="313" t="s">
        <v>8354</v>
      </c>
      <c r="C16" s="313" t="s">
        <v>8355</v>
      </c>
      <c r="D16" s="313" t="s">
        <v>439</v>
      </c>
      <c r="E16" s="313" t="s">
        <v>449</v>
      </c>
      <c r="F16" s="313" t="s">
        <v>449</v>
      </c>
      <c r="G16" s="313" t="s">
        <v>449</v>
      </c>
      <c r="H16" s="313" t="s">
        <v>449</v>
      </c>
      <c r="I16" s="313" t="s">
        <v>450</v>
      </c>
      <c r="J16" s="313" t="s">
        <v>5859</v>
      </c>
      <c r="K16" s="313"/>
      <c r="L16" s="313" t="s">
        <v>5788</v>
      </c>
      <c r="M16" s="313" t="s">
        <v>449</v>
      </c>
      <c r="N16" s="313" t="s">
        <v>8356</v>
      </c>
      <c r="O16" s="313" t="s">
        <v>469</v>
      </c>
      <c r="P16" s="313"/>
      <c r="Q16" s="313" t="s">
        <v>8357</v>
      </c>
      <c r="R16" s="313" t="s">
        <v>8355</v>
      </c>
      <c r="S16" s="313" t="s">
        <v>7388</v>
      </c>
      <c r="T16" s="313" t="s">
        <v>7388</v>
      </c>
      <c r="U16" s="313"/>
      <c r="V16" s="313" t="s">
        <v>5828</v>
      </c>
      <c r="W16" s="313"/>
      <c r="X16" s="313"/>
      <c r="Y16" s="313"/>
    </row>
    <row r="17" spans="1:25" ht="12.9" hidden="1">
      <c r="A17" s="313" t="s">
        <v>8708</v>
      </c>
      <c r="B17" s="313" t="s">
        <v>8709</v>
      </c>
      <c r="C17" s="313" t="s">
        <v>8355</v>
      </c>
      <c r="D17" s="313" t="s">
        <v>439</v>
      </c>
      <c r="E17" s="313" t="s">
        <v>448</v>
      </c>
      <c r="F17" s="313" t="s">
        <v>448</v>
      </c>
      <c r="G17" s="313" t="s">
        <v>449</v>
      </c>
      <c r="H17" s="313" t="s">
        <v>448</v>
      </c>
      <c r="I17" s="313" t="s">
        <v>450</v>
      </c>
      <c r="J17" s="313" t="s">
        <v>5859</v>
      </c>
      <c r="K17" s="313"/>
      <c r="L17" s="313"/>
      <c r="M17" s="313" t="s">
        <v>449</v>
      </c>
      <c r="N17" s="313" t="s">
        <v>8356</v>
      </c>
      <c r="O17" s="313" t="s">
        <v>469</v>
      </c>
      <c r="P17" s="313"/>
      <c r="Q17" s="313" t="s">
        <v>8357</v>
      </c>
      <c r="R17" s="313" t="s">
        <v>8355</v>
      </c>
      <c r="S17" s="313" t="s">
        <v>7388</v>
      </c>
      <c r="T17" s="313" t="s">
        <v>7388</v>
      </c>
      <c r="U17" s="313"/>
      <c r="V17" s="313" t="s">
        <v>5828</v>
      </c>
      <c r="W17" s="313"/>
      <c r="X17" s="313"/>
      <c r="Y17" s="313"/>
    </row>
    <row r="18" spans="1:25" ht="12.9" hidden="1">
      <c r="A18" s="313" t="s">
        <v>8710</v>
      </c>
      <c r="B18" s="313" t="s">
        <v>8711</v>
      </c>
      <c r="C18" s="313" t="s">
        <v>1376</v>
      </c>
      <c r="D18" s="313" t="s">
        <v>449</v>
      </c>
      <c r="E18" s="313" t="s">
        <v>448</v>
      </c>
      <c r="F18" s="313" t="s">
        <v>449</v>
      </c>
      <c r="G18" s="313" t="s">
        <v>448</v>
      </c>
      <c r="H18" s="313" t="s">
        <v>450</v>
      </c>
      <c r="I18" s="313" t="s">
        <v>5859</v>
      </c>
      <c r="J18" s="313"/>
      <c r="K18" s="313"/>
      <c r="L18" s="313" t="s">
        <v>449</v>
      </c>
      <c r="M18" s="313" t="s">
        <v>5789</v>
      </c>
      <c r="N18" s="313" t="s">
        <v>452</v>
      </c>
      <c r="O18" s="313"/>
      <c r="P18" s="313" t="s">
        <v>1227</v>
      </c>
      <c r="Q18" s="313" t="s">
        <v>8360</v>
      </c>
      <c r="R18" s="313" t="s">
        <v>7388</v>
      </c>
      <c r="S18" s="313" t="s">
        <v>7388</v>
      </c>
      <c r="T18" s="313"/>
      <c r="U18" s="313" t="s">
        <v>5828</v>
      </c>
      <c r="V18" s="313"/>
      <c r="W18" s="313"/>
      <c r="X18" s="313"/>
      <c r="Y18" s="313"/>
    </row>
    <row r="19" spans="1:25" ht="12.9" hidden="1">
      <c r="A19" s="313" t="s">
        <v>8712</v>
      </c>
      <c r="B19" s="313" t="s">
        <v>8713</v>
      </c>
      <c r="C19" s="313" t="s">
        <v>8355</v>
      </c>
      <c r="D19" s="313" t="s">
        <v>439</v>
      </c>
      <c r="E19" s="313" t="s">
        <v>448</v>
      </c>
      <c r="F19" s="313" t="s">
        <v>448</v>
      </c>
      <c r="G19" s="313" t="s">
        <v>449</v>
      </c>
      <c r="H19" s="313" t="s">
        <v>448</v>
      </c>
      <c r="I19" s="313" t="s">
        <v>450</v>
      </c>
      <c r="J19" s="313" t="s">
        <v>5859</v>
      </c>
      <c r="K19" s="313"/>
      <c r="L19" s="313"/>
      <c r="M19" s="313" t="s">
        <v>449</v>
      </c>
      <c r="N19" s="313" t="s">
        <v>8356</v>
      </c>
      <c r="O19" s="313" t="s">
        <v>452</v>
      </c>
      <c r="P19" s="313"/>
      <c r="Q19" s="313" t="s">
        <v>8357</v>
      </c>
      <c r="R19" s="313" t="s">
        <v>8355</v>
      </c>
      <c r="S19" s="313" t="s">
        <v>7388</v>
      </c>
      <c r="T19" s="313" t="s">
        <v>7388</v>
      </c>
      <c r="U19" s="313"/>
      <c r="V19" s="313" t="s">
        <v>5828</v>
      </c>
      <c r="W19" s="313"/>
      <c r="X19" s="313"/>
      <c r="Y19" s="313"/>
    </row>
    <row r="20" spans="1:25" ht="12.9" hidden="1">
      <c r="A20" s="313" t="s">
        <v>8714</v>
      </c>
      <c r="B20" s="313" t="s">
        <v>8715</v>
      </c>
      <c r="C20" s="313" t="s">
        <v>8362</v>
      </c>
      <c r="D20" s="313" t="s">
        <v>449</v>
      </c>
      <c r="E20" s="313" t="s">
        <v>448</v>
      </c>
      <c r="F20" s="313" t="s">
        <v>449</v>
      </c>
      <c r="G20" s="313" t="s">
        <v>448</v>
      </c>
      <c r="H20" s="313" t="s">
        <v>450</v>
      </c>
      <c r="I20" s="313" t="s">
        <v>5859</v>
      </c>
      <c r="J20" s="313"/>
      <c r="K20" s="313"/>
      <c r="L20" s="313" t="s">
        <v>449</v>
      </c>
      <c r="M20" s="313" t="s">
        <v>5789</v>
      </c>
      <c r="N20" s="313" t="s">
        <v>452</v>
      </c>
      <c r="O20" s="313"/>
      <c r="P20" s="313" t="s">
        <v>8357</v>
      </c>
      <c r="Q20" s="313" t="s">
        <v>8355</v>
      </c>
      <c r="R20" s="313" t="s">
        <v>7388</v>
      </c>
      <c r="S20" s="313" t="s">
        <v>7388</v>
      </c>
      <c r="T20" s="313"/>
      <c r="U20" s="313" t="s">
        <v>5828</v>
      </c>
      <c r="V20" s="313"/>
      <c r="W20" s="313"/>
      <c r="X20" s="313"/>
      <c r="Y20" s="313"/>
    </row>
    <row r="21" spans="1:25" ht="12.9" hidden="1">
      <c r="A21" s="313" t="s">
        <v>8716</v>
      </c>
      <c r="B21" s="313" t="s">
        <v>8717</v>
      </c>
      <c r="C21" s="313" t="s">
        <v>8355</v>
      </c>
      <c r="D21" s="313" t="s">
        <v>439</v>
      </c>
      <c r="E21" s="313" t="s">
        <v>448</v>
      </c>
      <c r="F21" s="313" t="s">
        <v>448</v>
      </c>
      <c r="G21" s="313" t="s">
        <v>449</v>
      </c>
      <c r="H21" s="313" t="s">
        <v>448</v>
      </c>
      <c r="I21" s="313" t="s">
        <v>450</v>
      </c>
      <c r="J21" s="313" t="s">
        <v>5859</v>
      </c>
      <c r="K21" s="313"/>
      <c r="L21" s="313"/>
      <c r="M21" s="313" t="s">
        <v>449</v>
      </c>
      <c r="N21" s="313" t="s">
        <v>8356</v>
      </c>
      <c r="O21" s="313" t="s">
        <v>469</v>
      </c>
      <c r="P21" s="313"/>
      <c r="Q21" s="313" t="s">
        <v>8357</v>
      </c>
      <c r="R21" s="313" t="s">
        <v>8355</v>
      </c>
      <c r="S21" s="313" t="s">
        <v>7388</v>
      </c>
      <c r="T21" s="313" t="s">
        <v>7388</v>
      </c>
      <c r="U21" s="313"/>
      <c r="V21" s="313" t="s">
        <v>5828</v>
      </c>
      <c r="W21" s="313"/>
      <c r="X21" s="313"/>
      <c r="Y21" s="313"/>
    </row>
    <row r="22" spans="1:25" ht="12.9" hidden="1">
      <c r="A22" s="313" t="s">
        <v>8718</v>
      </c>
      <c r="B22" s="313" t="s">
        <v>8719</v>
      </c>
      <c r="C22" s="313" t="s">
        <v>8355</v>
      </c>
      <c r="D22" s="313" t="s">
        <v>439</v>
      </c>
      <c r="E22" s="313" t="s">
        <v>448</v>
      </c>
      <c r="F22" s="313" t="s">
        <v>448</v>
      </c>
      <c r="G22" s="313" t="s">
        <v>449</v>
      </c>
      <c r="H22" s="313" t="s">
        <v>448</v>
      </c>
      <c r="I22" s="313" t="s">
        <v>450</v>
      </c>
      <c r="J22" s="313" t="s">
        <v>5859</v>
      </c>
      <c r="K22" s="313"/>
      <c r="L22" s="313"/>
      <c r="M22" s="313" t="s">
        <v>449</v>
      </c>
      <c r="N22" s="313" t="s">
        <v>8356</v>
      </c>
      <c r="O22" s="313" t="s">
        <v>469</v>
      </c>
      <c r="P22" s="313"/>
      <c r="Q22" s="313" t="s">
        <v>8357</v>
      </c>
      <c r="R22" s="313" t="s">
        <v>8355</v>
      </c>
      <c r="S22" s="313" t="s">
        <v>7388</v>
      </c>
      <c r="T22" s="313" t="s">
        <v>7388</v>
      </c>
      <c r="U22" s="313"/>
      <c r="V22" s="313" t="s">
        <v>5828</v>
      </c>
      <c r="W22" s="313"/>
      <c r="X22" s="313"/>
      <c r="Y22" s="313"/>
    </row>
    <row r="23" spans="1:25" ht="12.9">
      <c r="A23" s="313" t="s">
        <v>8358</v>
      </c>
      <c r="B23" s="313" t="s">
        <v>8359</v>
      </c>
      <c r="C23" s="313" t="s">
        <v>1376</v>
      </c>
      <c r="D23" s="313" t="s">
        <v>449</v>
      </c>
      <c r="E23" s="313" t="s">
        <v>449</v>
      </c>
      <c r="F23" s="313" t="s">
        <v>449</v>
      </c>
      <c r="G23" s="313" t="s">
        <v>448</v>
      </c>
      <c r="H23" s="313" t="s">
        <v>450</v>
      </c>
      <c r="I23" s="313" t="s">
        <v>5859</v>
      </c>
      <c r="J23" s="313"/>
      <c r="K23" s="313" t="s">
        <v>5788</v>
      </c>
      <c r="L23" s="313" t="s">
        <v>449</v>
      </c>
      <c r="M23" s="313" t="s">
        <v>5789</v>
      </c>
      <c r="N23" s="313" t="s">
        <v>452</v>
      </c>
      <c r="O23" s="313"/>
      <c r="P23" s="313" t="s">
        <v>1227</v>
      </c>
      <c r="Q23" s="313" t="s">
        <v>8360</v>
      </c>
      <c r="R23" s="313" t="s">
        <v>7388</v>
      </c>
      <c r="S23" s="313" t="s">
        <v>7388</v>
      </c>
      <c r="T23" s="313"/>
      <c r="U23" s="313" t="s">
        <v>5828</v>
      </c>
      <c r="V23" s="313"/>
      <c r="W23" s="313"/>
      <c r="X23" s="313"/>
      <c r="Y23" s="313"/>
    </row>
    <row r="24" spans="1:25" ht="12.9" hidden="1">
      <c r="A24" s="313" t="s">
        <v>8720</v>
      </c>
      <c r="B24" s="313" t="s">
        <v>8721</v>
      </c>
      <c r="C24" s="313" t="s">
        <v>8355</v>
      </c>
      <c r="D24" s="313" t="s">
        <v>439</v>
      </c>
      <c r="E24" s="313" t="s">
        <v>448</v>
      </c>
      <c r="F24" s="313" t="s">
        <v>448</v>
      </c>
      <c r="G24" s="313" t="s">
        <v>449</v>
      </c>
      <c r="H24" s="313" t="s">
        <v>448</v>
      </c>
      <c r="I24" s="313" t="s">
        <v>450</v>
      </c>
      <c r="J24" s="313" t="s">
        <v>5859</v>
      </c>
      <c r="K24" s="313"/>
      <c r="L24" s="313"/>
      <c r="M24" s="313" t="s">
        <v>449</v>
      </c>
      <c r="N24" s="313" t="s">
        <v>8356</v>
      </c>
      <c r="O24" s="313" t="s">
        <v>469</v>
      </c>
      <c r="P24" s="313"/>
      <c r="Q24" s="313" t="s">
        <v>8357</v>
      </c>
      <c r="R24" s="313" t="s">
        <v>8355</v>
      </c>
      <c r="S24" s="313" t="s">
        <v>7388</v>
      </c>
      <c r="T24" s="313" t="s">
        <v>7388</v>
      </c>
      <c r="U24" s="313"/>
      <c r="V24" s="313" t="s">
        <v>5828</v>
      </c>
      <c r="W24" s="313"/>
      <c r="X24" s="313"/>
      <c r="Y24" s="313"/>
    </row>
    <row r="25" spans="1:25" ht="12.9" hidden="1">
      <c r="A25" s="313" t="s">
        <v>8722</v>
      </c>
      <c r="B25" s="313" t="s">
        <v>8723</v>
      </c>
      <c r="C25" s="313" t="s">
        <v>8355</v>
      </c>
      <c r="D25" s="313" t="s">
        <v>439</v>
      </c>
      <c r="E25" s="313" t="s">
        <v>448</v>
      </c>
      <c r="F25" s="313" t="s">
        <v>448</v>
      </c>
      <c r="G25" s="313" t="s">
        <v>449</v>
      </c>
      <c r="H25" s="313" t="s">
        <v>448</v>
      </c>
      <c r="I25" s="313" t="s">
        <v>450</v>
      </c>
      <c r="J25" s="313" t="s">
        <v>5859</v>
      </c>
      <c r="K25" s="313"/>
      <c r="L25" s="313"/>
      <c r="M25" s="313" t="s">
        <v>449</v>
      </c>
      <c r="N25" s="313" t="s">
        <v>8356</v>
      </c>
      <c r="O25" s="313" t="s">
        <v>452</v>
      </c>
      <c r="P25" s="313"/>
      <c r="Q25" s="313" t="s">
        <v>8357</v>
      </c>
      <c r="R25" s="313" t="s">
        <v>8355</v>
      </c>
      <c r="S25" s="313" t="s">
        <v>7388</v>
      </c>
      <c r="T25" s="313" t="s">
        <v>7388</v>
      </c>
      <c r="U25" s="313"/>
      <c r="V25" s="313" t="s">
        <v>5828</v>
      </c>
      <c r="W25" s="313"/>
      <c r="X25" s="313"/>
      <c r="Y25" s="313"/>
    </row>
    <row r="26" spans="1:25" ht="12.9" hidden="1">
      <c r="A26" s="313" t="s">
        <v>8724</v>
      </c>
      <c r="B26" s="313" t="s">
        <v>8725</v>
      </c>
      <c r="C26" s="313" t="s">
        <v>3595</v>
      </c>
      <c r="D26" s="313" t="s">
        <v>448</v>
      </c>
      <c r="E26" s="313" t="s">
        <v>448</v>
      </c>
      <c r="F26" s="313" t="s">
        <v>449</v>
      </c>
      <c r="G26" s="313" t="s">
        <v>448</v>
      </c>
      <c r="H26" s="313" t="s">
        <v>450</v>
      </c>
      <c r="I26" s="313" t="s">
        <v>5859</v>
      </c>
      <c r="J26" s="313"/>
      <c r="K26" s="313"/>
      <c r="L26" s="313" t="s">
        <v>449</v>
      </c>
      <c r="M26" s="313" t="s">
        <v>5789</v>
      </c>
      <c r="N26" s="313" t="s">
        <v>452</v>
      </c>
      <c r="O26" s="313"/>
      <c r="P26" s="313" t="s">
        <v>8689</v>
      </c>
      <c r="Q26" s="313" t="s">
        <v>8690</v>
      </c>
      <c r="R26" s="313" t="s">
        <v>7388</v>
      </c>
      <c r="S26" s="313" t="s">
        <v>7388</v>
      </c>
      <c r="T26" s="313"/>
      <c r="U26" s="313" t="s">
        <v>5828</v>
      </c>
      <c r="V26" s="313"/>
      <c r="W26" s="313"/>
      <c r="X26" s="313"/>
      <c r="Y26" s="313"/>
    </row>
    <row r="27" spans="1:25" ht="12.9">
      <c r="A27" s="313" t="s">
        <v>8361</v>
      </c>
      <c r="B27" s="313" t="s">
        <v>8362</v>
      </c>
      <c r="C27" s="313" t="s">
        <v>8355</v>
      </c>
      <c r="D27" s="313" t="s">
        <v>439</v>
      </c>
      <c r="E27" s="313" t="s">
        <v>449</v>
      </c>
      <c r="F27" s="313" t="s">
        <v>448</v>
      </c>
      <c r="G27" s="313" t="s">
        <v>449</v>
      </c>
      <c r="H27" s="313" t="s">
        <v>448</v>
      </c>
      <c r="I27" s="313" t="s">
        <v>450</v>
      </c>
      <c r="J27" s="313" t="s">
        <v>5859</v>
      </c>
      <c r="K27" s="313"/>
      <c r="L27" s="313"/>
      <c r="M27" s="313" t="s">
        <v>449</v>
      </c>
      <c r="N27" s="313" t="s">
        <v>8356</v>
      </c>
      <c r="O27" s="313" t="s">
        <v>452</v>
      </c>
      <c r="P27" s="313"/>
      <c r="Q27" s="313" t="s">
        <v>8357</v>
      </c>
      <c r="R27" s="313" t="s">
        <v>8355</v>
      </c>
      <c r="S27" s="313" t="s">
        <v>7388</v>
      </c>
      <c r="T27" s="313" t="s">
        <v>7388</v>
      </c>
      <c r="U27" s="313"/>
      <c r="V27" s="313" t="s">
        <v>5828</v>
      </c>
      <c r="W27" s="313"/>
      <c r="X27" s="313"/>
      <c r="Y27" s="313"/>
    </row>
    <row r="28" spans="1:25" ht="12.9" hidden="1">
      <c r="A28" s="313" t="s">
        <v>8256</v>
      </c>
      <c r="B28" s="313" t="s">
        <v>8257</v>
      </c>
      <c r="C28" s="313" t="s">
        <v>8355</v>
      </c>
      <c r="D28" s="313" t="s">
        <v>439</v>
      </c>
      <c r="E28" s="313" t="s">
        <v>448</v>
      </c>
      <c r="F28" s="313" t="s">
        <v>448</v>
      </c>
      <c r="G28" s="313" t="s">
        <v>449</v>
      </c>
      <c r="H28" s="313" t="s">
        <v>448</v>
      </c>
      <c r="I28" s="313" t="s">
        <v>450</v>
      </c>
      <c r="J28" s="313" t="s">
        <v>5859</v>
      </c>
      <c r="K28" s="313"/>
      <c r="L28" s="313"/>
      <c r="M28" s="313" t="s">
        <v>449</v>
      </c>
      <c r="N28" s="313" t="s">
        <v>8356</v>
      </c>
      <c r="O28" s="313" t="s">
        <v>452</v>
      </c>
      <c r="P28" s="313"/>
      <c r="Q28" s="313" t="s">
        <v>8357</v>
      </c>
      <c r="R28" s="313" t="s">
        <v>8355</v>
      </c>
      <c r="S28" s="313" t="s">
        <v>7388</v>
      </c>
      <c r="T28" s="313" t="s">
        <v>7388</v>
      </c>
      <c r="U28" s="313"/>
      <c r="V28" s="313" t="s">
        <v>5828</v>
      </c>
      <c r="W28" s="313"/>
      <c r="X28" s="313"/>
      <c r="Y28" s="313"/>
    </row>
    <row r="29" spans="1:25" ht="12.9" hidden="1">
      <c r="A29" s="313" t="s">
        <v>8726</v>
      </c>
      <c r="B29" s="313" t="s">
        <v>8727</v>
      </c>
      <c r="C29" s="313" t="s">
        <v>5858</v>
      </c>
      <c r="D29" s="313" t="s">
        <v>449</v>
      </c>
      <c r="E29" s="313" t="s">
        <v>448</v>
      </c>
      <c r="F29" s="313" t="s">
        <v>449</v>
      </c>
      <c r="G29" s="313" t="s">
        <v>448</v>
      </c>
      <c r="H29" s="313" t="s">
        <v>450</v>
      </c>
      <c r="I29" s="313" t="s">
        <v>5859</v>
      </c>
      <c r="J29" s="313"/>
      <c r="K29" s="313"/>
      <c r="L29" s="313" t="s">
        <v>449</v>
      </c>
      <c r="M29" s="313" t="s">
        <v>5789</v>
      </c>
      <c r="N29" s="313" t="s">
        <v>452</v>
      </c>
      <c r="O29" s="313"/>
      <c r="P29" s="313" t="s">
        <v>453</v>
      </c>
      <c r="Q29" s="313" t="s">
        <v>8344</v>
      </c>
      <c r="R29" s="313" t="s">
        <v>7388</v>
      </c>
      <c r="S29" s="313" t="s">
        <v>7388</v>
      </c>
      <c r="T29" s="313"/>
      <c r="U29" s="313" t="s">
        <v>5828</v>
      </c>
      <c r="V29" s="313"/>
      <c r="W29" s="313"/>
      <c r="X29" s="313"/>
      <c r="Y29" s="313"/>
    </row>
    <row r="30" spans="1:25" ht="12.9" hidden="1">
      <c r="A30" s="313" t="s">
        <v>8728</v>
      </c>
      <c r="B30" s="313" t="s">
        <v>8729</v>
      </c>
      <c r="C30" s="313" t="s">
        <v>8355</v>
      </c>
      <c r="D30" s="313" t="s">
        <v>439</v>
      </c>
      <c r="E30" s="313" t="s">
        <v>448</v>
      </c>
      <c r="F30" s="313" t="s">
        <v>448</v>
      </c>
      <c r="G30" s="313" t="s">
        <v>449</v>
      </c>
      <c r="H30" s="313" t="s">
        <v>448</v>
      </c>
      <c r="I30" s="313" t="s">
        <v>450</v>
      </c>
      <c r="J30" s="313" t="s">
        <v>5859</v>
      </c>
      <c r="K30" s="313"/>
      <c r="L30" s="313"/>
      <c r="M30" s="313" t="s">
        <v>449</v>
      </c>
      <c r="N30" s="313" t="s">
        <v>8356</v>
      </c>
      <c r="O30" s="313" t="s">
        <v>452</v>
      </c>
      <c r="P30" s="313"/>
      <c r="Q30" s="313" t="s">
        <v>8357</v>
      </c>
      <c r="R30" s="313" t="s">
        <v>8355</v>
      </c>
      <c r="S30" s="313" t="s">
        <v>7388</v>
      </c>
      <c r="T30" s="313" t="s">
        <v>7388</v>
      </c>
      <c r="U30" s="313"/>
      <c r="V30" s="313" t="s">
        <v>5828</v>
      </c>
      <c r="W30" s="313"/>
      <c r="X30" s="313"/>
      <c r="Y30" s="313"/>
    </row>
    <row r="31" spans="1:25" ht="12.9" hidden="1">
      <c r="A31" s="313" t="s">
        <v>6100</v>
      </c>
      <c r="B31" s="313" t="s">
        <v>8258</v>
      </c>
      <c r="C31" s="313" t="s">
        <v>8355</v>
      </c>
      <c r="D31" s="313" t="s">
        <v>439</v>
      </c>
      <c r="E31" s="313" t="s">
        <v>448</v>
      </c>
      <c r="F31" s="313" t="s">
        <v>448</v>
      </c>
      <c r="G31" s="313" t="s">
        <v>449</v>
      </c>
      <c r="H31" s="313" t="s">
        <v>448</v>
      </c>
      <c r="I31" s="313" t="s">
        <v>450</v>
      </c>
      <c r="J31" s="313" t="s">
        <v>5859</v>
      </c>
      <c r="K31" s="313"/>
      <c r="L31" s="313"/>
      <c r="M31" s="313" t="s">
        <v>449</v>
      </c>
      <c r="N31" s="313" t="s">
        <v>8356</v>
      </c>
      <c r="O31" s="313" t="s">
        <v>452</v>
      </c>
      <c r="P31" s="313"/>
      <c r="Q31" s="313" t="s">
        <v>8357</v>
      </c>
      <c r="R31" s="313" t="s">
        <v>8355</v>
      </c>
      <c r="S31" s="313" t="s">
        <v>7388</v>
      </c>
      <c r="T31" s="313" t="s">
        <v>7388</v>
      </c>
      <c r="U31" s="313"/>
      <c r="V31" s="313" t="s">
        <v>5828</v>
      </c>
      <c r="W31" s="313"/>
      <c r="X31" s="313"/>
      <c r="Y31" s="313"/>
    </row>
    <row r="32" spans="1:25" ht="12.9" hidden="1">
      <c r="A32" s="313" t="s">
        <v>8730</v>
      </c>
      <c r="B32" s="313" t="s">
        <v>8731</v>
      </c>
      <c r="C32" s="313" t="s">
        <v>8355</v>
      </c>
      <c r="D32" s="313" t="s">
        <v>439</v>
      </c>
      <c r="E32" s="313" t="s">
        <v>448</v>
      </c>
      <c r="F32" s="313" t="s">
        <v>448</v>
      </c>
      <c r="G32" s="313" t="s">
        <v>449</v>
      </c>
      <c r="H32" s="313" t="s">
        <v>448</v>
      </c>
      <c r="I32" s="313" t="s">
        <v>450</v>
      </c>
      <c r="J32" s="313" t="s">
        <v>5859</v>
      </c>
      <c r="K32" s="313"/>
      <c r="L32" s="313"/>
      <c r="M32" s="313" t="s">
        <v>449</v>
      </c>
      <c r="N32" s="313" t="s">
        <v>8356</v>
      </c>
      <c r="O32" s="313" t="s">
        <v>452</v>
      </c>
      <c r="P32" s="313"/>
      <c r="Q32" s="313" t="s">
        <v>8357</v>
      </c>
      <c r="R32" s="313" t="s">
        <v>8355</v>
      </c>
      <c r="S32" s="313" t="s">
        <v>7388</v>
      </c>
      <c r="T32" s="313" t="s">
        <v>7388</v>
      </c>
      <c r="U32" s="313"/>
      <c r="V32" s="313" t="s">
        <v>5828</v>
      </c>
      <c r="W32" s="313"/>
      <c r="X32" s="313"/>
      <c r="Y32" s="313"/>
    </row>
    <row r="33" spans="1:25" ht="12.9" hidden="1">
      <c r="A33" s="313" t="s">
        <v>6452</v>
      </c>
      <c r="B33" s="313" t="s">
        <v>8732</v>
      </c>
      <c r="C33" s="313" t="s">
        <v>8733</v>
      </c>
      <c r="D33" s="313" t="s">
        <v>439</v>
      </c>
      <c r="E33" s="313" t="s">
        <v>448</v>
      </c>
      <c r="F33" s="313" t="s">
        <v>448</v>
      </c>
      <c r="G33" s="313" t="s">
        <v>449</v>
      </c>
      <c r="H33" s="313" t="s">
        <v>448</v>
      </c>
      <c r="I33" s="313" t="s">
        <v>450</v>
      </c>
      <c r="J33" s="313" t="s">
        <v>5859</v>
      </c>
      <c r="K33" s="313"/>
      <c r="L33" s="313"/>
      <c r="M33" s="313" t="s">
        <v>449</v>
      </c>
      <c r="N33" s="313" t="s">
        <v>8356</v>
      </c>
      <c r="O33" s="313" t="s">
        <v>452</v>
      </c>
      <c r="P33" s="313"/>
      <c r="Q33" s="313" t="s">
        <v>8357</v>
      </c>
      <c r="R33" s="313" t="s">
        <v>8355</v>
      </c>
      <c r="S33" s="313" t="s">
        <v>7388</v>
      </c>
      <c r="T33" s="313" t="s">
        <v>7388</v>
      </c>
      <c r="U33" s="313"/>
      <c r="V33" s="313" t="s">
        <v>5828</v>
      </c>
      <c r="W33" s="313"/>
      <c r="X33" s="313"/>
      <c r="Y33" s="313"/>
    </row>
    <row r="34" spans="1:25" ht="12.9" hidden="1">
      <c r="A34" s="313" t="s">
        <v>8734</v>
      </c>
      <c r="B34" s="313" t="s">
        <v>8735</v>
      </c>
      <c r="C34" s="313" t="s">
        <v>3595</v>
      </c>
      <c r="D34" s="313" t="s">
        <v>448</v>
      </c>
      <c r="E34" s="313" t="s">
        <v>448</v>
      </c>
      <c r="F34" s="313" t="s">
        <v>449</v>
      </c>
      <c r="G34" s="313" t="s">
        <v>448</v>
      </c>
      <c r="H34" s="313" t="s">
        <v>450</v>
      </c>
      <c r="I34" s="313" t="s">
        <v>5859</v>
      </c>
      <c r="J34" s="313"/>
      <c r="K34" s="313"/>
      <c r="L34" s="313" t="s">
        <v>449</v>
      </c>
      <c r="M34" s="313" t="s">
        <v>5789</v>
      </c>
      <c r="N34" s="313" t="s">
        <v>452</v>
      </c>
      <c r="O34" s="313"/>
      <c r="P34" s="313" t="s">
        <v>8689</v>
      </c>
      <c r="Q34" s="313" t="s">
        <v>8690</v>
      </c>
      <c r="R34" s="313" t="s">
        <v>7388</v>
      </c>
      <c r="S34" s="313" t="s">
        <v>7388</v>
      </c>
      <c r="T34" s="313"/>
      <c r="U34" s="313" t="s">
        <v>5828</v>
      </c>
      <c r="V34" s="313"/>
      <c r="W34" s="313"/>
      <c r="X34" s="313"/>
      <c r="Y34" s="313"/>
    </row>
    <row r="35" spans="1:25" ht="12.9" hidden="1">
      <c r="A35" s="313" t="s">
        <v>8736</v>
      </c>
      <c r="B35" s="313" t="s">
        <v>8737</v>
      </c>
      <c r="C35" s="313" t="s">
        <v>3595</v>
      </c>
      <c r="D35" s="313" t="s">
        <v>448</v>
      </c>
      <c r="E35" s="313" t="s">
        <v>448</v>
      </c>
      <c r="F35" s="313" t="s">
        <v>449</v>
      </c>
      <c r="G35" s="313" t="s">
        <v>448</v>
      </c>
      <c r="H35" s="313" t="s">
        <v>450</v>
      </c>
      <c r="I35" s="313" t="s">
        <v>5859</v>
      </c>
      <c r="J35" s="313"/>
      <c r="K35" s="313"/>
      <c r="L35" s="313" t="s">
        <v>449</v>
      </c>
      <c r="M35" s="313" t="s">
        <v>5789</v>
      </c>
      <c r="N35" s="313" t="s">
        <v>452</v>
      </c>
      <c r="O35" s="313"/>
      <c r="P35" s="313" t="s">
        <v>8689</v>
      </c>
      <c r="Q35" s="313" t="s">
        <v>8690</v>
      </c>
      <c r="R35" s="313" t="s">
        <v>7388</v>
      </c>
      <c r="S35" s="313" t="s">
        <v>7388</v>
      </c>
      <c r="T35" s="313"/>
      <c r="U35" s="313" t="s">
        <v>5828</v>
      </c>
      <c r="V35" s="313"/>
      <c r="W35" s="313"/>
      <c r="X35" s="313"/>
      <c r="Y35" s="313"/>
    </row>
    <row r="36" spans="1:25" ht="12.9" hidden="1">
      <c r="A36" s="313" t="s">
        <v>1410</v>
      </c>
      <c r="B36" s="313" t="s">
        <v>8738</v>
      </c>
      <c r="C36" s="313" t="s">
        <v>3595</v>
      </c>
      <c r="D36" s="313" t="s">
        <v>448</v>
      </c>
      <c r="E36" s="313" t="s">
        <v>448</v>
      </c>
      <c r="F36" s="313" t="s">
        <v>449</v>
      </c>
      <c r="G36" s="313" t="s">
        <v>448</v>
      </c>
      <c r="H36" s="313" t="s">
        <v>450</v>
      </c>
      <c r="I36" s="313" t="s">
        <v>5859</v>
      </c>
      <c r="J36" s="313"/>
      <c r="K36" s="313"/>
      <c r="L36" s="313" t="s">
        <v>449</v>
      </c>
      <c r="M36" s="313" t="s">
        <v>5789</v>
      </c>
      <c r="N36" s="313" t="s">
        <v>452</v>
      </c>
      <c r="O36" s="313"/>
      <c r="P36" s="313" t="s">
        <v>8689</v>
      </c>
      <c r="Q36" s="313" t="s">
        <v>8690</v>
      </c>
      <c r="R36" s="313" t="s">
        <v>7388</v>
      </c>
      <c r="S36" s="313" t="s">
        <v>7388</v>
      </c>
      <c r="T36" s="313"/>
      <c r="U36" s="313" t="s">
        <v>5828</v>
      </c>
      <c r="V36" s="313"/>
      <c r="W36" s="313"/>
      <c r="X36" s="313"/>
      <c r="Y36" s="313"/>
    </row>
    <row r="37" spans="1:25" ht="12.9" hidden="1">
      <c r="A37" s="313" t="s">
        <v>8739</v>
      </c>
      <c r="B37" s="313" t="s">
        <v>8740</v>
      </c>
      <c r="C37" s="313" t="s">
        <v>3595</v>
      </c>
      <c r="D37" s="313" t="s">
        <v>448</v>
      </c>
      <c r="E37" s="313" t="s">
        <v>448</v>
      </c>
      <c r="F37" s="313" t="s">
        <v>449</v>
      </c>
      <c r="G37" s="313" t="s">
        <v>448</v>
      </c>
      <c r="H37" s="313" t="s">
        <v>450</v>
      </c>
      <c r="I37" s="313" t="s">
        <v>5859</v>
      </c>
      <c r="J37" s="313"/>
      <c r="K37" s="313"/>
      <c r="L37" s="313" t="s">
        <v>449</v>
      </c>
      <c r="M37" s="313" t="s">
        <v>5789</v>
      </c>
      <c r="N37" s="313" t="s">
        <v>452</v>
      </c>
      <c r="O37" s="313"/>
      <c r="P37" s="313" t="s">
        <v>8155</v>
      </c>
      <c r="Q37" s="313" t="s">
        <v>8156</v>
      </c>
      <c r="R37" s="313" t="s">
        <v>7387</v>
      </c>
      <c r="S37" s="313" t="s">
        <v>7388</v>
      </c>
      <c r="T37" s="313"/>
      <c r="U37" s="313" t="s">
        <v>5828</v>
      </c>
      <c r="V37" s="313"/>
      <c r="W37" s="313"/>
      <c r="X37" s="313"/>
      <c r="Y37" s="313"/>
    </row>
    <row r="38" spans="1:25" ht="12.9" hidden="1">
      <c r="A38" s="313" t="s">
        <v>8741</v>
      </c>
      <c r="B38" s="313" t="s">
        <v>8742</v>
      </c>
      <c r="C38" s="313" t="s">
        <v>3595</v>
      </c>
      <c r="D38" s="313" t="s">
        <v>448</v>
      </c>
      <c r="E38" s="313" t="s">
        <v>448</v>
      </c>
      <c r="F38" s="313" t="s">
        <v>449</v>
      </c>
      <c r="G38" s="313" t="s">
        <v>448</v>
      </c>
      <c r="H38" s="313" t="s">
        <v>450</v>
      </c>
      <c r="I38" s="313" t="s">
        <v>5859</v>
      </c>
      <c r="J38" s="313"/>
      <c r="K38" s="313"/>
      <c r="L38" s="313" t="s">
        <v>449</v>
      </c>
      <c r="M38" s="313" t="s">
        <v>5789</v>
      </c>
      <c r="N38" s="313" t="s">
        <v>452</v>
      </c>
      <c r="O38" s="313"/>
      <c r="P38" s="313" t="s">
        <v>8155</v>
      </c>
      <c r="Q38" s="313" t="s">
        <v>8156</v>
      </c>
      <c r="R38" s="313" t="s">
        <v>7387</v>
      </c>
      <c r="S38" s="313" t="s">
        <v>7388</v>
      </c>
      <c r="T38" s="313"/>
      <c r="U38" s="313" t="s">
        <v>5828</v>
      </c>
      <c r="V38" s="313"/>
      <c r="W38" s="313"/>
      <c r="X38" s="313"/>
      <c r="Y38" s="313"/>
    </row>
    <row r="39" spans="1:25" ht="12.9" hidden="1">
      <c r="A39" s="313" t="s">
        <v>8743</v>
      </c>
      <c r="B39" s="313" t="s">
        <v>8744</v>
      </c>
      <c r="C39" s="313" t="s">
        <v>8355</v>
      </c>
      <c r="D39" s="313" t="s">
        <v>439</v>
      </c>
      <c r="E39" s="313" t="s">
        <v>448</v>
      </c>
      <c r="F39" s="313" t="s">
        <v>448</v>
      </c>
      <c r="G39" s="313" t="s">
        <v>449</v>
      </c>
      <c r="H39" s="313" t="s">
        <v>448</v>
      </c>
      <c r="I39" s="313" t="s">
        <v>450</v>
      </c>
      <c r="J39" s="313" t="s">
        <v>5859</v>
      </c>
      <c r="K39" s="313"/>
      <c r="L39" s="313"/>
      <c r="M39" s="313" t="s">
        <v>449</v>
      </c>
      <c r="N39" s="313" t="s">
        <v>8356</v>
      </c>
      <c r="O39" s="313" t="s">
        <v>452</v>
      </c>
      <c r="P39" s="313"/>
      <c r="Q39" s="313" t="s">
        <v>8357</v>
      </c>
      <c r="R39" s="313" t="s">
        <v>8355</v>
      </c>
      <c r="S39" s="313" t="s">
        <v>7388</v>
      </c>
      <c r="T39" s="313" t="s">
        <v>7388</v>
      </c>
      <c r="U39" s="313"/>
      <c r="V39" s="313" t="s">
        <v>5828</v>
      </c>
      <c r="W39" s="313"/>
      <c r="X39" s="313"/>
      <c r="Y39" s="313"/>
    </row>
    <row r="40" spans="1:25" ht="12.9" hidden="1">
      <c r="A40" s="313" t="s">
        <v>8745</v>
      </c>
      <c r="B40" s="313" t="s">
        <v>8746</v>
      </c>
      <c r="C40" s="313" t="s">
        <v>8355</v>
      </c>
      <c r="D40" s="313" t="s">
        <v>439</v>
      </c>
      <c r="E40" s="313" t="s">
        <v>448</v>
      </c>
      <c r="F40" s="313" t="s">
        <v>448</v>
      </c>
      <c r="G40" s="313" t="s">
        <v>449</v>
      </c>
      <c r="H40" s="313" t="s">
        <v>448</v>
      </c>
      <c r="I40" s="313" t="s">
        <v>450</v>
      </c>
      <c r="J40" s="313" t="s">
        <v>5859</v>
      </c>
      <c r="K40" s="313"/>
      <c r="L40" s="313"/>
      <c r="M40" s="313" t="s">
        <v>449</v>
      </c>
      <c r="N40" s="313" t="s">
        <v>8356</v>
      </c>
      <c r="O40" s="313" t="s">
        <v>452</v>
      </c>
      <c r="P40" s="313"/>
      <c r="Q40" s="313" t="s">
        <v>8357</v>
      </c>
      <c r="R40" s="313" t="s">
        <v>8355</v>
      </c>
      <c r="S40" s="313" t="s">
        <v>7388</v>
      </c>
      <c r="T40" s="313" t="s">
        <v>7388</v>
      </c>
      <c r="U40" s="313"/>
      <c r="V40" s="313" t="s">
        <v>5828</v>
      </c>
      <c r="W40" s="313"/>
      <c r="X40" s="313"/>
      <c r="Y40" s="313"/>
    </row>
  </sheetData>
  <conditionalFormatting sqref="A1:A1048576">
    <cfRule type="duplicateValues" dxfId="55"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244C-DBA4-4E37-9578-8F30733B5F59}">
  <sheetPr codeName="Sheet10"/>
  <dimension ref="A1:D77"/>
  <sheetViews>
    <sheetView workbookViewId="0">
      <selection activeCell="H26" sqref="H26"/>
    </sheetView>
  </sheetViews>
  <sheetFormatPr defaultRowHeight="12.6"/>
  <cols>
    <col min="1" max="1" width="15.76171875" customWidth="1"/>
    <col min="2" max="2" width="23.234375" customWidth="1"/>
    <col min="3" max="3" width="20" customWidth="1"/>
    <col min="4" max="4" width="18.64453125" customWidth="1"/>
  </cols>
  <sheetData>
    <row r="1" spans="1:4">
      <c r="A1" t="s">
        <v>429</v>
      </c>
      <c r="B1" t="s">
        <v>8747</v>
      </c>
      <c r="C1" t="s">
        <v>431</v>
      </c>
      <c r="D1" t="s">
        <v>432</v>
      </c>
    </row>
    <row r="2" spans="1:4">
      <c r="A2">
        <v>1.3</v>
      </c>
      <c r="B2" t="s">
        <v>6899</v>
      </c>
      <c r="C2" t="s">
        <v>7285</v>
      </c>
      <c r="D2" t="s">
        <v>7285</v>
      </c>
    </row>
    <row r="3" spans="1:4">
      <c r="A3" t="s">
        <v>8235</v>
      </c>
      <c r="B3" t="s">
        <v>8236</v>
      </c>
      <c r="C3" t="s">
        <v>7387</v>
      </c>
      <c r="D3" t="s">
        <v>7388</v>
      </c>
    </row>
    <row r="4" spans="1:4">
      <c r="A4" t="s">
        <v>8748</v>
      </c>
      <c r="B4" t="s">
        <v>8749</v>
      </c>
      <c r="C4" t="s">
        <v>8750</v>
      </c>
      <c r="D4" t="s">
        <v>7388</v>
      </c>
    </row>
    <row r="5" spans="1:4">
      <c r="A5" t="s">
        <v>8751</v>
      </c>
      <c r="B5" t="s">
        <v>8752</v>
      </c>
      <c r="C5" t="s">
        <v>7387</v>
      </c>
      <c r="D5" t="s">
        <v>7388</v>
      </c>
    </row>
    <row r="6" spans="1:4">
      <c r="A6" t="s">
        <v>8347</v>
      </c>
      <c r="B6" t="s">
        <v>8348</v>
      </c>
      <c r="C6" t="s">
        <v>7387</v>
      </c>
      <c r="D6" t="s">
        <v>7388</v>
      </c>
    </row>
    <row r="7" spans="1:4">
      <c r="A7" t="s">
        <v>8753</v>
      </c>
      <c r="B7" t="s">
        <v>8754</v>
      </c>
      <c r="C7" t="s">
        <v>7387</v>
      </c>
      <c r="D7" t="s">
        <v>7388</v>
      </c>
    </row>
    <row r="8" spans="1:4">
      <c r="A8" t="s">
        <v>8155</v>
      </c>
      <c r="B8" t="s">
        <v>8156</v>
      </c>
      <c r="C8" t="s">
        <v>7387</v>
      </c>
      <c r="D8" t="s">
        <v>7388</v>
      </c>
    </row>
    <row r="9" spans="1:4">
      <c r="A9" t="s">
        <v>8755</v>
      </c>
      <c r="B9" t="s">
        <v>8756</v>
      </c>
      <c r="C9" t="s">
        <v>7387</v>
      </c>
      <c r="D9" t="s">
        <v>7388</v>
      </c>
    </row>
    <row r="10" spans="1:4">
      <c r="A10" t="s">
        <v>8757</v>
      </c>
      <c r="B10" t="s">
        <v>8758</v>
      </c>
      <c r="C10" t="s">
        <v>7387</v>
      </c>
      <c r="D10" t="s">
        <v>7388</v>
      </c>
    </row>
    <row r="11" spans="1:4">
      <c r="A11" t="s">
        <v>8759</v>
      </c>
      <c r="B11" t="s">
        <v>8344</v>
      </c>
      <c r="C11" t="s">
        <v>7387</v>
      </c>
      <c r="D11" t="s">
        <v>7388</v>
      </c>
    </row>
    <row r="12" spans="1:4">
      <c r="A12" t="s">
        <v>6515</v>
      </c>
      <c r="B12" t="s">
        <v>8760</v>
      </c>
      <c r="C12" t="s">
        <v>7387</v>
      </c>
      <c r="D12" t="s">
        <v>7388</v>
      </c>
    </row>
    <row r="13" spans="1:4">
      <c r="A13" t="s">
        <v>1216</v>
      </c>
      <c r="B13" t="s">
        <v>8761</v>
      </c>
      <c r="C13" t="s">
        <v>7387</v>
      </c>
      <c r="D13" t="s">
        <v>7388</v>
      </c>
    </row>
    <row r="14" spans="1:4">
      <c r="A14" t="s">
        <v>8762</v>
      </c>
      <c r="B14" t="s">
        <v>8763</v>
      </c>
      <c r="C14" t="s">
        <v>7387</v>
      </c>
      <c r="D14" t="s">
        <v>7388</v>
      </c>
    </row>
    <row r="15" spans="1:4">
      <c r="A15" t="s">
        <v>8764</v>
      </c>
      <c r="B15" t="s">
        <v>8765</v>
      </c>
      <c r="C15" t="s">
        <v>7387</v>
      </c>
      <c r="D15" t="s">
        <v>7388</v>
      </c>
    </row>
    <row r="16" spans="1:4">
      <c r="A16" t="s">
        <v>8766</v>
      </c>
      <c r="B16" t="s">
        <v>8767</v>
      </c>
      <c r="C16" t="s">
        <v>7387</v>
      </c>
      <c r="D16" t="s">
        <v>7388</v>
      </c>
    </row>
    <row r="17" spans="1:4">
      <c r="A17" t="s">
        <v>3783</v>
      </c>
      <c r="B17" t="s">
        <v>8768</v>
      </c>
      <c r="C17" t="s">
        <v>7387</v>
      </c>
      <c r="D17" t="s">
        <v>7388</v>
      </c>
    </row>
    <row r="18" spans="1:4">
      <c r="A18" t="s">
        <v>8357</v>
      </c>
      <c r="B18" t="s">
        <v>8355</v>
      </c>
      <c r="C18" t="s">
        <v>7388</v>
      </c>
      <c r="D18" t="s">
        <v>7388</v>
      </c>
    </row>
    <row r="19" spans="1:4">
      <c r="A19" t="s">
        <v>8769</v>
      </c>
      <c r="B19" t="s">
        <v>8770</v>
      </c>
      <c r="C19" t="s">
        <v>7388</v>
      </c>
      <c r="D19" t="s">
        <v>7388</v>
      </c>
    </row>
    <row r="20" spans="1:4">
      <c r="A20" t="s">
        <v>8771</v>
      </c>
      <c r="B20" t="s">
        <v>8362</v>
      </c>
      <c r="C20" t="s">
        <v>7388</v>
      </c>
      <c r="D20" t="s">
        <v>7388</v>
      </c>
    </row>
    <row r="21" spans="1:4">
      <c r="A21" t="s">
        <v>8772</v>
      </c>
      <c r="B21" t="s">
        <v>8773</v>
      </c>
      <c r="C21" t="s">
        <v>7388</v>
      </c>
      <c r="D21" t="s">
        <v>7388</v>
      </c>
    </row>
    <row r="22" spans="1:4">
      <c r="A22" t="s">
        <v>8774</v>
      </c>
      <c r="B22" t="s">
        <v>8775</v>
      </c>
      <c r="C22" t="s">
        <v>7387</v>
      </c>
      <c r="D22" t="s">
        <v>7285</v>
      </c>
    </row>
    <row r="23" spans="1:4">
      <c r="A23" t="s">
        <v>8776</v>
      </c>
      <c r="B23" t="s">
        <v>8344</v>
      </c>
      <c r="C23" t="s">
        <v>7387</v>
      </c>
      <c r="D23" t="s">
        <v>7388</v>
      </c>
    </row>
    <row r="24" spans="1:4">
      <c r="A24" t="s">
        <v>4348</v>
      </c>
      <c r="B24" t="s">
        <v>6981</v>
      </c>
      <c r="C24" t="s">
        <v>7387</v>
      </c>
      <c r="D24" t="s">
        <v>7388</v>
      </c>
    </row>
    <row r="25" spans="1:4">
      <c r="A25" t="s">
        <v>8777</v>
      </c>
      <c r="B25" t="s">
        <v>6980</v>
      </c>
      <c r="C25" t="s">
        <v>7387</v>
      </c>
      <c r="D25" t="s">
        <v>7388</v>
      </c>
    </row>
    <row r="26" spans="1:4">
      <c r="A26" t="s">
        <v>8778</v>
      </c>
      <c r="B26" t="s">
        <v>7429</v>
      </c>
      <c r="C26" t="s">
        <v>7387</v>
      </c>
      <c r="D26" t="s">
        <v>7388</v>
      </c>
    </row>
    <row r="27" spans="1:4">
      <c r="A27" t="s">
        <v>5833</v>
      </c>
      <c r="B27" t="s">
        <v>8222</v>
      </c>
      <c r="C27" t="s">
        <v>7387</v>
      </c>
      <c r="D27" t="s">
        <v>7388</v>
      </c>
    </row>
    <row r="28" spans="1:4">
      <c r="A28" t="s">
        <v>5903</v>
      </c>
      <c r="B28" t="s">
        <v>7484</v>
      </c>
      <c r="C28" t="s">
        <v>7387</v>
      </c>
      <c r="D28" t="s">
        <v>7388</v>
      </c>
    </row>
    <row r="29" spans="1:4">
      <c r="A29" t="s">
        <v>7312</v>
      </c>
      <c r="B29" t="s">
        <v>8779</v>
      </c>
      <c r="C29" t="s">
        <v>7387</v>
      </c>
      <c r="D29" t="s">
        <v>7388</v>
      </c>
    </row>
    <row r="30" spans="1:4">
      <c r="A30" t="s">
        <v>6231</v>
      </c>
      <c r="B30" t="s">
        <v>8780</v>
      </c>
      <c r="C30" t="s">
        <v>7387</v>
      </c>
      <c r="D30" t="s">
        <v>7388</v>
      </c>
    </row>
    <row r="31" spans="1:4">
      <c r="A31" t="s">
        <v>6331</v>
      </c>
      <c r="B31" t="s">
        <v>8454</v>
      </c>
      <c r="C31" t="s">
        <v>7387</v>
      </c>
      <c r="D31" t="s">
        <v>7388</v>
      </c>
    </row>
    <row r="32" spans="1:4">
      <c r="A32" t="s">
        <v>7438</v>
      </c>
      <c r="B32" t="s">
        <v>8781</v>
      </c>
      <c r="C32" t="s">
        <v>7387</v>
      </c>
      <c r="D32" t="s">
        <v>7387</v>
      </c>
    </row>
    <row r="33" spans="1:4">
      <c r="A33" t="s">
        <v>5827</v>
      </c>
      <c r="B33" t="s">
        <v>7284</v>
      </c>
      <c r="C33" t="s">
        <v>7285</v>
      </c>
      <c r="D33" t="s">
        <v>7285</v>
      </c>
    </row>
    <row r="34" spans="1:4">
      <c r="A34" t="s">
        <v>8782</v>
      </c>
      <c r="B34" t="s">
        <v>8783</v>
      </c>
      <c r="C34" t="s">
        <v>7285</v>
      </c>
      <c r="D34" t="s">
        <v>7285</v>
      </c>
    </row>
    <row r="35" spans="1:4">
      <c r="A35" t="s">
        <v>6101</v>
      </c>
      <c r="B35" t="s">
        <v>8784</v>
      </c>
      <c r="C35" t="s">
        <v>7388</v>
      </c>
      <c r="D35" t="s">
        <v>7388</v>
      </c>
    </row>
    <row r="36" spans="1:4">
      <c r="A36" t="s">
        <v>1663</v>
      </c>
      <c r="B36" t="s">
        <v>8785</v>
      </c>
      <c r="C36" t="s">
        <v>7285</v>
      </c>
      <c r="D36" t="s">
        <v>7388</v>
      </c>
    </row>
    <row r="37" spans="1:4">
      <c r="A37" t="s">
        <v>6200</v>
      </c>
      <c r="B37" t="s">
        <v>8786</v>
      </c>
      <c r="C37" t="s">
        <v>7388</v>
      </c>
      <c r="D37" t="s">
        <v>7388</v>
      </c>
    </row>
    <row r="38" spans="1:4">
      <c r="A38" t="s">
        <v>6704</v>
      </c>
      <c r="B38" t="s">
        <v>8787</v>
      </c>
      <c r="C38" t="s">
        <v>7387</v>
      </c>
      <c r="D38" t="s">
        <v>7388</v>
      </c>
    </row>
    <row r="39" spans="1:4">
      <c r="A39" t="s">
        <v>5790</v>
      </c>
      <c r="B39" t="s">
        <v>8788</v>
      </c>
      <c r="C39" t="s">
        <v>7387</v>
      </c>
      <c r="D39" t="s">
        <v>7388</v>
      </c>
    </row>
    <row r="40" spans="1:4">
      <c r="A40" t="s">
        <v>6538</v>
      </c>
      <c r="B40" t="s">
        <v>8789</v>
      </c>
      <c r="C40" t="s">
        <v>7387</v>
      </c>
      <c r="D40" t="s">
        <v>7388</v>
      </c>
    </row>
    <row r="41" spans="1:4">
      <c r="A41" t="s">
        <v>6060</v>
      </c>
      <c r="B41" t="s">
        <v>8790</v>
      </c>
      <c r="C41" t="s">
        <v>7387</v>
      </c>
      <c r="D41" t="s">
        <v>7388</v>
      </c>
    </row>
    <row r="42" spans="1:4">
      <c r="A42" t="s">
        <v>5842</v>
      </c>
      <c r="B42" t="s">
        <v>8104</v>
      </c>
      <c r="C42" t="s">
        <v>7285</v>
      </c>
      <c r="D42" t="s">
        <v>7285</v>
      </c>
    </row>
    <row r="43" spans="1:4">
      <c r="A43" t="s">
        <v>5866</v>
      </c>
      <c r="B43" t="s">
        <v>8791</v>
      </c>
      <c r="C43" t="s">
        <v>7387</v>
      </c>
      <c r="D43" t="s">
        <v>8792</v>
      </c>
    </row>
    <row r="44" spans="1:4">
      <c r="A44" t="s">
        <v>5802</v>
      </c>
      <c r="B44" t="s">
        <v>8793</v>
      </c>
      <c r="C44" t="s">
        <v>7388</v>
      </c>
      <c r="D44" t="s">
        <v>7388</v>
      </c>
    </row>
    <row r="45" spans="1:4">
      <c r="A45" t="s">
        <v>6336</v>
      </c>
      <c r="B45" t="s">
        <v>8794</v>
      </c>
      <c r="C45" t="s">
        <v>7388</v>
      </c>
      <c r="D45" t="s">
        <v>7388</v>
      </c>
    </row>
    <row r="46" spans="1:4">
      <c r="A46" t="s">
        <v>762</v>
      </c>
      <c r="B46" t="s">
        <v>8143</v>
      </c>
      <c r="C46" t="s">
        <v>7388</v>
      </c>
      <c r="D46" t="s">
        <v>7388</v>
      </c>
    </row>
    <row r="47" spans="1:4">
      <c r="A47" t="s">
        <v>6656</v>
      </c>
      <c r="B47" t="s">
        <v>8078</v>
      </c>
      <c r="C47" t="s">
        <v>7285</v>
      </c>
      <c r="D47" t="s">
        <v>7285</v>
      </c>
    </row>
    <row r="48" spans="1:4">
      <c r="A48" t="s">
        <v>8795</v>
      </c>
      <c r="B48" t="s">
        <v>8796</v>
      </c>
      <c r="C48" t="s">
        <v>7387</v>
      </c>
      <c r="D48" t="s">
        <v>7388</v>
      </c>
    </row>
    <row r="49" spans="1:4">
      <c r="A49" t="s">
        <v>5963</v>
      </c>
      <c r="B49" t="s">
        <v>8048</v>
      </c>
      <c r="C49" t="s">
        <v>7388</v>
      </c>
      <c r="D49" t="s">
        <v>7388</v>
      </c>
    </row>
    <row r="50" spans="1:4">
      <c r="A50" t="s">
        <v>5958</v>
      </c>
      <c r="B50" t="s">
        <v>8797</v>
      </c>
      <c r="C50" t="s">
        <v>7388</v>
      </c>
      <c r="D50" t="s">
        <v>7388</v>
      </c>
    </row>
    <row r="51" spans="1:4">
      <c r="A51" t="s">
        <v>8798</v>
      </c>
      <c r="B51" t="s">
        <v>8799</v>
      </c>
      <c r="C51" t="s">
        <v>7388</v>
      </c>
      <c r="D51" t="s">
        <v>7388</v>
      </c>
    </row>
    <row r="52" spans="1:4">
      <c r="A52" t="s">
        <v>6124</v>
      </c>
      <c r="B52" t="s">
        <v>8137</v>
      </c>
      <c r="C52" t="s">
        <v>7387</v>
      </c>
      <c r="D52" t="s">
        <v>7388</v>
      </c>
    </row>
    <row r="53" spans="1:4">
      <c r="A53" t="s">
        <v>5817</v>
      </c>
      <c r="B53" t="s">
        <v>7386</v>
      </c>
      <c r="C53" t="s">
        <v>7387</v>
      </c>
      <c r="D53" t="s">
        <v>7388</v>
      </c>
    </row>
    <row r="54" spans="1:4">
      <c r="A54" t="s">
        <v>8800</v>
      </c>
      <c r="B54" t="s">
        <v>8801</v>
      </c>
      <c r="C54" t="s">
        <v>7387</v>
      </c>
      <c r="D54" t="s">
        <v>7388</v>
      </c>
    </row>
    <row r="55" spans="1:4">
      <c r="A55" t="s">
        <v>5810</v>
      </c>
      <c r="B55" t="s">
        <v>8111</v>
      </c>
      <c r="C55" t="s">
        <v>7388</v>
      </c>
      <c r="D55" t="s">
        <v>7388</v>
      </c>
    </row>
    <row r="56" spans="1:4">
      <c r="A56" t="s">
        <v>6444</v>
      </c>
      <c r="B56" t="s">
        <v>8802</v>
      </c>
      <c r="C56" t="s">
        <v>7388</v>
      </c>
      <c r="D56" t="s">
        <v>7388</v>
      </c>
    </row>
    <row r="57" spans="1:4">
      <c r="A57" t="s">
        <v>1721</v>
      </c>
      <c r="B57" t="s">
        <v>8803</v>
      </c>
      <c r="C57" t="s">
        <v>7388</v>
      </c>
      <c r="D57" t="s">
        <v>7388</v>
      </c>
    </row>
    <row r="58" spans="1:4">
      <c r="A58" t="s">
        <v>6603</v>
      </c>
      <c r="B58" t="s">
        <v>6602</v>
      </c>
      <c r="C58" t="s">
        <v>7388</v>
      </c>
      <c r="D58" t="s">
        <v>7388</v>
      </c>
    </row>
    <row r="59" spans="1:4">
      <c r="A59" t="s">
        <v>5851</v>
      </c>
      <c r="B59" t="s">
        <v>8804</v>
      </c>
      <c r="C59" s="164" t="s">
        <v>7388</v>
      </c>
      <c r="D59" s="164" t="s">
        <v>7388</v>
      </c>
    </row>
    <row r="60" spans="1:4">
      <c r="A60" t="s">
        <v>8805</v>
      </c>
      <c r="B60" t="s">
        <v>8806</v>
      </c>
      <c r="C60" t="s">
        <v>7285</v>
      </c>
      <c r="D60" t="s">
        <v>7388</v>
      </c>
    </row>
    <row r="61" spans="1:4">
      <c r="A61" s="164" t="s">
        <v>6111</v>
      </c>
      <c r="B61" s="164" t="s">
        <v>8807</v>
      </c>
      <c r="C61" s="164" t="s">
        <v>7388</v>
      </c>
      <c r="D61" s="164" t="s">
        <v>7388</v>
      </c>
    </row>
    <row r="62" spans="1:4">
      <c r="A62" t="s">
        <v>8808</v>
      </c>
      <c r="B62" t="s">
        <v>8809</v>
      </c>
      <c r="C62" t="s">
        <v>7387</v>
      </c>
      <c r="D62" t="s">
        <v>7388</v>
      </c>
    </row>
    <row r="63" spans="1:4">
      <c r="A63" t="s">
        <v>8810</v>
      </c>
      <c r="B63" t="s">
        <v>8811</v>
      </c>
      <c r="C63" t="s">
        <v>8812</v>
      </c>
      <c r="D63" t="s">
        <v>8812</v>
      </c>
    </row>
    <row r="64" spans="1:4">
      <c r="A64" t="s">
        <v>8813</v>
      </c>
      <c r="B64" t="s">
        <v>8814</v>
      </c>
      <c r="C64" t="s">
        <v>8750</v>
      </c>
      <c r="D64" t="s">
        <v>7388</v>
      </c>
    </row>
    <row r="65" spans="1:4">
      <c r="A65" t="s">
        <v>8815</v>
      </c>
      <c r="B65" t="s">
        <v>8816</v>
      </c>
      <c r="C65" t="s">
        <v>8817</v>
      </c>
      <c r="D65" t="s">
        <v>8818</v>
      </c>
    </row>
    <row r="66" spans="1:4">
      <c r="A66" t="s">
        <v>7635</v>
      </c>
      <c r="B66" t="s">
        <v>8819</v>
      </c>
      <c r="C66" t="s">
        <v>8750</v>
      </c>
      <c r="D66" t="s">
        <v>7388</v>
      </c>
    </row>
    <row r="67" spans="1:4">
      <c r="A67" t="s">
        <v>8689</v>
      </c>
      <c r="B67" t="s">
        <v>8690</v>
      </c>
      <c r="C67" t="s">
        <v>7388</v>
      </c>
      <c r="D67" t="s">
        <v>7388</v>
      </c>
    </row>
    <row r="68" spans="1:4">
      <c r="A68" t="s">
        <v>453</v>
      </c>
      <c r="B68" t="s">
        <v>8344</v>
      </c>
      <c r="C68" t="s">
        <v>7388</v>
      </c>
      <c r="D68" t="s">
        <v>7388</v>
      </c>
    </row>
    <row r="69" spans="1:4">
      <c r="A69" t="s">
        <v>8697</v>
      </c>
      <c r="B69" t="s">
        <v>8698</v>
      </c>
      <c r="C69" t="s">
        <v>7388</v>
      </c>
      <c r="D69" t="s">
        <v>7388</v>
      </c>
    </row>
    <row r="70" spans="1:4">
      <c r="A70" s="164" t="s">
        <v>1840</v>
      </c>
      <c r="B70" s="164" t="s">
        <v>8749</v>
      </c>
      <c r="C70" s="164" t="s">
        <v>7388</v>
      </c>
      <c r="D70" s="164" t="s">
        <v>7388</v>
      </c>
    </row>
    <row r="71" spans="1:4">
      <c r="A71" s="164" t="s">
        <v>4287</v>
      </c>
      <c r="B71" s="164" t="s">
        <v>8820</v>
      </c>
      <c r="C71" s="164" t="s">
        <v>7388</v>
      </c>
      <c r="D71" s="164" t="s">
        <v>7388</v>
      </c>
    </row>
    <row r="72" spans="1:4">
      <c r="A72" s="164" t="s">
        <v>2667</v>
      </c>
      <c r="B72" s="164" t="s">
        <v>8821</v>
      </c>
      <c r="C72" s="164" t="s">
        <v>7388</v>
      </c>
      <c r="D72" s="164" t="s">
        <v>7388</v>
      </c>
    </row>
    <row r="73" spans="1:4">
      <c r="A73" s="164" t="s">
        <v>4674</v>
      </c>
      <c r="B73" s="164" t="s">
        <v>8822</v>
      </c>
      <c r="C73" s="164" t="s">
        <v>7388</v>
      </c>
      <c r="D73" s="164" t="s">
        <v>7388</v>
      </c>
    </row>
    <row r="74" spans="1:4">
      <c r="A74" t="s">
        <v>1227</v>
      </c>
      <c r="B74" t="s">
        <v>8360</v>
      </c>
      <c r="C74" t="s">
        <v>7388</v>
      </c>
      <c r="D74" t="s">
        <v>7388</v>
      </c>
    </row>
    <row r="75" spans="1:4">
      <c r="A75" s="164" t="s">
        <v>1107</v>
      </c>
      <c r="B75" s="164" t="s">
        <v>8823</v>
      </c>
      <c r="C75" t="s">
        <v>7388</v>
      </c>
      <c r="D75" t="s">
        <v>7388</v>
      </c>
    </row>
    <row r="76" spans="1:4">
      <c r="A76" t="s">
        <v>3428</v>
      </c>
      <c r="B76" t="s">
        <v>8350</v>
      </c>
      <c r="C76" t="s">
        <v>7388</v>
      </c>
      <c r="D76" t="s">
        <v>7388</v>
      </c>
    </row>
    <row r="77" spans="1:4">
      <c r="A77" s="164" t="s">
        <v>961</v>
      </c>
      <c r="B77" s="164" t="s">
        <v>8824</v>
      </c>
      <c r="C77" t="s">
        <v>7388</v>
      </c>
      <c r="D77" t="s">
        <v>7388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4903B-7C9E-47C3-8F2F-B00A02A12EAE}">
  <sheetPr codeName="Sheet15"/>
  <dimension ref="A1:J934"/>
  <sheetViews>
    <sheetView zoomScale="150" zoomScaleNormal="150" workbookViewId="0">
      <selection activeCell="Y25" sqref="Y25"/>
    </sheetView>
  </sheetViews>
  <sheetFormatPr defaultColWidth="9.3515625" defaultRowHeight="14.4"/>
  <cols>
    <col min="1" max="1" width="9.3515625" style="71"/>
    <col min="2" max="2" width="32.64453125" style="71" customWidth="1"/>
    <col min="3" max="3" width="16.3515625" style="71" customWidth="1"/>
    <col min="4" max="4" width="9.3515625" style="71"/>
    <col min="5" max="5" width="18" style="71" customWidth="1"/>
    <col min="6" max="6" width="24.76171875" style="71" customWidth="1"/>
    <col min="7" max="7" width="31.41015625" style="71" customWidth="1"/>
    <col min="8" max="8" width="18.3515625" style="71" customWidth="1"/>
    <col min="9" max="9" width="23" style="71" customWidth="1"/>
    <col min="10" max="10" width="48.76171875" style="71" customWidth="1"/>
    <col min="11" max="16384" width="9.3515625" style="71"/>
  </cols>
  <sheetData>
    <row r="1" spans="1:10" ht="24.6">
      <c r="A1" s="69"/>
      <c r="B1" s="69"/>
      <c r="C1" s="69"/>
      <c r="D1" s="69"/>
      <c r="E1" s="70" t="s">
        <v>8825</v>
      </c>
      <c r="F1" s="70" t="s">
        <v>8826</v>
      </c>
      <c r="G1" s="473" t="s">
        <v>8827</v>
      </c>
      <c r="H1" s="474"/>
      <c r="I1" s="474"/>
      <c r="J1" s="474"/>
    </row>
    <row r="2" spans="1:10" ht="40.799999999999997">
      <c r="A2" s="52" t="s">
        <v>8828</v>
      </c>
      <c r="B2" s="53" t="s">
        <v>8829</v>
      </c>
      <c r="C2" s="54" t="s">
        <v>8830</v>
      </c>
      <c r="D2" s="55" t="s">
        <v>8831</v>
      </c>
      <c r="E2" s="72" t="s">
        <v>7387</v>
      </c>
      <c r="F2" s="72" t="s">
        <v>7387</v>
      </c>
      <c r="G2" s="73" t="s">
        <v>8832</v>
      </c>
      <c r="H2" s="73" t="s">
        <v>8833</v>
      </c>
      <c r="I2" s="73" t="s">
        <v>8834</v>
      </c>
      <c r="J2" s="73" t="s">
        <v>5775</v>
      </c>
    </row>
    <row r="3" spans="1:10">
      <c r="A3" s="56" t="s">
        <v>1528</v>
      </c>
      <c r="B3" s="56" t="s">
        <v>8835</v>
      </c>
      <c r="C3" s="57">
        <v>453</v>
      </c>
      <c r="D3" s="56" t="s">
        <v>8836</v>
      </c>
      <c r="E3" s="56" t="s">
        <v>449</v>
      </c>
      <c r="F3" s="56"/>
      <c r="G3" s="56"/>
      <c r="H3" s="56"/>
      <c r="I3" s="56"/>
      <c r="J3" s="56"/>
    </row>
    <row r="4" spans="1:10">
      <c r="A4" s="74" t="s">
        <v>8837</v>
      </c>
      <c r="B4" s="74" t="s">
        <v>8838</v>
      </c>
      <c r="C4" s="75">
        <v>453</v>
      </c>
      <c r="D4" s="74" t="s">
        <v>8836</v>
      </c>
      <c r="E4" s="76" t="s">
        <v>449</v>
      </c>
      <c r="F4" s="56"/>
      <c r="G4" s="56" t="s">
        <v>1566</v>
      </c>
      <c r="H4" s="77" t="s">
        <v>8839</v>
      </c>
      <c r="I4" s="77" t="s">
        <v>8840</v>
      </c>
      <c r="J4" s="77" t="s">
        <v>8841</v>
      </c>
    </row>
    <row r="5" spans="1:10">
      <c r="A5" s="56" t="s">
        <v>8842</v>
      </c>
      <c r="B5" s="56" t="s">
        <v>8843</v>
      </c>
      <c r="C5" s="58" t="s">
        <v>8844</v>
      </c>
      <c r="D5" s="56" t="s">
        <v>8845</v>
      </c>
      <c r="E5" s="56" t="s">
        <v>449</v>
      </c>
      <c r="F5" s="56"/>
      <c r="G5" s="56"/>
      <c r="H5" s="56"/>
      <c r="I5" s="56"/>
      <c r="J5" s="56"/>
    </row>
    <row r="6" spans="1:10">
      <c r="A6" s="74" t="s">
        <v>8846</v>
      </c>
      <c r="B6" s="74" t="s">
        <v>8847</v>
      </c>
      <c r="C6" s="75">
        <v>453</v>
      </c>
      <c r="D6" s="74" t="s">
        <v>8836</v>
      </c>
      <c r="E6" s="76" t="s">
        <v>449</v>
      </c>
      <c r="F6" s="56"/>
      <c r="G6" s="56" t="s">
        <v>1566</v>
      </c>
      <c r="H6" s="77" t="s">
        <v>8839</v>
      </c>
      <c r="I6" s="77" t="s">
        <v>8840</v>
      </c>
      <c r="J6" s="77" t="s">
        <v>8841</v>
      </c>
    </row>
    <row r="7" spans="1:10">
      <c r="A7" s="56" t="s">
        <v>8848</v>
      </c>
      <c r="B7" s="56" t="s">
        <v>8849</v>
      </c>
      <c r="C7" s="57">
        <v>453</v>
      </c>
      <c r="D7" s="56" t="s">
        <v>8836</v>
      </c>
      <c r="E7" s="56" t="s">
        <v>449</v>
      </c>
      <c r="F7" s="56"/>
      <c r="G7" s="56"/>
      <c r="H7" s="56"/>
      <c r="I7" s="77"/>
      <c r="J7" s="77"/>
    </row>
    <row r="8" spans="1:10">
      <c r="A8" s="74" t="s">
        <v>8850</v>
      </c>
      <c r="B8" s="74" t="s">
        <v>8851</v>
      </c>
      <c r="C8" s="75">
        <v>453</v>
      </c>
      <c r="D8" s="74" t="s">
        <v>8836</v>
      </c>
      <c r="E8" s="76" t="s">
        <v>449</v>
      </c>
      <c r="F8" s="56"/>
      <c r="G8" s="56" t="s">
        <v>1566</v>
      </c>
      <c r="H8" s="77" t="s">
        <v>8839</v>
      </c>
      <c r="I8" s="77" t="s">
        <v>8840</v>
      </c>
      <c r="J8" s="77" t="s">
        <v>8841</v>
      </c>
    </row>
    <row r="9" spans="1:10" ht="21.75" customHeight="1">
      <c r="A9" s="56" t="s">
        <v>8852</v>
      </c>
      <c r="B9" s="56" t="s">
        <v>8853</v>
      </c>
      <c r="C9" s="57">
        <v>431</v>
      </c>
      <c r="D9" s="56" t="s">
        <v>8836</v>
      </c>
      <c r="E9" s="56" t="s">
        <v>449</v>
      </c>
      <c r="F9" s="56"/>
      <c r="G9" s="56" t="s">
        <v>1566</v>
      </c>
      <c r="H9" s="56" t="s">
        <v>1567</v>
      </c>
      <c r="I9" s="56" t="s">
        <v>8854</v>
      </c>
      <c r="J9" s="77" t="s">
        <v>8855</v>
      </c>
    </row>
    <row r="10" spans="1:10">
      <c r="A10" s="56" t="s">
        <v>8856</v>
      </c>
      <c r="B10" s="56" t="s">
        <v>8857</v>
      </c>
      <c r="C10" s="57">
        <v>431</v>
      </c>
      <c r="D10" s="56" t="s">
        <v>8836</v>
      </c>
      <c r="E10" s="56" t="s">
        <v>449</v>
      </c>
      <c r="F10" s="56"/>
      <c r="G10" s="56"/>
      <c r="H10" s="56"/>
      <c r="I10" s="77"/>
      <c r="J10" s="77"/>
    </row>
    <row r="11" spans="1:10">
      <c r="A11" s="56" t="s">
        <v>8858</v>
      </c>
      <c r="B11" s="56" t="s">
        <v>8859</v>
      </c>
      <c r="C11" s="57">
        <v>431</v>
      </c>
      <c r="D11" s="56" t="s">
        <v>8836</v>
      </c>
      <c r="E11" s="56" t="s">
        <v>449</v>
      </c>
      <c r="F11" s="56"/>
      <c r="G11" s="56"/>
      <c r="H11" s="56"/>
      <c r="I11" s="77"/>
      <c r="J11" s="77"/>
    </row>
    <row r="12" spans="1:10">
      <c r="A12" s="74" t="s">
        <v>8860</v>
      </c>
      <c r="B12" s="74" t="s">
        <v>8861</v>
      </c>
      <c r="C12" s="75">
        <v>531</v>
      </c>
      <c r="D12" s="74" t="s">
        <v>8836</v>
      </c>
      <c r="E12" s="76" t="s">
        <v>449</v>
      </c>
      <c r="F12" s="56"/>
      <c r="G12" s="56" t="s">
        <v>1566</v>
      </c>
      <c r="H12" s="77" t="s">
        <v>8839</v>
      </c>
      <c r="I12" s="77" t="s">
        <v>8840</v>
      </c>
      <c r="J12" s="77" t="s">
        <v>8841</v>
      </c>
    </row>
    <row r="13" spans="1:10">
      <c r="A13" s="74" t="s">
        <v>8862</v>
      </c>
      <c r="B13" s="74" t="s">
        <v>8863</v>
      </c>
      <c r="C13" s="75">
        <v>531</v>
      </c>
      <c r="D13" s="74" t="s">
        <v>8836</v>
      </c>
      <c r="E13" s="76" t="s">
        <v>449</v>
      </c>
      <c r="F13" s="56"/>
      <c r="G13" s="56" t="s">
        <v>1566</v>
      </c>
      <c r="H13" s="77" t="s">
        <v>8839</v>
      </c>
      <c r="I13" s="77" t="s">
        <v>8840</v>
      </c>
      <c r="J13" s="77" t="s">
        <v>8841</v>
      </c>
    </row>
    <row r="14" spans="1:10">
      <c r="A14" s="56" t="s">
        <v>20</v>
      </c>
      <c r="B14" s="56" t="s">
        <v>1598</v>
      </c>
      <c r="C14" s="56" t="s">
        <v>8864</v>
      </c>
      <c r="D14" s="56" t="s">
        <v>8865</v>
      </c>
      <c r="E14" s="56" t="s">
        <v>449</v>
      </c>
      <c r="F14" s="56"/>
      <c r="G14" s="56" t="s">
        <v>1566</v>
      </c>
      <c r="H14" s="56" t="s">
        <v>1600</v>
      </c>
      <c r="I14" s="56" t="s">
        <v>8350</v>
      </c>
      <c r="J14" s="56"/>
    </row>
    <row r="15" spans="1:10">
      <c r="A15" s="56" t="s">
        <v>1605</v>
      </c>
      <c r="B15" s="56" t="s">
        <v>1606</v>
      </c>
      <c r="C15" s="56" t="s">
        <v>8864</v>
      </c>
      <c r="D15" s="56" t="s">
        <v>8865</v>
      </c>
      <c r="E15" s="56" t="s">
        <v>449</v>
      </c>
      <c r="F15" s="56"/>
      <c r="G15" s="56" t="s">
        <v>1566</v>
      </c>
      <c r="H15" s="56" t="s">
        <v>1600</v>
      </c>
      <c r="I15" s="56" t="s">
        <v>8350</v>
      </c>
      <c r="J15" s="56"/>
    </row>
    <row r="16" spans="1:10">
      <c r="A16" s="56" t="s">
        <v>1611</v>
      </c>
      <c r="B16" s="56" t="s">
        <v>1612</v>
      </c>
      <c r="C16" s="56" t="s">
        <v>8864</v>
      </c>
      <c r="D16" s="56" t="s">
        <v>8865</v>
      </c>
      <c r="E16" s="56" t="s">
        <v>449</v>
      </c>
      <c r="F16" s="56"/>
      <c r="G16" s="56" t="s">
        <v>1566</v>
      </c>
      <c r="H16" s="56" t="s">
        <v>1600</v>
      </c>
      <c r="I16" s="56" t="s">
        <v>8350</v>
      </c>
      <c r="J16" s="56"/>
    </row>
    <row r="17" spans="1:10">
      <c r="A17" s="56" t="s">
        <v>1615</v>
      </c>
      <c r="B17" s="56" t="s">
        <v>1616</v>
      </c>
      <c r="C17" s="56" t="s">
        <v>8864</v>
      </c>
      <c r="D17" s="56" t="s">
        <v>8865</v>
      </c>
      <c r="E17" s="56" t="s">
        <v>449</v>
      </c>
      <c r="F17" s="56"/>
      <c r="G17" s="56" t="s">
        <v>1566</v>
      </c>
      <c r="H17" s="56" t="s">
        <v>1600</v>
      </c>
      <c r="I17" s="56" t="s">
        <v>8350</v>
      </c>
      <c r="J17" s="56"/>
    </row>
    <row r="18" spans="1:10">
      <c r="A18" s="56" t="s">
        <v>1621</v>
      </c>
      <c r="B18" s="56" t="s">
        <v>1622</v>
      </c>
      <c r="C18" s="56" t="s">
        <v>8864</v>
      </c>
      <c r="D18" s="56" t="s">
        <v>8865</v>
      </c>
      <c r="E18" s="56" t="s">
        <v>449</v>
      </c>
      <c r="F18" s="56"/>
      <c r="G18" s="56" t="s">
        <v>1566</v>
      </c>
      <c r="H18" s="56" t="s">
        <v>1600</v>
      </c>
      <c r="I18" s="56" t="s">
        <v>8350</v>
      </c>
      <c r="J18" s="56"/>
    </row>
    <row r="19" spans="1:10">
      <c r="A19" s="56" t="s">
        <v>1625</v>
      </c>
      <c r="B19" s="56" t="s">
        <v>1626</v>
      </c>
      <c r="C19" s="56" t="s">
        <v>8864</v>
      </c>
      <c r="D19" s="56" t="s">
        <v>8865</v>
      </c>
      <c r="E19" s="56" t="s">
        <v>449</v>
      </c>
      <c r="F19" s="56"/>
      <c r="G19" s="56" t="s">
        <v>1566</v>
      </c>
      <c r="H19" s="56" t="s">
        <v>1600</v>
      </c>
      <c r="I19" s="56" t="s">
        <v>8350</v>
      </c>
      <c r="J19" s="56"/>
    </row>
    <row r="20" spans="1:10">
      <c r="A20" s="56" t="s">
        <v>1629</v>
      </c>
      <c r="B20" s="56" t="s">
        <v>1630</v>
      </c>
      <c r="C20" s="56" t="s">
        <v>8864</v>
      </c>
      <c r="D20" s="56" t="s">
        <v>8865</v>
      </c>
      <c r="E20" s="56" t="s">
        <v>449</v>
      </c>
      <c r="F20" s="56"/>
      <c r="G20" s="56" t="s">
        <v>1566</v>
      </c>
      <c r="H20" s="56" t="s">
        <v>1600</v>
      </c>
      <c r="I20" s="56" t="s">
        <v>8350</v>
      </c>
      <c r="J20" s="56"/>
    </row>
    <row r="21" spans="1:10">
      <c r="A21" s="56" t="s">
        <v>1633</v>
      </c>
      <c r="B21" s="56" t="s">
        <v>1634</v>
      </c>
      <c r="C21" s="56" t="s">
        <v>8864</v>
      </c>
      <c r="D21" s="56" t="s">
        <v>8865</v>
      </c>
      <c r="E21" s="56" t="s">
        <v>449</v>
      </c>
      <c r="F21" s="56"/>
      <c r="G21" s="56" t="s">
        <v>1566</v>
      </c>
      <c r="H21" s="56" t="s">
        <v>1600</v>
      </c>
      <c r="I21" s="56" t="s">
        <v>8350</v>
      </c>
      <c r="J21" s="56"/>
    </row>
    <row r="22" spans="1:10">
      <c r="A22" s="56" t="s">
        <v>1637</v>
      </c>
      <c r="B22" s="56" t="s">
        <v>1638</v>
      </c>
      <c r="C22" s="56" t="s">
        <v>8864</v>
      </c>
      <c r="D22" s="56" t="s">
        <v>8865</v>
      </c>
      <c r="E22" s="56" t="s">
        <v>449</v>
      </c>
      <c r="F22" s="56"/>
      <c r="G22" s="56" t="s">
        <v>1566</v>
      </c>
      <c r="H22" s="56" t="s">
        <v>1600</v>
      </c>
      <c r="I22" s="56" t="s">
        <v>8350</v>
      </c>
      <c r="J22" s="56"/>
    </row>
    <row r="23" spans="1:10">
      <c r="A23" s="56" t="s">
        <v>1643</v>
      </c>
      <c r="B23" s="56" t="s">
        <v>1644</v>
      </c>
      <c r="C23" s="56" t="s">
        <v>8864</v>
      </c>
      <c r="D23" s="56" t="s">
        <v>8865</v>
      </c>
      <c r="E23" s="56" t="s">
        <v>449</v>
      </c>
      <c r="F23" s="56"/>
      <c r="G23" s="56" t="s">
        <v>1566</v>
      </c>
      <c r="H23" s="56" t="s">
        <v>1600</v>
      </c>
      <c r="I23" s="56" t="s">
        <v>8350</v>
      </c>
      <c r="J23" s="56"/>
    </row>
    <row r="24" spans="1:10">
      <c r="A24" s="56" t="s">
        <v>1649</v>
      </c>
      <c r="B24" s="56" t="s">
        <v>1650</v>
      </c>
      <c r="C24" s="56" t="s">
        <v>8864</v>
      </c>
      <c r="D24" s="56" t="s">
        <v>8865</v>
      </c>
      <c r="E24" s="56" t="s">
        <v>449</v>
      </c>
      <c r="F24" s="56"/>
      <c r="G24" s="56" t="s">
        <v>1566</v>
      </c>
      <c r="H24" s="56" t="s">
        <v>1600</v>
      </c>
      <c r="I24" s="56" t="s">
        <v>8350</v>
      </c>
      <c r="J24" s="56"/>
    </row>
    <row r="25" spans="1:10">
      <c r="A25" s="56" t="s">
        <v>1652</v>
      </c>
      <c r="B25" s="56" t="s">
        <v>1650</v>
      </c>
      <c r="C25" s="56" t="s">
        <v>8864</v>
      </c>
      <c r="D25" s="56" t="s">
        <v>8865</v>
      </c>
      <c r="E25" s="56" t="s">
        <v>449</v>
      </c>
      <c r="F25" s="56"/>
      <c r="G25" s="56" t="s">
        <v>1566</v>
      </c>
      <c r="H25" s="56" t="s">
        <v>1600</v>
      </c>
      <c r="I25" s="56" t="s">
        <v>8350</v>
      </c>
      <c r="J25" s="56"/>
    </row>
    <row r="26" spans="1:10">
      <c r="A26" s="56" t="s">
        <v>1660</v>
      </c>
      <c r="B26" s="56" t="s">
        <v>1661</v>
      </c>
      <c r="C26" s="59">
        <v>572</v>
      </c>
      <c r="D26" s="56" t="s">
        <v>2724</v>
      </c>
      <c r="E26" s="56" t="s">
        <v>449</v>
      </c>
      <c r="F26" s="56"/>
      <c r="G26" s="56"/>
      <c r="H26" s="56"/>
      <c r="I26" s="56"/>
      <c r="J26" s="56"/>
    </row>
    <row r="27" spans="1:10">
      <c r="A27" s="56" t="s">
        <v>1666</v>
      </c>
      <c r="B27" s="56" t="s">
        <v>1667</v>
      </c>
      <c r="C27" s="59">
        <v>572</v>
      </c>
      <c r="D27" s="56" t="s">
        <v>8866</v>
      </c>
      <c r="E27" s="56" t="s">
        <v>449</v>
      </c>
      <c r="F27" s="56"/>
      <c r="G27" s="56"/>
      <c r="H27" s="56"/>
      <c r="I27" s="56"/>
      <c r="J27" s="56"/>
    </row>
    <row r="28" spans="1:10">
      <c r="A28" s="56" t="s">
        <v>1671</v>
      </c>
      <c r="B28" s="56" t="s">
        <v>1672</v>
      </c>
      <c r="C28" s="59">
        <v>572</v>
      </c>
      <c r="D28" s="56" t="s">
        <v>8866</v>
      </c>
      <c r="E28" s="56" t="s">
        <v>449</v>
      </c>
      <c r="F28" s="56"/>
      <c r="G28" s="56"/>
      <c r="H28" s="56"/>
      <c r="I28" s="56"/>
      <c r="J28" s="56"/>
    </row>
    <row r="29" spans="1:10">
      <c r="A29" s="56" t="s">
        <v>1675</v>
      </c>
      <c r="B29" s="56" t="s">
        <v>1676</v>
      </c>
      <c r="C29" s="59">
        <v>572</v>
      </c>
      <c r="D29" s="56" t="s">
        <v>8866</v>
      </c>
      <c r="E29" s="56" t="s">
        <v>449</v>
      </c>
      <c r="F29" s="56"/>
      <c r="G29" s="56"/>
      <c r="H29" s="56"/>
      <c r="I29" s="56"/>
      <c r="J29" s="56"/>
    </row>
    <row r="30" spans="1:10">
      <c r="A30" s="56" t="s">
        <v>1679</v>
      </c>
      <c r="B30" s="56" t="s">
        <v>1680</v>
      </c>
      <c r="C30" s="59">
        <v>572</v>
      </c>
      <c r="D30" s="56" t="s">
        <v>8866</v>
      </c>
      <c r="E30" s="56" t="s">
        <v>449</v>
      </c>
      <c r="F30" s="56"/>
      <c r="G30" s="56"/>
      <c r="H30" s="56"/>
      <c r="I30" s="56"/>
      <c r="J30" s="56"/>
    </row>
    <row r="31" spans="1:10">
      <c r="A31" s="56" t="s">
        <v>1683</v>
      </c>
      <c r="B31" s="56" t="s">
        <v>1684</v>
      </c>
      <c r="C31" s="59">
        <v>572</v>
      </c>
      <c r="D31" s="56" t="s">
        <v>8866</v>
      </c>
      <c r="E31" s="56" t="s">
        <v>448</v>
      </c>
      <c r="F31" s="56"/>
      <c r="G31" s="56"/>
      <c r="H31" s="56"/>
      <c r="I31" s="56"/>
      <c r="J31" s="56"/>
    </row>
    <row r="32" spans="1:10">
      <c r="A32" s="56" t="s">
        <v>1687</v>
      </c>
      <c r="B32" s="56" t="s">
        <v>1688</v>
      </c>
      <c r="C32" s="59">
        <v>572</v>
      </c>
      <c r="D32" s="56" t="s">
        <v>8866</v>
      </c>
      <c r="E32" s="56" t="s">
        <v>448</v>
      </c>
      <c r="F32" s="56"/>
      <c r="G32" s="56"/>
      <c r="H32" s="56"/>
      <c r="I32" s="56"/>
      <c r="J32" s="56"/>
    </row>
    <row r="33" spans="1:10">
      <c r="A33" s="56" t="s">
        <v>1691</v>
      </c>
      <c r="B33" s="56" t="s">
        <v>1692</v>
      </c>
      <c r="C33" s="59">
        <v>572</v>
      </c>
      <c r="D33" s="56" t="s">
        <v>8866</v>
      </c>
      <c r="E33" s="56" t="s">
        <v>448</v>
      </c>
      <c r="F33" s="56"/>
      <c r="G33" s="56"/>
      <c r="H33" s="56"/>
      <c r="I33" s="56"/>
      <c r="J33" s="56"/>
    </row>
    <row r="34" spans="1:10">
      <c r="A34" s="56" t="s">
        <v>1695</v>
      </c>
      <c r="B34" s="56" t="s">
        <v>1696</v>
      </c>
      <c r="C34" s="59">
        <v>572</v>
      </c>
      <c r="D34" s="56" t="s">
        <v>8866</v>
      </c>
      <c r="E34" s="56" t="s">
        <v>448</v>
      </c>
      <c r="F34" s="56"/>
      <c r="G34" s="56"/>
      <c r="H34" s="56"/>
      <c r="I34" s="56"/>
      <c r="J34" s="56"/>
    </row>
    <row r="35" spans="1:10">
      <c r="A35" s="56" t="s">
        <v>1699</v>
      </c>
      <c r="B35" s="56" t="s">
        <v>1700</v>
      </c>
      <c r="C35" s="59">
        <v>572</v>
      </c>
      <c r="D35" s="56" t="s">
        <v>8866</v>
      </c>
      <c r="E35" s="56" t="s">
        <v>448</v>
      </c>
      <c r="F35" s="56"/>
      <c r="G35" s="56"/>
      <c r="H35" s="56"/>
      <c r="I35" s="56"/>
      <c r="J35" s="56"/>
    </row>
    <row r="36" spans="1:10">
      <c r="A36" s="56" t="s">
        <v>1703</v>
      </c>
      <c r="B36" s="56" t="s">
        <v>1704</v>
      </c>
      <c r="C36" s="59">
        <v>572</v>
      </c>
      <c r="D36" s="56" t="s">
        <v>8866</v>
      </c>
      <c r="E36" s="56" t="s">
        <v>448</v>
      </c>
      <c r="F36" s="56"/>
      <c r="G36" s="56"/>
      <c r="H36" s="56"/>
      <c r="I36" s="56"/>
      <c r="J36" s="56"/>
    </row>
    <row r="37" spans="1:10">
      <c r="A37" s="56" t="s">
        <v>1707</v>
      </c>
      <c r="B37" s="56" t="s">
        <v>1708</v>
      </c>
      <c r="C37" s="59">
        <v>572</v>
      </c>
      <c r="D37" s="56" t="s">
        <v>8866</v>
      </c>
      <c r="E37" s="56" t="s">
        <v>448</v>
      </c>
      <c r="F37" s="56"/>
      <c r="G37" s="56"/>
      <c r="H37" s="56"/>
      <c r="I37" s="56"/>
      <c r="J37" s="56"/>
    </row>
    <row r="38" spans="1:10">
      <c r="A38" s="56" t="s">
        <v>1713</v>
      </c>
      <c r="B38" s="56" t="s">
        <v>1714</v>
      </c>
      <c r="C38" s="57">
        <v>552</v>
      </c>
      <c r="D38" s="56" t="s">
        <v>8836</v>
      </c>
      <c r="E38" s="56" t="s">
        <v>448</v>
      </c>
      <c r="F38" s="56"/>
      <c r="G38" s="56"/>
      <c r="H38" s="56"/>
      <c r="I38" s="56"/>
      <c r="J38" s="56"/>
    </row>
    <row r="39" spans="1:10">
      <c r="A39" s="60" t="s">
        <v>1719</v>
      </c>
      <c r="B39" s="60" t="s">
        <v>1720</v>
      </c>
      <c r="C39" s="61">
        <v>572</v>
      </c>
      <c r="D39" s="60" t="s">
        <v>8866</v>
      </c>
      <c r="E39" s="56" t="s">
        <v>448</v>
      </c>
      <c r="F39" s="56"/>
      <c r="G39" s="56"/>
      <c r="H39" s="56"/>
      <c r="I39" s="56"/>
      <c r="J39" s="56"/>
    </row>
    <row r="40" spans="1:10">
      <c r="A40" s="56" t="s">
        <v>1724</v>
      </c>
      <c r="B40" s="56" t="s">
        <v>1725</v>
      </c>
      <c r="C40" s="59">
        <v>572</v>
      </c>
      <c r="D40" s="56" t="s">
        <v>8866</v>
      </c>
      <c r="E40" s="56" t="s">
        <v>448</v>
      </c>
      <c r="F40" s="56"/>
      <c r="G40" s="56"/>
      <c r="H40" s="56"/>
      <c r="I40" s="56"/>
      <c r="J40" s="56"/>
    </row>
    <row r="41" spans="1:10">
      <c r="A41" s="56" t="s">
        <v>1728</v>
      </c>
      <c r="B41" s="56" t="s">
        <v>1729</v>
      </c>
      <c r="C41" s="59">
        <v>572</v>
      </c>
      <c r="D41" s="56" t="s">
        <v>8866</v>
      </c>
      <c r="E41" s="56" t="s">
        <v>448</v>
      </c>
      <c r="F41" s="56"/>
      <c r="G41" s="56"/>
      <c r="H41" s="56"/>
      <c r="I41" s="56"/>
      <c r="J41" s="56"/>
    </row>
    <row r="42" spans="1:10">
      <c r="A42" s="56" t="s">
        <v>1732</v>
      </c>
      <c r="B42" s="56" t="s">
        <v>1733</v>
      </c>
      <c r="C42" s="59">
        <v>572</v>
      </c>
      <c r="D42" s="56" t="s">
        <v>8866</v>
      </c>
      <c r="E42" s="56" t="s">
        <v>448</v>
      </c>
      <c r="F42" s="56"/>
      <c r="G42" s="56"/>
      <c r="H42" s="56"/>
      <c r="I42" s="56"/>
      <c r="J42" s="56"/>
    </row>
    <row r="43" spans="1:10">
      <c r="A43" s="56" t="s">
        <v>1736</v>
      </c>
      <c r="B43" s="56" t="s">
        <v>1737</v>
      </c>
      <c r="C43" s="59">
        <v>572</v>
      </c>
      <c r="D43" s="56" t="s">
        <v>8866</v>
      </c>
      <c r="E43" s="56" t="s">
        <v>448</v>
      </c>
      <c r="F43" s="56"/>
      <c r="G43" s="56"/>
      <c r="H43" s="56"/>
      <c r="I43" s="56"/>
      <c r="J43" s="56"/>
    </row>
    <row r="44" spans="1:10">
      <c r="A44" s="56" t="s">
        <v>1740</v>
      </c>
      <c r="B44" s="56" t="s">
        <v>1741</v>
      </c>
      <c r="C44" s="59">
        <v>572</v>
      </c>
      <c r="D44" s="56" t="s">
        <v>8866</v>
      </c>
      <c r="E44" s="56" t="s">
        <v>448</v>
      </c>
      <c r="F44" s="56"/>
      <c r="G44" s="56"/>
      <c r="H44" s="56"/>
      <c r="I44" s="56"/>
      <c r="J44" s="56"/>
    </row>
    <row r="45" spans="1:10">
      <c r="A45" s="56" t="s">
        <v>1744</v>
      </c>
      <c r="B45" s="56" t="s">
        <v>1745</v>
      </c>
      <c r="C45" s="59">
        <v>572</v>
      </c>
      <c r="D45" s="56" t="s">
        <v>8866</v>
      </c>
      <c r="E45" s="56" t="s">
        <v>448</v>
      </c>
      <c r="F45" s="56"/>
      <c r="G45" s="56"/>
      <c r="H45" s="56"/>
      <c r="I45" s="56"/>
      <c r="J45" s="56"/>
    </row>
    <row r="46" spans="1:10">
      <c r="A46" s="56" t="s">
        <v>1750</v>
      </c>
      <c r="B46" s="56" t="s">
        <v>1751</v>
      </c>
      <c r="C46" s="57">
        <v>774</v>
      </c>
      <c r="D46" s="56" t="s">
        <v>8836</v>
      </c>
      <c r="E46" s="56" t="s">
        <v>448</v>
      </c>
      <c r="F46" s="56"/>
      <c r="G46" s="56"/>
      <c r="H46" s="56"/>
      <c r="I46" s="56"/>
      <c r="J46" s="56"/>
    </row>
    <row r="47" spans="1:10">
      <c r="A47" s="56" t="s">
        <v>1756</v>
      </c>
      <c r="B47" s="56" t="s">
        <v>1757</v>
      </c>
      <c r="C47" s="59">
        <v>552</v>
      </c>
      <c r="D47" s="56" t="s">
        <v>8866</v>
      </c>
      <c r="E47" s="56" t="s">
        <v>448</v>
      </c>
      <c r="F47" s="56"/>
      <c r="G47" s="56"/>
      <c r="H47" s="56"/>
      <c r="I47" s="56"/>
      <c r="J47" s="56"/>
    </row>
    <row r="48" spans="1:10">
      <c r="A48" s="56" t="s">
        <v>1760</v>
      </c>
      <c r="B48" s="56" t="s">
        <v>1761</v>
      </c>
      <c r="C48" s="59">
        <v>552</v>
      </c>
      <c r="D48" s="56" t="s">
        <v>8866</v>
      </c>
      <c r="E48" s="56" t="s">
        <v>448</v>
      </c>
      <c r="F48" s="56"/>
      <c r="G48" s="56"/>
      <c r="H48" s="56"/>
      <c r="I48" s="56"/>
      <c r="J48" s="56"/>
    </row>
    <row r="49" spans="1:10">
      <c r="A49" s="56" t="s">
        <v>1764</v>
      </c>
      <c r="B49" s="56" t="s">
        <v>1765</v>
      </c>
      <c r="C49" s="59">
        <v>552</v>
      </c>
      <c r="D49" s="56" t="s">
        <v>8866</v>
      </c>
      <c r="E49" s="56" t="s">
        <v>448</v>
      </c>
      <c r="F49" s="56"/>
      <c r="G49" s="56"/>
      <c r="H49" s="56"/>
      <c r="I49" s="56"/>
      <c r="J49" s="56"/>
    </row>
    <row r="50" spans="1:10">
      <c r="A50" s="56" t="s">
        <v>1768</v>
      </c>
      <c r="B50" s="56" t="s">
        <v>1769</v>
      </c>
      <c r="C50" s="59">
        <v>552</v>
      </c>
      <c r="D50" s="56" t="s">
        <v>8866</v>
      </c>
      <c r="E50" s="56" t="s">
        <v>448</v>
      </c>
      <c r="F50" s="56"/>
      <c r="G50" s="56"/>
      <c r="H50" s="56"/>
      <c r="I50" s="56"/>
      <c r="J50" s="56"/>
    </row>
    <row r="51" spans="1:10">
      <c r="A51" s="56" t="s">
        <v>1772</v>
      </c>
      <c r="B51" s="56" t="s">
        <v>1773</v>
      </c>
      <c r="C51" s="59">
        <v>552</v>
      </c>
      <c r="D51" s="56" t="s">
        <v>8866</v>
      </c>
      <c r="E51" s="56" t="s">
        <v>448</v>
      </c>
      <c r="F51" s="56"/>
      <c r="G51" s="56"/>
      <c r="H51" s="56"/>
      <c r="I51" s="56"/>
      <c r="J51" s="56"/>
    </row>
    <row r="52" spans="1:10">
      <c r="A52" s="56" t="s">
        <v>1776</v>
      </c>
      <c r="B52" s="56" t="s">
        <v>1777</v>
      </c>
      <c r="C52" s="59">
        <v>552</v>
      </c>
      <c r="D52" s="56" t="s">
        <v>8866</v>
      </c>
      <c r="E52" s="56" t="s">
        <v>448</v>
      </c>
      <c r="F52" s="56"/>
      <c r="G52" s="56"/>
      <c r="H52" s="56"/>
      <c r="I52" s="56"/>
      <c r="J52" s="56"/>
    </row>
    <row r="53" spans="1:10">
      <c r="A53" s="56" t="s">
        <v>1779</v>
      </c>
      <c r="B53" s="56" t="s">
        <v>1777</v>
      </c>
      <c r="C53" s="59">
        <v>552</v>
      </c>
      <c r="D53" s="56" t="s">
        <v>8866</v>
      </c>
      <c r="E53" s="56" t="s">
        <v>448</v>
      </c>
      <c r="F53" s="56"/>
      <c r="G53" s="56"/>
      <c r="H53" s="56"/>
      <c r="I53" s="56"/>
      <c r="J53" s="56"/>
    </row>
    <row r="54" spans="1:10">
      <c r="A54" s="56" t="s">
        <v>1782</v>
      </c>
      <c r="B54" s="56" t="s">
        <v>1783</v>
      </c>
      <c r="C54" s="59">
        <v>552</v>
      </c>
      <c r="D54" s="56" t="s">
        <v>8866</v>
      </c>
      <c r="E54" s="56" t="s">
        <v>448</v>
      </c>
      <c r="F54" s="56"/>
      <c r="G54" s="56"/>
      <c r="H54" s="56"/>
      <c r="I54" s="56"/>
      <c r="J54" s="56"/>
    </row>
    <row r="55" spans="1:10">
      <c r="A55" s="56" t="s">
        <v>1786</v>
      </c>
      <c r="B55" s="56" t="s">
        <v>1787</v>
      </c>
      <c r="C55" s="59">
        <v>552</v>
      </c>
      <c r="D55" s="56" t="s">
        <v>8866</v>
      </c>
      <c r="E55" s="56" t="s">
        <v>448</v>
      </c>
      <c r="F55" s="56"/>
      <c r="G55" s="56"/>
      <c r="H55" s="56"/>
      <c r="I55" s="56"/>
      <c r="J55" s="56"/>
    </row>
    <row r="56" spans="1:10">
      <c r="A56" s="56" t="s">
        <v>1790</v>
      </c>
      <c r="B56" s="56" t="s">
        <v>1791</v>
      </c>
      <c r="C56" s="59">
        <v>552</v>
      </c>
      <c r="D56" s="56" t="s">
        <v>8866</v>
      </c>
      <c r="E56" s="56" t="s">
        <v>448</v>
      </c>
      <c r="F56" s="56"/>
      <c r="G56" s="56"/>
      <c r="H56" s="56"/>
      <c r="I56" s="56"/>
      <c r="J56" s="56"/>
    </row>
    <row r="57" spans="1:10">
      <c r="A57" s="56" t="s">
        <v>1794</v>
      </c>
      <c r="B57" s="56" t="s">
        <v>1795</v>
      </c>
      <c r="C57" s="59">
        <v>552</v>
      </c>
      <c r="D57" s="56" t="s">
        <v>8866</v>
      </c>
      <c r="E57" s="56" t="s">
        <v>448</v>
      </c>
      <c r="F57" s="56"/>
      <c r="G57" s="56"/>
      <c r="H57" s="56"/>
      <c r="I57" s="56"/>
      <c r="J57" s="56"/>
    </row>
    <row r="58" spans="1:10">
      <c r="A58" s="56" t="s">
        <v>1798</v>
      </c>
      <c r="B58" s="56" t="s">
        <v>1799</v>
      </c>
      <c r="C58" s="59">
        <v>552</v>
      </c>
      <c r="D58" s="56" t="s">
        <v>8866</v>
      </c>
      <c r="E58" s="56" t="s">
        <v>448</v>
      </c>
      <c r="F58" s="56"/>
      <c r="G58" s="56"/>
      <c r="H58" s="56"/>
      <c r="I58" s="56"/>
      <c r="J58" s="56"/>
    </row>
    <row r="59" spans="1:10">
      <c r="A59" s="56" t="s">
        <v>1802</v>
      </c>
      <c r="B59" s="56" t="s">
        <v>1803</v>
      </c>
      <c r="C59" s="59">
        <v>552</v>
      </c>
      <c r="D59" s="56" t="s">
        <v>8866</v>
      </c>
      <c r="E59" s="56" t="s">
        <v>448</v>
      </c>
      <c r="F59" s="56"/>
      <c r="G59" s="56"/>
      <c r="H59" s="56"/>
      <c r="I59" s="56"/>
      <c r="J59" s="56"/>
    </row>
    <row r="60" spans="1:10">
      <c r="A60" s="56" t="s">
        <v>1806</v>
      </c>
      <c r="B60" s="56" t="s">
        <v>1807</v>
      </c>
      <c r="C60" s="59">
        <v>552</v>
      </c>
      <c r="D60" s="56" t="s">
        <v>8866</v>
      </c>
      <c r="E60" s="56" t="s">
        <v>448</v>
      </c>
      <c r="F60" s="56"/>
      <c r="G60" s="56"/>
      <c r="H60" s="56"/>
      <c r="I60" s="56"/>
      <c r="J60" s="56"/>
    </row>
    <row r="61" spans="1:10">
      <c r="A61" s="56" t="s">
        <v>1809</v>
      </c>
      <c r="B61" s="56" t="s">
        <v>1720</v>
      </c>
      <c r="C61" s="59">
        <v>552</v>
      </c>
      <c r="D61" s="56" t="s">
        <v>8866</v>
      </c>
      <c r="E61" s="56" t="s">
        <v>448</v>
      </c>
      <c r="F61" s="56"/>
      <c r="G61" s="56"/>
      <c r="H61" s="56"/>
      <c r="I61" s="56"/>
      <c r="J61" s="56"/>
    </row>
    <row r="62" spans="1:10">
      <c r="A62" s="56" t="s">
        <v>1814</v>
      </c>
      <c r="B62" s="56" t="s">
        <v>1815</v>
      </c>
      <c r="C62" s="62"/>
      <c r="D62" s="56" t="s">
        <v>8845</v>
      </c>
      <c r="E62" s="56" t="s">
        <v>448</v>
      </c>
      <c r="F62" s="56"/>
      <c r="G62" s="56"/>
      <c r="H62" s="56"/>
      <c r="I62" s="56"/>
      <c r="J62" s="56"/>
    </row>
    <row r="63" spans="1:10">
      <c r="A63" s="56" t="s">
        <v>1818</v>
      </c>
      <c r="B63" s="56" t="s">
        <v>1819</v>
      </c>
      <c r="C63" s="59">
        <v>552</v>
      </c>
      <c r="D63" s="56" t="s">
        <v>8866</v>
      </c>
      <c r="E63" s="56" t="s">
        <v>448</v>
      </c>
      <c r="F63" s="56"/>
      <c r="G63" s="56"/>
      <c r="H63" s="56"/>
      <c r="I63" s="56"/>
      <c r="J63" s="56"/>
    </row>
    <row r="64" spans="1:10">
      <c r="A64" s="56" t="s">
        <v>1822</v>
      </c>
      <c r="B64" s="56" t="s">
        <v>1823</v>
      </c>
      <c r="C64" s="57">
        <v>416</v>
      </c>
      <c r="D64" s="56" t="s">
        <v>8836</v>
      </c>
      <c r="E64" s="56" t="s">
        <v>448</v>
      </c>
      <c r="F64" s="56"/>
      <c r="G64" s="56"/>
      <c r="H64" s="56"/>
      <c r="I64" s="56"/>
      <c r="J64" s="56"/>
    </row>
    <row r="65" spans="1:10">
      <c r="A65" s="56" t="s">
        <v>8867</v>
      </c>
      <c r="B65" s="56" t="s">
        <v>8868</v>
      </c>
      <c r="C65" s="57">
        <v>416</v>
      </c>
      <c r="D65" s="56" t="s">
        <v>8836</v>
      </c>
      <c r="E65" s="56" t="s">
        <v>448</v>
      </c>
      <c r="F65" s="56"/>
      <c r="G65" s="56"/>
      <c r="H65" s="56"/>
      <c r="I65" s="56"/>
      <c r="J65" s="56"/>
    </row>
    <row r="66" spans="1:10">
      <c r="A66" s="56" t="s">
        <v>1826</v>
      </c>
      <c r="B66" s="56" t="s">
        <v>1827</v>
      </c>
      <c r="C66" s="57">
        <v>416</v>
      </c>
      <c r="D66" s="56" t="s">
        <v>8836</v>
      </c>
      <c r="E66" s="56" t="s">
        <v>448</v>
      </c>
      <c r="F66" s="56"/>
      <c r="G66" s="56"/>
      <c r="H66" s="56"/>
      <c r="I66" s="56"/>
      <c r="J66" s="56"/>
    </row>
    <row r="67" spans="1:10">
      <c r="A67" s="56" t="s">
        <v>1830</v>
      </c>
      <c r="B67" s="56" t="s">
        <v>1831</v>
      </c>
      <c r="C67" s="57">
        <v>416</v>
      </c>
      <c r="D67" s="56" t="s">
        <v>8836</v>
      </c>
      <c r="E67" s="56" t="s">
        <v>448</v>
      </c>
      <c r="F67" s="56"/>
      <c r="G67" s="56"/>
      <c r="H67" s="56"/>
      <c r="I67" s="56"/>
      <c r="J67" s="56"/>
    </row>
    <row r="68" spans="1:10">
      <c r="A68" s="56" t="s">
        <v>1834</v>
      </c>
      <c r="B68" s="56" t="s">
        <v>1835</v>
      </c>
      <c r="C68" s="57">
        <v>416</v>
      </c>
      <c r="D68" s="56" t="s">
        <v>8836</v>
      </c>
      <c r="E68" s="56" t="s">
        <v>448</v>
      </c>
      <c r="F68" s="56"/>
      <c r="G68" s="56"/>
      <c r="H68" s="56"/>
      <c r="I68" s="56"/>
      <c r="J68" s="56"/>
    </row>
    <row r="69" spans="1:10">
      <c r="A69" s="56" t="s">
        <v>1838</v>
      </c>
      <c r="B69" s="56" t="s">
        <v>1839</v>
      </c>
      <c r="C69" s="57">
        <v>416</v>
      </c>
      <c r="D69" s="56" t="s">
        <v>8836</v>
      </c>
      <c r="E69" s="56" t="s">
        <v>448</v>
      </c>
      <c r="F69" s="56"/>
      <c r="G69" s="56"/>
      <c r="H69" s="56"/>
      <c r="I69" s="56"/>
      <c r="J69" s="56"/>
    </row>
    <row r="70" spans="1:10">
      <c r="A70" s="56" t="s">
        <v>1843</v>
      </c>
      <c r="B70" s="56" t="s">
        <v>1844</v>
      </c>
      <c r="C70" s="58" t="s">
        <v>8844</v>
      </c>
      <c r="D70" s="56" t="s">
        <v>8845</v>
      </c>
      <c r="E70" s="56" t="s">
        <v>449</v>
      </c>
      <c r="F70" s="56"/>
      <c r="G70" s="56"/>
      <c r="H70" s="56"/>
      <c r="I70" s="56"/>
      <c r="J70" s="56"/>
    </row>
    <row r="71" spans="1:10">
      <c r="A71" s="56" t="s">
        <v>1847</v>
      </c>
      <c r="B71" s="56" t="s">
        <v>1848</v>
      </c>
      <c r="C71" s="58" t="s">
        <v>8844</v>
      </c>
      <c r="D71" s="56" t="s">
        <v>8845</v>
      </c>
      <c r="E71" s="56" t="s">
        <v>449</v>
      </c>
      <c r="F71" s="56"/>
      <c r="G71" s="56"/>
      <c r="H71" s="56"/>
      <c r="I71" s="56"/>
      <c r="J71" s="56"/>
    </row>
    <row r="72" spans="1:10">
      <c r="A72" s="56" t="s">
        <v>1862</v>
      </c>
      <c r="B72" s="56" t="s">
        <v>1863</v>
      </c>
      <c r="C72" s="57">
        <v>552</v>
      </c>
      <c r="D72" s="56" t="s">
        <v>8836</v>
      </c>
      <c r="E72" s="56" t="s">
        <v>448</v>
      </c>
      <c r="F72" s="56"/>
      <c r="G72" s="56"/>
      <c r="H72" s="56"/>
      <c r="I72" s="56"/>
      <c r="J72" s="56"/>
    </row>
    <row r="73" spans="1:10">
      <c r="A73" s="56" t="s">
        <v>1866</v>
      </c>
      <c r="B73" s="56" t="s">
        <v>1867</v>
      </c>
      <c r="C73" s="57">
        <v>552</v>
      </c>
      <c r="D73" s="56" t="s">
        <v>8836</v>
      </c>
      <c r="E73" s="56" t="s">
        <v>448</v>
      </c>
      <c r="F73" s="56"/>
      <c r="G73" s="56"/>
      <c r="H73" s="56"/>
      <c r="I73" s="56"/>
      <c r="J73" s="56"/>
    </row>
    <row r="74" spans="1:10">
      <c r="A74" s="56" t="s">
        <v>1870</v>
      </c>
      <c r="B74" s="56" t="s">
        <v>1871</v>
      </c>
      <c r="C74" s="57">
        <v>552</v>
      </c>
      <c r="D74" s="56" t="s">
        <v>8836</v>
      </c>
      <c r="E74" s="56" t="s">
        <v>448</v>
      </c>
      <c r="F74" s="56"/>
      <c r="G74" s="56"/>
      <c r="H74" s="56"/>
      <c r="I74" s="56"/>
      <c r="J74" s="56"/>
    </row>
    <row r="75" spans="1:10">
      <c r="A75" s="56" t="s">
        <v>1876</v>
      </c>
      <c r="B75" s="56" t="s">
        <v>1877</v>
      </c>
      <c r="C75" s="57">
        <v>552</v>
      </c>
      <c r="D75" s="56" t="s">
        <v>8836</v>
      </c>
      <c r="E75" s="56" t="s">
        <v>448</v>
      </c>
      <c r="F75" s="56"/>
      <c r="G75" s="56"/>
      <c r="H75" s="56"/>
      <c r="I75" s="56"/>
      <c r="J75" s="56"/>
    </row>
    <row r="76" spans="1:10">
      <c r="A76" s="56" t="s">
        <v>1880</v>
      </c>
      <c r="B76" s="56" t="s">
        <v>1881</v>
      </c>
      <c r="C76" s="57">
        <v>552</v>
      </c>
      <c r="D76" s="56" t="s">
        <v>8836</v>
      </c>
      <c r="E76" s="56" t="s">
        <v>449</v>
      </c>
      <c r="F76" s="56"/>
      <c r="G76" s="56" t="s">
        <v>1566</v>
      </c>
      <c r="H76" s="56" t="s">
        <v>1059</v>
      </c>
      <c r="I76" s="56" t="s">
        <v>8711</v>
      </c>
      <c r="J76" s="56"/>
    </row>
    <row r="77" spans="1:10">
      <c r="A77" s="56" t="s">
        <v>1884</v>
      </c>
      <c r="B77" s="56" t="s">
        <v>1885</v>
      </c>
      <c r="C77" s="57">
        <v>552</v>
      </c>
      <c r="D77" s="56" t="s">
        <v>8836</v>
      </c>
      <c r="E77" s="56" t="s">
        <v>448</v>
      </c>
      <c r="F77" s="56"/>
      <c r="G77" s="56"/>
      <c r="H77" s="56"/>
      <c r="I77" s="56"/>
      <c r="J77" s="56"/>
    </row>
    <row r="78" spans="1:10">
      <c r="A78" s="56" t="s">
        <v>1888</v>
      </c>
      <c r="B78" s="56" t="s">
        <v>1889</v>
      </c>
      <c r="C78" s="57">
        <v>552</v>
      </c>
      <c r="D78" s="56" t="s">
        <v>8836</v>
      </c>
      <c r="E78" s="56" t="s">
        <v>448</v>
      </c>
      <c r="F78" s="56"/>
      <c r="G78" s="56"/>
      <c r="H78" s="56"/>
      <c r="I78" s="56"/>
      <c r="J78" s="56"/>
    </row>
    <row r="79" spans="1:10">
      <c r="A79" s="56" t="s">
        <v>1894</v>
      </c>
      <c r="B79" s="56" t="s">
        <v>1895</v>
      </c>
      <c r="C79" s="57">
        <v>552</v>
      </c>
      <c r="D79" s="56" t="s">
        <v>8836</v>
      </c>
      <c r="E79" s="56" t="s">
        <v>448</v>
      </c>
      <c r="F79" s="56"/>
      <c r="G79" s="56"/>
      <c r="H79" s="56"/>
      <c r="I79" s="56"/>
      <c r="J79" s="56"/>
    </row>
    <row r="80" spans="1:10">
      <c r="A80" s="56" t="s">
        <v>1898</v>
      </c>
      <c r="B80" s="56" t="s">
        <v>1899</v>
      </c>
      <c r="C80" s="57">
        <v>552</v>
      </c>
      <c r="D80" s="56" t="s">
        <v>8836</v>
      </c>
      <c r="E80" s="56" t="s">
        <v>448</v>
      </c>
      <c r="F80" s="56"/>
      <c r="G80" s="56"/>
      <c r="H80" s="56"/>
      <c r="I80" s="56"/>
      <c r="J80" s="56"/>
    </row>
    <row r="81" spans="1:10">
      <c r="A81" s="56" t="s">
        <v>1904</v>
      </c>
      <c r="B81" s="56" t="s">
        <v>1905</v>
      </c>
      <c r="C81" s="57">
        <v>552</v>
      </c>
      <c r="D81" s="56" t="s">
        <v>8836</v>
      </c>
      <c r="E81" s="56" t="s">
        <v>448</v>
      </c>
      <c r="F81" s="56"/>
      <c r="G81" s="56"/>
      <c r="H81" s="56"/>
      <c r="I81" s="56"/>
      <c r="J81" s="56"/>
    </row>
    <row r="82" spans="1:10">
      <c r="A82" s="56" t="s">
        <v>1908</v>
      </c>
      <c r="B82" s="56" t="s">
        <v>1909</v>
      </c>
      <c r="C82" s="59">
        <v>552</v>
      </c>
      <c r="D82" s="56" t="s">
        <v>8866</v>
      </c>
      <c r="E82" s="56" t="s">
        <v>448</v>
      </c>
      <c r="F82" s="56"/>
      <c r="G82" s="56"/>
      <c r="H82" s="56"/>
      <c r="I82" s="56"/>
      <c r="J82" s="56"/>
    </row>
    <row r="83" spans="1:10">
      <c r="A83" s="56" t="s">
        <v>1912</v>
      </c>
      <c r="B83" s="56" t="s">
        <v>1913</v>
      </c>
      <c r="C83" s="57">
        <v>552</v>
      </c>
      <c r="D83" s="56" t="s">
        <v>8836</v>
      </c>
      <c r="E83" s="56" t="s">
        <v>448</v>
      </c>
      <c r="F83" s="56"/>
      <c r="G83" s="56"/>
      <c r="H83" s="56"/>
      <c r="I83" s="56"/>
      <c r="J83" s="56"/>
    </row>
    <row r="84" spans="1:10">
      <c r="A84" s="56" t="s">
        <v>1918</v>
      </c>
      <c r="B84" s="56" t="s">
        <v>1919</v>
      </c>
      <c r="C84" s="57">
        <v>552</v>
      </c>
      <c r="D84" s="56" t="s">
        <v>8836</v>
      </c>
      <c r="E84" s="56" t="s">
        <v>448</v>
      </c>
      <c r="F84" s="56"/>
      <c r="G84" s="56"/>
      <c r="H84" s="56"/>
      <c r="I84" s="56"/>
      <c r="J84" s="56"/>
    </row>
    <row r="85" spans="1:10">
      <c r="A85" s="56" t="s">
        <v>1922</v>
      </c>
      <c r="B85" s="56" t="s">
        <v>1923</v>
      </c>
      <c r="C85" s="57">
        <v>552</v>
      </c>
      <c r="D85" s="56" t="s">
        <v>8836</v>
      </c>
      <c r="E85" s="56" t="s">
        <v>448</v>
      </c>
      <c r="F85" s="56"/>
      <c r="G85" s="56"/>
      <c r="H85" s="56"/>
      <c r="I85" s="56"/>
      <c r="J85" s="56"/>
    </row>
    <row r="86" spans="1:10">
      <c r="A86" s="56" t="s">
        <v>1926</v>
      </c>
      <c r="B86" s="56" t="s">
        <v>1927</v>
      </c>
      <c r="C86" s="59">
        <v>552</v>
      </c>
      <c r="D86" s="56" t="s">
        <v>8866</v>
      </c>
      <c r="E86" s="56" t="s">
        <v>448</v>
      </c>
      <c r="F86" s="56"/>
      <c r="G86" s="56"/>
      <c r="H86" s="56"/>
      <c r="I86" s="56"/>
      <c r="J86" s="56"/>
    </row>
    <row r="87" spans="1:10">
      <c r="A87" s="56" t="s">
        <v>1930</v>
      </c>
      <c r="B87" s="56" t="s">
        <v>1931</v>
      </c>
      <c r="C87" s="59">
        <v>552</v>
      </c>
      <c r="D87" s="56" t="s">
        <v>8866</v>
      </c>
      <c r="E87" s="56" t="s">
        <v>448</v>
      </c>
      <c r="F87" s="56"/>
      <c r="G87" s="56"/>
      <c r="H87" s="56"/>
      <c r="I87" s="56"/>
      <c r="J87" s="56"/>
    </row>
    <row r="88" spans="1:10">
      <c r="A88" s="56" t="s">
        <v>1934</v>
      </c>
      <c r="B88" s="56" t="s">
        <v>1935</v>
      </c>
      <c r="C88" s="57">
        <v>416</v>
      </c>
      <c r="D88" s="56" t="s">
        <v>8836</v>
      </c>
      <c r="E88" s="56" t="s">
        <v>448</v>
      </c>
      <c r="F88" s="56"/>
      <c r="G88" s="56"/>
      <c r="H88" s="56"/>
      <c r="I88" s="56"/>
      <c r="J88" s="56"/>
    </row>
    <row r="89" spans="1:10">
      <c r="A89" s="56" t="s">
        <v>1938</v>
      </c>
      <c r="B89" s="56" t="s">
        <v>1939</v>
      </c>
      <c r="C89" s="57">
        <v>416</v>
      </c>
      <c r="D89" s="56" t="s">
        <v>8836</v>
      </c>
      <c r="E89" s="56" t="s">
        <v>448</v>
      </c>
      <c r="F89" s="56"/>
      <c r="G89" s="56"/>
      <c r="H89" s="56"/>
      <c r="I89" s="56"/>
      <c r="J89" s="56"/>
    </row>
    <row r="90" spans="1:10">
      <c r="A90" s="56" t="s">
        <v>1942</v>
      </c>
      <c r="B90" s="56" t="s">
        <v>1943</v>
      </c>
      <c r="C90" s="57">
        <v>416</v>
      </c>
      <c r="D90" s="56" t="s">
        <v>8836</v>
      </c>
      <c r="E90" s="56" t="s">
        <v>448</v>
      </c>
      <c r="F90" s="56"/>
      <c r="G90" s="56"/>
      <c r="H90" s="56"/>
      <c r="I90" s="56"/>
      <c r="J90" s="56"/>
    </row>
    <row r="91" spans="1:10">
      <c r="A91" s="60" t="s">
        <v>1946</v>
      </c>
      <c r="B91" s="60" t="s">
        <v>1947</v>
      </c>
      <c r="C91" s="63">
        <v>552</v>
      </c>
      <c r="D91" s="60" t="s">
        <v>8836</v>
      </c>
      <c r="E91" s="56" t="s">
        <v>448</v>
      </c>
      <c r="F91" s="56"/>
      <c r="G91" s="56"/>
      <c r="H91" s="56"/>
      <c r="I91" s="56"/>
      <c r="J91" s="56"/>
    </row>
    <row r="92" spans="1:10">
      <c r="A92" s="56" t="s">
        <v>1950</v>
      </c>
      <c r="B92" s="56" t="s">
        <v>1951</v>
      </c>
      <c r="C92" s="57">
        <v>552</v>
      </c>
      <c r="D92" s="56" t="s">
        <v>8836</v>
      </c>
      <c r="E92" s="56" t="s">
        <v>448</v>
      </c>
      <c r="F92" s="56"/>
      <c r="G92" s="56"/>
      <c r="H92" s="56"/>
      <c r="I92" s="56"/>
      <c r="J92" s="56"/>
    </row>
    <row r="93" spans="1:10">
      <c r="A93" s="56" t="s">
        <v>1954</v>
      </c>
      <c r="B93" s="56" t="s">
        <v>1955</v>
      </c>
      <c r="C93" s="59">
        <v>552</v>
      </c>
      <c r="D93" s="56" t="s">
        <v>8866</v>
      </c>
      <c r="E93" s="56" t="s">
        <v>448</v>
      </c>
      <c r="F93" s="56"/>
      <c r="G93" s="56"/>
      <c r="H93" s="56"/>
      <c r="I93" s="56"/>
      <c r="J93" s="56"/>
    </row>
    <row r="94" spans="1:10">
      <c r="A94" s="56" t="s">
        <v>1958</v>
      </c>
      <c r="B94" s="56" t="s">
        <v>1959</v>
      </c>
      <c r="C94" s="57">
        <v>552</v>
      </c>
      <c r="D94" s="56" t="s">
        <v>8836</v>
      </c>
      <c r="E94" s="56" t="s">
        <v>448</v>
      </c>
      <c r="F94" s="56"/>
      <c r="G94" s="56"/>
      <c r="H94" s="56"/>
      <c r="I94" s="56"/>
      <c r="J94" s="56"/>
    </row>
    <row r="95" spans="1:10">
      <c r="A95" s="56" t="s">
        <v>1962</v>
      </c>
      <c r="B95" s="56" t="s">
        <v>1963</v>
      </c>
      <c r="C95" s="59">
        <v>552</v>
      </c>
      <c r="D95" s="56" t="s">
        <v>8866</v>
      </c>
      <c r="E95" s="56" t="s">
        <v>448</v>
      </c>
      <c r="F95" s="56"/>
      <c r="G95" s="56"/>
      <c r="H95" s="56"/>
      <c r="I95" s="56"/>
      <c r="J95" s="56"/>
    </row>
    <row r="96" spans="1:10">
      <c r="A96" s="56" t="s">
        <v>1968</v>
      </c>
      <c r="B96" s="56" t="s">
        <v>1969</v>
      </c>
      <c r="C96" s="59">
        <v>552</v>
      </c>
      <c r="D96" s="56" t="s">
        <v>8866</v>
      </c>
      <c r="E96" s="56" t="s">
        <v>448</v>
      </c>
      <c r="F96" s="56"/>
      <c r="G96" s="56"/>
      <c r="H96" s="56"/>
      <c r="I96" s="56"/>
      <c r="J96" s="56"/>
    </row>
    <row r="97" spans="1:10">
      <c r="A97" s="56" t="s">
        <v>1976</v>
      </c>
      <c r="B97" s="56" t="s">
        <v>1977</v>
      </c>
      <c r="C97" s="56">
        <v>458</v>
      </c>
      <c r="D97" s="56" t="s">
        <v>2724</v>
      </c>
      <c r="E97" s="56" t="s">
        <v>449</v>
      </c>
      <c r="F97" s="56"/>
      <c r="G97" s="56" t="s">
        <v>1566</v>
      </c>
      <c r="H97" s="56" t="s">
        <v>1567</v>
      </c>
      <c r="I97" s="56" t="s">
        <v>8854</v>
      </c>
      <c r="J97" s="56" t="s">
        <v>8869</v>
      </c>
    </row>
    <row r="98" spans="1:10">
      <c r="A98" s="56" t="s">
        <v>1980</v>
      </c>
      <c r="B98" s="56" t="s">
        <v>1981</v>
      </c>
      <c r="C98" s="56">
        <v>458</v>
      </c>
      <c r="D98" s="56" t="s">
        <v>2724</v>
      </c>
      <c r="E98" s="56" t="s">
        <v>449</v>
      </c>
      <c r="F98" s="56"/>
      <c r="G98" s="56" t="s">
        <v>1566</v>
      </c>
      <c r="H98" s="56" t="s">
        <v>1567</v>
      </c>
      <c r="I98" s="56" t="s">
        <v>8854</v>
      </c>
      <c r="J98" s="77" t="s">
        <v>8870</v>
      </c>
    </row>
    <row r="99" spans="1:10">
      <c r="A99" s="56" t="s">
        <v>1986</v>
      </c>
      <c r="B99" s="56" t="s">
        <v>1987</v>
      </c>
      <c r="C99" s="56">
        <v>552</v>
      </c>
      <c r="D99" s="56" t="s">
        <v>2724</v>
      </c>
      <c r="E99" s="56" t="s">
        <v>449</v>
      </c>
      <c r="F99" s="56"/>
      <c r="G99" s="56" t="s">
        <v>1566</v>
      </c>
      <c r="H99" s="56" t="s">
        <v>1567</v>
      </c>
      <c r="I99" s="56" t="s">
        <v>8854</v>
      </c>
      <c r="J99" s="77" t="s">
        <v>8869</v>
      </c>
    </row>
    <row r="100" spans="1:10">
      <c r="A100" s="56" t="s">
        <v>1990</v>
      </c>
      <c r="B100" s="56" t="s">
        <v>1991</v>
      </c>
      <c r="C100" s="56">
        <v>552</v>
      </c>
      <c r="D100" s="56" t="s">
        <v>2724</v>
      </c>
      <c r="E100" s="56" t="s">
        <v>449</v>
      </c>
      <c r="F100" s="56"/>
      <c r="G100" s="56" t="s">
        <v>1566</v>
      </c>
      <c r="H100" s="56" t="s">
        <v>1567</v>
      </c>
      <c r="I100" s="56" t="s">
        <v>8854</v>
      </c>
      <c r="J100" s="77" t="s">
        <v>8869</v>
      </c>
    </row>
    <row r="101" spans="1:10">
      <c r="A101" s="56" t="s">
        <v>1996</v>
      </c>
      <c r="B101" s="56" t="s">
        <v>1997</v>
      </c>
      <c r="C101" s="56">
        <v>552</v>
      </c>
      <c r="D101" s="56" t="s">
        <v>2724</v>
      </c>
      <c r="E101" s="56" t="s">
        <v>449</v>
      </c>
      <c r="F101" s="56"/>
      <c r="G101" s="56" t="s">
        <v>1566</v>
      </c>
      <c r="H101" s="56" t="s">
        <v>1567</v>
      </c>
      <c r="I101" s="56" t="s">
        <v>8854</v>
      </c>
      <c r="J101" s="77" t="s">
        <v>8855</v>
      </c>
    </row>
    <row r="102" spans="1:10">
      <c r="A102" s="56" t="s">
        <v>2000</v>
      </c>
      <c r="B102" s="56" t="s">
        <v>2001</v>
      </c>
      <c r="C102" s="56">
        <v>552</v>
      </c>
      <c r="D102" s="56" t="s">
        <v>2724</v>
      </c>
      <c r="E102" s="56" t="s">
        <v>449</v>
      </c>
      <c r="F102" s="56"/>
      <c r="G102" s="56" t="s">
        <v>1566</v>
      </c>
      <c r="H102" s="56" t="s">
        <v>1567</v>
      </c>
      <c r="I102" s="56" t="s">
        <v>8854</v>
      </c>
      <c r="J102" s="77" t="s">
        <v>8855</v>
      </c>
    </row>
    <row r="103" spans="1:10">
      <c r="A103" s="56" t="s">
        <v>2004</v>
      </c>
      <c r="B103" s="56" t="s">
        <v>2005</v>
      </c>
      <c r="C103" s="56">
        <v>552</v>
      </c>
      <c r="D103" s="56" t="s">
        <v>2724</v>
      </c>
      <c r="E103" s="56" t="s">
        <v>449</v>
      </c>
      <c r="F103" s="56"/>
      <c r="G103" s="56" t="s">
        <v>1566</v>
      </c>
      <c r="H103" s="56" t="s">
        <v>1567</v>
      </c>
      <c r="I103" s="56" t="s">
        <v>8854</v>
      </c>
      <c r="J103" s="77" t="s">
        <v>8871</v>
      </c>
    </row>
    <row r="104" spans="1:10">
      <c r="A104" s="56" t="s">
        <v>2008</v>
      </c>
      <c r="B104" s="56" t="s">
        <v>2009</v>
      </c>
      <c r="C104" s="56">
        <v>552</v>
      </c>
      <c r="D104" s="56" t="s">
        <v>2724</v>
      </c>
      <c r="E104" s="56" t="s">
        <v>449</v>
      </c>
      <c r="F104" s="56"/>
      <c r="G104" s="56" t="s">
        <v>1566</v>
      </c>
      <c r="H104" s="56" t="s">
        <v>1567</v>
      </c>
      <c r="I104" s="56" t="s">
        <v>8854</v>
      </c>
      <c r="J104" s="77" t="s">
        <v>8871</v>
      </c>
    </row>
    <row r="105" spans="1:10">
      <c r="A105" s="56" t="s">
        <v>2016</v>
      </c>
      <c r="B105" s="56" t="s">
        <v>2017</v>
      </c>
      <c r="C105" s="56">
        <v>541</v>
      </c>
      <c r="D105" s="56" t="s">
        <v>2724</v>
      </c>
      <c r="E105" s="56" t="s">
        <v>449</v>
      </c>
      <c r="F105" s="56"/>
      <c r="G105" s="56" t="s">
        <v>1566</v>
      </c>
      <c r="H105" s="56" t="s">
        <v>1567</v>
      </c>
      <c r="I105" s="56" t="s">
        <v>8854</v>
      </c>
      <c r="J105" s="77" t="s">
        <v>8869</v>
      </c>
    </row>
    <row r="106" spans="1:10">
      <c r="A106" s="56" t="s">
        <v>2020</v>
      </c>
      <c r="B106" s="56" t="s">
        <v>2021</v>
      </c>
      <c r="C106" s="56">
        <v>541</v>
      </c>
      <c r="D106" s="56" t="s">
        <v>2724</v>
      </c>
      <c r="E106" s="56" t="s">
        <v>449</v>
      </c>
      <c r="F106" s="56"/>
      <c r="G106" s="56" t="s">
        <v>1566</v>
      </c>
      <c r="H106" s="56" t="s">
        <v>1567</v>
      </c>
      <c r="I106" s="56" t="s">
        <v>8854</v>
      </c>
      <c r="J106" s="77" t="s">
        <v>8869</v>
      </c>
    </row>
    <row r="107" spans="1:10">
      <c r="A107" s="56" t="s">
        <v>2026</v>
      </c>
      <c r="B107" s="56" t="s">
        <v>2027</v>
      </c>
      <c r="C107" s="56">
        <v>552</v>
      </c>
      <c r="D107" s="56" t="s">
        <v>2724</v>
      </c>
      <c r="E107" s="56" t="s">
        <v>449</v>
      </c>
      <c r="F107" s="56"/>
      <c r="G107" s="56" t="s">
        <v>1566</v>
      </c>
      <c r="H107" s="56" t="s">
        <v>1567</v>
      </c>
      <c r="I107" s="56" t="s">
        <v>8854</v>
      </c>
      <c r="J107" s="77" t="s">
        <v>8869</v>
      </c>
    </row>
    <row r="108" spans="1:10">
      <c r="A108" s="56" t="s">
        <v>2034</v>
      </c>
      <c r="B108" s="56" t="s">
        <v>2035</v>
      </c>
      <c r="C108" s="56">
        <v>552</v>
      </c>
      <c r="D108" s="56" t="s">
        <v>2724</v>
      </c>
      <c r="E108" s="56" t="s">
        <v>449</v>
      </c>
      <c r="F108" s="56"/>
      <c r="G108" s="56" t="s">
        <v>1566</v>
      </c>
      <c r="H108" s="56" t="s">
        <v>1567</v>
      </c>
      <c r="I108" s="56" t="s">
        <v>8854</v>
      </c>
      <c r="J108" s="77" t="s">
        <v>8869</v>
      </c>
    </row>
    <row r="109" spans="1:10">
      <c r="A109" s="56" t="s">
        <v>2042</v>
      </c>
      <c r="B109" s="56" t="s">
        <v>2043</v>
      </c>
      <c r="C109" s="57">
        <v>552</v>
      </c>
      <c r="D109" s="56" t="s">
        <v>8836</v>
      </c>
      <c r="E109" s="56" t="s">
        <v>448</v>
      </c>
      <c r="F109" s="56"/>
      <c r="G109" s="56" t="s">
        <v>1566</v>
      </c>
      <c r="H109" s="56" t="s">
        <v>1567</v>
      </c>
      <c r="I109" s="56"/>
      <c r="J109" s="77"/>
    </row>
    <row r="110" spans="1:10">
      <c r="A110" s="56" t="s">
        <v>2047</v>
      </c>
      <c r="B110" s="56" t="s">
        <v>2048</v>
      </c>
      <c r="C110" s="57">
        <v>552</v>
      </c>
      <c r="D110" s="56" t="s">
        <v>8836</v>
      </c>
      <c r="E110" s="56" t="s">
        <v>448</v>
      </c>
      <c r="F110" s="56"/>
      <c r="G110" s="56" t="s">
        <v>1566</v>
      </c>
      <c r="H110" s="56" t="s">
        <v>1567</v>
      </c>
      <c r="I110" s="56"/>
      <c r="J110" s="77"/>
    </row>
    <row r="111" spans="1:10">
      <c r="A111" s="56" t="s">
        <v>2051</v>
      </c>
      <c r="B111" s="56" t="s">
        <v>2052</v>
      </c>
      <c r="C111" s="57">
        <v>552</v>
      </c>
      <c r="D111" s="56" t="s">
        <v>8836</v>
      </c>
      <c r="E111" s="56" t="s">
        <v>448</v>
      </c>
      <c r="F111" s="56"/>
      <c r="G111" s="56" t="s">
        <v>1566</v>
      </c>
      <c r="H111" s="56" t="s">
        <v>1567</v>
      </c>
      <c r="I111" s="56"/>
      <c r="J111" s="77"/>
    </row>
    <row r="112" spans="1:10">
      <c r="A112" s="56" t="s">
        <v>2055</v>
      </c>
      <c r="B112" s="56" t="s">
        <v>2056</v>
      </c>
      <c r="C112" s="57">
        <v>552</v>
      </c>
      <c r="D112" s="56" t="s">
        <v>8836</v>
      </c>
      <c r="E112" s="56" t="s">
        <v>448</v>
      </c>
      <c r="F112" s="56"/>
      <c r="G112" s="56" t="s">
        <v>1566</v>
      </c>
      <c r="H112" s="56" t="s">
        <v>1567</v>
      </c>
      <c r="I112" s="56"/>
      <c r="J112" s="77"/>
    </row>
    <row r="113" spans="1:10">
      <c r="A113" s="56" t="s">
        <v>2061</v>
      </c>
      <c r="B113" s="56" t="s">
        <v>2062</v>
      </c>
      <c r="C113" s="57">
        <v>552</v>
      </c>
      <c r="D113" s="56" t="s">
        <v>8836</v>
      </c>
      <c r="E113" s="56" t="s">
        <v>448</v>
      </c>
      <c r="F113" s="56"/>
      <c r="G113" s="56" t="s">
        <v>1566</v>
      </c>
      <c r="H113" s="56" t="s">
        <v>1567</v>
      </c>
      <c r="I113" s="56"/>
      <c r="J113" s="77"/>
    </row>
    <row r="114" spans="1:10">
      <c r="A114" s="56" t="s">
        <v>2065</v>
      </c>
      <c r="B114" s="56" t="s">
        <v>2066</v>
      </c>
      <c r="C114" s="57">
        <v>552</v>
      </c>
      <c r="D114" s="56" t="s">
        <v>8836</v>
      </c>
      <c r="E114" s="56" t="s">
        <v>448</v>
      </c>
      <c r="F114" s="56"/>
      <c r="G114" s="56" t="s">
        <v>1566</v>
      </c>
      <c r="H114" s="56" t="s">
        <v>1567</v>
      </c>
      <c r="I114" s="56"/>
      <c r="J114" s="77"/>
    </row>
    <row r="115" spans="1:10">
      <c r="A115" s="56" t="s">
        <v>2069</v>
      </c>
      <c r="B115" s="56" t="s">
        <v>2070</v>
      </c>
      <c r="C115" s="57">
        <v>552</v>
      </c>
      <c r="D115" s="56" t="s">
        <v>8836</v>
      </c>
      <c r="E115" s="56" t="s">
        <v>448</v>
      </c>
      <c r="F115" s="56"/>
      <c r="G115" s="56" t="s">
        <v>1566</v>
      </c>
      <c r="H115" s="56" t="s">
        <v>1567</v>
      </c>
      <c r="I115" s="56"/>
      <c r="J115" s="77"/>
    </row>
    <row r="116" spans="1:10">
      <c r="A116" s="56" t="s">
        <v>2073</v>
      </c>
      <c r="B116" s="56" t="s">
        <v>2074</v>
      </c>
      <c r="C116" s="57">
        <v>556</v>
      </c>
      <c r="D116" s="56" t="s">
        <v>8836</v>
      </c>
      <c r="E116" s="56" t="s">
        <v>448</v>
      </c>
      <c r="F116" s="56"/>
      <c r="G116" s="56" t="s">
        <v>1566</v>
      </c>
      <c r="H116" s="56" t="s">
        <v>1567</v>
      </c>
      <c r="I116" s="56"/>
      <c r="J116" s="77"/>
    </row>
    <row r="117" spans="1:10">
      <c r="A117" s="56" t="s">
        <v>8872</v>
      </c>
      <c r="B117" s="56" t="s">
        <v>8873</v>
      </c>
      <c r="C117" s="57">
        <v>552</v>
      </c>
      <c r="D117" s="56" t="s">
        <v>8836</v>
      </c>
      <c r="E117" s="56" t="s">
        <v>448</v>
      </c>
      <c r="F117" s="56"/>
      <c r="G117" s="56" t="s">
        <v>1566</v>
      </c>
      <c r="H117" s="56" t="s">
        <v>1567</v>
      </c>
      <c r="I117" s="56"/>
      <c r="J117" s="77"/>
    </row>
    <row r="118" spans="1:10">
      <c r="A118" s="56" t="s">
        <v>2081</v>
      </c>
      <c r="B118" s="56" t="s">
        <v>2082</v>
      </c>
      <c r="C118" s="57">
        <v>552</v>
      </c>
      <c r="D118" s="56" t="s">
        <v>8836</v>
      </c>
      <c r="E118" s="56" t="s">
        <v>448</v>
      </c>
      <c r="F118" s="56"/>
      <c r="G118" s="56" t="s">
        <v>1566</v>
      </c>
      <c r="H118" s="56" t="s">
        <v>1567</v>
      </c>
      <c r="I118" s="56"/>
      <c r="J118" s="77"/>
    </row>
    <row r="119" spans="1:10">
      <c r="A119" s="56" t="s">
        <v>2085</v>
      </c>
      <c r="B119" s="56" t="s">
        <v>2086</v>
      </c>
      <c r="C119" s="57">
        <v>552</v>
      </c>
      <c r="D119" s="56" t="s">
        <v>8836</v>
      </c>
      <c r="E119" s="56" t="s">
        <v>448</v>
      </c>
      <c r="F119" s="56"/>
      <c r="G119" s="56" t="s">
        <v>1566</v>
      </c>
      <c r="H119" s="56" t="s">
        <v>1567</v>
      </c>
      <c r="I119" s="56"/>
      <c r="J119" s="77"/>
    </row>
    <row r="120" spans="1:10">
      <c r="A120" s="56" t="s">
        <v>2089</v>
      </c>
      <c r="B120" s="56" t="s">
        <v>2090</v>
      </c>
      <c r="C120" s="57">
        <v>552</v>
      </c>
      <c r="D120" s="56" t="s">
        <v>8836</v>
      </c>
      <c r="E120" s="56" t="s">
        <v>448</v>
      </c>
      <c r="F120" s="56"/>
      <c r="G120" s="56" t="s">
        <v>1566</v>
      </c>
      <c r="H120" s="56" t="s">
        <v>1567</v>
      </c>
      <c r="I120" s="56"/>
      <c r="J120" s="77"/>
    </row>
    <row r="121" spans="1:10">
      <c r="A121" s="56" t="s">
        <v>8874</v>
      </c>
      <c r="B121" s="56" t="s">
        <v>8875</v>
      </c>
      <c r="C121" s="57">
        <v>552</v>
      </c>
      <c r="D121" s="56" t="s">
        <v>8836</v>
      </c>
      <c r="E121" s="56" t="s">
        <v>448</v>
      </c>
      <c r="F121" s="56"/>
      <c r="G121" s="56" t="s">
        <v>1566</v>
      </c>
      <c r="H121" s="56" t="s">
        <v>1567</v>
      </c>
      <c r="I121" s="56"/>
      <c r="J121" s="77"/>
    </row>
    <row r="122" spans="1:10">
      <c r="A122" s="56" t="s">
        <v>2095</v>
      </c>
      <c r="B122" s="56" t="s">
        <v>2096</v>
      </c>
      <c r="C122" s="57">
        <v>552</v>
      </c>
      <c r="D122" s="56" t="s">
        <v>8836</v>
      </c>
      <c r="E122" s="56" t="s">
        <v>448</v>
      </c>
      <c r="F122" s="56"/>
      <c r="G122" s="56" t="s">
        <v>1566</v>
      </c>
      <c r="H122" s="56" t="s">
        <v>1567</v>
      </c>
      <c r="I122" s="56"/>
      <c r="J122" s="77"/>
    </row>
    <row r="123" spans="1:10">
      <c r="A123" s="56" t="s">
        <v>2099</v>
      </c>
      <c r="B123" s="56" t="s">
        <v>2100</v>
      </c>
      <c r="C123" s="57">
        <v>552</v>
      </c>
      <c r="D123" s="56" t="s">
        <v>8836</v>
      </c>
      <c r="E123" s="56" t="s">
        <v>448</v>
      </c>
      <c r="F123" s="56"/>
      <c r="G123" s="56" t="s">
        <v>1566</v>
      </c>
      <c r="H123" s="56" t="s">
        <v>1567</v>
      </c>
      <c r="I123" s="56"/>
      <c r="J123" s="77"/>
    </row>
    <row r="124" spans="1:10">
      <c r="A124" s="56" t="s">
        <v>2103</v>
      </c>
      <c r="B124" s="56" t="s">
        <v>2104</v>
      </c>
      <c r="C124" s="57">
        <v>552</v>
      </c>
      <c r="D124" s="56" t="s">
        <v>8836</v>
      </c>
      <c r="E124" s="56" t="s">
        <v>448</v>
      </c>
      <c r="F124" s="56"/>
      <c r="G124" s="56" t="s">
        <v>1566</v>
      </c>
      <c r="H124" s="56" t="s">
        <v>1567</v>
      </c>
      <c r="I124" s="56"/>
      <c r="J124" s="77"/>
    </row>
    <row r="125" spans="1:10">
      <c r="A125" s="56" t="s">
        <v>2107</v>
      </c>
      <c r="B125" s="56" t="s">
        <v>2108</v>
      </c>
      <c r="C125" s="57">
        <v>552</v>
      </c>
      <c r="D125" s="56" t="s">
        <v>8836</v>
      </c>
      <c r="E125" s="56" t="s">
        <v>448</v>
      </c>
      <c r="F125" s="56"/>
      <c r="G125" s="56" t="s">
        <v>1566</v>
      </c>
      <c r="H125" s="56" t="s">
        <v>1567</v>
      </c>
      <c r="I125" s="56"/>
      <c r="J125" s="77"/>
    </row>
    <row r="126" spans="1:10">
      <c r="A126" s="56" t="s">
        <v>2113</v>
      </c>
      <c r="B126" s="56" t="s">
        <v>2114</v>
      </c>
      <c r="C126" s="57">
        <v>552</v>
      </c>
      <c r="D126" s="56" t="s">
        <v>8836</v>
      </c>
      <c r="E126" s="56" t="s">
        <v>448</v>
      </c>
      <c r="F126" s="56"/>
      <c r="G126" s="56" t="s">
        <v>1566</v>
      </c>
      <c r="H126" s="56" t="s">
        <v>1567</v>
      </c>
      <c r="I126" s="56"/>
      <c r="J126" s="77"/>
    </row>
    <row r="127" spans="1:10">
      <c r="A127" s="56" t="s">
        <v>2117</v>
      </c>
      <c r="B127" s="56" t="s">
        <v>2118</v>
      </c>
      <c r="C127" s="57">
        <v>552</v>
      </c>
      <c r="D127" s="56" t="s">
        <v>8836</v>
      </c>
      <c r="E127" s="56" t="s">
        <v>448</v>
      </c>
      <c r="F127" s="56"/>
      <c r="G127" s="56" t="s">
        <v>1566</v>
      </c>
      <c r="H127" s="56" t="s">
        <v>1567</v>
      </c>
      <c r="I127" s="56"/>
      <c r="J127" s="77"/>
    </row>
    <row r="128" spans="1:10">
      <c r="A128" s="56" t="s">
        <v>2121</v>
      </c>
      <c r="B128" s="56" t="s">
        <v>2122</v>
      </c>
      <c r="C128" s="57">
        <v>552</v>
      </c>
      <c r="D128" s="56" t="s">
        <v>8836</v>
      </c>
      <c r="E128" s="56" t="s">
        <v>448</v>
      </c>
      <c r="F128" s="56"/>
      <c r="G128" s="56" t="s">
        <v>1566</v>
      </c>
      <c r="H128" s="56" t="s">
        <v>1567</v>
      </c>
      <c r="I128" s="56"/>
      <c r="J128" s="77"/>
    </row>
    <row r="129" spans="1:10">
      <c r="A129" s="56" t="s">
        <v>2125</v>
      </c>
      <c r="B129" s="56" t="s">
        <v>2126</v>
      </c>
      <c r="C129" s="57">
        <v>552</v>
      </c>
      <c r="D129" s="56" t="s">
        <v>8836</v>
      </c>
      <c r="E129" s="56" t="s">
        <v>448</v>
      </c>
      <c r="F129" s="56"/>
      <c r="G129" s="56" t="s">
        <v>1566</v>
      </c>
      <c r="H129" s="56" t="s">
        <v>1567</v>
      </c>
      <c r="I129" s="56"/>
      <c r="J129" s="77"/>
    </row>
    <row r="130" spans="1:10">
      <c r="A130" s="56" t="s">
        <v>2129</v>
      </c>
      <c r="B130" s="56" t="s">
        <v>2130</v>
      </c>
      <c r="C130" s="57">
        <v>552</v>
      </c>
      <c r="D130" s="56" t="s">
        <v>8836</v>
      </c>
      <c r="E130" s="56" t="s">
        <v>448</v>
      </c>
      <c r="F130" s="56"/>
      <c r="G130" s="56" t="s">
        <v>1566</v>
      </c>
      <c r="H130" s="56" t="s">
        <v>1567</v>
      </c>
      <c r="I130" s="56"/>
      <c r="J130" s="77"/>
    </row>
    <row r="131" spans="1:10">
      <c r="A131" s="56" t="s">
        <v>2133</v>
      </c>
      <c r="B131" s="56" t="s">
        <v>2134</v>
      </c>
      <c r="C131" s="58" t="s">
        <v>8844</v>
      </c>
      <c r="D131" s="56" t="s">
        <v>8845</v>
      </c>
      <c r="E131" s="56" t="s">
        <v>448</v>
      </c>
      <c r="F131" s="56"/>
      <c r="G131" s="56" t="s">
        <v>1566</v>
      </c>
      <c r="H131" s="56" t="s">
        <v>1567</v>
      </c>
      <c r="I131" s="56"/>
      <c r="J131" s="77"/>
    </row>
    <row r="132" spans="1:10">
      <c r="A132" s="56" t="s">
        <v>2141</v>
      </c>
      <c r="B132" s="56" t="s">
        <v>2142</v>
      </c>
      <c r="C132" s="57">
        <v>552</v>
      </c>
      <c r="D132" s="56" t="s">
        <v>8836</v>
      </c>
      <c r="E132" s="56" t="s">
        <v>448</v>
      </c>
      <c r="F132" s="56"/>
      <c r="G132" s="56" t="s">
        <v>1566</v>
      </c>
      <c r="H132" s="56" t="s">
        <v>1567</v>
      </c>
      <c r="I132" s="56"/>
      <c r="J132" s="77"/>
    </row>
    <row r="133" spans="1:10">
      <c r="A133" s="56" t="s">
        <v>2145</v>
      </c>
      <c r="B133" s="56" t="s">
        <v>2146</v>
      </c>
      <c r="C133" s="57">
        <v>552</v>
      </c>
      <c r="D133" s="56" t="s">
        <v>8836</v>
      </c>
      <c r="E133" s="56" t="s">
        <v>448</v>
      </c>
      <c r="F133" s="56"/>
      <c r="G133" s="56" t="s">
        <v>1566</v>
      </c>
      <c r="H133" s="56" t="s">
        <v>1567</v>
      </c>
      <c r="I133" s="56"/>
      <c r="J133" s="77"/>
    </row>
    <row r="134" spans="1:10">
      <c r="A134" s="56" t="s">
        <v>2149</v>
      </c>
      <c r="B134" s="56" t="s">
        <v>2150</v>
      </c>
      <c r="C134" s="57">
        <v>552</v>
      </c>
      <c r="D134" s="56" t="s">
        <v>8836</v>
      </c>
      <c r="E134" s="56" t="s">
        <v>448</v>
      </c>
      <c r="F134" s="56"/>
      <c r="G134" s="56" t="s">
        <v>1566</v>
      </c>
      <c r="H134" s="56" t="s">
        <v>1567</v>
      </c>
      <c r="I134" s="56"/>
      <c r="J134" s="77"/>
    </row>
    <row r="135" spans="1:10">
      <c r="A135" s="56" t="s">
        <v>2153</v>
      </c>
      <c r="B135" s="56" t="s">
        <v>2154</v>
      </c>
      <c r="C135" s="57">
        <v>552</v>
      </c>
      <c r="D135" s="56" t="s">
        <v>8836</v>
      </c>
      <c r="E135" s="56" t="s">
        <v>448</v>
      </c>
      <c r="F135" s="56"/>
      <c r="G135" s="56" t="s">
        <v>1566</v>
      </c>
      <c r="H135" s="56" t="s">
        <v>1567</v>
      </c>
      <c r="I135" s="56"/>
      <c r="J135" s="77"/>
    </row>
    <row r="136" spans="1:10">
      <c r="A136" s="56" t="s">
        <v>2159</v>
      </c>
      <c r="B136" s="56" t="s">
        <v>2160</v>
      </c>
      <c r="C136" s="57">
        <v>552</v>
      </c>
      <c r="D136" s="56" t="s">
        <v>8836</v>
      </c>
      <c r="E136" s="56" t="s">
        <v>448</v>
      </c>
      <c r="F136" s="56"/>
      <c r="G136" s="56" t="s">
        <v>1566</v>
      </c>
      <c r="H136" s="56" t="s">
        <v>1567</v>
      </c>
      <c r="I136" s="56"/>
      <c r="J136" s="77"/>
    </row>
    <row r="137" spans="1:10">
      <c r="A137" s="56" t="s">
        <v>2163</v>
      </c>
      <c r="B137" s="56" t="s">
        <v>2164</v>
      </c>
      <c r="C137" s="57">
        <v>556</v>
      </c>
      <c r="D137" s="56" t="s">
        <v>8836</v>
      </c>
      <c r="E137" s="56" t="s">
        <v>448</v>
      </c>
      <c r="F137" s="56"/>
      <c r="G137" s="56" t="s">
        <v>1566</v>
      </c>
      <c r="H137" s="56" t="s">
        <v>1567</v>
      </c>
      <c r="I137" s="56"/>
      <c r="J137" s="77"/>
    </row>
    <row r="138" spans="1:10">
      <c r="A138" s="56" t="s">
        <v>2167</v>
      </c>
      <c r="B138" s="56" t="s">
        <v>2168</v>
      </c>
      <c r="C138" s="58" t="s">
        <v>8844</v>
      </c>
      <c r="D138" s="56" t="s">
        <v>8845</v>
      </c>
      <c r="E138" s="56" t="s">
        <v>448</v>
      </c>
      <c r="F138" s="56"/>
      <c r="G138" s="56" t="s">
        <v>1566</v>
      </c>
      <c r="H138" s="56" t="s">
        <v>1567</v>
      </c>
      <c r="I138" s="56"/>
      <c r="J138" s="77"/>
    </row>
    <row r="139" spans="1:10">
      <c r="A139" s="56" t="s">
        <v>2171</v>
      </c>
      <c r="B139" s="56" t="s">
        <v>2172</v>
      </c>
      <c r="C139" s="58" t="s">
        <v>8844</v>
      </c>
      <c r="D139" s="56" t="s">
        <v>8845</v>
      </c>
      <c r="E139" s="56" t="s">
        <v>448</v>
      </c>
      <c r="F139" s="56"/>
      <c r="G139" s="56" t="s">
        <v>1566</v>
      </c>
      <c r="H139" s="56" t="s">
        <v>1567</v>
      </c>
      <c r="I139" s="56"/>
      <c r="J139" s="77"/>
    </row>
    <row r="140" spans="1:10">
      <c r="A140" s="56" t="s">
        <v>2177</v>
      </c>
      <c r="B140" s="56" t="s">
        <v>2178</v>
      </c>
      <c r="C140" s="56">
        <v>552</v>
      </c>
      <c r="D140" s="56" t="s">
        <v>2724</v>
      </c>
      <c r="E140" s="56" t="s">
        <v>449</v>
      </c>
      <c r="F140" s="56"/>
      <c r="G140" s="56" t="s">
        <v>1566</v>
      </c>
      <c r="H140" s="56" t="s">
        <v>1567</v>
      </c>
      <c r="I140" s="56" t="s">
        <v>8854</v>
      </c>
      <c r="J140" s="77" t="s">
        <v>8869</v>
      </c>
    </row>
    <row r="141" spans="1:10">
      <c r="A141" s="56" t="s">
        <v>2184</v>
      </c>
      <c r="B141" s="56" t="s">
        <v>2185</v>
      </c>
      <c r="C141" s="57">
        <v>331</v>
      </c>
      <c r="D141" s="56" t="s">
        <v>8836</v>
      </c>
      <c r="E141" s="56" t="s">
        <v>448</v>
      </c>
      <c r="F141" s="56"/>
      <c r="G141" s="56"/>
      <c r="H141" s="56"/>
      <c r="I141" s="56"/>
      <c r="J141" s="77"/>
    </row>
    <row r="142" spans="1:10">
      <c r="A142" s="56" t="s">
        <v>2189</v>
      </c>
      <c r="B142" s="56" t="s">
        <v>2190</v>
      </c>
      <c r="C142" s="57">
        <v>331</v>
      </c>
      <c r="D142" s="56" t="s">
        <v>8836</v>
      </c>
      <c r="E142" s="56" t="s">
        <v>448</v>
      </c>
      <c r="F142" s="56"/>
      <c r="G142" s="56"/>
      <c r="H142" s="56"/>
      <c r="I142" s="56"/>
      <c r="J142" s="77"/>
    </row>
    <row r="143" spans="1:10">
      <c r="A143" s="56" t="s">
        <v>2193</v>
      </c>
      <c r="B143" s="56" t="s">
        <v>2194</v>
      </c>
      <c r="C143" s="57">
        <v>331</v>
      </c>
      <c r="D143" s="56" t="s">
        <v>8836</v>
      </c>
      <c r="E143" s="56" t="s">
        <v>448</v>
      </c>
      <c r="F143" s="56"/>
      <c r="G143" s="56"/>
      <c r="H143" s="56"/>
      <c r="I143" s="56"/>
      <c r="J143" s="77"/>
    </row>
    <row r="144" spans="1:10">
      <c r="A144" s="56" t="s">
        <v>2199</v>
      </c>
      <c r="B144" s="56" t="s">
        <v>2200</v>
      </c>
      <c r="C144" s="58" t="s">
        <v>8844</v>
      </c>
      <c r="D144" s="56" t="s">
        <v>8845</v>
      </c>
      <c r="E144" s="56" t="s">
        <v>448</v>
      </c>
      <c r="F144" s="56"/>
      <c r="G144" s="56"/>
      <c r="H144" s="56"/>
      <c r="I144" s="56"/>
      <c r="J144" s="77"/>
    </row>
    <row r="145" spans="1:10">
      <c r="A145" s="56" t="s">
        <v>2206</v>
      </c>
      <c r="B145" s="56" t="s">
        <v>2207</v>
      </c>
      <c r="C145" s="57">
        <v>331</v>
      </c>
      <c r="D145" s="56" t="s">
        <v>8836</v>
      </c>
      <c r="E145" s="56" t="s">
        <v>448</v>
      </c>
      <c r="F145" s="56"/>
      <c r="G145" s="56"/>
      <c r="H145" s="56"/>
      <c r="I145" s="56"/>
      <c r="J145" s="77"/>
    </row>
    <row r="146" spans="1:10">
      <c r="A146" s="60" t="s">
        <v>2211</v>
      </c>
      <c r="B146" s="60" t="s">
        <v>2212</v>
      </c>
      <c r="C146" s="63">
        <v>331</v>
      </c>
      <c r="D146" s="60" t="s">
        <v>8836</v>
      </c>
      <c r="E146" s="56" t="s">
        <v>448</v>
      </c>
      <c r="F146" s="56"/>
      <c r="G146" s="56"/>
      <c r="H146" s="56"/>
      <c r="I146" s="56"/>
      <c r="J146" s="77"/>
    </row>
    <row r="147" spans="1:10">
      <c r="A147" s="56" t="s">
        <v>2215</v>
      </c>
      <c r="B147" s="56" t="s">
        <v>2216</v>
      </c>
      <c r="C147" s="57">
        <v>331</v>
      </c>
      <c r="D147" s="56" t="s">
        <v>8836</v>
      </c>
      <c r="E147" s="56" t="s">
        <v>448</v>
      </c>
      <c r="F147" s="56"/>
      <c r="G147" s="56"/>
      <c r="H147" s="56"/>
      <c r="I147" s="56"/>
      <c r="J147" s="77"/>
    </row>
    <row r="148" spans="1:10">
      <c r="A148" s="56" t="s">
        <v>2221</v>
      </c>
      <c r="B148" s="56" t="s">
        <v>2222</v>
      </c>
      <c r="C148" s="58" t="s">
        <v>8844</v>
      </c>
      <c r="D148" s="56" t="s">
        <v>8845</v>
      </c>
      <c r="E148" s="56" t="s">
        <v>448</v>
      </c>
      <c r="F148" s="56"/>
      <c r="G148" s="56"/>
      <c r="H148" s="56"/>
      <c r="I148" s="56"/>
      <c r="J148" s="77"/>
    </row>
    <row r="149" spans="1:10">
      <c r="A149" s="56" t="s">
        <v>2229</v>
      </c>
      <c r="B149" s="56" t="s">
        <v>2230</v>
      </c>
      <c r="C149" s="57">
        <v>481</v>
      </c>
      <c r="D149" s="56" t="s">
        <v>8836</v>
      </c>
      <c r="E149" s="56" t="s">
        <v>448</v>
      </c>
      <c r="F149" s="56"/>
      <c r="G149" s="56"/>
      <c r="H149" s="56"/>
      <c r="I149" s="56"/>
      <c r="J149" s="77"/>
    </row>
    <row r="150" spans="1:10">
      <c r="A150" s="56" t="s">
        <v>2233</v>
      </c>
      <c r="B150" s="56" t="s">
        <v>2234</v>
      </c>
      <c r="C150" s="57">
        <v>481</v>
      </c>
      <c r="D150" s="56" t="s">
        <v>8836</v>
      </c>
      <c r="E150" s="56" t="s">
        <v>448</v>
      </c>
      <c r="F150" s="56"/>
      <c r="G150" s="56"/>
      <c r="H150" s="56"/>
      <c r="I150" s="56"/>
      <c r="J150" s="77"/>
    </row>
    <row r="151" spans="1:10">
      <c r="A151" s="56" t="s">
        <v>2237</v>
      </c>
      <c r="B151" s="56" t="s">
        <v>2238</v>
      </c>
      <c r="C151" s="57">
        <v>481</v>
      </c>
      <c r="D151" s="56" t="s">
        <v>8836</v>
      </c>
      <c r="E151" s="56" t="s">
        <v>448</v>
      </c>
      <c r="F151" s="56"/>
      <c r="G151" s="56"/>
      <c r="H151" s="56"/>
      <c r="I151" s="56"/>
      <c r="J151" s="77"/>
    </row>
    <row r="152" spans="1:10">
      <c r="A152" s="56" t="s">
        <v>2241</v>
      </c>
      <c r="B152" s="56" t="s">
        <v>2242</v>
      </c>
      <c r="C152" s="57">
        <v>481</v>
      </c>
      <c r="D152" s="56" t="s">
        <v>8836</v>
      </c>
      <c r="E152" s="56" t="s">
        <v>448</v>
      </c>
      <c r="F152" s="56"/>
      <c r="G152" s="56"/>
      <c r="H152" s="56"/>
      <c r="I152" s="56"/>
      <c r="J152" s="77"/>
    </row>
    <row r="153" spans="1:10">
      <c r="A153" s="56" t="s">
        <v>2245</v>
      </c>
      <c r="B153" s="56" t="s">
        <v>2246</v>
      </c>
      <c r="C153" s="57">
        <v>481</v>
      </c>
      <c r="D153" s="56" t="s">
        <v>8836</v>
      </c>
      <c r="E153" s="56" t="s">
        <v>449</v>
      </c>
      <c r="F153" s="56"/>
      <c r="G153" s="56"/>
      <c r="H153" s="56"/>
      <c r="I153" s="56"/>
      <c r="J153" s="77"/>
    </row>
    <row r="154" spans="1:10">
      <c r="A154" s="56" t="s">
        <v>2253</v>
      </c>
      <c r="B154" s="56" t="s">
        <v>2254</v>
      </c>
      <c r="C154" s="58" t="s">
        <v>8844</v>
      </c>
      <c r="D154" s="56" t="s">
        <v>8845</v>
      </c>
      <c r="E154" s="56" t="s">
        <v>448</v>
      </c>
      <c r="F154" s="56"/>
      <c r="G154" s="56"/>
      <c r="H154" s="56"/>
      <c r="I154" s="56"/>
      <c r="J154" s="77"/>
    </row>
    <row r="155" spans="1:10">
      <c r="A155" s="56" t="s">
        <v>2258</v>
      </c>
      <c r="B155" s="56" t="s">
        <v>2259</v>
      </c>
      <c r="C155" s="58" t="s">
        <v>8844</v>
      </c>
      <c r="D155" s="56" t="s">
        <v>8845</v>
      </c>
      <c r="E155" s="56" t="s">
        <v>448</v>
      </c>
      <c r="F155" s="56"/>
      <c r="G155" s="56"/>
      <c r="H155" s="56"/>
      <c r="I155" s="56"/>
      <c r="J155" s="77"/>
    </row>
    <row r="156" spans="1:10">
      <c r="A156" s="56" t="s">
        <v>2262</v>
      </c>
      <c r="B156" s="56" t="s">
        <v>2263</v>
      </c>
      <c r="C156" s="58" t="s">
        <v>8844</v>
      </c>
      <c r="D156" s="56" t="s">
        <v>8845</v>
      </c>
      <c r="E156" s="56" t="s">
        <v>448</v>
      </c>
      <c r="F156" s="56"/>
      <c r="G156" s="56"/>
      <c r="H156" s="56"/>
      <c r="I156" s="56"/>
      <c r="J156" s="77"/>
    </row>
    <row r="157" spans="1:10">
      <c r="A157" s="56" t="s">
        <v>2268</v>
      </c>
      <c r="B157" s="56" t="s">
        <v>2269</v>
      </c>
      <c r="C157" s="58" t="s">
        <v>8844</v>
      </c>
      <c r="D157" s="56" t="s">
        <v>8845</v>
      </c>
      <c r="E157" s="56" t="s">
        <v>449</v>
      </c>
      <c r="F157" s="56"/>
      <c r="G157" s="56"/>
      <c r="H157" s="56"/>
      <c r="I157" s="56"/>
      <c r="J157" s="77"/>
    </row>
    <row r="158" spans="1:10">
      <c r="A158" s="56" t="s">
        <v>2272</v>
      </c>
      <c r="B158" s="56" t="s">
        <v>2273</v>
      </c>
      <c r="C158" s="57">
        <v>451</v>
      </c>
      <c r="D158" s="56" t="s">
        <v>8836</v>
      </c>
      <c r="E158" s="56" t="s">
        <v>449</v>
      </c>
      <c r="F158" s="56"/>
      <c r="G158" s="56"/>
      <c r="H158" s="56"/>
      <c r="I158" s="56"/>
      <c r="J158" s="77"/>
    </row>
    <row r="159" spans="1:10">
      <c r="A159" s="56" t="s">
        <v>2280</v>
      </c>
      <c r="B159" s="56" t="s">
        <v>2281</v>
      </c>
      <c r="C159" s="59">
        <v>531</v>
      </c>
      <c r="D159" s="56" t="s">
        <v>8866</v>
      </c>
      <c r="E159" s="56" t="s">
        <v>448</v>
      </c>
      <c r="F159" s="56"/>
      <c r="G159" s="56"/>
      <c r="H159" s="56"/>
      <c r="I159" s="56"/>
      <c r="J159" s="77"/>
    </row>
    <row r="160" spans="1:10">
      <c r="A160" s="56" t="s">
        <v>2284</v>
      </c>
      <c r="B160" s="56" t="s">
        <v>2285</v>
      </c>
      <c r="C160" s="59">
        <v>531</v>
      </c>
      <c r="D160" s="56" t="s">
        <v>8866</v>
      </c>
      <c r="E160" s="56" t="s">
        <v>448</v>
      </c>
      <c r="F160" s="56"/>
      <c r="G160" s="56"/>
      <c r="H160" s="56"/>
      <c r="I160" s="56"/>
      <c r="J160" s="77"/>
    </row>
    <row r="161" spans="1:10">
      <c r="A161" s="56" t="s">
        <v>2288</v>
      </c>
      <c r="B161" s="56" t="s">
        <v>2289</v>
      </c>
      <c r="C161" s="59">
        <v>531</v>
      </c>
      <c r="D161" s="56" t="s">
        <v>8866</v>
      </c>
      <c r="E161" s="56" t="s">
        <v>448</v>
      </c>
      <c r="F161" s="56"/>
      <c r="G161" s="56"/>
      <c r="H161" s="56"/>
      <c r="I161" s="56"/>
      <c r="J161" s="77"/>
    </row>
    <row r="162" spans="1:10">
      <c r="A162" s="56" t="s">
        <v>2292</v>
      </c>
      <c r="B162" s="56" t="s">
        <v>2293</v>
      </c>
      <c r="C162" s="59">
        <v>531</v>
      </c>
      <c r="D162" s="56" t="s">
        <v>8866</v>
      </c>
      <c r="E162" s="56" t="s">
        <v>448</v>
      </c>
      <c r="F162" s="56"/>
      <c r="G162" s="56"/>
      <c r="H162" s="56"/>
      <c r="I162" s="56"/>
      <c r="J162" s="77"/>
    </row>
    <row r="163" spans="1:10">
      <c r="A163" s="56" t="s">
        <v>2298</v>
      </c>
      <c r="B163" s="56" t="s">
        <v>2299</v>
      </c>
      <c r="C163" s="57">
        <v>531</v>
      </c>
      <c r="D163" s="56" t="s">
        <v>8836</v>
      </c>
      <c r="E163" s="56" t="s">
        <v>448</v>
      </c>
      <c r="F163" s="56"/>
      <c r="G163" s="56"/>
      <c r="H163" s="56"/>
      <c r="I163" s="56"/>
      <c r="J163" s="77"/>
    </row>
    <row r="164" spans="1:10">
      <c r="A164" s="56" t="s">
        <v>2302</v>
      </c>
      <c r="B164" s="56" t="s">
        <v>2303</v>
      </c>
      <c r="C164" s="57">
        <v>531</v>
      </c>
      <c r="D164" s="56" t="s">
        <v>8836</v>
      </c>
      <c r="E164" s="56" t="s">
        <v>448</v>
      </c>
      <c r="F164" s="56"/>
      <c r="G164" s="56"/>
      <c r="H164" s="56"/>
      <c r="I164" s="56"/>
      <c r="J164" s="77"/>
    </row>
    <row r="165" spans="1:10">
      <c r="A165" s="56" t="s">
        <v>2306</v>
      </c>
      <c r="B165" s="56" t="s">
        <v>2307</v>
      </c>
      <c r="C165" s="59">
        <v>531</v>
      </c>
      <c r="D165" s="56" t="s">
        <v>8866</v>
      </c>
      <c r="E165" s="56" t="s">
        <v>448</v>
      </c>
      <c r="F165" s="56"/>
      <c r="G165" s="56"/>
      <c r="H165" s="56"/>
      <c r="I165" s="56"/>
      <c r="J165" s="77"/>
    </row>
    <row r="166" spans="1:10">
      <c r="A166" s="56" t="s">
        <v>2310</v>
      </c>
      <c r="B166" s="56" t="s">
        <v>2311</v>
      </c>
      <c r="C166" s="59">
        <v>531</v>
      </c>
      <c r="D166" s="56" t="s">
        <v>8866</v>
      </c>
      <c r="E166" s="56" t="s">
        <v>448</v>
      </c>
      <c r="F166" s="56"/>
      <c r="G166" s="56"/>
      <c r="H166" s="56"/>
      <c r="I166" s="56"/>
      <c r="J166" s="77"/>
    </row>
    <row r="167" spans="1:10">
      <c r="A167" s="56" t="s">
        <v>2314</v>
      </c>
      <c r="B167" s="56" t="s">
        <v>2315</v>
      </c>
      <c r="C167" s="59">
        <v>531</v>
      </c>
      <c r="D167" s="56" t="s">
        <v>8866</v>
      </c>
      <c r="E167" s="56" t="s">
        <v>448</v>
      </c>
      <c r="F167" s="56"/>
      <c r="G167" s="56"/>
      <c r="H167" s="56"/>
      <c r="I167" s="56"/>
      <c r="J167" s="77"/>
    </row>
    <row r="168" spans="1:10">
      <c r="A168" s="56" t="s">
        <v>2317</v>
      </c>
      <c r="B168" s="56" t="s">
        <v>2318</v>
      </c>
      <c r="C168" s="59">
        <v>531</v>
      </c>
      <c r="D168" s="56" t="s">
        <v>8866</v>
      </c>
      <c r="E168" s="56" t="s">
        <v>448</v>
      </c>
      <c r="F168" s="56"/>
      <c r="G168" s="56"/>
      <c r="H168" s="56"/>
      <c r="I168" s="56"/>
      <c r="J168" s="77"/>
    </row>
    <row r="169" spans="1:10">
      <c r="A169" s="56" t="s">
        <v>2321</v>
      </c>
      <c r="B169" s="56" t="s">
        <v>2322</v>
      </c>
      <c r="C169" s="59">
        <v>531</v>
      </c>
      <c r="D169" s="56" t="s">
        <v>8866</v>
      </c>
      <c r="E169" s="56" t="s">
        <v>449</v>
      </c>
      <c r="F169" s="56"/>
      <c r="G169" s="56"/>
      <c r="H169" s="56"/>
      <c r="I169" s="56"/>
      <c r="J169" s="77"/>
    </row>
    <row r="170" spans="1:10">
      <c r="A170" s="56" t="s">
        <v>2325</v>
      </c>
      <c r="B170" s="56" t="s">
        <v>2326</v>
      </c>
      <c r="C170" s="59">
        <v>531</v>
      </c>
      <c r="D170" s="56" t="s">
        <v>8866</v>
      </c>
      <c r="E170" s="56" t="s">
        <v>448</v>
      </c>
      <c r="F170" s="56"/>
      <c r="G170" s="56"/>
      <c r="H170" s="56"/>
      <c r="I170" s="56"/>
      <c r="J170" s="77"/>
    </row>
    <row r="171" spans="1:10">
      <c r="A171" s="56" t="s">
        <v>2329</v>
      </c>
      <c r="B171" s="56" t="s">
        <v>2330</v>
      </c>
      <c r="C171" s="57">
        <v>531</v>
      </c>
      <c r="D171" s="56" t="s">
        <v>8836</v>
      </c>
      <c r="E171" s="56" t="s">
        <v>448</v>
      </c>
      <c r="F171" s="56"/>
      <c r="G171" s="56"/>
      <c r="H171" s="56"/>
      <c r="I171" s="56"/>
      <c r="J171" s="77"/>
    </row>
    <row r="172" spans="1:10">
      <c r="A172" s="56" t="s">
        <v>2335</v>
      </c>
      <c r="B172" s="56" t="s">
        <v>2336</v>
      </c>
      <c r="C172" s="59">
        <v>531</v>
      </c>
      <c r="D172" s="56" t="s">
        <v>8866</v>
      </c>
      <c r="E172" s="56" t="s">
        <v>448</v>
      </c>
      <c r="F172" s="56"/>
      <c r="G172" s="56"/>
      <c r="H172" s="56"/>
      <c r="I172" s="56"/>
      <c r="J172" s="77"/>
    </row>
    <row r="173" spans="1:10">
      <c r="A173" s="56" t="s">
        <v>2339</v>
      </c>
      <c r="B173" s="56" t="s">
        <v>2340</v>
      </c>
      <c r="C173" s="59">
        <v>531</v>
      </c>
      <c r="D173" s="56" t="s">
        <v>8866</v>
      </c>
      <c r="E173" s="56" t="s">
        <v>448</v>
      </c>
      <c r="F173" s="56"/>
      <c r="G173" s="56"/>
      <c r="H173" s="56"/>
      <c r="I173" s="56"/>
      <c r="J173" s="77"/>
    </row>
    <row r="174" spans="1:10">
      <c r="A174" s="56" t="s">
        <v>2345</v>
      </c>
      <c r="B174" s="56" t="s">
        <v>2346</v>
      </c>
      <c r="C174" s="59">
        <v>531</v>
      </c>
      <c r="D174" s="56" t="s">
        <v>8866</v>
      </c>
      <c r="E174" s="56" t="s">
        <v>448</v>
      </c>
      <c r="F174" s="56"/>
      <c r="G174" s="56"/>
      <c r="H174" s="56"/>
      <c r="I174" s="56"/>
      <c r="J174" s="77"/>
    </row>
    <row r="175" spans="1:10">
      <c r="A175" s="56" t="s">
        <v>2349</v>
      </c>
      <c r="B175" s="56" t="s">
        <v>2350</v>
      </c>
      <c r="C175" s="59">
        <v>531</v>
      </c>
      <c r="D175" s="56" t="s">
        <v>8866</v>
      </c>
      <c r="E175" s="56" t="s">
        <v>449</v>
      </c>
      <c r="F175" s="56"/>
      <c r="G175" s="56" t="s">
        <v>1566</v>
      </c>
      <c r="H175" s="56" t="s">
        <v>1600</v>
      </c>
      <c r="I175" s="56" t="s">
        <v>8350</v>
      </c>
      <c r="J175" s="77"/>
    </row>
    <row r="176" spans="1:10">
      <c r="A176" s="56" t="s">
        <v>2353</v>
      </c>
      <c r="B176" s="56" t="s">
        <v>2354</v>
      </c>
      <c r="C176" s="59">
        <v>531</v>
      </c>
      <c r="D176" s="56" t="s">
        <v>8866</v>
      </c>
      <c r="E176" s="56" t="s">
        <v>448</v>
      </c>
      <c r="F176" s="56"/>
      <c r="G176" s="56"/>
      <c r="H176" s="56"/>
      <c r="I176" s="56"/>
      <c r="J176" s="77"/>
    </row>
    <row r="177" spans="1:10">
      <c r="A177" s="56" t="s">
        <v>2357</v>
      </c>
      <c r="B177" s="56" t="s">
        <v>2358</v>
      </c>
      <c r="C177" s="59">
        <v>531</v>
      </c>
      <c r="D177" s="56" t="s">
        <v>8866</v>
      </c>
      <c r="E177" s="56" t="s">
        <v>449</v>
      </c>
      <c r="F177" s="56"/>
      <c r="G177" s="56"/>
      <c r="H177" s="56"/>
      <c r="I177" s="56"/>
      <c r="J177" s="77"/>
    </row>
    <row r="178" spans="1:10">
      <c r="A178" s="56" t="s">
        <v>2361</v>
      </c>
      <c r="B178" s="56" t="s">
        <v>2362</v>
      </c>
      <c r="C178" s="59">
        <v>531</v>
      </c>
      <c r="D178" s="56" t="s">
        <v>8866</v>
      </c>
      <c r="E178" s="56" t="s">
        <v>448</v>
      </c>
      <c r="F178" s="56"/>
      <c r="G178" s="56"/>
      <c r="H178" s="56"/>
      <c r="I178" s="56"/>
      <c r="J178" s="77"/>
    </row>
    <row r="179" spans="1:10">
      <c r="A179" s="56" t="s">
        <v>2365</v>
      </c>
      <c r="B179" s="56" t="s">
        <v>2366</v>
      </c>
      <c r="C179" s="59">
        <v>531</v>
      </c>
      <c r="D179" s="56" t="s">
        <v>8866</v>
      </c>
      <c r="E179" s="56" t="s">
        <v>448</v>
      </c>
      <c r="F179" s="56"/>
      <c r="G179" s="56"/>
      <c r="H179" s="56"/>
      <c r="I179" s="56"/>
      <c r="J179" s="77"/>
    </row>
    <row r="180" spans="1:10">
      <c r="A180" s="56" t="s">
        <v>2369</v>
      </c>
      <c r="B180" s="56" t="s">
        <v>2370</v>
      </c>
      <c r="C180" s="59">
        <v>531</v>
      </c>
      <c r="D180" s="56" t="s">
        <v>8866</v>
      </c>
      <c r="E180" s="56" t="s">
        <v>448</v>
      </c>
      <c r="F180" s="56"/>
      <c r="G180" s="56"/>
      <c r="H180" s="56"/>
      <c r="I180" s="56"/>
      <c r="J180" s="77"/>
    </row>
    <row r="181" spans="1:10">
      <c r="A181" s="56" t="s">
        <v>2375</v>
      </c>
      <c r="B181" s="56" t="s">
        <v>2376</v>
      </c>
      <c r="C181" s="57">
        <v>531</v>
      </c>
      <c r="D181" s="56" t="s">
        <v>8836</v>
      </c>
      <c r="E181" s="56" t="s">
        <v>448</v>
      </c>
      <c r="F181" s="56"/>
      <c r="G181" s="56"/>
      <c r="H181" s="56"/>
      <c r="I181" s="56"/>
      <c r="J181" s="77"/>
    </row>
    <row r="182" spans="1:10">
      <c r="A182" s="56" t="s">
        <v>2379</v>
      </c>
      <c r="B182" s="56" t="s">
        <v>2380</v>
      </c>
      <c r="C182" s="57">
        <v>531</v>
      </c>
      <c r="D182" s="56" t="s">
        <v>8836</v>
      </c>
      <c r="E182" s="56" t="s">
        <v>448</v>
      </c>
      <c r="F182" s="56"/>
      <c r="G182" s="56"/>
      <c r="H182" s="56"/>
      <c r="I182" s="56"/>
      <c r="J182" s="77"/>
    </row>
    <row r="183" spans="1:10">
      <c r="A183" s="56" t="s">
        <v>2383</v>
      </c>
      <c r="B183" s="56" t="s">
        <v>2384</v>
      </c>
      <c r="C183" s="57">
        <v>531</v>
      </c>
      <c r="D183" s="56" t="s">
        <v>8836</v>
      </c>
      <c r="E183" s="56" t="s">
        <v>448</v>
      </c>
      <c r="F183" s="56"/>
      <c r="G183" s="56"/>
      <c r="H183" s="56"/>
      <c r="I183" s="56"/>
      <c r="J183" s="77"/>
    </row>
    <row r="184" spans="1:10">
      <c r="A184" s="56" t="s">
        <v>2387</v>
      </c>
      <c r="B184" s="56" t="s">
        <v>2388</v>
      </c>
      <c r="C184" s="57">
        <v>531</v>
      </c>
      <c r="D184" s="56" t="s">
        <v>8836</v>
      </c>
      <c r="E184" s="56" t="s">
        <v>448</v>
      </c>
      <c r="F184" s="56"/>
      <c r="G184" s="56"/>
      <c r="H184" s="56"/>
      <c r="I184" s="56"/>
      <c r="J184" s="77"/>
    </row>
    <row r="185" spans="1:10">
      <c r="A185" s="56" t="s">
        <v>2391</v>
      </c>
      <c r="B185" s="56" t="s">
        <v>2392</v>
      </c>
      <c r="C185" s="57">
        <v>531</v>
      </c>
      <c r="D185" s="56" t="s">
        <v>8836</v>
      </c>
      <c r="E185" s="56" t="s">
        <v>448</v>
      </c>
      <c r="F185" s="56"/>
      <c r="G185" s="56"/>
      <c r="H185" s="56"/>
      <c r="I185" s="56"/>
      <c r="J185" s="77"/>
    </row>
    <row r="186" spans="1:10">
      <c r="A186" s="56" t="s">
        <v>2395</v>
      </c>
      <c r="B186" s="56" t="s">
        <v>2396</v>
      </c>
      <c r="C186" s="57">
        <v>531</v>
      </c>
      <c r="D186" s="56" t="s">
        <v>8836</v>
      </c>
      <c r="E186" s="56" t="s">
        <v>448</v>
      </c>
      <c r="F186" s="56"/>
      <c r="G186" s="56"/>
      <c r="H186" s="56"/>
      <c r="I186" s="56"/>
      <c r="J186" s="77"/>
    </row>
    <row r="187" spans="1:10">
      <c r="A187" s="56" t="s">
        <v>2399</v>
      </c>
      <c r="B187" s="56" t="s">
        <v>2400</v>
      </c>
      <c r="C187" s="57">
        <v>531</v>
      </c>
      <c r="D187" s="56" t="s">
        <v>8836</v>
      </c>
      <c r="E187" s="56" t="s">
        <v>448</v>
      </c>
      <c r="F187" s="56"/>
      <c r="G187" s="56"/>
      <c r="H187" s="56"/>
      <c r="I187" s="56"/>
      <c r="J187" s="77"/>
    </row>
    <row r="188" spans="1:10">
      <c r="A188" s="56" t="s">
        <v>2403</v>
      </c>
      <c r="B188" s="56" t="s">
        <v>2404</v>
      </c>
      <c r="C188" s="57">
        <v>531</v>
      </c>
      <c r="D188" s="56" t="s">
        <v>8836</v>
      </c>
      <c r="E188" s="56" t="s">
        <v>448</v>
      </c>
      <c r="F188" s="56"/>
      <c r="G188" s="56"/>
      <c r="H188" s="56"/>
      <c r="I188" s="56"/>
      <c r="J188" s="77"/>
    </row>
    <row r="189" spans="1:10">
      <c r="A189" s="56" t="s">
        <v>2407</v>
      </c>
      <c r="B189" s="56" t="s">
        <v>2408</v>
      </c>
      <c r="C189" s="57">
        <v>531</v>
      </c>
      <c r="D189" s="56" t="s">
        <v>8836</v>
      </c>
      <c r="E189" s="56" t="s">
        <v>448</v>
      </c>
      <c r="F189" s="56"/>
      <c r="G189" s="56"/>
      <c r="H189" s="56"/>
      <c r="I189" s="56"/>
      <c r="J189" s="77"/>
    </row>
    <row r="190" spans="1:10">
      <c r="A190" s="56" t="s">
        <v>2411</v>
      </c>
      <c r="B190" s="56" t="s">
        <v>2412</v>
      </c>
      <c r="C190" s="57">
        <v>531</v>
      </c>
      <c r="D190" s="56" t="s">
        <v>8836</v>
      </c>
      <c r="E190" s="56" t="s">
        <v>448</v>
      </c>
      <c r="F190" s="56"/>
      <c r="G190" s="56"/>
      <c r="H190" s="56"/>
      <c r="I190" s="56"/>
      <c r="J190" s="77"/>
    </row>
    <row r="191" spans="1:10">
      <c r="A191" s="56" t="s">
        <v>2415</v>
      </c>
      <c r="B191" s="56" t="s">
        <v>2416</v>
      </c>
      <c r="C191" s="57">
        <v>531</v>
      </c>
      <c r="D191" s="56" t="s">
        <v>8836</v>
      </c>
      <c r="E191" s="56" t="s">
        <v>448</v>
      </c>
      <c r="F191" s="56"/>
      <c r="G191" s="56"/>
      <c r="H191" s="56"/>
      <c r="I191" s="56"/>
      <c r="J191" s="77"/>
    </row>
    <row r="192" spans="1:10">
      <c r="A192" s="56" t="s">
        <v>2420</v>
      </c>
      <c r="B192" s="56" t="s">
        <v>2421</v>
      </c>
      <c r="C192" s="57">
        <v>531</v>
      </c>
      <c r="D192" s="56" t="s">
        <v>8876</v>
      </c>
      <c r="E192" s="56" t="s">
        <v>448</v>
      </c>
      <c r="F192" s="56"/>
      <c r="G192" s="56"/>
      <c r="H192" s="56"/>
      <c r="I192" s="56"/>
      <c r="J192" s="77"/>
    </row>
    <row r="193" spans="1:10">
      <c r="A193" s="56" t="s">
        <v>2424</v>
      </c>
      <c r="B193" s="56" t="s">
        <v>2425</v>
      </c>
      <c r="C193" s="57">
        <v>531</v>
      </c>
      <c r="D193" s="56" t="s">
        <v>8836</v>
      </c>
      <c r="E193" s="56" t="s">
        <v>448</v>
      </c>
      <c r="F193" s="56"/>
      <c r="G193" s="56"/>
      <c r="H193" s="56"/>
      <c r="I193" s="56"/>
      <c r="J193" s="77"/>
    </row>
    <row r="194" spans="1:10">
      <c r="A194" s="56" t="s">
        <v>2428</v>
      </c>
      <c r="B194" s="56" t="s">
        <v>2429</v>
      </c>
      <c r="C194" s="57">
        <v>531</v>
      </c>
      <c r="D194" s="56" t="s">
        <v>8836</v>
      </c>
      <c r="E194" s="56" t="s">
        <v>448</v>
      </c>
      <c r="F194" s="56"/>
      <c r="G194" s="56"/>
      <c r="H194" s="56"/>
      <c r="I194" s="56"/>
      <c r="J194" s="77"/>
    </row>
    <row r="195" spans="1:10">
      <c r="A195" s="56" t="s">
        <v>2432</v>
      </c>
      <c r="B195" s="56" t="s">
        <v>2433</v>
      </c>
      <c r="C195" s="57">
        <v>531</v>
      </c>
      <c r="D195" s="56" t="s">
        <v>8836</v>
      </c>
      <c r="E195" s="56" t="s">
        <v>448</v>
      </c>
      <c r="F195" s="56"/>
      <c r="G195" s="56"/>
      <c r="H195" s="56"/>
      <c r="I195" s="56"/>
      <c r="J195" s="77"/>
    </row>
    <row r="196" spans="1:10">
      <c r="A196" s="56" t="s">
        <v>2438</v>
      </c>
      <c r="B196" s="56" t="s">
        <v>2439</v>
      </c>
      <c r="C196" s="57">
        <v>522</v>
      </c>
      <c r="D196" s="56" t="s">
        <v>8836</v>
      </c>
      <c r="E196" s="56" t="s">
        <v>448</v>
      </c>
      <c r="F196" s="56"/>
      <c r="G196" s="56"/>
      <c r="H196" s="56"/>
      <c r="I196" s="56"/>
      <c r="J196" s="77"/>
    </row>
    <row r="197" spans="1:10">
      <c r="A197" s="56" t="s">
        <v>2442</v>
      </c>
      <c r="B197" s="56" t="s">
        <v>2443</v>
      </c>
      <c r="C197" s="57">
        <v>522</v>
      </c>
      <c r="D197" s="56" t="s">
        <v>8836</v>
      </c>
      <c r="E197" s="56" t="s">
        <v>448</v>
      </c>
      <c r="F197" s="56"/>
      <c r="G197" s="56"/>
      <c r="H197" s="56"/>
      <c r="I197" s="56"/>
      <c r="J197" s="77"/>
    </row>
    <row r="198" spans="1:10">
      <c r="A198" s="56" t="s">
        <v>2461</v>
      </c>
      <c r="B198" s="56" t="s">
        <v>2462</v>
      </c>
      <c r="C198" s="56">
        <v>453</v>
      </c>
      <c r="D198" s="56" t="s">
        <v>2724</v>
      </c>
      <c r="E198" s="56" t="s">
        <v>449</v>
      </c>
      <c r="F198" s="56"/>
      <c r="G198" s="56" t="s">
        <v>1566</v>
      </c>
      <c r="H198" s="56" t="s">
        <v>8839</v>
      </c>
      <c r="I198" s="56" t="s">
        <v>8840</v>
      </c>
      <c r="J198" s="77" t="s">
        <v>8841</v>
      </c>
    </row>
    <row r="199" spans="1:10">
      <c r="A199" s="56" t="s">
        <v>2467</v>
      </c>
      <c r="B199" s="56" t="s">
        <v>2468</v>
      </c>
      <c r="C199" s="56">
        <v>453</v>
      </c>
      <c r="D199" s="56" t="s">
        <v>2724</v>
      </c>
      <c r="E199" s="56" t="s">
        <v>449</v>
      </c>
      <c r="F199" s="56"/>
      <c r="G199" s="56" t="s">
        <v>1566</v>
      </c>
      <c r="H199" s="56" t="s">
        <v>8839</v>
      </c>
      <c r="I199" s="56" t="s">
        <v>8840</v>
      </c>
      <c r="J199" s="77" t="s">
        <v>8841</v>
      </c>
    </row>
    <row r="200" spans="1:10">
      <c r="A200" s="60" t="s">
        <v>2471</v>
      </c>
      <c r="B200" s="60" t="s">
        <v>2472</v>
      </c>
      <c r="C200" s="60">
        <v>453</v>
      </c>
      <c r="D200" s="60" t="s">
        <v>2724</v>
      </c>
      <c r="E200" s="56" t="s">
        <v>449</v>
      </c>
      <c r="F200" s="56"/>
      <c r="G200" s="56" t="s">
        <v>1566</v>
      </c>
      <c r="H200" s="56" t="s">
        <v>8839</v>
      </c>
      <c r="I200" s="56" t="s">
        <v>8840</v>
      </c>
      <c r="J200" s="77" t="s">
        <v>8841</v>
      </c>
    </row>
    <row r="201" spans="1:10">
      <c r="A201" s="56" t="s">
        <v>2475</v>
      </c>
      <c r="B201" s="56" t="s">
        <v>2476</v>
      </c>
      <c r="C201" s="56">
        <v>453</v>
      </c>
      <c r="D201" s="56" t="s">
        <v>2724</v>
      </c>
      <c r="E201" s="56" t="s">
        <v>449</v>
      </c>
      <c r="F201" s="56"/>
      <c r="G201" s="56" t="s">
        <v>1566</v>
      </c>
      <c r="H201" s="56" t="s">
        <v>8839</v>
      </c>
      <c r="I201" s="56" t="s">
        <v>8840</v>
      </c>
      <c r="J201" s="77" t="s">
        <v>8841</v>
      </c>
    </row>
    <row r="202" spans="1:10">
      <c r="A202" s="56" t="s">
        <v>2479</v>
      </c>
      <c r="B202" s="56" t="s">
        <v>2480</v>
      </c>
      <c r="C202" s="56">
        <v>453</v>
      </c>
      <c r="D202" s="56" t="s">
        <v>2724</v>
      </c>
      <c r="E202" s="56" t="s">
        <v>449</v>
      </c>
      <c r="F202" s="56"/>
      <c r="G202" s="56" t="s">
        <v>1566</v>
      </c>
      <c r="H202" s="56" t="s">
        <v>8839</v>
      </c>
      <c r="I202" s="56" t="s">
        <v>8840</v>
      </c>
      <c r="J202" s="77" t="s">
        <v>8841</v>
      </c>
    </row>
    <row r="203" spans="1:10">
      <c r="A203" s="56" t="s">
        <v>2483</v>
      </c>
      <c r="B203" s="56" t="s">
        <v>2484</v>
      </c>
      <c r="C203" s="56">
        <v>453</v>
      </c>
      <c r="D203" s="56" t="s">
        <v>2724</v>
      </c>
      <c r="E203" s="56" t="s">
        <v>449</v>
      </c>
      <c r="F203" s="56"/>
      <c r="G203" s="56" t="s">
        <v>1566</v>
      </c>
      <c r="H203" s="56" t="s">
        <v>8839</v>
      </c>
      <c r="I203" s="56" t="s">
        <v>8840</v>
      </c>
      <c r="J203" s="77" t="s">
        <v>8841</v>
      </c>
    </row>
    <row r="204" spans="1:10">
      <c r="A204" s="56" t="s">
        <v>2487</v>
      </c>
      <c r="B204" s="56" t="s">
        <v>2488</v>
      </c>
      <c r="C204" s="56">
        <v>453</v>
      </c>
      <c r="D204" s="56" t="s">
        <v>2724</v>
      </c>
      <c r="E204" s="56" t="s">
        <v>449</v>
      </c>
      <c r="F204" s="56"/>
      <c r="G204" s="56" t="s">
        <v>1566</v>
      </c>
      <c r="H204" s="56" t="s">
        <v>8839</v>
      </c>
      <c r="I204" s="56" t="s">
        <v>8840</v>
      </c>
      <c r="J204" s="77" t="s">
        <v>8841</v>
      </c>
    </row>
    <row r="205" spans="1:10">
      <c r="A205" s="56" t="s">
        <v>2493</v>
      </c>
      <c r="B205" s="56" t="s">
        <v>2494</v>
      </c>
      <c r="C205" s="57">
        <v>451</v>
      </c>
      <c r="D205" s="56" t="s">
        <v>8836</v>
      </c>
      <c r="E205" s="56" t="s">
        <v>449</v>
      </c>
      <c r="F205" s="56"/>
      <c r="G205" s="56"/>
      <c r="H205" s="56"/>
      <c r="I205" s="56"/>
      <c r="J205" s="77"/>
    </row>
    <row r="206" spans="1:10">
      <c r="A206" s="56" t="s">
        <v>2497</v>
      </c>
      <c r="B206" s="56" t="s">
        <v>2498</v>
      </c>
      <c r="C206" s="56">
        <v>451</v>
      </c>
      <c r="D206" s="56" t="s">
        <v>2724</v>
      </c>
      <c r="E206" s="56" t="s">
        <v>449</v>
      </c>
      <c r="F206" s="56"/>
      <c r="G206" s="56" t="s">
        <v>1566</v>
      </c>
      <c r="H206" s="56" t="s">
        <v>8839</v>
      </c>
      <c r="I206" s="56" t="s">
        <v>8840</v>
      </c>
      <c r="J206" s="77" t="s">
        <v>8841</v>
      </c>
    </row>
    <row r="207" spans="1:10">
      <c r="A207" s="56" t="s">
        <v>2501</v>
      </c>
      <c r="B207" s="56" t="s">
        <v>2502</v>
      </c>
      <c r="C207" s="57">
        <v>451</v>
      </c>
      <c r="D207" s="56" t="s">
        <v>8836</v>
      </c>
      <c r="E207" s="56" t="s">
        <v>449</v>
      </c>
      <c r="F207" s="56"/>
      <c r="G207" s="56"/>
      <c r="H207" s="56"/>
      <c r="I207" s="56"/>
      <c r="J207" s="77"/>
    </row>
    <row r="208" spans="1:10">
      <c r="A208" s="56" t="s">
        <v>2505</v>
      </c>
      <c r="B208" s="56" t="s">
        <v>2506</v>
      </c>
      <c r="C208" s="57">
        <v>451</v>
      </c>
      <c r="D208" s="56" t="s">
        <v>8836</v>
      </c>
      <c r="E208" s="56" t="s">
        <v>449</v>
      </c>
      <c r="F208" s="56"/>
      <c r="G208" s="56"/>
      <c r="H208" s="56"/>
      <c r="I208" s="56"/>
      <c r="J208" s="77"/>
    </row>
    <row r="209" spans="1:10">
      <c r="A209" s="56" t="s">
        <v>2509</v>
      </c>
      <c r="B209" s="56" t="s">
        <v>2510</v>
      </c>
      <c r="C209" s="56">
        <v>453</v>
      </c>
      <c r="D209" s="56" t="s">
        <v>2724</v>
      </c>
      <c r="E209" s="56" t="s">
        <v>449</v>
      </c>
      <c r="F209" s="56"/>
      <c r="G209" s="56" t="s">
        <v>1566</v>
      </c>
      <c r="H209" s="56" t="s">
        <v>8839</v>
      </c>
      <c r="I209" s="56" t="s">
        <v>8840</v>
      </c>
      <c r="J209" s="77" t="s">
        <v>8841</v>
      </c>
    </row>
    <row r="210" spans="1:10">
      <c r="A210" s="56" t="s">
        <v>2513</v>
      </c>
      <c r="B210" s="56" t="s">
        <v>2514</v>
      </c>
      <c r="C210" s="57">
        <v>451</v>
      </c>
      <c r="D210" s="56" t="s">
        <v>8836</v>
      </c>
      <c r="E210" s="56" t="s">
        <v>449</v>
      </c>
      <c r="F210" s="56"/>
      <c r="G210" s="56"/>
      <c r="H210" s="56"/>
      <c r="I210" s="56"/>
      <c r="J210" s="77"/>
    </row>
    <row r="211" spans="1:10">
      <c r="A211" s="56" t="s">
        <v>2517</v>
      </c>
      <c r="B211" s="56" t="s">
        <v>2518</v>
      </c>
      <c r="C211" s="57">
        <v>451</v>
      </c>
      <c r="D211" s="56" t="s">
        <v>8836</v>
      </c>
      <c r="E211" s="56" t="s">
        <v>449</v>
      </c>
      <c r="F211" s="56"/>
      <c r="G211" s="56"/>
      <c r="H211" s="56"/>
      <c r="I211" s="56"/>
      <c r="J211" s="77"/>
    </row>
    <row r="212" spans="1:10">
      <c r="A212" s="56" t="s">
        <v>2523</v>
      </c>
      <c r="B212" s="56" t="s">
        <v>2524</v>
      </c>
      <c r="C212" s="57">
        <v>451</v>
      </c>
      <c r="D212" s="56" t="s">
        <v>8836</v>
      </c>
      <c r="E212" s="56" t="s">
        <v>449</v>
      </c>
      <c r="F212" s="56"/>
      <c r="G212" s="56"/>
      <c r="H212" s="56"/>
      <c r="I212" s="56"/>
      <c r="J212" s="77"/>
    </row>
    <row r="213" spans="1:10">
      <c r="A213" s="56" t="s">
        <v>2527</v>
      </c>
      <c r="B213" s="56" t="s">
        <v>2528</v>
      </c>
      <c r="C213" s="57">
        <v>451</v>
      </c>
      <c r="D213" s="56" t="s">
        <v>8836</v>
      </c>
      <c r="E213" s="56" t="s">
        <v>449</v>
      </c>
      <c r="F213" s="56"/>
      <c r="G213" s="56"/>
      <c r="H213" s="56"/>
      <c r="I213" s="56"/>
      <c r="J213" s="77"/>
    </row>
    <row r="214" spans="1:10">
      <c r="A214" s="56" t="s">
        <v>2531</v>
      </c>
      <c r="B214" s="56" t="s">
        <v>2532</v>
      </c>
      <c r="C214" s="57">
        <v>451</v>
      </c>
      <c r="D214" s="56" t="s">
        <v>8836</v>
      </c>
      <c r="E214" s="56" t="s">
        <v>449</v>
      </c>
      <c r="F214" s="56"/>
      <c r="G214" s="56"/>
      <c r="H214" s="56"/>
      <c r="I214" s="56"/>
      <c r="J214" s="77"/>
    </row>
    <row r="215" spans="1:10">
      <c r="A215" s="56" t="s">
        <v>2535</v>
      </c>
      <c r="B215" s="56" t="s">
        <v>2536</v>
      </c>
      <c r="C215" s="57">
        <v>451</v>
      </c>
      <c r="D215" s="56" t="s">
        <v>8836</v>
      </c>
      <c r="E215" s="56" t="s">
        <v>449</v>
      </c>
      <c r="F215" s="56"/>
      <c r="G215" s="56"/>
      <c r="H215" s="56"/>
      <c r="I215" s="56"/>
      <c r="J215" s="77"/>
    </row>
    <row r="216" spans="1:10">
      <c r="A216" s="56" t="s">
        <v>2539</v>
      </c>
      <c r="B216" s="56" t="s">
        <v>2540</v>
      </c>
      <c r="C216" s="57">
        <v>451</v>
      </c>
      <c r="D216" s="56" t="s">
        <v>8836</v>
      </c>
      <c r="E216" s="56" t="s">
        <v>449</v>
      </c>
      <c r="F216" s="56"/>
      <c r="G216" s="56"/>
      <c r="H216" s="56"/>
      <c r="I216" s="56"/>
      <c r="J216" s="77"/>
    </row>
    <row r="217" spans="1:10">
      <c r="A217" s="56" t="s">
        <v>2543</v>
      </c>
      <c r="B217" s="56" t="s">
        <v>2544</v>
      </c>
      <c r="C217" s="57">
        <v>451</v>
      </c>
      <c r="D217" s="56" t="s">
        <v>8836</v>
      </c>
      <c r="E217" s="56" t="s">
        <v>449</v>
      </c>
      <c r="F217" s="56"/>
      <c r="G217" s="56"/>
      <c r="H217" s="56"/>
      <c r="I217" s="56"/>
      <c r="J217" s="77"/>
    </row>
    <row r="218" spans="1:10">
      <c r="A218" s="56" t="s">
        <v>2547</v>
      </c>
      <c r="B218" s="56" t="s">
        <v>2548</v>
      </c>
      <c r="C218" s="57">
        <v>451</v>
      </c>
      <c r="D218" s="56" t="s">
        <v>8836</v>
      </c>
      <c r="E218" s="56" t="s">
        <v>449</v>
      </c>
      <c r="F218" s="56"/>
      <c r="G218" s="56"/>
      <c r="H218" s="56"/>
      <c r="I218" s="56"/>
      <c r="J218" s="77"/>
    </row>
    <row r="219" spans="1:10">
      <c r="A219" s="56" t="s">
        <v>2551</v>
      </c>
      <c r="B219" s="56" t="s">
        <v>2552</v>
      </c>
      <c r="C219" s="57">
        <v>451</v>
      </c>
      <c r="D219" s="56" t="s">
        <v>8836</v>
      </c>
      <c r="E219" s="56" t="s">
        <v>449</v>
      </c>
      <c r="F219" s="56"/>
      <c r="G219" s="56"/>
      <c r="H219" s="56"/>
      <c r="I219" s="56"/>
      <c r="J219" s="77"/>
    </row>
    <row r="220" spans="1:10">
      <c r="A220" s="56" t="s">
        <v>2555</v>
      </c>
      <c r="B220" s="56" t="s">
        <v>2556</v>
      </c>
      <c r="C220" s="57">
        <v>451</v>
      </c>
      <c r="D220" s="56" t="s">
        <v>8836</v>
      </c>
      <c r="E220" s="56" t="s">
        <v>449</v>
      </c>
      <c r="F220" s="56"/>
      <c r="G220" s="56"/>
      <c r="H220" s="56"/>
      <c r="I220" s="56"/>
      <c r="J220" s="77"/>
    </row>
    <row r="221" spans="1:10">
      <c r="A221" s="56" t="s">
        <v>2559</v>
      </c>
      <c r="B221" s="56" t="s">
        <v>2560</v>
      </c>
      <c r="C221" s="57">
        <v>451</v>
      </c>
      <c r="D221" s="56" t="s">
        <v>8836</v>
      </c>
      <c r="E221" s="56" t="s">
        <v>449</v>
      </c>
      <c r="F221" s="56"/>
      <c r="G221" s="56"/>
      <c r="H221" s="56"/>
      <c r="I221" s="56"/>
      <c r="J221" s="77"/>
    </row>
    <row r="222" spans="1:10">
      <c r="A222" s="56" t="s">
        <v>2563</v>
      </c>
      <c r="B222" s="56" t="s">
        <v>2564</v>
      </c>
      <c r="C222" s="57">
        <v>451</v>
      </c>
      <c r="D222" s="56" t="s">
        <v>8836</v>
      </c>
      <c r="E222" s="56" t="s">
        <v>449</v>
      </c>
      <c r="F222" s="56"/>
      <c r="G222" s="56"/>
      <c r="H222" s="56"/>
      <c r="I222" s="56"/>
      <c r="J222" s="77"/>
    </row>
    <row r="223" spans="1:10">
      <c r="A223" s="56" t="s">
        <v>2569</v>
      </c>
      <c r="B223" s="56" t="s">
        <v>2570</v>
      </c>
      <c r="C223" s="57">
        <v>454</v>
      </c>
      <c r="D223" s="56" t="s">
        <v>8836</v>
      </c>
      <c r="E223" s="56" t="s">
        <v>449</v>
      </c>
      <c r="F223" s="56"/>
      <c r="G223" s="56"/>
      <c r="H223" s="56"/>
      <c r="I223" s="56"/>
      <c r="J223" s="77"/>
    </row>
    <row r="224" spans="1:10">
      <c r="A224" s="56" t="s">
        <v>2573</v>
      </c>
      <c r="B224" s="56" t="s">
        <v>2574</v>
      </c>
      <c r="C224" s="56">
        <v>454</v>
      </c>
      <c r="D224" s="56" t="s">
        <v>2724</v>
      </c>
      <c r="E224" s="56" t="s">
        <v>449</v>
      </c>
      <c r="F224" s="56"/>
      <c r="G224" s="56" t="s">
        <v>1566</v>
      </c>
      <c r="H224" s="56" t="s">
        <v>8839</v>
      </c>
      <c r="I224" s="56" t="s">
        <v>8840</v>
      </c>
      <c r="J224" s="77" t="s">
        <v>8841</v>
      </c>
    </row>
    <row r="225" spans="1:10">
      <c r="A225" s="56" t="s">
        <v>2577</v>
      </c>
      <c r="B225" s="56" t="s">
        <v>2578</v>
      </c>
      <c r="C225" s="57">
        <v>454</v>
      </c>
      <c r="D225" s="56" t="s">
        <v>8836</v>
      </c>
      <c r="E225" s="56" t="s">
        <v>449</v>
      </c>
      <c r="F225" s="56"/>
      <c r="G225" s="56"/>
      <c r="H225" s="56"/>
      <c r="I225" s="56"/>
      <c r="J225" s="77"/>
    </row>
    <row r="226" spans="1:10">
      <c r="A226" s="56" t="s">
        <v>2583</v>
      </c>
      <c r="B226" s="56" t="s">
        <v>2584</v>
      </c>
      <c r="C226" s="57">
        <v>454</v>
      </c>
      <c r="D226" s="56" t="s">
        <v>8836</v>
      </c>
      <c r="E226" s="56" t="s">
        <v>449</v>
      </c>
      <c r="F226" s="56"/>
      <c r="G226" s="56"/>
      <c r="H226" s="56"/>
      <c r="I226" s="56"/>
      <c r="J226" s="77"/>
    </row>
    <row r="227" spans="1:10">
      <c r="A227" s="56" t="s">
        <v>2587</v>
      </c>
      <c r="B227" s="56" t="s">
        <v>2588</v>
      </c>
      <c r="C227" s="57">
        <v>454</v>
      </c>
      <c r="D227" s="56" t="s">
        <v>8836</v>
      </c>
      <c r="E227" s="56" t="s">
        <v>449</v>
      </c>
      <c r="F227" s="56"/>
      <c r="G227" s="56"/>
      <c r="H227" s="56"/>
      <c r="I227" s="56"/>
      <c r="J227" s="77"/>
    </row>
    <row r="228" spans="1:10">
      <c r="A228" s="56" t="s">
        <v>2591</v>
      </c>
      <c r="B228" s="56" t="s">
        <v>2592</v>
      </c>
      <c r="C228" s="57">
        <v>454</v>
      </c>
      <c r="D228" s="56" t="s">
        <v>8836</v>
      </c>
      <c r="E228" s="56" t="s">
        <v>449</v>
      </c>
      <c r="F228" s="56"/>
      <c r="G228" s="56"/>
      <c r="H228" s="56"/>
      <c r="I228" s="56"/>
      <c r="J228" s="77"/>
    </row>
    <row r="229" spans="1:10">
      <c r="A229" s="56" t="s">
        <v>2597</v>
      </c>
      <c r="B229" s="56" t="s">
        <v>2598</v>
      </c>
      <c r="C229" s="57">
        <v>453</v>
      </c>
      <c r="D229" s="56" t="s">
        <v>8836</v>
      </c>
      <c r="E229" s="56" t="s">
        <v>449</v>
      </c>
      <c r="F229" s="56"/>
      <c r="G229" s="56"/>
      <c r="H229" s="56"/>
      <c r="I229" s="56"/>
      <c r="J229" s="77"/>
    </row>
    <row r="230" spans="1:10">
      <c r="A230" s="56" t="s">
        <v>2603</v>
      </c>
      <c r="B230" s="56" t="s">
        <v>2604</v>
      </c>
      <c r="C230" s="57">
        <v>453</v>
      </c>
      <c r="D230" s="56" t="s">
        <v>8836</v>
      </c>
      <c r="E230" s="56" t="s">
        <v>449</v>
      </c>
      <c r="F230" s="56"/>
      <c r="G230" s="56"/>
      <c r="H230" s="56"/>
      <c r="I230" s="56"/>
      <c r="J230" s="77"/>
    </row>
    <row r="231" spans="1:10">
      <c r="A231" s="56" t="s">
        <v>2607</v>
      </c>
      <c r="B231" s="56" t="s">
        <v>2608</v>
      </c>
      <c r="C231" s="57">
        <v>453</v>
      </c>
      <c r="D231" s="56" t="s">
        <v>8836</v>
      </c>
      <c r="E231" s="56" t="s">
        <v>449</v>
      </c>
      <c r="F231" s="56"/>
      <c r="G231" s="56"/>
      <c r="H231" s="56"/>
      <c r="I231" s="56"/>
      <c r="J231" s="77"/>
    </row>
    <row r="232" spans="1:10">
      <c r="A232" s="56" t="s">
        <v>2611</v>
      </c>
      <c r="B232" s="56" t="s">
        <v>2612</v>
      </c>
      <c r="C232" s="57">
        <v>453</v>
      </c>
      <c r="D232" s="56" t="s">
        <v>8836</v>
      </c>
      <c r="E232" s="56" t="s">
        <v>449</v>
      </c>
      <c r="F232" s="56"/>
      <c r="G232" s="56"/>
      <c r="H232" s="56"/>
      <c r="I232" s="56"/>
      <c r="J232" s="77"/>
    </row>
    <row r="233" spans="1:10">
      <c r="A233" s="56" t="s">
        <v>2615</v>
      </c>
      <c r="B233" s="56" t="s">
        <v>2616</v>
      </c>
      <c r="C233" s="57">
        <v>453</v>
      </c>
      <c r="D233" s="56" t="s">
        <v>8836</v>
      </c>
      <c r="E233" s="56" t="s">
        <v>449</v>
      </c>
      <c r="F233" s="56"/>
      <c r="G233" s="56" t="s">
        <v>1566</v>
      </c>
      <c r="H233" s="56" t="s">
        <v>1059</v>
      </c>
      <c r="I233" s="56" t="s">
        <v>8877</v>
      </c>
      <c r="J233" s="77"/>
    </row>
    <row r="234" spans="1:10">
      <c r="A234" s="56" t="s">
        <v>2619</v>
      </c>
      <c r="B234" s="56" t="s">
        <v>2620</v>
      </c>
      <c r="C234" s="57">
        <v>453</v>
      </c>
      <c r="D234" s="56" t="s">
        <v>8836</v>
      </c>
      <c r="E234" s="56" t="s">
        <v>449</v>
      </c>
      <c r="F234" s="56"/>
      <c r="G234" s="56" t="s">
        <v>1566</v>
      </c>
      <c r="H234" s="56" t="s">
        <v>1059</v>
      </c>
      <c r="I234" s="56" t="s">
        <v>8877</v>
      </c>
      <c r="J234" s="77"/>
    </row>
    <row r="235" spans="1:10">
      <c r="A235" s="56" t="s">
        <v>2623</v>
      </c>
      <c r="B235" s="56" t="s">
        <v>2624</v>
      </c>
      <c r="C235" s="57">
        <v>453</v>
      </c>
      <c r="D235" s="56" t="s">
        <v>8836</v>
      </c>
      <c r="E235" s="56" t="s">
        <v>449</v>
      </c>
      <c r="F235" s="56"/>
      <c r="G235" s="56" t="s">
        <v>1566</v>
      </c>
      <c r="H235" s="56" t="s">
        <v>1059</v>
      </c>
      <c r="I235" s="56" t="s">
        <v>8877</v>
      </c>
      <c r="J235" s="77"/>
    </row>
    <row r="236" spans="1:10">
      <c r="A236" s="56" t="s">
        <v>2629</v>
      </c>
      <c r="B236" s="56" t="s">
        <v>2630</v>
      </c>
      <c r="C236" s="57">
        <v>453</v>
      </c>
      <c r="D236" s="56" t="s">
        <v>8836</v>
      </c>
      <c r="E236" s="56" t="s">
        <v>449</v>
      </c>
      <c r="F236" s="56"/>
      <c r="G236" s="56"/>
      <c r="H236" s="56"/>
      <c r="I236" s="56"/>
      <c r="J236" s="77"/>
    </row>
    <row r="237" spans="1:10">
      <c r="A237" s="56" t="s">
        <v>2633</v>
      </c>
      <c r="B237" s="56" t="s">
        <v>2634</v>
      </c>
      <c r="C237" s="59">
        <v>453</v>
      </c>
      <c r="D237" s="56" t="s">
        <v>8866</v>
      </c>
      <c r="E237" s="56" t="s">
        <v>449</v>
      </c>
      <c r="F237" s="56"/>
      <c r="G237" s="56"/>
      <c r="H237" s="56"/>
      <c r="I237" s="56"/>
      <c r="J237" s="77"/>
    </row>
    <row r="238" spans="1:10">
      <c r="A238" s="56" t="s">
        <v>2637</v>
      </c>
      <c r="B238" s="56" t="s">
        <v>2638</v>
      </c>
      <c r="C238" s="59">
        <v>453</v>
      </c>
      <c r="D238" s="56" t="s">
        <v>8866</v>
      </c>
      <c r="E238" s="56" t="s">
        <v>449</v>
      </c>
      <c r="F238" s="56"/>
      <c r="G238" s="56"/>
      <c r="H238" s="56"/>
      <c r="I238" s="56"/>
      <c r="J238" s="77"/>
    </row>
    <row r="239" spans="1:10">
      <c r="A239" s="56" t="s">
        <v>2641</v>
      </c>
      <c r="B239" s="56" t="s">
        <v>2642</v>
      </c>
      <c r="C239" s="57">
        <v>453</v>
      </c>
      <c r="D239" s="56" t="s">
        <v>8836</v>
      </c>
      <c r="E239" s="56" t="s">
        <v>449</v>
      </c>
      <c r="F239" s="56"/>
      <c r="G239" s="56"/>
      <c r="H239" s="56"/>
      <c r="I239" s="56"/>
      <c r="J239" s="77"/>
    </row>
    <row r="240" spans="1:10">
      <c r="A240" s="56" t="s">
        <v>2645</v>
      </c>
      <c r="B240" s="56" t="s">
        <v>2646</v>
      </c>
      <c r="C240" s="57">
        <v>451</v>
      </c>
      <c r="D240" s="56" t="s">
        <v>8836</v>
      </c>
      <c r="E240" s="56" t="s">
        <v>449</v>
      </c>
      <c r="F240" s="56"/>
      <c r="G240" s="56"/>
      <c r="H240" s="56"/>
      <c r="I240" s="56"/>
      <c r="J240" s="77"/>
    </row>
    <row r="241" spans="1:10">
      <c r="A241" s="56" t="s">
        <v>2649</v>
      </c>
      <c r="B241" s="56" t="s">
        <v>2650</v>
      </c>
      <c r="C241" s="56">
        <v>453</v>
      </c>
      <c r="D241" s="56" t="s">
        <v>2724</v>
      </c>
      <c r="E241" s="56" t="s">
        <v>449</v>
      </c>
      <c r="F241" s="56"/>
      <c r="G241" s="56" t="s">
        <v>1566</v>
      </c>
      <c r="H241" s="56" t="s">
        <v>8839</v>
      </c>
      <c r="I241" s="56" t="s">
        <v>8840</v>
      </c>
      <c r="J241" s="77" t="s">
        <v>8841</v>
      </c>
    </row>
    <row r="242" spans="1:10">
      <c r="A242" s="56" t="s">
        <v>2653</v>
      </c>
      <c r="B242" s="56" t="s">
        <v>2654</v>
      </c>
      <c r="C242" s="57">
        <v>453</v>
      </c>
      <c r="D242" s="56" t="s">
        <v>8836</v>
      </c>
      <c r="E242" s="56" t="s">
        <v>449</v>
      </c>
      <c r="F242" s="56"/>
      <c r="G242" s="56"/>
      <c r="H242" s="56"/>
      <c r="I242" s="56"/>
      <c r="J242" s="77"/>
    </row>
    <row r="243" spans="1:10">
      <c r="A243" s="56" t="s">
        <v>2657</v>
      </c>
      <c r="B243" s="56" t="s">
        <v>2658</v>
      </c>
      <c r="C243" s="56">
        <v>453</v>
      </c>
      <c r="D243" s="56" t="s">
        <v>2724</v>
      </c>
      <c r="E243" s="56" t="s">
        <v>449</v>
      </c>
      <c r="F243" s="56"/>
      <c r="G243" s="56" t="s">
        <v>1566</v>
      </c>
      <c r="H243" s="56" t="s">
        <v>8839</v>
      </c>
      <c r="I243" s="56" t="s">
        <v>8840</v>
      </c>
      <c r="J243" s="77" t="s">
        <v>8841</v>
      </c>
    </row>
    <row r="244" spans="1:10">
      <c r="A244" s="56" t="s">
        <v>2665</v>
      </c>
      <c r="B244" s="56" t="s">
        <v>2666</v>
      </c>
      <c r="C244" s="57">
        <v>453</v>
      </c>
      <c r="D244" s="56" t="s">
        <v>8845</v>
      </c>
      <c r="E244" s="56" t="s">
        <v>449</v>
      </c>
      <c r="F244" s="56"/>
      <c r="G244" s="56"/>
      <c r="H244" s="56"/>
      <c r="I244" s="77"/>
      <c r="J244" s="77"/>
    </row>
    <row r="245" spans="1:10">
      <c r="A245" s="56" t="s">
        <v>2674</v>
      </c>
      <c r="B245" s="56" t="s">
        <v>2675</v>
      </c>
      <c r="C245" s="57">
        <v>432</v>
      </c>
      <c r="D245" s="56" t="s">
        <v>8836</v>
      </c>
      <c r="E245" s="56" t="s">
        <v>448</v>
      </c>
      <c r="F245" s="56"/>
      <c r="G245" s="56"/>
      <c r="H245" s="56"/>
      <c r="I245" s="77"/>
      <c r="J245" s="77"/>
    </row>
    <row r="246" spans="1:10">
      <c r="A246" s="56" t="s">
        <v>2678</v>
      </c>
      <c r="B246" s="56" t="s">
        <v>2679</v>
      </c>
      <c r="C246" s="57">
        <v>432</v>
      </c>
      <c r="D246" s="56" t="s">
        <v>8836</v>
      </c>
      <c r="E246" s="56" t="s">
        <v>448</v>
      </c>
      <c r="F246" s="56"/>
      <c r="G246" s="56"/>
      <c r="H246" s="56"/>
      <c r="I246" s="77"/>
      <c r="J246" s="77"/>
    </row>
    <row r="247" spans="1:10">
      <c r="A247" s="56" t="s">
        <v>2682</v>
      </c>
      <c r="B247" s="56" t="s">
        <v>2683</v>
      </c>
      <c r="C247" s="57">
        <v>432</v>
      </c>
      <c r="D247" s="56" t="s">
        <v>8836</v>
      </c>
      <c r="E247" s="56" t="s">
        <v>448</v>
      </c>
      <c r="F247" s="56"/>
      <c r="G247" s="56"/>
      <c r="H247" s="56"/>
      <c r="I247" s="77"/>
      <c r="J247" s="77"/>
    </row>
    <row r="248" spans="1:10">
      <c r="A248" s="56" t="s">
        <v>2686</v>
      </c>
      <c r="B248" s="56" t="s">
        <v>2687</v>
      </c>
      <c r="C248" s="57">
        <v>432</v>
      </c>
      <c r="D248" s="56" t="s">
        <v>8836</v>
      </c>
      <c r="E248" s="56" t="s">
        <v>448</v>
      </c>
      <c r="F248" s="56"/>
      <c r="G248" s="56"/>
      <c r="H248" s="56"/>
      <c r="I248" s="77"/>
      <c r="J248" s="77"/>
    </row>
    <row r="249" spans="1:10">
      <c r="A249" s="56" t="s">
        <v>2690</v>
      </c>
      <c r="B249" s="56" t="s">
        <v>2691</v>
      </c>
      <c r="C249" s="57">
        <v>432</v>
      </c>
      <c r="D249" s="56" t="s">
        <v>8836</v>
      </c>
      <c r="E249" s="56" t="s">
        <v>448</v>
      </c>
      <c r="F249" s="56"/>
      <c r="G249" s="56"/>
      <c r="H249" s="56"/>
      <c r="I249" s="77"/>
      <c r="J249" s="77"/>
    </row>
    <row r="250" spans="1:10">
      <c r="A250" s="56" t="s">
        <v>2694</v>
      </c>
      <c r="B250" s="56" t="s">
        <v>2695</v>
      </c>
      <c r="C250" s="57">
        <v>432</v>
      </c>
      <c r="D250" s="56" t="s">
        <v>8836</v>
      </c>
      <c r="E250" s="56" t="s">
        <v>448</v>
      </c>
      <c r="F250" s="56"/>
      <c r="G250" s="56"/>
      <c r="H250" s="56"/>
      <c r="I250" s="77"/>
      <c r="J250" s="77"/>
    </row>
    <row r="251" spans="1:10">
      <c r="A251" s="56" t="s">
        <v>669</v>
      </c>
      <c r="B251" s="56" t="s">
        <v>670</v>
      </c>
      <c r="C251" s="57">
        <v>432</v>
      </c>
      <c r="D251" s="56" t="s">
        <v>8836</v>
      </c>
      <c r="E251" s="56" t="s">
        <v>448</v>
      </c>
      <c r="F251" s="56"/>
      <c r="G251" s="56"/>
      <c r="H251" s="56"/>
      <c r="I251" s="77"/>
      <c r="J251" s="77"/>
    </row>
    <row r="252" spans="1:10">
      <c r="A252" s="56" t="s">
        <v>2700</v>
      </c>
      <c r="B252" s="56" t="s">
        <v>2701</v>
      </c>
      <c r="C252" s="57">
        <v>432</v>
      </c>
      <c r="D252" s="56" t="s">
        <v>8836</v>
      </c>
      <c r="E252" s="56" t="s">
        <v>448</v>
      </c>
      <c r="F252" s="56"/>
      <c r="G252" s="56"/>
      <c r="H252" s="56"/>
      <c r="I252" s="77"/>
      <c r="J252" s="77"/>
    </row>
    <row r="253" spans="1:10">
      <c r="A253" s="56" t="s">
        <v>2704</v>
      </c>
      <c r="B253" s="56" t="s">
        <v>2705</v>
      </c>
      <c r="C253" s="57">
        <v>432</v>
      </c>
      <c r="D253" s="56" t="s">
        <v>8836</v>
      </c>
      <c r="E253" s="56" t="s">
        <v>448</v>
      </c>
      <c r="F253" s="56"/>
      <c r="G253" s="56"/>
      <c r="H253" s="56"/>
      <c r="I253" s="77"/>
      <c r="J253" s="77"/>
    </row>
    <row r="254" spans="1:10">
      <c r="A254" s="56" t="s">
        <v>2708</v>
      </c>
      <c r="B254" s="56" t="s">
        <v>2709</v>
      </c>
      <c r="C254" s="57">
        <v>432</v>
      </c>
      <c r="D254" s="56" t="s">
        <v>8836</v>
      </c>
      <c r="E254" s="56" t="s">
        <v>448</v>
      </c>
      <c r="F254" s="56"/>
      <c r="G254" s="56"/>
      <c r="H254" s="56"/>
      <c r="I254" s="77"/>
      <c r="J254" s="77"/>
    </row>
    <row r="255" spans="1:10">
      <c r="A255" s="56" t="s">
        <v>2712</v>
      </c>
      <c r="B255" s="56" t="s">
        <v>2713</v>
      </c>
      <c r="C255" s="57">
        <v>432</v>
      </c>
      <c r="D255" s="56" t="s">
        <v>8836</v>
      </c>
      <c r="E255" s="56" t="s">
        <v>448</v>
      </c>
      <c r="F255" s="56"/>
      <c r="G255" s="56"/>
      <c r="H255" s="56"/>
      <c r="I255" s="77"/>
      <c r="J255" s="77"/>
    </row>
    <row r="256" spans="1:10">
      <c r="A256" s="56" t="s">
        <v>2716</v>
      </c>
      <c r="B256" s="56" t="s">
        <v>2717</v>
      </c>
      <c r="C256" s="57">
        <v>432</v>
      </c>
      <c r="D256" s="56" t="s">
        <v>8836</v>
      </c>
      <c r="E256" s="56" t="s">
        <v>448</v>
      </c>
      <c r="F256" s="56"/>
      <c r="G256" s="56"/>
      <c r="H256" s="56"/>
      <c r="I256" s="77"/>
      <c r="J256" s="77"/>
    </row>
    <row r="257" spans="1:10">
      <c r="A257" s="56" t="s">
        <v>2720</v>
      </c>
      <c r="B257" s="56" t="s">
        <v>2721</v>
      </c>
      <c r="C257" s="57">
        <v>432</v>
      </c>
      <c r="D257" s="56" t="s">
        <v>8836</v>
      </c>
      <c r="E257" s="56" t="s">
        <v>448</v>
      </c>
      <c r="F257" s="56"/>
      <c r="G257" s="56"/>
      <c r="H257" s="56"/>
      <c r="I257" s="77"/>
      <c r="J257" s="77"/>
    </row>
    <row r="258" spans="1:10">
      <c r="A258" s="56" t="s">
        <v>2722</v>
      </c>
      <c r="B258" s="56" t="s">
        <v>2723</v>
      </c>
      <c r="C258" s="57">
        <v>431</v>
      </c>
      <c r="D258" s="56" t="s">
        <v>8836</v>
      </c>
      <c r="E258" s="56" t="s">
        <v>448</v>
      </c>
      <c r="F258" s="56"/>
      <c r="G258" s="56"/>
      <c r="H258" s="56"/>
      <c r="I258" s="77"/>
      <c r="J258" s="77"/>
    </row>
    <row r="259" spans="1:10">
      <c r="A259" s="56" t="s">
        <v>2728</v>
      </c>
      <c r="B259" s="56" t="s">
        <v>2729</v>
      </c>
      <c r="C259" s="57">
        <v>432</v>
      </c>
      <c r="D259" s="56" t="s">
        <v>8836</v>
      </c>
      <c r="E259" s="56" t="s">
        <v>448</v>
      </c>
      <c r="F259" s="56"/>
      <c r="G259" s="56"/>
      <c r="H259" s="56"/>
      <c r="I259" s="77"/>
      <c r="J259" s="77"/>
    </row>
    <row r="260" spans="1:10">
      <c r="A260" s="56" t="s">
        <v>2732</v>
      </c>
      <c r="B260" s="56" t="s">
        <v>2733</v>
      </c>
      <c r="C260" s="57">
        <v>432</v>
      </c>
      <c r="D260" s="56" t="s">
        <v>8836</v>
      </c>
      <c r="E260" s="56" t="s">
        <v>448</v>
      </c>
      <c r="F260" s="56"/>
      <c r="G260" s="56"/>
      <c r="H260" s="56"/>
      <c r="I260" s="77"/>
      <c r="J260" s="77"/>
    </row>
    <row r="261" spans="1:10">
      <c r="A261" s="56" t="s">
        <v>2740</v>
      </c>
      <c r="B261" s="56" t="s">
        <v>2741</v>
      </c>
      <c r="C261" s="57">
        <v>435</v>
      </c>
      <c r="D261" s="56" t="s">
        <v>8836</v>
      </c>
      <c r="E261" s="56" t="s">
        <v>448</v>
      </c>
      <c r="F261" s="56"/>
      <c r="G261" s="56"/>
      <c r="H261" s="56"/>
      <c r="I261" s="77"/>
      <c r="J261" s="77"/>
    </row>
    <row r="262" spans="1:10">
      <c r="A262" s="56" t="s">
        <v>2744</v>
      </c>
      <c r="B262" s="56" t="s">
        <v>2745</v>
      </c>
      <c r="C262" s="57">
        <v>435</v>
      </c>
      <c r="D262" s="56" t="s">
        <v>8836</v>
      </c>
      <c r="E262" s="56" t="s">
        <v>448</v>
      </c>
      <c r="F262" s="56"/>
      <c r="G262" s="56"/>
      <c r="H262" s="56"/>
      <c r="I262" s="77"/>
      <c r="J262" s="77"/>
    </row>
    <row r="263" spans="1:10">
      <c r="A263" s="56" t="s">
        <v>2748</v>
      </c>
      <c r="B263" s="56" t="s">
        <v>2749</v>
      </c>
      <c r="C263" s="57">
        <v>435</v>
      </c>
      <c r="D263" s="56" t="s">
        <v>8836</v>
      </c>
      <c r="E263" s="56" t="s">
        <v>448</v>
      </c>
      <c r="F263" s="56"/>
      <c r="G263" s="56"/>
      <c r="H263" s="56"/>
      <c r="I263" s="77"/>
      <c r="J263" s="77"/>
    </row>
    <row r="264" spans="1:10">
      <c r="A264" s="56" t="s">
        <v>2752</v>
      </c>
      <c r="B264" s="56" t="s">
        <v>2753</v>
      </c>
      <c r="C264" s="57">
        <v>435</v>
      </c>
      <c r="D264" s="56" t="s">
        <v>8836</v>
      </c>
      <c r="E264" s="56" t="s">
        <v>448</v>
      </c>
      <c r="F264" s="56"/>
      <c r="G264" s="56"/>
      <c r="H264" s="56"/>
      <c r="I264" s="77"/>
      <c r="J264" s="77"/>
    </row>
    <row r="265" spans="1:10">
      <c r="A265" s="56" t="s">
        <v>2756</v>
      </c>
      <c r="B265" s="56" t="s">
        <v>2757</v>
      </c>
      <c r="C265" s="57">
        <v>435</v>
      </c>
      <c r="D265" s="56" t="s">
        <v>8836</v>
      </c>
      <c r="E265" s="56" t="s">
        <v>448</v>
      </c>
      <c r="F265" s="56"/>
      <c r="G265" s="56"/>
      <c r="H265" s="56"/>
      <c r="I265" s="77"/>
      <c r="J265" s="77"/>
    </row>
    <row r="266" spans="1:10">
      <c r="A266" s="56" t="s">
        <v>2760</v>
      </c>
      <c r="B266" s="56" t="s">
        <v>2761</v>
      </c>
      <c r="C266" s="57">
        <v>435</v>
      </c>
      <c r="D266" s="56" t="s">
        <v>8836</v>
      </c>
      <c r="E266" s="56" t="s">
        <v>448</v>
      </c>
      <c r="F266" s="56"/>
      <c r="G266" s="56"/>
      <c r="H266" s="56"/>
      <c r="I266" s="77"/>
      <c r="J266" s="77"/>
    </row>
    <row r="267" spans="1:10">
      <c r="A267" s="56" t="s">
        <v>2764</v>
      </c>
      <c r="B267" s="56" t="s">
        <v>2765</v>
      </c>
      <c r="C267" s="57">
        <v>435</v>
      </c>
      <c r="D267" s="56" t="s">
        <v>8836</v>
      </c>
      <c r="E267" s="56" t="s">
        <v>448</v>
      </c>
      <c r="F267" s="56"/>
      <c r="G267" s="56"/>
      <c r="H267" s="56"/>
      <c r="I267" s="77"/>
      <c r="J267" s="77"/>
    </row>
    <row r="268" spans="1:10">
      <c r="A268" s="56" t="s">
        <v>2768</v>
      </c>
      <c r="B268" s="56" t="s">
        <v>2769</v>
      </c>
      <c r="C268" s="57">
        <v>435</v>
      </c>
      <c r="D268" s="56" t="s">
        <v>8836</v>
      </c>
      <c r="E268" s="56" t="s">
        <v>448</v>
      </c>
      <c r="F268" s="56"/>
      <c r="G268" s="56"/>
      <c r="H268" s="56"/>
      <c r="I268" s="77"/>
      <c r="J268" s="77"/>
    </row>
    <row r="269" spans="1:10">
      <c r="A269" s="56" t="s">
        <v>2772</v>
      </c>
      <c r="B269" s="56" t="s">
        <v>2773</v>
      </c>
      <c r="C269" s="57">
        <v>435</v>
      </c>
      <c r="D269" s="56" t="s">
        <v>8836</v>
      </c>
      <c r="E269" s="56" t="s">
        <v>448</v>
      </c>
      <c r="F269" s="56"/>
      <c r="G269" s="56"/>
      <c r="H269" s="56"/>
      <c r="I269" s="77"/>
      <c r="J269" s="77"/>
    </row>
    <row r="270" spans="1:10">
      <c r="A270" s="56" t="s">
        <v>2776</v>
      </c>
      <c r="B270" s="56" t="s">
        <v>2777</v>
      </c>
      <c r="C270" s="57">
        <v>435</v>
      </c>
      <c r="D270" s="56" t="s">
        <v>8836</v>
      </c>
      <c r="E270" s="56" t="s">
        <v>448</v>
      </c>
      <c r="F270" s="56"/>
      <c r="G270" s="56"/>
      <c r="H270" s="56"/>
      <c r="I270" s="77"/>
      <c r="J270" s="77"/>
    </row>
    <row r="271" spans="1:10">
      <c r="A271" s="60" t="s">
        <v>2780</v>
      </c>
      <c r="B271" s="60" t="s">
        <v>2781</v>
      </c>
      <c r="C271" s="63">
        <v>435</v>
      </c>
      <c r="D271" s="60" t="s">
        <v>8836</v>
      </c>
      <c r="E271" s="56" t="s">
        <v>448</v>
      </c>
      <c r="F271" s="56"/>
      <c r="G271" s="56"/>
      <c r="H271" s="56"/>
      <c r="I271" s="77"/>
      <c r="J271" s="77"/>
    </row>
    <row r="272" spans="1:10">
      <c r="A272" s="56" t="s">
        <v>2784</v>
      </c>
      <c r="B272" s="56" t="s">
        <v>2785</v>
      </c>
      <c r="C272" s="57">
        <v>435</v>
      </c>
      <c r="D272" s="56" t="s">
        <v>8836</v>
      </c>
      <c r="E272" s="56" t="s">
        <v>448</v>
      </c>
      <c r="F272" s="56"/>
      <c r="G272" s="56"/>
      <c r="H272" s="56"/>
      <c r="I272" s="77"/>
      <c r="J272" s="77"/>
    </row>
    <row r="273" spans="1:10">
      <c r="A273" s="56" t="s">
        <v>2788</v>
      </c>
      <c r="B273" s="56" t="s">
        <v>2789</v>
      </c>
      <c r="C273" s="57">
        <v>435</v>
      </c>
      <c r="D273" s="56" t="s">
        <v>8836</v>
      </c>
      <c r="E273" s="56" t="s">
        <v>448</v>
      </c>
      <c r="F273" s="56"/>
      <c r="G273" s="56"/>
      <c r="H273" s="56"/>
      <c r="I273" s="77"/>
      <c r="J273" s="77"/>
    </row>
    <row r="274" spans="1:10">
      <c r="A274" s="56" t="s">
        <v>2792</v>
      </c>
      <c r="B274" s="56" t="s">
        <v>2793</v>
      </c>
      <c r="C274" s="57">
        <v>435</v>
      </c>
      <c r="D274" s="56" t="s">
        <v>8836</v>
      </c>
      <c r="E274" s="56" t="s">
        <v>448</v>
      </c>
      <c r="F274" s="56"/>
      <c r="G274" s="56"/>
      <c r="H274" s="56"/>
      <c r="I274" s="77"/>
      <c r="J274" s="77"/>
    </row>
    <row r="275" spans="1:10">
      <c r="A275" s="56" t="s">
        <v>2796</v>
      </c>
      <c r="B275" s="56" t="s">
        <v>2797</v>
      </c>
      <c r="C275" s="57">
        <v>435</v>
      </c>
      <c r="D275" s="56" t="s">
        <v>8836</v>
      </c>
      <c r="E275" s="56" t="s">
        <v>448</v>
      </c>
      <c r="F275" s="56"/>
      <c r="G275" s="56"/>
      <c r="H275" s="56"/>
      <c r="I275" s="77"/>
      <c r="J275" s="77"/>
    </row>
    <row r="276" spans="1:10">
      <c r="A276" s="56" t="s">
        <v>2800</v>
      </c>
      <c r="B276" s="56" t="s">
        <v>2801</v>
      </c>
      <c r="C276" s="57">
        <v>435</v>
      </c>
      <c r="D276" s="56" t="s">
        <v>8836</v>
      </c>
      <c r="E276" s="56" t="s">
        <v>448</v>
      </c>
      <c r="F276" s="56"/>
      <c r="G276" s="56"/>
      <c r="H276" s="56"/>
      <c r="I276" s="77"/>
      <c r="J276" s="77"/>
    </row>
    <row r="277" spans="1:10">
      <c r="A277" s="56" t="s">
        <v>2804</v>
      </c>
      <c r="B277" s="56" t="s">
        <v>2805</v>
      </c>
      <c r="C277" s="57">
        <v>435</v>
      </c>
      <c r="D277" s="56" t="s">
        <v>8836</v>
      </c>
      <c r="E277" s="56" t="s">
        <v>448</v>
      </c>
      <c r="F277" s="56"/>
      <c r="G277" s="56"/>
      <c r="H277" s="56"/>
      <c r="I277" s="77"/>
      <c r="J277" s="77"/>
    </row>
    <row r="278" spans="1:10">
      <c r="A278" s="56" t="s">
        <v>2808</v>
      </c>
      <c r="B278" s="56" t="s">
        <v>2809</v>
      </c>
      <c r="C278" s="57">
        <v>435</v>
      </c>
      <c r="D278" s="56" t="s">
        <v>8836</v>
      </c>
      <c r="E278" s="56" t="s">
        <v>448</v>
      </c>
      <c r="F278" s="56"/>
      <c r="G278" s="56"/>
      <c r="H278" s="56"/>
      <c r="I278" s="77"/>
      <c r="J278" s="77"/>
    </row>
    <row r="279" spans="1:10">
      <c r="A279" s="56" t="s">
        <v>2812</v>
      </c>
      <c r="B279" s="56" t="s">
        <v>2813</v>
      </c>
      <c r="C279" s="57">
        <v>435</v>
      </c>
      <c r="D279" s="56" t="s">
        <v>8836</v>
      </c>
      <c r="E279" s="56" t="s">
        <v>448</v>
      </c>
      <c r="F279" s="56"/>
      <c r="G279" s="56"/>
      <c r="H279" s="56"/>
      <c r="I279" s="77"/>
      <c r="J279" s="77"/>
    </row>
    <row r="280" spans="1:10">
      <c r="A280" s="56" t="s">
        <v>2816</v>
      </c>
      <c r="B280" s="56" t="s">
        <v>2817</v>
      </c>
      <c r="C280" s="57">
        <v>435</v>
      </c>
      <c r="D280" s="56" t="s">
        <v>8836</v>
      </c>
      <c r="E280" s="56" t="s">
        <v>448</v>
      </c>
      <c r="F280" s="56"/>
      <c r="G280" s="56"/>
      <c r="H280" s="56"/>
      <c r="I280" s="77"/>
      <c r="J280" s="77"/>
    </row>
    <row r="281" spans="1:10">
      <c r="A281" s="56" t="s">
        <v>2820</v>
      </c>
      <c r="B281" s="56" t="s">
        <v>2821</v>
      </c>
      <c r="C281" s="57">
        <v>435</v>
      </c>
      <c r="D281" s="56" t="s">
        <v>8836</v>
      </c>
      <c r="E281" s="56" t="s">
        <v>448</v>
      </c>
      <c r="F281" s="56"/>
      <c r="G281" s="56"/>
      <c r="H281" s="56"/>
      <c r="I281" s="77"/>
      <c r="J281" s="77"/>
    </row>
    <row r="282" spans="1:10">
      <c r="A282" s="56" t="s">
        <v>2824</v>
      </c>
      <c r="B282" s="56" t="s">
        <v>2825</v>
      </c>
      <c r="C282" s="57">
        <v>435</v>
      </c>
      <c r="D282" s="56" t="s">
        <v>8836</v>
      </c>
      <c r="E282" s="56" t="s">
        <v>448</v>
      </c>
      <c r="F282" s="56"/>
      <c r="G282" s="56"/>
      <c r="H282" s="56"/>
      <c r="I282" s="77"/>
      <c r="J282" s="77"/>
    </row>
    <row r="283" spans="1:10">
      <c r="A283" s="56" t="s">
        <v>2828</v>
      </c>
      <c r="B283" s="56" t="s">
        <v>2829</v>
      </c>
      <c r="C283" s="57">
        <v>435</v>
      </c>
      <c r="D283" s="56" t="s">
        <v>8836</v>
      </c>
      <c r="E283" s="56" t="s">
        <v>448</v>
      </c>
      <c r="F283" s="56"/>
      <c r="G283" s="56"/>
      <c r="H283" s="56"/>
      <c r="I283" s="77"/>
      <c r="J283" s="77"/>
    </row>
    <row r="284" spans="1:10">
      <c r="A284" s="56" t="s">
        <v>2832</v>
      </c>
      <c r="B284" s="56" t="s">
        <v>2833</v>
      </c>
      <c r="C284" s="57">
        <v>435</v>
      </c>
      <c r="D284" s="56" t="s">
        <v>8836</v>
      </c>
      <c r="E284" s="56" t="s">
        <v>448</v>
      </c>
      <c r="F284" s="56"/>
      <c r="G284" s="56"/>
      <c r="H284" s="56"/>
      <c r="I284" s="77"/>
      <c r="J284" s="77"/>
    </row>
    <row r="285" spans="1:10">
      <c r="A285" s="56" t="s">
        <v>2836</v>
      </c>
      <c r="B285" s="56" t="s">
        <v>2837</v>
      </c>
      <c r="C285" s="57">
        <v>435</v>
      </c>
      <c r="D285" s="56" t="s">
        <v>8836</v>
      </c>
      <c r="E285" s="56" t="s">
        <v>448</v>
      </c>
      <c r="F285" s="56"/>
      <c r="G285" s="56"/>
      <c r="H285" s="56"/>
      <c r="I285" s="77"/>
      <c r="J285" s="77"/>
    </row>
    <row r="286" spans="1:10">
      <c r="A286" s="56" t="s">
        <v>2840</v>
      </c>
      <c r="B286" s="56" t="s">
        <v>2841</v>
      </c>
      <c r="C286" s="57">
        <v>435</v>
      </c>
      <c r="D286" s="56" t="s">
        <v>8836</v>
      </c>
      <c r="E286" s="56" t="s">
        <v>448</v>
      </c>
      <c r="F286" s="56"/>
      <c r="G286" s="56"/>
      <c r="H286" s="56"/>
      <c r="I286" s="77"/>
      <c r="J286" s="77"/>
    </row>
    <row r="287" spans="1:10">
      <c r="A287" s="56" t="s">
        <v>2844</v>
      </c>
      <c r="B287" s="56" t="s">
        <v>2845</v>
      </c>
      <c r="C287" s="57">
        <v>435</v>
      </c>
      <c r="D287" s="56" t="s">
        <v>8836</v>
      </c>
      <c r="E287" s="56" t="s">
        <v>448</v>
      </c>
      <c r="F287" s="56"/>
      <c r="G287" s="56"/>
      <c r="H287" s="56"/>
      <c r="I287" s="77"/>
      <c r="J287" s="77"/>
    </row>
    <row r="288" spans="1:10">
      <c r="A288" s="56" t="s">
        <v>2848</v>
      </c>
      <c r="B288" s="56" t="s">
        <v>2849</v>
      </c>
      <c r="C288" s="57">
        <v>435</v>
      </c>
      <c r="D288" s="56" t="s">
        <v>8836</v>
      </c>
      <c r="E288" s="56" t="s">
        <v>448</v>
      </c>
      <c r="F288" s="56"/>
      <c r="G288" s="56"/>
      <c r="H288" s="56"/>
      <c r="I288" s="77"/>
      <c r="J288" s="77"/>
    </row>
    <row r="289" spans="1:10">
      <c r="A289" s="56" t="s">
        <v>2852</v>
      </c>
      <c r="B289" s="56" t="s">
        <v>2853</v>
      </c>
      <c r="C289" s="57">
        <v>435</v>
      </c>
      <c r="D289" s="56" t="s">
        <v>8836</v>
      </c>
      <c r="E289" s="56" t="s">
        <v>448</v>
      </c>
      <c r="F289" s="56"/>
      <c r="G289" s="56"/>
      <c r="H289" s="56"/>
      <c r="I289" s="77"/>
      <c r="J289" s="77"/>
    </row>
    <row r="290" spans="1:10">
      <c r="A290" s="56" t="s">
        <v>2858</v>
      </c>
      <c r="B290" s="56" t="s">
        <v>2859</v>
      </c>
      <c r="C290" s="57">
        <v>435</v>
      </c>
      <c r="D290" s="56" t="s">
        <v>8836</v>
      </c>
      <c r="E290" s="56" t="s">
        <v>448</v>
      </c>
      <c r="F290" s="56"/>
      <c r="G290" s="56"/>
      <c r="H290" s="56"/>
      <c r="I290" s="77"/>
      <c r="J290" s="77"/>
    </row>
    <row r="291" spans="1:10">
      <c r="A291" s="56" t="s">
        <v>2862</v>
      </c>
      <c r="B291" s="56" t="s">
        <v>2863</v>
      </c>
      <c r="C291" s="59">
        <v>435</v>
      </c>
      <c r="D291" s="56" t="s">
        <v>8866</v>
      </c>
      <c r="E291" s="56" t="s">
        <v>448</v>
      </c>
      <c r="F291" s="56"/>
      <c r="G291" s="56"/>
      <c r="H291" s="56"/>
      <c r="I291" s="77"/>
      <c r="J291" s="77"/>
    </row>
    <row r="292" spans="1:10">
      <c r="A292" s="56" t="s">
        <v>2866</v>
      </c>
      <c r="B292" s="56" t="s">
        <v>2867</v>
      </c>
      <c r="C292" s="57">
        <v>435</v>
      </c>
      <c r="D292" s="56" t="s">
        <v>8836</v>
      </c>
      <c r="E292" s="56" t="s">
        <v>448</v>
      </c>
      <c r="F292" s="56"/>
      <c r="G292" s="56"/>
      <c r="H292" s="56"/>
      <c r="I292" s="77"/>
      <c r="J292" s="77"/>
    </row>
    <row r="293" spans="1:10">
      <c r="A293" s="56" t="s">
        <v>2872</v>
      </c>
      <c r="B293" s="56" t="s">
        <v>2873</v>
      </c>
      <c r="C293" s="57">
        <v>435</v>
      </c>
      <c r="D293" s="56" t="s">
        <v>8836</v>
      </c>
      <c r="E293" s="56" t="s">
        <v>448</v>
      </c>
      <c r="F293" s="56"/>
      <c r="G293" s="56"/>
      <c r="H293" s="56"/>
      <c r="I293" s="77"/>
      <c r="J293" s="77"/>
    </row>
    <row r="294" spans="1:10">
      <c r="A294" s="56" t="s">
        <v>2876</v>
      </c>
      <c r="B294" s="56" t="s">
        <v>2877</v>
      </c>
      <c r="C294" s="57">
        <v>435</v>
      </c>
      <c r="D294" s="56" t="s">
        <v>8836</v>
      </c>
      <c r="E294" s="56" t="s">
        <v>448</v>
      </c>
      <c r="F294" s="56"/>
      <c r="G294" s="56"/>
      <c r="H294" s="56"/>
      <c r="I294" s="77"/>
      <c r="J294" s="77"/>
    </row>
    <row r="295" spans="1:10">
      <c r="A295" s="56" t="s">
        <v>2882</v>
      </c>
      <c r="B295" s="56" t="s">
        <v>2883</v>
      </c>
      <c r="C295" s="57">
        <v>451</v>
      </c>
      <c r="D295" s="56" t="s">
        <v>8836</v>
      </c>
      <c r="E295" s="56" t="s">
        <v>448</v>
      </c>
      <c r="F295" s="56"/>
      <c r="G295" s="56"/>
      <c r="H295" s="56"/>
      <c r="I295" s="77"/>
      <c r="J295" s="77"/>
    </row>
    <row r="296" spans="1:10">
      <c r="A296" s="56" t="s">
        <v>2886</v>
      </c>
      <c r="B296" s="56" t="s">
        <v>2887</v>
      </c>
      <c r="C296" s="57">
        <v>451</v>
      </c>
      <c r="D296" s="56" t="s">
        <v>8836</v>
      </c>
      <c r="E296" s="56" t="s">
        <v>448</v>
      </c>
      <c r="F296" s="56"/>
      <c r="G296" s="56"/>
      <c r="H296" s="56"/>
      <c r="I296" s="77"/>
      <c r="J296" s="77"/>
    </row>
    <row r="297" spans="1:10">
      <c r="A297" s="56" t="s">
        <v>2890</v>
      </c>
      <c r="B297" s="56" t="s">
        <v>2891</v>
      </c>
      <c r="C297" s="57">
        <v>451</v>
      </c>
      <c r="D297" s="56" t="s">
        <v>8836</v>
      </c>
      <c r="E297" s="56" t="s">
        <v>448</v>
      </c>
      <c r="F297" s="56"/>
      <c r="G297" s="56"/>
      <c r="H297" s="56"/>
      <c r="I297" s="77"/>
      <c r="J297" s="77"/>
    </row>
    <row r="298" spans="1:10">
      <c r="A298" s="56" t="s">
        <v>2894</v>
      </c>
      <c r="B298" s="56" t="s">
        <v>2895</v>
      </c>
      <c r="C298" s="57">
        <v>451</v>
      </c>
      <c r="D298" s="56" t="s">
        <v>8836</v>
      </c>
      <c r="E298" s="56" t="s">
        <v>448</v>
      </c>
      <c r="F298" s="56"/>
      <c r="G298" s="56"/>
      <c r="H298" s="56"/>
      <c r="I298" s="77"/>
      <c r="J298" s="77"/>
    </row>
    <row r="299" spans="1:10">
      <c r="A299" s="56" t="s">
        <v>2898</v>
      </c>
      <c r="B299" s="56" t="s">
        <v>2899</v>
      </c>
      <c r="C299" s="57">
        <v>435</v>
      </c>
      <c r="D299" s="56" t="s">
        <v>8836</v>
      </c>
      <c r="E299" s="56" t="s">
        <v>448</v>
      </c>
      <c r="F299" s="56"/>
      <c r="G299" s="56"/>
      <c r="H299" s="56"/>
      <c r="I299" s="77"/>
      <c r="J299" s="77"/>
    </row>
    <row r="300" spans="1:10">
      <c r="A300" s="56" t="s">
        <v>2902</v>
      </c>
      <c r="B300" s="56" t="s">
        <v>2903</v>
      </c>
      <c r="C300" s="58" t="s">
        <v>8844</v>
      </c>
      <c r="D300" s="56" t="s">
        <v>8845</v>
      </c>
      <c r="E300" s="56" t="s">
        <v>448</v>
      </c>
      <c r="F300" s="56"/>
      <c r="G300" s="56"/>
      <c r="H300" s="56"/>
      <c r="I300" s="77"/>
      <c r="J300" s="77"/>
    </row>
    <row r="301" spans="1:10">
      <c r="A301" s="56" t="s">
        <v>2906</v>
      </c>
      <c r="B301" s="56" t="s">
        <v>2907</v>
      </c>
      <c r="C301" s="57">
        <v>451</v>
      </c>
      <c r="D301" s="56" t="s">
        <v>8836</v>
      </c>
      <c r="E301" s="56" t="s">
        <v>448</v>
      </c>
      <c r="F301" s="56"/>
      <c r="G301" s="56"/>
      <c r="H301" s="56"/>
      <c r="I301" s="77"/>
      <c r="J301" s="77"/>
    </row>
    <row r="302" spans="1:10">
      <c r="A302" s="56" t="s">
        <v>2910</v>
      </c>
      <c r="B302" s="56" t="s">
        <v>2911</v>
      </c>
      <c r="C302" s="57">
        <v>451</v>
      </c>
      <c r="D302" s="56" t="s">
        <v>8836</v>
      </c>
      <c r="E302" s="56" t="s">
        <v>448</v>
      </c>
      <c r="F302" s="56"/>
      <c r="G302" s="56"/>
      <c r="H302" s="56"/>
      <c r="I302" s="77"/>
      <c r="J302" s="77"/>
    </row>
    <row r="303" spans="1:10">
      <c r="A303" s="56" t="s">
        <v>2914</v>
      </c>
      <c r="B303" s="56" t="s">
        <v>2915</v>
      </c>
      <c r="C303" s="57">
        <v>431</v>
      </c>
      <c r="D303" s="56" t="s">
        <v>8836</v>
      </c>
      <c r="E303" s="56" t="s">
        <v>448</v>
      </c>
      <c r="F303" s="56"/>
      <c r="G303" s="56"/>
      <c r="H303" s="56"/>
      <c r="I303" s="77"/>
      <c r="J303" s="77"/>
    </row>
    <row r="304" spans="1:10">
      <c r="A304" s="56" t="s">
        <v>2918</v>
      </c>
      <c r="B304" s="56" t="s">
        <v>2919</v>
      </c>
      <c r="C304" s="57">
        <v>431</v>
      </c>
      <c r="D304" s="56" t="s">
        <v>8836</v>
      </c>
      <c r="E304" s="56" t="s">
        <v>448</v>
      </c>
      <c r="F304" s="56"/>
      <c r="G304" s="56"/>
      <c r="H304" s="56"/>
      <c r="I304" s="77"/>
      <c r="J304" s="77"/>
    </row>
    <row r="305" spans="1:10">
      <c r="A305" s="56" t="s">
        <v>2922</v>
      </c>
      <c r="B305" s="56" t="s">
        <v>2923</v>
      </c>
      <c r="C305" s="57">
        <v>451</v>
      </c>
      <c r="D305" s="56" t="s">
        <v>8836</v>
      </c>
      <c r="E305" s="56" t="s">
        <v>448</v>
      </c>
      <c r="F305" s="56"/>
      <c r="G305" s="56"/>
      <c r="H305" s="56"/>
      <c r="I305" s="77"/>
      <c r="J305" s="77"/>
    </row>
    <row r="306" spans="1:10">
      <c r="A306" s="56" t="s">
        <v>2930</v>
      </c>
      <c r="B306" s="56" t="s">
        <v>2931</v>
      </c>
      <c r="C306" s="57">
        <v>451</v>
      </c>
      <c r="D306" s="56" t="s">
        <v>8836</v>
      </c>
      <c r="E306" s="56" t="s">
        <v>448</v>
      </c>
      <c r="F306" s="56"/>
      <c r="G306" s="56"/>
      <c r="H306" s="56"/>
      <c r="I306" s="77"/>
      <c r="J306" s="77"/>
    </row>
    <row r="307" spans="1:10">
      <c r="A307" s="56" t="s">
        <v>2934</v>
      </c>
      <c r="B307" s="56" t="s">
        <v>2935</v>
      </c>
      <c r="C307" s="57">
        <v>451</v>
      </c>
      <c r="D307" s="56" t="s">
        <v>8836</v>
      </c>
      <c r="E307" s="56" t="s">
        <v>448</v>
      </c>
      <c r="F307" s="56"/>
      <c r="G307" s="56"/>
      <c r="H307" s="56"/>
      <c r="I307" s="77"/>
      <c r="J307" s="77"/>
    </row>
    <row r="308" spans="1:10">
      <c r="A308" s="56" t="s">
        <v>673</v>
      </c>
      <c r="B308" s="56" t="s">
        <v>674</v>
      </c>
      <c r="C308" s="57">
        <v>451</v>
      </c>
      <c r="D308" s="56" t="s">
        <v>8836</v>
      </c>
      <c r="E308" s="56" t="s">
        <v>448</v>
      </c>
      <c r="F308" s="56"/>
      <c r="G308" s="56"/>
      <c r="H308" s="56"/>
      <c r="I308" s="77"/>
      <c r="J308" s="77"/>
    </row>
    <row r="309" spans="1:10">
      <c r="A309" s="56" t="s">
        <v>2940</v>
      </c>
      <c r="B309" s="56" t="s">
        <v>2941</v>
      </c>
      <c r="C309" s="57">
        <v>451</v>
      </c>
      <c r="D309" s="56" t="s">
        <v>8836</v>
      </c>
      <c r="E309" s="56" t="s">
        <v>448</v>
      </c>
      <c r="F309" s="56"/>
      <c r="G309" s="56"/>
      <c r="H309" s="56"/>
      <c r="I309" s="77"/>
      <c r="J309" s="77"/>
    </row>
    <row r="310" spans="1:10">
      <c r="A310" s="56" t="s">
        <v>2944</v>
      </c>
      <c r="B310" s="56" t="s">
        <v>2945</v>
      </c>
      <c r="C310" s="57">
        <v>451</v>
      </c>
      <c r="D310" s="56" t="s">
        <v>8836</v>
      </c>
      <c r="E310" s="56" t="s">
        <v>448</v>
      </c>
      <c r="F310" s="56"/>
      <c r="G310" s="56"/>
      <c r="H310" s="56"/>
      <c r="I310" s="77"/>
      <c r="J310" s="77"/>
    </row>
    <row r="311" spans="1:10">
      <c r="A311" s="56" t="s">
        <v>2948</v>
      </c>
      <c r="B311" s="56" t="s">
        <v>2949</v>
      </c>
      <c r="C311" s="57">
        <v>451</v>
      </c>
      <c r="D311" s="56" t="s">
        <v>8836</v>
      </c>
      <c r="E311" s="56" t="s">
        <v>448</v>
      </c>
      <c r="F311" s="56"/>
      <c r="G311" s="56"/>
      <c r="H311" s="56"/>
      <c r="I311" s="77"/>
      <c r="J311" s="77"/>
    </row>
    <row r="312" spans="1:10">
      <c r="A312" s="56" t="s">
        <v>2952</v>
      </c>
      <c r="B312" s="56" t="s">
        <v>2953</v>
      </c>
      <c r="C312" s="57">
        <v>451</v>
      </c>
      <c r="D312" s="56" t="s">
        <v>8836</v>
      </c>
      <c r="E312" s="56" t="s">
        <v>448</v>
      </c>
      <c r="F312" s="56"/>
      <c r="G312" s="56"/>
      <c r="H312" s="56"/>
      <c r="I312" s="77"/>
      <c r="J312" s="77"/>
    </row>
    <row r="313" spans="1:10">
      <c r="A313" s="56" t="s">
        <v>2956</v>
      </c>
      <c r="B313" s="56" t="s">
        <v>2957</v>
      </c>
      <c r="C313" s="57">
        <v>451</v>
      </c>
      <c r="D313" s="56" t="s">
        <v>8836</v>
      </c>
      <c r="E313" s="56" t="s">
        <v>448</v>
      </c>
      <c r="F313" s="56"/>
      <c r="G313" s="56"/>
      <c r="H313" s="56"/>
      <c r="I313" s="77"/>
      <c r="J313" s="77"/>
    </row>
    <row r="314" spans="1:10">
      <c r="A314" s="56" t="s">
        <v>2964</v>
      </c>
      <c r="B314" s="56" t="s">
        <v>2965</v>
      </c>
      <c r="C314" s="57">
        <v>431</v>
      </c>
      <c r="D314" s="56" t="s">
        <v>8836</v>
      </c>
      <c r="E314" s="56" t="s">
        <v>448</v>
      </c>
      <c r="F314" s="56"/>
      <c r="G314" s="56"/>
      <c r="H314" s="56"/>
      <c r="I314" s="77"/>
      <c r="J314" s="77"/>
    </row>
    <row r="315" spans="1:10">
      <c r="A315" s="56" t="s">
        <v>2968</v>
      </c>
      <c r="B315" s="56" t="s">
        <v>2969</v>
      </c>
      <c r="C315" s="57">
        <v>431</v>
      </c>
      <c r="D315" s="56" t="s">
        <v>8836</v>
      </c>
      <c r="E315" s="56" t="s">
        <v>448</v>
      </c>
      <c r="F315" s="56"/>
      <c r="G315" s="56"/>
      <c r="H315" s="56"/>
      <c r="I315" s="77"/>
      <c r="J315" s="77"/>
    </row>
    <row r="316" spans="1:10">
      <c r="A316" s="56" t="s">
        <v>2972</v>
      </c>
      <c r="B316" s="56" t="s">
        <v>2973</v>
      </c>
      <c r="C316" s="59">
        <v>431</v>
      </c>
      <c r="D316" s="56" t="s">
        <v>8866</v>
      </c>
      <c r="E316" s="56" t="s">
        <v>448</v>
      </c>
      <c r="F316" s="56"/>
      <c r="G316" s="56"/>
      <c r="H316" s="56"/>
      <c r="I316" s="77"/>
      <c r="J316" s="77"/>
    </row>
    <row r="317" spans="1:10">
      <c r="A317" s="56" t="s">
        <v>2976</v>
      </c>
      <c r="B317" s="56" t="s">
        <v>2977</v>
      </c>
      <c r="C317" s="57">
        <v>431</v>
      </c>
      <c r="D317" s="56" t="s">
        <v>8836</v>
      </c>
      <c r="E317" s="56" t="s">
        <v>448</v>
      </c>
      <c r="F317" s="56"/>
      <c r="G317" s="56"/>
      <c r="H317" s="56"/>
      <c r="I317" s="77"/>
      <c r="J317" s="77"/>
    </row>
    <row r="318" spans="1:10">
      <c r="A318" s="56" t="s">
        <v>2980</v>
      </c>
      <c r="B318" s="56" t="s">
        <v>2981</v>
      </c>
      <c r="C318" s="57">
        <v>431</v>
      </c>
      <c r="D318" s="56" t="s">
        <v>8836</v>
      </c>
      <c r="E318" s="56" t="s">
        <v>448</v>
      </c>
      <c r="F318" s="56"/>
      <c r="G318" s="56"/>
      <c r="H318" s="56"/>
      <c r="I318" s="77"/>
      <c r="J318" s="77"/>
    </row>
    <row r="319" spans="1:10">
      <c r="A319" s="56" t="s">
        <v>2984</v>
      </c>
      <c r="B319" s="56" t="s">
        <v>2985</v>
      </c>
      <c r="C319" s="57">
        <v>431</v>
      </c>
      <c r="D319" s="56" t="s">
        <v>8836</v>
      </c>
      <c r="E319" s="56" t="s">
        <v>448</v>
      </c>
      <c r="F319" s="56"/>
      <c r="G319" s="56"/>
      <c r="H319" s="56"/>
      <c r="I319" s="77"/>
      <c r="J319" s="77"/>
    </row>
    <row r="320" spans="1:10">
      <c r="A320" s="56" t="s">
        <v>2988</v>
      </c>
      <c r="B320" s="56" t="s">
        <v>2989</v>
      </c>
      <c r="C320" s="57">
        <v>431</v>
      </c>
      <c r="D320" s="56" t="s">
        <v>8836</v>
      </c>
      <c r="E320" s="56" t="s">
        <v>448</v>
      </c>
      <c r="F320" s="56"/>
      <c r="G320" s="56"/>
      <c r="H320" s="56"/>
      <c r="I320" s="77"/>
      <c r="J320" s="77"/>
    </row>
    <row r="321" spans="1:10">
      <c r="A321" s="56" t="s">
        <v>2994</v>
      </c>
      <c r="B321" s="56" t="s">
        <v>2995</v>
      </c>
      <c r="C321" s="57">
        <v>431</v>
      </c>
      <c r="D321" s="56" t="s">
        <v>8836</v>
      </c>
      <c r="E321" s="56" t="s">
        <v>448</v>
      </c>
      <c r="F321" s="56"/>
      <c r="G321" s="56"/>
      <c r="H321" s="56"/>
      <c r="I321" s="77"/>
      <c r="J321" s="77"/>
    </row>
    <row r="322" spans="1:10">
      <c r="A322" s="56" t="s">
        <v>2998</v>
      </c>
      <c r="B322" s="56" t="s">
        <v>2999</v>
      </c>
      <c r="C322" s="57">
        <v>431</v>
      </c>
      <c r="D322" s="56" t="s">
        <v>8836</v>
      </c>
      <c r="E322" s="56" t="s">
        <v>448</v>
      </c>
      <c r="F322" s="56"/>
      <c r="G322" s="56"/>
      <c r="H322" s="56"/>
      <c r="I322" s="77"/>
      <c r="J322" s="77"/>
    </row>
    <row r="323" spans="1:10">
      <c r="A323" s="56" t="s">
        <v>3002</v>
      </c>
      <c r="B323" s="56" t="s">
        <v>3003</v>
      </c>
      <c r="C323" s="57">
        <v>431</v>
      </c>
      <c r="D323" s="56" t="s">
        <v>8836</v>
      </c>
      <c r="E323" s="56" t="s">
        <v>448</v>
      </c>
      <c r="F323" s="56"/>
      <c r="G323" s="56"/>
      <c r="H323" s="56"/>
      <c r="I323" s="77"/>
      <c r="J323" s="77"/>
    </row>
    <row r="324" spans="1:10">
      <c r="A324" s="56" t="s">
        <v>3006</v>
      </c>
      <c r="B324" s="56" t="s">
        <v>3007</v>
      </c>
      <c r="C324" s="57">
        <v>431</v>
      </c>
      <c r="D324" s="56" t="s">
        <v>8836</v>
      </c>
      <c r="E324" s="56" t="s">
        <v>448</v>
      </c>
      <c r="F324" s="56"/>
      <c r="G324" s="56"/>
      <c r="H324" s="56"/>
      <c r="I324" s="77"/>
      <c r="J324" s="77"/>
    </row>
    <row r="325" spans="1:10">
      <c r="A325" s="56" t="s">
        <v>3010</v>
      </c>
      <c r="B325" s="56" t="s">
        <v>3011</v>
      </c>
      <c r="C325" s="57">
        <v>431</v>
      </c>
      <c r="D325" s="56" t="s">
        <v>8836</v>
      </c>
      <c r="E325" s="56" t="s">
        <v>448</v>
      </c>
      <c r="F325" s="56"/>
      <c r="G325" s="56"/>
      <c r="H325" s="56"/>
      <c r="I325" s="77"/>
      <c r="J325" s="77"/>
    </row>
    <row r="326" spans="1:10">
      <c r="A326" s="56" t="s">
        <v>3014</v>
      </c>
      <c r="B326" s="56" t="s">
        <v>3015</v>
      </c>
      <c r="C326" s="57">
        <v>431</v>
      </c>
      <c r="D326" s="56" t="s">
        <v>8836</v>
      </c>
      <c r="E326" s="56" t="s">
        <v>448</v>
      </c>
      <c r="F326" s="56"/>
      <c r="G326" s="56"/>
      <c r="H326" s="56"/>
      <c r="I326" s="77"/>
      <c r="J326" s="77"/>
    </row>
    <row r="327" spans="1:10">
      <c r="A327" s="56" t="s">
        <v>3018</v>
      </c>
      <c r="B327" s="56" t="s">
        <v>3019</v>
      </c>
      <c r="C327" s="57">
        <v>431</v>
      </c>
      <c r="D327" s="56" t="s">
        <v>8836</v>
      </c>
      <c r="E327" s="56" t="s">
        <v>448</v>
      </c>
      <c r="F327" s="56"/>
      <c r="G327" s="56"/>
      <c r="H327" s="56"/>
      <c r="I327" s="77"/>
      <c r="J327" s="77"/>
    </row>
    <row r="328" spans="1:10">
      <c r="A328" s="56" t="s">
        <v>3022</v>
      </c>
      <c r="B328" s="56" t="s">
        <v>3023</v>
      </c>
      <c r="C328" s="57">
        <v>431</v>
      </c>
      <c r="D328" s="56" t="s">
        <v>8836</v>
      </c>
      <c r="E328" s="56" t="s">
        <v>448</v>
      </c>
      <c r="F328" s="56"/>
      <c r="G328" s="56"/>
      <c r="H328" s="56"/>
      <c r="I328" s="77"/>
      <c r="J328" s="77"/>
    </row>
    <row r="329" spans="1:10">
      <c r="A329" s="56" t="s">
        <v>3026</v>
      </c>
      <c r="B329" s="56" t="s">
        <v>3027</v>
      </c>
      <c r="C329" s="57">
        <v>431</v>
      </c>
      <c r="D329" s="56" t="s">
        <v>8836</v>
      </c>
      <c r="E329" s="56" t="s">
        <v>448</v>
      </c>
      <c r="F329" s="56"/>
      <c r="G329" s="56"/>
      <c r="H329" s="56"/>
      <c r="I329" s="77"/>
      <c r="J329" s="77"/>
    </row>
    <row r="330" spans="1:10">
      <c r="A330" s="56" t="s">
        <v>3034</v>
      </c>
      <c r="B330" s="56" t="s">
        <v>3035</v>
      </c>
      <c r="C330" s="59">
        <v>435</v>
      </c>
      <c r="D330" s="56" t="s">
        <v>8866</v>
      </c>
      <c r="E330" s="56" t="s">
        <v>448</v>
      </c>
      <c r="F330" s="56"/>
      <c r="G330" s="56"/>
      <c r="H330" s="56"/>
      <c r="I330" s="77"/>
      <c r="J330" s="77"/>
    </row>
    <row r="331" spans="1:10">
      <c r="A331" s="56" t="s">
        <v>3038</v>
      </c>
      <c r="B331" s="56" t="s">
        <v>3039</v>
      </c>
      <c r="C331" s="57">
        <v>431</v>
      </c>
      <c r="D331" s="56" t="s">
        <v>8836</v>
      </c>
      <c r="E331" s="56" t="s">
        <v>448</v>
      </c>
      <c r="F331" s="56"/>
      <c r="G331" s="56"/>
      <c r="H331" s="56"/>
      <c r="I331" s="77"/>
      <c r="J331" s="77"/>
    </row>
    <row r="332" spans="1:10">
      <c r="A332" s="56" t="s">
        <v>3042</v>
      </c>
      <c r="B332" s="56" t="s">
        <v>3043</v>
      </c>
      <c r="C332" s="58" t="s">
        <v>8844</v>
      </c>
      <c r="D332" s="56" t="s">
        <v>8845</v>
      </c>
      <c r="E332" s="56" t="s">
        <v>448</v>
      </c>
      <c r="F332" s="56"/>
      <c r="G332" s="56"/>
      <c r="H332" s="56"/>
      <c r="I332" s="77"/>
      <c r="J332" s="77"/>
    </row>
    <row r="333" spans="1:10">
      <c r="A333" s="56" t="s">
        <v>3046</v>
      </c>
      <c r="B333" s="56" t="s">
        <v>3047</v>
      </c>
      <c r="C333" s="58" t="s">
        <v>8844</v>
      </c>
      <c r="D333" s="56" t="s">
        <v>8845</v>
      </c>
      <c r="E333" s="56" t="s">
        <v>448</v>
      </c>
      <c r="F333" s="56"/>
      <c r="G333" s="56"/>
      <c r="H333" s="56"/>
      <c r="I333" s="77"/>
      <c r="J333" s="77"/>
    </row>
    <row r="334" spans="1:10">
      <c r="A334" s="56" t="s">
        <v>3052</v>
      </c>
      <c r="B334" s="56" t="s">
        <v>3053</v>
      </c>
      <c r="C334" s="57">
        <v>451</v>
      </c>
      <c r="D334" s="56" t="s">
        <v>8836</v>
      </c>
      <c r="E334" s="56" t="s">
        <v>448</v>
      </c>
      <c r="F334" s="56"/>
      <c r="G334" s="56"/>
      <c r="H334" s="56"/>
      <c r="I334" s="77"/>
      <c r="J334" s="77"/>
    </row>
    <row r="335" spans="1:10">
      <c r="A335" s="56" t="s">
        <v>3056</v>
      </c>
      <c r="B335" s="56" t="s">
        <v>3057</v>
      </c>
      <c r="C335" s="57">
        <v>522</v>
      </c>
      <c r="D335" s="56" t="s">
        <v>8836</v>
      </c>
      <c r="E335" s="56" t="s">
        <v>448</v>
      </c>
      <c r="F335" s="56"/>
      <c r="G335" s="56"/>
      <c r="H335" s="56"/>
      <c r="I335" s="77"/>
      <c r="J335" s="77"/>
    </row>
    <row r="336" spans="1:10">
      <c r="A336" s="60" t="s">
        <v>3060</v>
      </c>
      <c r="B336" s="60" t="s">
        <v>3061</v>
      </c>
      <c r="C336" s="63">
        <v>522</v>
      </c>
      <c r="D336" s="60" t="s">
        <v>8836</v>
      </c>
      <c r="E336" s="56" t="s">
        <v>448</v>
      </c>
      <c r="F336" s="56"/>
      <c r="G336" s="56"/>
      <c r="H336" s="56"/>
      <c r="I336" s="77"/>
      <c r="J336" s="77"/>
    </row>
    <row r="337" spans="1:10">
      <c r="A337" s="56" t="s">
        <v>3064</v>
      </c>
      <c r="B337" s="56" t="s">
        <v>3065</v>
      </c>
      <c r="C337" s="57">
        <v>451</v>
      </c>
      <c r="D337" s="56" t="s">
        <v>8836</v>
      </c>
      <c r="E337" s="56" t="s">
        <v>448</v>
      </c>
      <c r="F337" s="56"/>
      <c r="G337" s="56"/>
      <c r="H337" s="56"/>
      <c r="I337" s="77"/>
      <c r="J337" s="77"/>
    </row>
    <row r="338" spans="1:10">
      <c r="A338" s="56" t="s">
        <v>3068</v>
      </c>
      <c r="B338" s="56" t="s">
        <v>3069</v>
      </c>
      <c r="C338" s="58" t="s">
        <v>8844</v>
      </c>
      <c r="D338" s="56" t="s">
        <v>8845</v>
      </c>
      <c r="E338" s="56" t="s">
        <v>448</v>
      </c>
      <c r="F338" s="56"/>
      <c r="G338" s="56"/>
      <c r="H338" s="56"/>
      <c r="I338" s="77"/>
      <c r="J338" s="77"/>
    </row>
    <row r="339" spans="1:10">
      <c r="A339" s="56" t="s">
        <v>3072</v>
      </c>
      <c r="B339" s="56" t="s">
        <v>3073</v>
      </c>
      <c r="C339" s="58" t="s">
        <v>8844</v>
      </c>
      <c r="D339" s="56" t="s">
        <v>8845</v>
      </c>
      <c r="E339" s="56" t="s">
        <v>448</v>
      </c>
      <c r="F339" s="56"/>
      <c r="G339" s="56"/>
      <c r="H339" s="56"/>
      <c r="I339" s="77"/>
      <c r="J339" s="77"/>
    </row>
    <row r="340" spans="1:10">
      <c r="A340" s="56" t="s">
        <v>3076</v>
      </c>
      <c r="B340" s="56" t="s">
        <v>3077</v>
      </c>
      <c r="C340" s="57">
        <v>433</v>
      </c>
      <c r="D340" s="56" t="s">
        <v>8836</v>
      </c>
      <c r="E340" s="56" t="s">
        <v>448</v>
      </c>
      <c r="F340" s="56"/>
      <c r="G340" s="56"/>
      <c r="H340" s="56"/>
      <c r="I340" s="77"/>
      <c r="J340" s="77"/>
    </row>
    <row r="341" spans="1:10">
      <c r="A341" s="56" t="s">
        <v>3084</v>
      </c>
      <c r="B341" s="56" t="s">
        <v>3085</v>
      </c>
      <c r="C341" s="57">
        <v>742</v>
      </c>
      <c r="D341" s="56" t="s">
        <v>8836</v>
      </c>
      <c r="E341" s="56" t="s">
        <v>448</v>
      </c>
      <c r="F341" s="56"/>
      <c r="G341" s="56"/>
      <c r="H341" s="56"/>
      <c r="I341" s="77"/>
      <c r="J341" s="77"/>
    </row>
    <row r="342" spans="1:10">
      <c r="A342" s="56" t="s">
        <v>3088</v>
      </c>
      <c r="B342" s="56" t="s">
        <v>3089</v>
      </c>
      <c r="C342" s="57">
        <v>742</v>
      </c>
      <c r="D342" s="56" t="s">
        <v>8836</v>
      </c>
      <c r="E342" s="56" t="s">
        <v>448</v>
      </c>
      <c r="F342" s="56"/>
      <c r="G342" s="56"/>
      <c r="H342" s="56"/>
      <c r="I342" s="77"/>
      <c r="J342" s="77"/>
    </row>
    <row r="343" spans="1:10">
      <c r="A343" s="56" t="s">
        <v>3092</v>
      </c>
      <c r="B343" s="56" t="s">
        <v>3093</v>
      </c>
      <c r="C343" s="57">
        <v>742</v>
      </c>
      <c r="D343" s="56" t="s">
        <v>8836</v>
      </c>
      <c r="E343" s="56" t="s">
        <v>448</v>
      </c>
      <c r="F343" s="56"/>
      <c r="G343" s="56"/>
      <c r="H343" s="56"/>
      <c r="I343" s="77"/>
      <c r="J343" s="77"/>
    </row>
    <row r="344" spans="1:10">
      <c r="A344" s="56" t="s">
        <v>3100</v>
      </c>
      <c r="B344" s="56" t="s">
        <v>3101</v>
      </c>
      <c r="C344" s="58" t="s">
        <v>8844</v>
      </c>
      <c r="D344" s="56" t="s">
        <v>8845</v>
      </c>
      <c r="E344" s="56" t="s">
        <v>449</v>
      </c>
      <c r="F344" s="56"/>
      <c r="G344" s="56" t="s">
        <v>1566</v>
      </c>
      <c r="H344" s="56" t="s">
        <v>1059</v>
      </c>
      <c r="I344" s="77" t="s">
        <v>8877</v>
      </c>
      <c r="J344" s="77"/>
    </row>
    <row r="345" spans="1:10">
      <c r="A345" s="56" t="s">
        <v>3107</v>
      </c>
      <c r="B345" s="56" t="s">
        <v>3108</v>
      </c>
      <c r="C345" s="58" t="s">
        <v>8844</v>
      </c>
      <c r="D345" s="56" t="s">
        <v>8845</v>
      </c>
      <c r="E345" s="56" t="s">
        <v>449</v>
      </c>
      <c r="F345" s="56"/>
      <c r="G345" s="56"/>
      <c r="H345" s="56"/>
      <c r="I345" s="77"/>
      <c r="J345" s="77"/>
    </row>
    <row r="346" spans="1:10">
      <c r="A346" s="56" t="s">
        <v>3113</v>
      </c>
      <c r="B346" s="56" t="s">
        <v>3114</v>
      </c>
      <c r="C346" s="58" t="s">
        <v>8844</v>
      </c>
      <c r="D346" s="56" t="s">
        <v>8845</v>
      </c>
      <c r="E346" s="56" t="s">
        <v>449</v>
      </c>
      <c r="F346" s="56"/>
      <c r="G346" s="56" t="s">
        <v>1566</v>
      </c>
      <c r="H346" s="56" t="s">
        <v>1059</v>
      </c>
      <c r="I346" s="77" t="s">
        <v>8877</v>
      </c>
      <c r="J346" s="77"/>
    </row>
    <row r="347" spans="1:10">
      <c r="A347" s="56" t="s">
        <v>3118</v>
      </c>
      <c r="B347" s="56" t="s">
        <v>3119</v>
      </c>
      <c r="C347" s="58" t="s">
        <v>8844</v>
      </c>
      <c r="D347" s="56" t="s">
        <v>8845</v>
      </c>
      <c r="E347" s="56" t="s">
        <v>449</v>
      </c>
      <c r="F347" s="56"/>
      <c r="G347" s="56"/>
      <c r="H347" s="56"/>
      <c r="I347" s="77"/>
      <c r="J347" s="77"/>
    </row>
    <row r="348" spans="1:10">
      <c r="A348" s="56" t="s">
        <v>3126</v>
      </c>
      <c r="B348" s="56" t="s">
        <v>3127</v>
      </c>
      <c r="C348" s="57">
        <v>551</v>
      </c>
      <c r="D348" s="56" t="s">
        <v>8836</v>
      </c>
      <c r="E348" s="56" t="s">
        <v>449</v>
      </c>
      <c r="F348" s="56"/>
      <c r="G348" s="56"/>
      <c r="H348" s="56"/>
      <c r="I348" s="77"/>
      <c r="J348" s="77"/>
    </row>
    <row r="349" spans="1:10">
      <c r="A349" s="56" t="s">
        <v>3131</v>
      </c>
      <c r="B349" s="56" t="s">
        <v>3132</v>
      </c>
      <c r="C349" s="57">
        <v>551</v>
      </c>
      <c r="D349" s="56" t="s">
        <v>8836</v>
      </c>
      <c r="E349" s="56" t="s">
        <v>449</v>
      </c>
      <c r="F349" s="56"/>
      <c r="G349" s="56"/>
      <c r="H349" s="56"/>
      <c r="I349" s="77"/>
      <c r="J349" s="77"/>
    </row>
    <row r="350" spans="1:10">
      <c r="A350" s="56" t="s">
        <v>3135</v>
      </c>
      <c r="B350" s="56" t="s">
        <v>3136</v>
      </c>
      <c r="C350" s="57">
        <v>551</v>
      </c>
      <c r="D350" s="56" t="s">
        <v>8836</v>
      </c>
      <c r="E350" s="56" t="s">
        <v>449</v>
      </c>
      <c r="F350" s="56"/>
      <c r="G350" s="56"/>
      <c r="H350" s="56"/>
      <c r="I350" s="77"/>
      <c r="J350" s="77"/>
    </row>
    <row r="351" spans="1:10">
      <c r="A351" s="56" t="s">
        <v>3139</v>
      </c>
      <c r="B351" s="56" t="s">
        <v>3140</v>
      </c>
      <c r="C351" s="57">
        <v>551</v>
      </c>
      <c r="D351" s="56" t="s">
        <v>8836</v>
      </c>
      <c r="E351" s="56" t="s">
        <v>449</v>
      </c>
      <c r="F351" s="56"/>
      <c r="G351" s="56"/>
      <c r="H351" s="56"/>
      <c r="I351" s="77"/>
      <c r="J351" s="77"/>
    </row>
    <row r="352" spans="1:10">
      <c r="A352" s="56" t="s">
        <v>3143</v>
      </c>
      <c r="B352" s="56" t="s">
        <v>3144</v>
      </c>
      <c r="C352" s="57">
        <v>551</v>
      </c>
      <c r="D352" s="56" t="s">
        <v>8836</v>
      </c>
      <c r="E352" s="56" t="s">
        <v>449</v>
      </c>
      <c r="F352" s="56"/>
      <c r="G352" s="56"/>
      <c r="H352" s="56"/>
      <c r="I352" s="77"/>
      <c r="J352" s="77"/>
    </row>
    <row r="353" spans="1:10">
      <c r="A353" s="56" t="s">
        <v>3147</v>
      </c>
      <c r="B353" s="56" t="s">
        <v>3148</v>
      </c>
      <c r="C353" s="57">
        <v>551</v>
      </c>
      <c r="D353" s="56" t="s">
        <v>8836</v>
      </c>
      <c r="E353" s="56" t="s">
        <v>449</v>
      </c>
      <c r="F353" s="56"/>
      <c r="G353" s="56"/>
      <c r="H353" s="56"/>
      <c r="I353" s="77"/>
      <c r="J353" s="77"/>
    </row>
    <row r="354" spans="1:10">
      <c r="A354" s="56" t="s">
        <v>3151</v>
      </c>
      <c r="B354" s="56" t="s">
        <v>3152</v>
      </c>
      <c r="C354" s="57">
        <v>551</v>
      </c>
      <c r="D354" s="56" t="s">
        <v>8836</v>
      </c>
      <c r="E354" s="56" t="s">
        <v>449</v>
      </c>
      <c r="F354" s="56"/>
      <c r="G354" s="56"/>
      <c r="H354" s="56"/>
      <c r="I354" s="77"/>
      <c r="J354" s="77"/>
    </row>
    <row r="355" spans="1:10">
      <c r="A355" s="56" t="s">
        <v>3157</v>
      </c>
      <c r="B355" s="64" t="s">
        <v>3158</v>
      </c>
      <c r="C355" s="57">
        <v>555</v>
      </c>
      <c r="D355" s="56" t="s">
        <v>8836</v>
      </c>
      <c r="E355" s="56" t="s">
        <v>448</v>
      </c>
      <c r="F355" s="56"/>
      <c r="G355" s="56"/>
      <c r="H355" s="56"/>
      <c r="I355" s="77"/>
      <c r="J355" s="77"/>
    </row>
    <row r="356" spans="1:10">
      <c r="A356" s="56" t="s">
        <v>3161</v>
      </c>
      <c r="B356" s="64" t="s">
        <v>3162</v>
      </c>
      <c r="C356" s="57">
        <v>555</v>
      </c>
      <c r="D356" s="56" t="s">
        <v>8836</v>
      </c>
      <c r="E356" s="56" t="s">
        <v>448</v>
      </c>
      <c r="F356" s="56"/>
      <c r="G356" s="56"/>
      <c r="H356" s="56"/>
      <c r="I356" s="77"/>
      <c r="J356" s="77"/>
    </row>
    <row r="357" spans="1:10">
      <c r="A357" s="56" t="s">
        <v>3165</v>
      </c>
      <c r="B357" s="64" t="s">
        <v>3166</v>
      </c>
      <c r="C357" s="57">
        <v>555</v>
      </c>
      <c r="D357" s="56" t="s">
        <v>8836</v>
      </c>
      <c r="E357" s="56" t="s">
        <v>448</v>
      </c>
      <c r="F357" s="56"/>
      <c r="G357" s="56"/>
      <c r="H357" s="56"/>
      <c r="I357" s="77"/>
      <c r="J357" s="77"/>
    </row>
    <row r="358" spans="1:10">
      <c r="A358" s="56" t="s">
        <v>3169</v>
      </c>
      <c r="B358" s="64" t="s">
        <v>3170</v>
      </c>
      <c r="C358" s="57">
        <v>555</v>
      </c>
      <c r="D358" s="56" t="s">
        <v>8836</v>
      </c>
      <c r="E358" s="56" t="s">
        <v>448</v>
      </c>
      <c r="F358" s="56"/>
      <c r="G358" s="56"/>
      <c r="H358" s="56"/>
      <c r="I358" s="77"/>
      <c r="J358" s="77"/>
    </row>
    <row r="359" spans="1:10">
      <c r="A359" s="56" t="s">
        <v>3173</v>
      </c>
      <c r="B359" s="64" t="s">
        <v>3174</v>
      </c>
      <c r="C359" s="57">
        <v>555</v>
      </c>
      <c r="D359" s="56" t="s">
        <v>8836</v>
      </c>
      <c r="E359" s="56" t="s">
        <v>448</v>
      </c>
      <c r="F359" s="56"/>
      <c r="G359" s="56"/>
      <c r="H359" s="56"/>
      <c r="I359" s="77"/>
      <c r="J359" s="77"/>
    </row>
    <row r="360" spans="1:10">
      <c r="A360" s="56" t="s">
        <v>3177</v>
      </c>
      <c r="B360" s="64" t="s">
        <v>3178</v>
      </c>
      <c r="C360" s="57">
        <v>572</v>
      </c>
      <c r="D360" s="56" t="s">
        <v>8836</v>
      </c>
      <c r="E360" s="56" t="s">
        <v>448</v>
      </c>
      <c r="F360" s="56"/>
      <c r="G360" s="56"/>
      <c r="H360" s="56"/>
      <c r="I360" s="77"/>
      <c r="J360" s="77"/>
    </row>
    <row r="361" spans="1:10">
      <c r="A361" s="56" t="s">
        <v>3181</v>
      </c>
      <c r="B361" s="64" t="s">
        <v>3182</v>
      </c>
      <c r="C361" s="57">
        <v>555</v>
      </c>
      <c r="D361" s="56" t="s">
        <v>8836</v>
      </c>
      <c r="E361" s="56" t="s">
        <v>448</v>
      </c>
      <c r="F361" s="56"/>
      <c r="G361" s="56"/>
      <c r="H361" s="56"/>
      <c r="I361" s="77"/>
      <c r="J361" s="77"/>
    </row>
    <row r="362" spans="1:10">
      <c r="A362" s="56" t="s">
        <v>3185</v>
      </c>
      <c r="B362" s="64" t="s">
        <v>3186</v>
      </c>
      <c r="C362" s="57">
        <v>555</v>
      </c>
      <c r="D362" s="56" t="s">
        <v>8836</v>
      </c>
      <c r="E362" s="56" t="s">
        <v>448</v>
      </c>
      <c r="F362" s="56"/>
      <c r="G362" s="56"/>
      <c r="H362" s="56"/>
      <c r="I362" s="77"/>
      <c r="J362" s="77"/>
    </row>
    <row r="363" spans="1:10">
      <c r="A363" s="56" t="s">
        <v>3189</v>
      </c>
      <c r="B363" s="64" t="s">
        <v>3190</v>
      </c>
      <c r="C363" s="57">
        <v>555</v>
      </c>
      <c r="D363" s="56" t="s">
        <v>8836</v>
      </c>
      <c r="E363" s="56" t="s">
        <v>448</v>
      </c>
      <c r="F363" s="56"/>
      <c r="G363" s="56"/>
      <c r="H363" s="56"/>
      <c r="I363" s="77"/>
      <c r="J363" s="77"/>
    </row>
    <row r="364" spans="1:10">
      <c r="A364" s="56" t="s">
        <v>3193</v>
      </c>
      <c r="B364" s="64" t="s">
        <v>3194</v>
      </c>
      <c r="C364" s="57">
        <v>572</v>
      </c>
      <c r="D364" s="56" t="s">
        <v>8836</v>
      </c>
      <c r="E364" s="56" t="s">
        <v>448</v>
      </c>
      <c r="F364" s="56"/>
      <c r="G364" s="56"/>
      <c r="H364" s="56"/>
      <c r="I364" s="77"/>
      <c r="J364" s="77"/>
    </row>
    <row r="365" spans="1:10">
      <c r="A365" s="56" t="s">
        <v>3197</v>
      </c>
      <c r="B365" s="64" t="s">
        <v>3198</v>
      </c>
      <c r="C365" s="57">
        <v>572</v>
      </c>
      <c r="D365" s="56" t="s">
        <v>8836</v>
      </c>
      <c r="E365" s="56" t="s">
        <v>448</v>
      </c>
      <c r="F365" s="56"/>
      <c r="G365" s="56"/>
      <c r="H365" s="56"/>
      <c r="I365" s="77"/>
      <c r="J365" s="77"/>
    </row>
    <row r="366" spans="1:10">
      <c r="A366" s="56" t="s">
        <v>3201</v>
      </c>
      <c r="B366" s="64" t="s">
        <v>3202</v>
      </c>
      <c r="C366" s="57">
        <v>572</v>
      </c>
      <c r="D366" s="56" t="s">
        <v>8836</v>
      </c>
      <c r="E366" s="56" t="s">
        <v>449</v>
      </c>
      <c r="F366" s="56"/>
      <c r="G366" s="56"/>
      <c r="H366" s="56"/>
      <c r="I366" s="77"/>
      <c r="J366" s="77"/>
    </row>
    <row r="367" spans="1:10">
      <c r="A367" s="56" t="s">
        <v>3205</v>
      </c>
      <c r="B367" s="64" t="s">
        <v>3206</v>
      </c>
      <c r="C367" s="57">
        <v>572</v>
      </c>
      <c r="D367" s="56" t="s">
        <v>8836</v>
      </c>
      <c r="E367" s="56" t="s">
        <v>448</v>
      </c>
      <c r="F367" s="56"/>
      <c r="G367" s="56"/>
      <c r="H367" s="56"/>
      <c r="I367" s="77"/>
      <c r="J367" s="77"/>
    </row>
    <row r="368" spans="1:10">
      <c r="A368" s="56" t="s">
        <v>3209</v>
      </c>
      <c r="B368" s="64" t="s">
        <v>3210</v>
      </c>
      <c r="C368" s="57">
        <v>572</v>
      </c>
      <c r="D368" s="56" t="s">
        <v>8836</v>
      </c>
      <c r="E368" s="56" t="s">
        <v>448</v>
      </c>
      <c r="F368" s="56"/>
      <c r="G368" s="56"/>
      <c r="H368" s="56"/>
      <c r="I368" s="77"/>
      <c r="J368" s="77"/>
    </row>
    <row r="369" spans="1:10">
      <c r="A369" s="56" t="s">
        <v>3213</v>
      </c>
      <c r="B369" s="64" t="s">
        <v>3214</v>
      </c>
      <c r="C369" s="57">
        <v>572</v>
      </c>
      <c r="D369" s="56" t="s">
        <v>8836</v>
      </c>
      <c r="E369" s="56" t="s">
        <v>448</v>
      </c>
      <c r="F369" s="56"/>
      <c r="G369" s="56"/>
      <c r="H369" s="56"/>
      <c r="I369" s="77"/>
      <c r="J369" s="77"/>
    </row>
    <row r="370" spans="1:10">
      <c r="A370" s="56" t="s">
        <v>3217</v>
      </c>
      <c r="B370" s="64" t="s">
        <v>3218</v>
      </c>
      <c r="C370" s="57">
        <v>572</v>
      </c>
      <c r="D370" s="56" t="s">
        <v>8836</v>
      </c>
      <c r="E370" s="56" t="s">
        <v>449</v>
      </c>
      <c r="F370" s="56"/>
      <c r="G370" s="56"/>
      <c r="H370" s="56"/>
      <c r="I370" s="77"/>
      <c r="J370" s="77"/>
    </row>
    <row r="371" spans="1:10">
      <c r="A371" s="56" t="s">
        <v>3221</v>
      </c>
      <c r="B371" s="64" t="s">
        <v>3222</v>
      </c>
      <c r="C371" s="57">
        <v>572</v>
      </c>
      <c r="D371" s="56" t="s">
        <v>8836</v>
      </c>
      <c r="E371" s="56" t="s">
        <v>448</v>
      </c>
      <c r="F371" s="56"/>
      <c r="G371" s="56"/>
      <c r="H371" s="56"/>
      <c r="I371" s="77"/>
      <c r="J371" s="77"/>
    </row>
    <row r="372" spans="1:10">
      <c r="A372" s="56" t="s">
        <v>3225</v>
      </c>
      <c r="B372" s="64" t="s">
        <v>3226</v>
      </c>
      <c r="C372" s="57">
        <v>572</v>
      </c>
      <c r="D372" s="56" t="s">
        <v>8836</v>
      </c>
      <c r="E372" s="56" t="s">
        <v>448</v>
      </c>
      <c r="F372" s="56"/>
      <c r="G372" s="56"/>
      <c r="H372" s="56"/>
      <c r="I372" s="77"/>
      <c r="J372" s="77"/>
    </row>
    <row r="373" spans="1:10">
      <c r="A373" s="56" t="s">
        <v>3229</v>
      </c>
      <c r="B373" s="64" t="s">
        <v>3230</v>
      </c>
      <c r="C373" s="57">
        <v>572</v>
      </c>
      <c r="D373" s="56" t="s">
        <v>8836</v>
      </c>
      <c r="E373" s="56" t="s">
        <v>448</v>
      </c>
      <c r="F373" s="56"/>
      <c r="G373" s="56"/>
      <c r="H373" s="56"/>
      <c r="I373" s="77"/>
      <c r="J373" s="77"/>
    </row>
    <row r="374" spans="1:10">
      <c r="A374" s="56" t="s">
        <v>3233</v>
      </c>
      <c r="B374" s="64" t="s">
        <v>3234</v>
      </c>
      <c r="C374" s="57">
        <v>572</v>
      </c>
      <c r="D374" s="56" t="s">
        <v>8836</v>
      </c>
      <c r="E374" s="56" t="s">
        <v>448</v>
      </c>
      <c r="F374" s="56"/>
      <c r="G374" s="56"/>
      <c r="H374" s="56"/>
      <c r="I374" s="77"/>
      <c r="J374" s="77"/>
    </row>
    <row r="375" spans="1:10">
      <c r="A375" s="56" t="s">
        <v>3237</v>
      </c>
      <c r="B375" s="64" t="s">
        <v>3238</v>
      </c>
      <c r="C375" s="57">
        <v>572</v>
      </c>
      <c r="D375" s="56" t="s">
        <v>8836</v>
      </c>
      <c r="E375" s="56" t="s">
        <v>448</v>
      </c>
      <c r="F375" s="56"/>
      <c r="G375" s="56"/>
      <c r="H375" s="56"/>
      <c r="I375" s="77"/>
      <c r="J375" s="77"/>
    </row>
    <row r="376" spans="1:10">
      <c r="A376" s="56" t="s">
        <v>3241</v>
      </c>
      <c r="B376" s="56" t="s">
        <v>3242</v>
      </c>
      <c r="C376" s="56" t="s">
        <v>8864</v>
      </c>
      <c r="D376" s="56" t="s">
        <v>8865</v>
      </c>
      <c r="E376" s="56" t="s">
        <v>449</v>
      </c>
      <c r="F376" s="56"/>
      <c r="G376" s="56" t="s">
        <v>6738</v>
      </c>
      <c r="H376" s="56" t="s">
        <v>8878</v>
      </c>
      <c r="I376" s="77" t="s">
        <v>8879</v>
      </c>
      <c r="J376" s="77"/>
    </row>
    <row r="377" spans="1:10">
      <c r="A377" s="56" t="s">
        <v>3245</v>
      </c>
      <c r="B377" s="64" t="s">
        <v>3246</v>
      </c>
      <c r="C377" s="57">
        <v>572</v>
      </c>
      <c r="D377" s="56" t="s">
        <v>8836</v>
      </c>
      <c r="E377" s="56" t="s">
        <v>448</v>
      </c>
      <c r="F377" s="56"/>
      <c r="G377" s="56"/>
      <c r="H377" s="56"/>
      <c r="I377" s="77"/>
      <c r="J377" s="77"/>
    </row>
    <row r="378" spans="1:10">
      <c r="A378" s="56" t="s">
        <v>3249</v>
      </c>
      <c r="B378" s="64" t="s">
        <v>3250</v>
      </c>
      <c r="C378" s="57">
        <v>572</v>
      </c>
      <c r="D378" s="56" t="s">
        <v>8836</v>
      </c>
      <c r="E378" s="56" t="s">
        <v>448</v>
      </c>
      <c r="F378" s="56"/>
      <c r="G378" s="56"/>
      <c r="H378" s="56"/>
      <c r="I378" s="77"/>
      <c r="J378" s="77"/>
    </row>
    <row r="379" spans="1:10">
      <c r="A379" s="56" t="s">
        <v>3253</v>
      </c>
      <c r="B379" s="64" t="s">
        <v>3254</v>
      </c>
      <c r="C379" s="57">
        <v>551</v>
      </c>
      <c r="D379" s="56" t="s">
        <v>8836</v>
      </c>
      <c r="E379" s="56" t="s">
        <v>448</v>
      </c>
      <c r="F379" s="56"/>
      <c r="G379" s="56"/>
      <c r="H379" s="56"/>
      <c r="I379" s="77"/>
      <c r="J379" s="77"/>
    </row>
    <row r="380" spans="1:10">
      <c r="A380" s="56" t="s">
        <v>3257</v>
      </c>
      <c r="B380" s="64" t="s">
        <v>3258</v>
      </c>
      <c r="C380" s="57">
        <v>551</v>
      </c>
      <c r="D380" s="56" t="s">
        <v>8836</v>
      </c>
      <c r="E380" s="56" t="s">
        <v>448</v>
      </c>
      <c r="F380" s="56"/>
      <c r="G380" s="56"/>
      <c r="H380" s="56"/>
      <c r="I380" s="77"/>
      <c r="J380" s="77"/>
    </row>
    <row r="381" spans="1:10">
      <c r="A381" s="56" t="s">
        <v>3264</v>
      </c>
      <c r="B381" s="64" t="s">
        <v>3265</v>
      </c>
      <c r="C381" s="57">
        <v>551</v>
      </c>
      <c r="D381" s="56" t="s">
        <v>8836</v>
      </c>
      <c r="E381" s="56" t="s">
        <v>448</v>
      </c>
      <c r="F381" s="56"/>
      <c r="G381" s="56"/>
      <c r="H381" s="56"/>
      <c r="I381" s="77"/>
      <c r="J381" s="77"/>
    </row>
    <row r="382" spans="1:10">
      <c r="A382" s="56" t="s">
        <v>3268</v>
      </c>
      <c r="B382" s="64" t="s">
        <v>3269</v>
      </c>
      <c r="C382" s="57">
        <v>551</v>
      </c>
      <c r="D382" s="56" t="s">
        <v>8836</v>
      </c>
      <c r="E382" s="56" t="s">
        <v>448</v>
      </c>
      <c r="F382" s="56"/>
      <c r="G382" s="56"/>
      <c r="H382" s="56"/>
      <c r="I382" s="77"/>
      <c r="J382" s="77"/>
    </row>
    <row r="383" spans="1:10">
      <c r="A383" s="56" t="s">
        <v>3272</v>
      </c>
      <c r="B383" s="64" t="s">
        <v>3273</v>
      </c>
      <c r="C383" s="57">
        <v>551</v>
      </c>
      <c r="D383" s="56" t="s">
        <v>8836</v>
      </c>
      <c r="E383" s="56" t="s">
        <v>448</v>
      </c>
      <c r="F383" s="56"/>
      <c r="G383" s="56"/>
      <c r="H383" s="56"/>
      <c r="I383" s="77"/>
      <c r="J383" s="77"/>
    </row>
    <row r="384" spans="1:10">
      <c r="A384" s="56" t="s">
        <v>3276</v>
      </c>
      <c r="B384" s="64" t="s">
        <v>3277</v>
      </c>
      <c r="C384" s="57">
        <v>572</v>
      </c>
      <c r="D384" s="56" t="s">
        <v>8836</v>
      </c>
      <c r="E384" s="56" t="s">
        <v>448</v>
      </c>
      <c r="F384" s="56"/>
      <c r="G384" s="56"/>
      <c r="H384" s="56"/>
      <c r="I384" s="77"/>
      <c r="J384" s="77"/>
    </row>
    <row r="385" spans="1:10">
      <c r="A385" s="56" t="s">
        <v>3280</v>
      </c>
      <c r="B385" s="64" t="s">
        <v>3281</v>
      </c>
      <c r="C385" s="57">
        <v>572</v>
      </c>
      <c r="D385" s="56" t="s">
        <v>8836</v>
      </c>
      <c r="E385" s="56" t="s">
        <v>448</v>
      </c>
      <c r="F385" s="56"/>
      <c r="G385" s="56"/>
      <c r="H385" s="56"/>
      <c r="I385" s="77"/>
      <c r="J385" s="77"/>
    </row>
    <row r="386" spans="1:10">
      <c r="A386" s="56" t="s">
        <v>3284</v>
      </c>
      <c r="B386" s="64" t="s">
        <v>3285</v>
      </c>
      <c r="C386" s="57">
        <v>572</v>
      </c>
      <c r="D386" s="56" t="s">
        <v>8836</v>
      </c>
      <c r="E386" s="56" t="s">
        <v>448</v>
      </c>
      <c r="F386" s="56"/>
      <c r="G386" s="56"/>
      <c r="H386" s="56"/>
      <c r="I386" s="77"/>
      <c r="J386" s="77"/>
    </row>
    <row r="387" spans="1:10">
      <c r="A387" s="56" t="s">
        <v>3288</v>
      </c>
      <c r="B387" s="64" t="s">
        <v>3289</v>
      </c>
      <c r="C387" s="57">
        <v>555</v>
      </c>
      <c r="D387" s="56" t="s">
        <v>8836</v>
      </c>
      <c r="E387" s="56" t="s">
        <v>448</v>
      </c>
      <c r="F387" s="56"/>
      <c r="G387" s="56"/>
      <c r="H387" s="56"/>
      <c r="I387" s="77"/>
      <c r="J387" s="77"/>
    </row>
    <row r="388" spans="1:10">
      <c r="A388" s="56" t="s">
        <v>3292</v>
      </c>
      <c r="B388" s="56" t="s">
        <v>3293</v>
      </c>
      <c r="C388" s="57">
        <v>572</v>
      </c>
      <c r="D388" s="56" t="s">
        <v>8836</v>
      </c>
      <c r="E388" s="56" t="s">
        <v>449</v>
      </c>
      <c r="F388" s="56"/>
      <c r="G388" s="56"/>
      <c r="H388" s="56"/>
      <c r="I388" s="77"/>
      <c r="J388" s="77"/>
    </row>
    <row r="389" spans="1:10">
      <c r="A389" s="56" t="s">
        <v>3297</v>
      </c>
      <c r="B389" s="56" t="s">
        <v>3298</v>
      </c>
      <c r="C389" s="57">
        <v>572</v>
      </c>
      <c r="D389" s="56" t="s">
        <v>8836</v>
      </c>
      <c r="E389" s="56" t="s">
        <v>449</v>
      </c>
      <c r="F389" s="56"/>
      <c r="G389" s="56"/>
      <c r="H389" s="56"/>
      <c r="I389" s="77"/>
      <c r="J389" s="77"/>
    </row>
    <row r="390" spans="1:10">
      <c r="A390" s="56" t="s">
        <v>3301</v>
      </c>
      <c r="B390" s="64" t="s">
        <v>3302</v>
      </c>
      <c r="C390" s="57">
        <v>572</v>
      </c>
      <c r="D390" s="56" t="s">
        <v>8836</v>
      </c>
      <c r="E390" s="56" t="s">
        <v>449</v>
      </c>
      <c r="F390" s="56"/>
      <c r="G390" s="56"/>
      <c r="H390" s="56"/>
      <c r="I390" s="77"/>
      <c r="J390" s="77"/>
    </row>
    <row r="391" spans="1:10">
      <c r="A391" s="56" t="s">
        <v>3305</v>
      </c>
      <c r="B391" s="64" t="s">
        <v>3306</v>
      </c>
      <c r="C391" s="57">
        <v>572</v>
      </c>
      <c r="D391" s="56" t="s">
        <v>8836</v>
      </c>
      <c r="E391" s="56" t="s">
        <v>449</v>
      </c>
      <c r="F391" s="56"/>
      <c r="G391" s="56"/>
      <c r="H391" s="56"/>
      <c r="I391" s="77"/>
      <c r="J391" s="77"/>
    </row>
    <row r="392" spans="1:10">
      <c r="A392" s="56" t="s">
        <v>3311</v>
      </c>
      <c r="B392" s="64" t="s">
        <v>3312</v>
      </c>
      <c r="C392" s="58" t="s">
        <v>8880</v>
      </c>
      <c r="D392" s="56" t="s">
        <v>8881</v>
      </c>
      <c r="E392" s="56" t="s">
        <v>449</v>
      </c>
      <c r="F392" s="56"/>
      <c r="G392" s="56"/>
      <c r="H392" s="56"/>
      <c r="I392" s="77"/>
      <c r="J392" s="77"/>
    </row>
    <row r="393" spans="1:10">
      <c r="A393" s="56" t="s">
        <v>3315</v>
      </c>
      <c r="B393" s="56" t="s">
        <v>3316</v>
      </c>
      <c r="C393" s="57">
        <v>572</v>
      </c>
      <c r="D393" s="56" t="s">
        <v>8836</v>
      </c>
      <c r="E393" s="56" t="s">
        <v>449</v>
      </c>
      <c r="F393" s="56"/>
      <c r="G393" s="56"/>
      <c r="H393" s="56"/>
      <c r="I393" s="77"/>
      <c r="J393" s="77"/>
    </row>
    <row r="394" spans="1:10">
      <c r="A394" s="56" t="s">
        <v>3319</v>
      </c>
      <c r="B394" s="64" t="s">
        <v>3320</v>
      </c>
      <c r="C394" s="57">
        <v>551</v>
      </c>
      <c r="D394" s="56" t="s">
        <v>8836</v>
      </c>
      <c r="E394" s="56" t="s">
        <v>449</v>
      </c>
      <c r="F394" s="56"/>
      <c r="G394" s="56"/>
      <c r="H394" s="56"/>
      <c r="I394" s="77"/>
      <c r="J394" s="77"/>
    </row>
    <row r="395" spans="1:10">
      <c r="A395" s="56" t="s">
        <v>3323</v>
      </c>
      <c r="B395" s="64" t="s">
        <v>3324</v>
      </c>
      <c r="C395" s="57">
        <v>572</v>
      </c>
      <c r="D395" s="56" t="s">
        <v>8836</v>
      </c>
      <c r="E395" s="56" t="s">
        <v>449</v>
      </c>
      <c r="F395" s="56"/>
      <c r="G395" s="56"/>
      <c r="H395" s="56"/>
      <c r="I395" s="77"/>
      <c r="J395" s="77"/>
    </row>
    <row r="396" spans="1:10">
      <c r="A396" s="56" t="s">
        <v>3327</v>
      </c>
      <c r="B396" s="64" t="s">
        <v>3328</v>
      </c>
      <c r="C396" s="57">
        <v>572</v>
      </c>
      <c r="D396" s="56" t="s">
        <v>8836</v>
      </c>
      <c r="E396" s="56" t="s">
        <v>449</v>
      </c>
      <c r="F396" s="56"/>
      <c r="G396" s="56"/>
      <c r="H396" s="56"/>
      <c r="I396" s="77"/>
      <c r="J396" s="77"/>
    </row>
    <row r="397" spans="1:10">
      <c r="A397" s="56" t="s">
        <v>3331</v>
      </c>
      <c r="B397" s="64" t="s">
        <v>3332</v>
      </c>
      <c r="C397" s="57">
        <v>572</v>
      </c>
      <c r="D397" s="56" t="s">
        <v>8836</v>
      </c>
      <c r="E397" s="56" t="s">
        <v>449</v>
      </c>
      <c r="F397" s="56"/>
      <c r="G397" s="56"/>
      <c r="H397" s="56"/>
      <c r="I397" s="77"/>
      <c r="J397" s="77"/>
    </row>
    <row r="398" spans="1:10">
      <c r="A398" s="56" t="s">
        <v>3335</v>
      </c>
      <c r="B398" s="56" t="s">
        <v>3336</v>
      </c>
      <c r="C398" s="57">
        <v>572</v>
      </c>
      <c r="D398" s="56" t="s">
        <v>8836</v>
      </c>
      <c r="E398" s="56" t="s">
        <v>449</v>
      </c>
      <c r="F398" s="56"/>
      <c r="G398" s="56"/>
      <c r="H398" s="56"/>
      <c r="I398" s="77"/>
      <c r="J398" s="77"/>
    </row>
    <row r="399" spans="1:10">
      <c r="A399" s="56" t="s">
        <v>3339</v>
      </c>
      <c r="B399" s="64" t="s">
        <v>3340</v>
      </c>
      <c r="C399" s="57">
        <v>551</v>
      </c>
      <c r="D399" s="56" t="s">
        <v>8836</v>
      </c>
      <c r="E399" s="56" t="s">
        <v>448</v>
      </c>
      <c r="F399" s="56"/>
      <c r="G399" s="56"/>
      <c r="H399" s="56"/>
      <c r="I399" s="77"/>
      <c r="J399" s="77"/>
    </row>
    <row r="400" spans="1:10">
      <c r="A400" s="56" t="s">
        <v>3343</v>
      </c>
      <c r="B400" s="64" t="s">
        <v>3344</v>
      </c>
      <c r="C400" s="57">
        <v>551</v>
      </c>
      <c r="D400" s="56" t="s">
        <v>8836</v>
      </c>
      <c r="E400" s="56" t="s">
        <v>449</v>
      </c>
      <c r="F400" s="56"/>
      <c r="G400" s="56"/>
      <c r="H400" s="56"/>
      <c r="I400" s="77"/>
      <c r="J400" s="77"/>
    </row>
    <row r="401" spans="1:10">
      <c r="A401" s="56" t="s">
        <v>3347</v>
      </c>
      <c r="B401" s="64" t="s">
        <v>3348</v>
      </c>
      <c r="C401" s="57">
        <v>551</v>
      </c>
      <c r="D401" s="56" t="s">
        <v>8836</v>
      </c>
      <c r="E401" s="56" t="s">
        <v>449</v>
      </c>
      <c r="F401" s="56"/>
      <c r="G401" s="56"/>
      <c r="H401" s="56"/>
      <c r="I401" s="77"/>
      <c r="J401" s="77"/>
    </row>
    <row r="402" spans="1:10">
      <c r="A402" s="56" t="s">
        <v>3351</v>
      </c>
      <c r="B402" s="64" t="s">
        <v>3352</v>
      </c>
      <c r="C402" s="57">
        <v>551</v>
      </c>
      <c r="D402" s="56" t="s">
        <v>8836</v>
      </c>
      <c r="E402" s="56" t="s">
        <v>449</v>
      </c>
      <c r="F402" s="56"/>
      <c r="G402" s="56"/>
      <c r="H402" s="56"/>
      <c r="I402" s="77"/>
      <c r="J402" s="77"/>
    </row>
    <row r="403" spans="1:10">
      <c r="A403" s="60" t="s">
        <v>3355</v>
      </c>
      <c r="B403" s="65" t="s">
        <v>3356</v>
      </c>
      <c r="C403" s="63">
        <v>551</v>
      </c>
      <c r="D403" s="60" t="s">
        <v>8836</v>
      </c>
      <c r="E403" s="56" t="s">
        <v>448</v>
      </c>
      <c r="F403" s="56"/>
      <c r="G403" s="56"/>
      <c r="H403" s="56"/>
      <c r="I403" s="77"/>
      <c r="J403" s="77"/>
    </row>
    <row r="404" spans="1:10">
      <c r="A404" s="56" t="s">
        <v>3359</v>
      </c>
      <c r="B404" s="64" t="s">
        <v>3360</v>
      </c>
      <c r="C404" s="57">
        <v>572</v>
      </c>
      <c r="D404" s="56" t="s">
        <v>8836</v>
      </c>
      <c r="E404" s="56" t="s">
        <v>449</v>
      </c>
      <c r="F404" s="56"/>
      <c r="G404" s="56"/>
      <c r="H404" s="56"/>
      <c r="I404" s="77"/>
      <c r="J404" s="77"/>
    </row>
    <row r="405" spans="1:10">
      <c r="A405" s="56" t="s">
        <v>3363</v>
      </c>
      <c r="B405" s="64" t="s">
        <v>3364</v>
      </c>
      <c r="C405" s="57">
        <v>572</v>
      </c>
      <c r="D405" s="56" t="s">
        <v>8836</v>
      </c>
      <c r="E405" s="56" t="s">
        <v>449</v>
      </c>
      <c r="F405" s="56"/>
      <c r="G405" s="56"/>
      <c r="H405" s="56"/>
      <c r="I405" s="77"/>
      <c r="J405" s="77"/>
    </row>
    <row r="406" spans="1:10">
      <c r="A406" s="56" t="s">
        <v>3367</v>
      </c>
      <c r="B406" s="64" t="s">
        <v>3368</v>
      </c>
      <c r="C406" s="57">
        <v>572</v>
      </c>
      <c r="D406" s="56" t="s">
        <v>8836</v>
      </c>
      <c r="E406" s="56" t="s">
        <v>449</v>
      </c>
      <c r="F406" s="56"/>
      <c r="G406" s="56"/>
      <c r="H406" s="56"/>
      <c r="I406" s="77"/>
      <c r="J406" s="77"/>
    </row>
    <row r="407" spans="1:10">
      <c r="A407" s="56" t="s">
        <v>3371</v>
      </c>
      <c r="B407" s="64" t="s">
        <v>3372</v>
      </c>
      <c r="C407" s="57">
        <v>572</v>
      </c>
      <c r="D407" s="56" t="s">
        <v>8836</v>
      </c>
      <c r="E407" s="56" t="s">
        <v>449</v>
      </c>
      <c r="F407" s="56"/>
      <c r="G407" s="56"/>
      <c r="H407" s="56"/>
      <c r="I407" s="77"/>
      <c r="J407" s="77"/>
    </row>
    <row r="408" spans="1:10">
      <c r="A408" s="56" t="s">
        <v>3374</v>
      </c>
      <c r="B408" s="64" t="s">
        <v>3375</v>
      </c>
      <c r="C408" s="57">
        <v>572</v>
      </c>
      <c r="D408" s="56" t="s">
        <v>8836</v>
      </c>
      <c r="E408" s="56" t="s">
        <v>448</v>
      </c>
      <c r="F408" s="56"/>
      <c r="G408" s="56"/>
      <c r="H408" s="56"/>
      <c r="I408" s="77"/>
      <c r="J408" s="77"/>
    </row>
    <row r="409" spans="1:10">
      <c r="A409" s="56" t="s">
        <v>3378</v>
      </c>
      <c r="B409" s="64" t="s">
        <v>3379</v>
      </c>
      <c r="C409" s="57">
        <v>572</v>
      </c>
      <c r="D409" s="56" t="s">
        <v>8836</v>
      </c>
      <c r="E409" s="56" t="s">
        <v>449</v>
      </c>
      <c r="F409" s="56"/>
      <c r="G409" s="56"/>
      <c r="H409" s="56"/>
      <c r="I409" s="77"/>
      <c r="J409" s="77"/>
    </row>
    <row r="410" spans="1:10">
      <c r="A410" s="56" t="s">
        <v>3382</v>
      </c>
      <c r="B410" s="64" t="s">
        <v>3383</v>
      </c>
      <c r="C410" s="57">
        <v>572</v>
      </c>
      <c r="D410" s="56" t="s">
        <v>8836</v>
      </c>
      <c r="E410" s="56" t="s">
        <v>449</v>
      </c>
      <c r="F410" s="56"/>
      <c r="G410" s="56"/>
      <c r="H410" s="56"/>
      <c r="I410" s="77"/>
      <c r="J410" s="77"/>
    </row>
    <row r="411" spans="1:10">
      <c r="A411" s="56" t="s">
        <v>3386</v>
      </c>
      <c r="B411" s="56" t="s">
        <v>3387</v>
      </c>
      <c r="C411" s="57">
        <v>571</v>
      </c>
      <c r="D411" s="56" t="s">
        <v>8836</v>
      </c>
      <c r="E411" s="56" t="s">
        <v>449</v>
      </c>
      <c r="F411" s="56"/>
      <c r="G411" s="56"/>
      <c r="H411" s="56"/>
      <c r="I411" s="77"/>
      <c r="J411" s="77"/>
    </row>
    <row r="412" spans="1:10">
      <c r="A412" s="56" t="s">
        <v>3390</v>
      </c>
      <c r="B412" s="64" t="s">
        <v>3391</v>
      </c>
      <c r="C412" s="57">
        <v>572</v>
      </c>
      <c r="D412" s="56" t="s">
        <v>8836</v>
      </c>
      <c r="E412" s="56" t="s">
        <v>449</v>
      </c>
      <c r="F412" s="56"/>
      <c r="G412" s="56"/>
      <c r="H412" s="56"/>
      <c r="I412" s="77"/>
      <c r="J412" s="77"/>
    </row>
    <row r="413" spans="1:10">
      <c r="A413" s="56" t="s">
        <v>3394</v>
      </c>
      <c r="B413" s="64" t="s">
        <v>3395</v>
      </c>
      <c r="C413" s="57">
        <v>572</v>
      </c>
      <c r="D413" s="56" t="s">
        <v>8836</v>
      </c>
      <c r="E413" s="56" t="s">
        <v>449</v>
      </c>
      <c r="F413" s="56"/>
      <c r="G413" s="56"/>
      <c r="H413" s="56"/>
      <c r="I413" s="77"/>
      <c r="J413" s="77"/>
    </row>
    <row r="414" spans="1:10">
      <c r="A414" s="56" t="s">
        <v>3398</v>
      </c>
      <c r="B414" s="64" t="s">
        <v>3399</v>
      </c>
      <c r="C414" s="57">
        <v>572</v>
      </c>
      <c r="D414" s="56" t="s">
        <v>8836</v>
      </c>
      <c r="E414" s="56" t="s">
        <v>449</v>
      </c>
      <c r="F414" s="56"/>
      <c r="G414" s="56"/>
      <c r="H414" s="56"/>
      <c r="I414" s="77"/>
      <c r="J414" s="77"/>
    </row>
    <row r="415" spans="1:10">
      <c r="A415" s="56" t="s">
        <v>3402</v>
      </c>
      <c r="B415" s="64" t="s">
        <v>3403</v>
      </c>
      <c r="C415" s="57">
        <v>572</v>
      </c>
      <c r="D415" s="56" t="s">
        <v>8836</v>
      </c>
      <c r="E415" s="56" t="s">
        <v>449</v>
      </c>
      <c r="F415" s="56"/>
      <c r="G415" s="56"/>
      <c r="H415" s="56"/>
      <c r="I415" s="77"/>
      <c r="J415" s="77"/>
    </row>
    <row r="416" spans="1:10">
      <c r="A416" s="56" t="s">
        <v>3406</v>
      </c>
      <c r="B416" s="64" t="s">
        <v>3407</v>
      </c>
      <c r="C416" s="57">
        <v>572</v>
      </c>
      <c r="D416" s="56" t="s">
        <v>8836</v>
      </c>
      <c r="E416" s="56" t="s">
        <v>449</v>
      </c>
      <c r="F416" s="56"/>
      <c r="G416" s="56"/>
      <c r="H416" s="56"/>
      <c r="I416" s="77"/>
      <c r="J416" s="77"/>
    </row>
    <row r="417" spans="1:10">
      <c r="A417" s="56" t="s">
        <v>3410</v>
      </c>
      <c r="B417" s="64" t="s">
        <v>3411</v>
      </c>
      <c r="C417" s="57">
        <v>572</v>
      </c>
      <c r="D417" s="56" t="s">
        <v>8836</v>
      </c>
      <c r="E417" s="56" t="s">
        <v>449</v>
      </c>
      <c r="F417" s="56"/>
      <c r="G417" s="56"/>
      <c r="H417" s="56"/>
      <c r="I417" s="77"/>
      <c r="J417" s="77"/>
    </row>
    <row r="418" spans="1:10">
      <c r="A418" s="56" t="s">
        <v>3414</v>
      </c>
      <c r="B418" s="64" t="s">
        <v>3415</v>
      </c>
      <c r="C418" s="57">
        <v>572</v>
      </c>
      <c r="D418" s="56" t="s">
        <v>8836</v>
      </c>
      <c r="E418" s="56" t="s">
        <v>448</v>
      </c>
      <c r="F418" s="56"/>
      <c r="G418" s="56"/>
      <c r="H418" s="56"/>
      <c r="I418" s="77"/>
      <c r="J418" s="77"/>
    </row>
    <row r="419" spans="1:10">
      <c r="A419" s="56" t="s">
        <v>3418</v>
      </c>
      <c r="B419" s="56" t="s">
        <v>3419</v>
      </c>
      <c r="C419" s="58" t="s">
        <v>8844</v>
      </c>
      <c r="D419" s="56" t="s">
        <v>8845</v>
      </c>
      <c r="E419" s="56" t="s">
        <v>449</v>
      </c>
      <c r="F419" s="56"/>
      <c r="G419" s="56"/>
      <c r="H419" s="56"/>
      <c r="I419" s="77"/>
      <c r="J419" s="77"/>
    </row>
    <row r="420" spans="1:10">
      <c r="A420" s="56" t="s">
        <v>3422</v>
      </c>
      <c r="B420" s="64" t="s">
        <v>3423</v>
      </c>
      <c r="C420" s="57">
        <v>551</v>
      </c>
      <c r="D420" s="56" t="s">
        <v>8836</v>
      </c>
      <c r="E420" s="56" t="s">
        <v>449</v>
      </c>
      <c r="F420" s="56"/>
      <c r="G420" s="56"/>
      <c r="H420" s="56"/>
      <c r="I420" s="77"/>
      <c r="J420" s="77"/>
    </row>
    <row r="421" spans="1:10">
      <c r="A421" s="56" t="s">
        <v>3426</v>
      </c>
      <c r="B421" s="64" t="s">
        <v>3427</v>
      </c>
      <c r="C421" s="57">
        <v>551</v>
      </c>
      <c r="D421" s="57" t="s">
        <v>8836</v>
      </c>
      <c r="E421" s="56" t="s">
        <v>449</v>
      </c>
      <c r="F421" s="56"/>
      <c r="G421" s="56"/>
      <c r="H421" s="56"/>
      <c r="I421" s="77"/>
      <c r="J421" s="77"/>
    </row>
    <row r="422" spans="1:10">
      <c r="A422" s="56" t="s">
        <v>3431</v>
      </c>
      <c r="B422" s="64" t="s">
        <v>3432</v>
      </c>
      <c r="C422" s="57">
        <v>551</v>
      </c>
      <c r="D422" s="57" t="s">
        <v>8836</v>
      </c>
      <c r="E422" s="56" t="s">
        <v>449</v>
      </c>
      <c r="F422" s="56"/>
      <c r="G422" s="56"/>
      <c r="H422" s="56"/>
      <c r="I422" s="77"/>
      <c r="J422" s="77"/>
    </row>
    <row r="423" spans="1:10">
      <c r="A423" s="56" t="s">
        <v>3435</v>
      </c>
      <c r="B423" s="64" t="s">
        <v>3436</v>
      </c>
      <c r="C423" s="57">
        <v>551</v>
      </c>
      <c r="D423" s="57" t="s">
        <v>8836</v>
      </c>
      <c r="E423" s="56" t="s">
        <v>449</v>
      </c>
      <c r="F423" s="56"/>
      <c r="G423" s="56"/>
      <c r="H423" s="56"/>
      <c r="I423" s="77"/>
      <c r="J423" s="77"/>
    </row>
    <row r="424" spans="1:10">
      <c r="A424" s="56" t="s">
        <v>3439</v>
      </c>
      <c r="B424" s="64" t="s">
        <v>3440</v>
      </c>
      <c r="C424" s="57">
        <v>572</v>
      </c>
      <c r="D424" s="57" t="s">
        <v>8836</v>
      </c>
      <c r="E424" s="56" t="s">
        <v>449</v>
      </c>
      <c r="F424" s="56"/>
      <c r="G424" s="56"/>
      <c r="H424" s="56"/>
      <c r="I424" s="77"/>
      <c r="J424" s="77"/>
    </row>
    <row r="425" spans="1:10">
      <c r="A425" s="56" t="s">
        <v>3443</v>
      </c>
      <c r="B425" s="56" t="s">
        <v>3444</v>
      </c>
      <c r="C425" s="57">
        <v>552</v>
      </c>
      <c r="D425" s="57" t="s">
        <v>8836</v>
      </c>
      <c r="E425" s="56" t="s">
        <v>449</v>
      </c>
      <c r="F425" s="56"/>
      <c r="G425" s="56"/>
      <c r="H425" s="56"/>
      <c r="I425" s="77"/>
      <c r="J425" s="77"/>
    </row>
    <row r="426" spans="1:10">
      <c r="A426" s="56" t="s">
        <v>3447</v>
      </c>
      <c r="B426" s="64" t="s">
        <v>3448</v>
      </c>
      <c r="C426" s="57">
        <v>551</v>
      </c>
      <c r="D426" s="57" t="s">
        <v>8836</v>
      </c>
      <c r="E426" s="56" t="s">
        <v>449</v>
      </c>
      <c r="F426" s="56"/>
      <c r="G426" s="56"/>
      <c r="H426" s="56"/>
      <c r="I426" s="77"/>
      <c r="J426" s="77"/>
    </row>
    <row r="427" spans="1:10">
      <c r="A427" s="56" t="s">
        <v>3451</v>
      </c>
      <c r="B427" s="64" t="s">
        <v>3452</v>
      </c>
      <c r="C427" s="57">
        <v>551</v>
      </c>
      <c r="D427" s="57" t="s">
        <v>8836</v>
      </c>
      <c r="E427" s="56" t="s">
        <v>449</v>
      </c>
      <c r="F427" s="56"/>
      <c r="G427" s="56"/>
      <c r="H427" s="56"/>
      <c r="I427" s="77"/>
      <c r="J427" s="77"/>
    </row>
    <row r="428" spans="1:10">
      <c r="A428" s="56" t="s">
        <v>3455</v>
      </c>
      <c r="B428" s="64" t="s">
        <v>3456</v>
      </c>
      <c r="C428" s="57">
        <v>551</v>
      </c>
      <c r="D428" s="57" t="s">
        <v>8836</v>
      </c>
      <c r="E428" s="56" t="s">
        <v>449</v>
      </c>
      <c r="F428" s="56"/>
      <c r="G428" s="56"/>
      <c r="H428" s="56"/>
      <c r="I428" s="77"/>
      <c r="J428" s="77"/>
    </row>
    <row r="429" spans="1:10">
      <c r="A429" s="56" t="s">
        <v>3459</v>
      </c>
      <c r="B429" s="64" t="s">
        <v>3460</v>
      </c>
      <c r="C429" s="57">
        <v>572</v>
      </c>
      <c r="D429" s="57" t="s">
        <v>8836</v>
      </c>
      <c r="E429" s="56" t="s">
        <v>449</v>
      </c>
      <c r="F429" s="56"/>
      <c r="G429" s="56"/>
      <c r="H429" s="56"/>
      <c r="I429" s="77"/>
      <c r="J429" s="77"/>
    </row>
    <row r="430" spans="1:10">
      <c r="A430" s="56" t="s">
        <v>3463</v>
      </c>
      <c r="B430" s="64" t="s">
        <v>3464</v>
      </c>
      <c r="C430" s="57">
        <v>572</v>
      </c>
      <c r="D430" s="57" t="s">
        <v>8836</v>
      </c>
      <c r="E430" s="56" t="s">
        <v>449</v>
      </c>
      <c r="F430" s="56"/>
      <c r="G430" s="56"/>
      <c r="H430" s="56"/>
      <c r="I430" s="77"/>
      <c r="J430" s="77"/>
    </row>
    <row r="431" spans="1:10">
      <c r="A431" s="56" t="s">
        <v>3467</v>
      </c>
      <c r="B431" s="64" t="s">
        <v>3468</v>
      </c>
      <c r="C431" s="57">
        <v>572</v>
      </c>
      <c r="D431" s="57" t="s">
        <v>8836</v>
      </c>
      <c r="E431" s="56" t="s">
        <v>449</v>
      </c>
      <c r="F431" s="56"/>
      <c r="G431" s="56"/>
      <c r="H431" s="56"/>
      <c r="I431" s="77"/>
      <c r="J431" s="77"/>
    </row>
    <row r="432" spans="1:10">
      <c r="A432" s="56" t="s">
        <v>3473</v>
      </c>
      <c r="B432" s="64" t="s">
        <v>3474</v>
      </c>
      <c r="C432" s="57">
        <v>551</v>
      </c>
      <c r="D432" s="57" t="s">
        <v>8836</v>
      </c>
      <c r="E432" s="56" t="s">
        <v>449</v>
      </c>
      <c r="F432" s="56"/>
      <c r="G432" s="56"/>
      <c r="H432" s="56"/>
      <c r="I432" s="77"/>
      <c r="J432" s="77"/>
    </row>
    <row r="433" spans="1:10">
      <c r="A433" s="56" t="s">
        <v>3479</v>
      </c>
      <c r="B433" s="56" t="s">
        <v>3480</v>
      </c>
      <c r="C433" s="57" t="s">
        <v>8844</v>
      </c>
      <c r="D433" s="57" t="s">
        <v>8845</v>
      </c>
      <c r="E433" s="56" t="s">
        <v>449</v>
      </c>
      <c r="F433" s="56"/>
      <c r="G433" s="56"/>
      <c r="H433" s="56"/>
      <c r="I433" s="77"/>
      <c r="J433" s="77"/>
    </row>
    <row r="434" spans="1:10">
      <c r="A434" s="56" t="s">
        <v>3483</v>
      </c>
      <c r="B434" s="56" t="s">
        <v>3484</v>
      </c>
      <c r="C434" s="57" t="s">
        <v>8844</v>
      </c>
      <c r="D434" s="57" t="s">
        <v>8845</v>
      </c>
      <c r="E434" s="56" t="s">
        <v>449</v>
      </c>
      <c r="F434" s="56"/>
      <c r="G434" s="56"/>
      <c r="H434" s="56"/>
      <c r="I434" s="77"/>
      <c r="J434" s="77"/>
    </row>
    <row r="435" spans="1:10">
      <c r="A435" s="56" t="s">
        <v>3487</v>
      </c>
      <c r="B435" s="56" t="s">
        <v>3488</v>
      </c>
      <c r="C435" s="57">
        <v>572</v>
      </c>
      <c r="D435" s="57" t="s">
        <v>8836</v>
      </c>
      <c r="E435" s="56" t="s">
        <v>449</v>
      </c>
      <c r="F435" s="56"/>
      <c r="G435" s="56"/>
      <c r="H435" s="56"/>
      <c r="I435" s="77"/>
      <c r="J435" s="77"/>
    </row>
    <row r="436" spans="1:10">
      <c r="A436" s="56" t="s">
        <v>3491</v>
      </c>
      <c r="B436" s="56" t="s">
        <v>3492</v>
      </c>
      <c r="C436" s="57">
        <v>572</v>
      </c>
      <c r="D436" s="57" t="s">
        <v>8836</v>
      </c>
      <c r="E436" s="56" t="s">
        <v>448</v>
      </c>
      <c r="F436" s="56"/>
      <c r="G436" s="56"/>
      <c r="H436" s="56"/>
      <c r="I436" s="77"/>
      <c r="J436" s="77"/>
    </row>
    <row r="437" spans="1:10">
      <c r="A437" s="56" t="s">
        <v>3495</v>
      </c>
      <c r="B437" s="56" t="s">
        <v>3496</v>
      </c>
      <c r="C437" s="57">
        <v>572</v>
      </c>
      <c r="D437" s="57" t="s">
        <v>8836</v>
      </c>
      <c r="E437" s="56" t="s">
        <v>448</v>
      </c>
      <c r="F437" s="56"/>
      <c r="G437" s="56"/>
      <c r="H437" s="56"/>
      <c r="I437" s="77"/>
      <c r="J437" s="77"/>
    </row>
    <row r="438" spans="1:10">
      <c r="A438" s="56" t="s">
        <v>3499</v>
      </c>
      <c r="B438" s="56" t="s">
        <v>3500</v>
      </c>
      <c r="C438" s="57" t="s">
        <v>8844</v>
      </c>
      <c r="D438" s="57" t="s">
        <v>8845</v>
      </c>
      <c r="E438" s="56" t="s">
        <v>449</v>
      </c>
      <c r="F438" s="56"/>
      <c r="G438" s="56"/>
      <c r="H438" s="56"/>
      <c r="I438" s="77"/>
      <c r="J438" s="77"/>
    </row>
    <row r="439" spans="1:10">
      <c r="A439" s="56" t="s">
        <v>3505</v>
      </c>
      <c r="B439" s="56" t="s">
        <v>3506</v>
      </c>
      <c r="C439" s="57">
        <v>572</v>
      </c>
      <c r="D439" s="57" t="s">
        <v>8836</v>
      </c>
      <c r="E439" s="56" t="s">
        <v>449</v>
      </c>
      <c r="F439" s="56"/>
      <c r="G439" s="56"/>
      <c r="H439" s="56"/>
      <c r="I439" s="77"/>
      <c r="J439" s="77"/>
    </row>
    <row r="440" spans="1:10">
      <c r="A440" s="56" t="s">
        <v>3509</v>
      </c>
      <c r="B440" s="56" t="s">
        <v>3510</v>
      </c>
      <c r="C440" s="57">
        <v>572</v>
      </c>
      <c r="D440" s="57" t="s">
        <v>8836</v>
      </c>
      <c r="E440" s="56" t="s">
        <v>449</v>
      </c>
      <c r="F440" s="56"/>
      <c r="G440" s="56" t="s">
        <v>1566</v>
      </c>
      <c r="H440" s="56" t="s">
        <v>8839</v>
      </c>
      <c r="I440" s="56" t="s">
        <v>8840</v>
      </c>
      <c r="J440" s="77" t="s">
        <v>8882</v>
      </c>
    </row>
    <row r="441" spans="1:10">
      <c r="A441" s="56" t="s">
        <v>3513</v>
      </c>
      <c r="B441" s="56" t="s">
        <v>3514</v>
      </c>
      <c r="C441" s="57">
        <v>572</v>
      </c>
      <c r="D441" s="57" t="s">
        <v>8836</v>
      </c>
      <c r="E441" s="56" t="s">
        <v>449</v>
      </c>
      <c r="F441" s="56"/>
      <c r="G441" s="56" t="s">
        <v>1566</v>
      </c>
      <c r="H441" s="56" t="s">
        <v>8839</v>
      </c>
      <c r="I441" s="56" t="s">
        <v>8840</v>
      </c>
      <c r="J441" s="77" t="s">
        <v>8883</v>
      </c>
    </row>
    <row r="442" spans="1:10">
      <c r="A442" s="56" t="s">
        <v>3517</v>
      </c>
      <c r="B442" s="56" t="s">
        <v>3518</v>
      </c>
      <c r="C442" s="57">
        <v>551</v>
      </c>
      <c r="D442" s="57" t="s">
        <v>8836</v>
      </c>
      <c r="E442" s="56" t="s">
        <v>449</v>
      </c>
      <c r="F442" s="56"/>
      <c r="G442" s="56"/>
      <c r="H442" s="56"/>
      <c r="I442" s="77"/>
      <c r="J442" s="77"/>
    </row>
    <row r="443" spans="1:10">
      <c r="A443" s="56" t="s">
        <v>3521</v>
      </c>
      <c r="B443" s="56" t="s">
        <v>3522</v>
      </c>
      <c r="C443" s="57">
        <v>551</v>
      </c>
      <c r="D443" s="57" t="s">
        <v>8836</v>
      </c>
      <c r="E443" s="56" t="s">
        <v>449</v>
      </c>
      <c r="F443" s="56"/>
      <c r="G443" s="56"/>
      <c r="H443" s="56"/>
      <c r="I443" s="77"/>
      <c r="J443" s="77"/>
    </row>
    <row r="444" spans="1:10">
      <c r="A444" s="56" t="s">
        <v>3525</v>
      </c>
      <c r="B444" s="56" t="s">
        <v>3526</v>
      </c>
      <c r="C444" s="57">
        <v>551</v>
      </c>
      <c r="D444" s="57" t="s">
        <v>8836</v>
      </c>
      <c r="E444" s="56" t="s">
        <v>449</v>
      </c>
      <c r="F444" s="56"/>
      <c r="G444" s="56"/>
      <c r="H444" s="56"/>
      <c r="I444" s="77"/>
      <c r="J444" s="77"/>
    </row>
    <row r="445" spans="1:10">
      <c r="A445" s="56" t="s">
        <v>3533</v>
      </c>
      <c r="B445" s="56" t="s">
        <v>3534</v>
      </c>
      <c r="C445" s="57">
        <v>572</v>
      </c>
      <c r="D445" s="57" t="s">
        <v>8836</v>
      </c>
      <c r="E445" s="56" t="s">
        <v>448</v>
      </c>
      <c r="F445" s="56"/>
      <c r="G445" s="56"/>
      <c r="H445" s="56"/>
      <c r="I445" s="77"/>
      <c r="J445" s="77"/>
    </row>
    <row r="446" spans="1:10">
      <c r="A446" s="56" t="s">
        <v>3537</v>
      </c>
      <c r="B446" s="56" t="s">
        <v>3538</v>
      </c>
      <c r="C446" s="57">
        <v>572</v>
      </c>
      <c r="D446" s="57" t="s">
        <v>8836</v>
      </c>
      <c r="E446" s="56" t="s">
        <v>448</v>
      </c>
      <c r="F446" s="56"/>
      <c r="G446" s="56"/>
      <c r="H446" s="56"/>
      <c r="I446" s="77"/>
      <c r="J446" s="77"/>
    </row>
    <row r="447" spans="1:10">
      <c r="A447" s="56" t="s">
        <v>3539</v>
      </c>
      <c r="B447" s="56" t="s">
        <v>3540</v>
      </c>
      <c r="C447" s="57">
        <v>572</v>
      </c>
      <c r="D447" s="57" t="s">
        <v>8836</v>
      </c>
      <c r="E447" s="56" t="s">
        <v>448</v>
      </c>
      <c r="F447" s="56"/>
      <c r="G447" s="56"/>
      <c r="H447" s="56"/>
      <c r="I447" s="77"/>
      <c r="J447" s="77"/>
    </row>
    <row r="448" spans="1:10">
      <c r="A448" s="56" t="s">
        <v>3545</v>
      </c>
      <c r="B448" s="56" t="s">
        <v>3546</v>
      </c>
      <c r="C448" s="57">
        <v>572</v>
      </c>
      <c r="D448" s="57" t="s">
        <v>8836</v>
      </c>
      <c r="E448" s="56" t="s">
        <v>448</v>
      </c>
      <c r="F448" s="56"/>
      <c r="G448" s="56"/>
      <c r="H448" s="56"/>
      <c r="I448" s="77"/>
      <c r="J448" s="77"/>
    </row>
    <row r="449" spans="1:10">
      <c r="A449" s="56" t="s">
        <v>3549</v>
      </c>
      <c r="B449" s="56" t="s">
        <v>3550</v>
      </c>
      <c r="C449" s="57">
        <v>572</v>
      </c>
      <c r="D449" s="57" t="s">
        <v>8836</v>
      </c>
      <c r="E449" s="56" t="s">
        <v>448</v>
      </c>
      <c r="F449" s="56"/>
      <c r="G449" s="56"/>
      <c r="H449" s="56"/>
      <c r="I449" s="77"/>
      <c r="J449" s="77"/>
    </row>
    <row r="450" spans="1:10">
      <c r="A450" s="56" t="s">
        <v>3555</v>
      </c>
      <c r="B450" s="56" t="s">
        <v>3556</v>
      </c>
      <c r="C450" s="57">
        <v>572</v>
      </c>
      <c r="D450" s="57" t="s">
        <v>8836</v>
      </c>
      <c r="E450" s="56" t="s">
        <v>449</v>
      </c>
      <c r="F450" s="56"/>
      <c r="G450" s="56"/>
      <c r="H450" s="56"/>
      <c r="I450" s="77"/>
      <c r="J450" s="77"/>
    </row>
    <row r="451" spans="1:10">
      <c r="A451" s="74" t="s">
        <v>8884</v>
      </c>
      <c r="B451" s="74" t="s">
        <v>8885</v>
      </c>
      <c r="C451" s="57">
        <v>572</v>
      </c>
      <c r="D451" s="57" t="s">
        <v>8836</v>
      </c>
      <c r="E451" s="76" t="s">
        <v>449</v>
      </c>
      <c r="F451" s="56"/>
      <c r="G451" s="56" t="s">
        <v>1566</v>
      </c>
      <c r="H451" s="77" t="s">
        <v>8839</v>
      </c>
      <c r="I451" s="77" t="s">
        <v>8840</v>
      </c>
      <c r="J451" s="77" t="s">
        <v>8886</v>
      </c>
    </row>
    <row r="452" spans="1:10">
      <c r="A452" s="74" t="s">
        <v>8887</v>
      </c>
      <c r="B452" s="74" t="s">
        <v>8888</v>
      </c>
      <c r="C452" s="57">
        <v>572</v>
      </c>
      <c r="D452" s="57" t="s">
        <v>8836</v>
      </c>
      <c r="E452" s="76" t="s">
        <v>449</v>
      </c>
      <c r="F452" s="56"/>
      <c r="G452" s="56" t="s">
        <v>6738</v>
      </c>
      <c r="H452" s="77" t="s">
        <v>8889</v>
      </c>
      <c r="I452" s="76"/>
      <c r="J452" s="77"/>
    </row>
    <row r="453" spans="1:10">
      <c r="A453" s="56" t="s">
        <v>3567</v>
      </c>
      <c r="B453" s="56" t="s">
        <v>3568</v>
      </c>
      <c r="C453" s="57">
        <v>572</v>
      </c>
      <c r="D453" s="57" t="s">
        <v>2724</v>
      </c>
      <c r="E453" s="56" t="s">
        <v>449</v>
      </c>
      <c r="F453" s="56"/>
      <c r="G453" s="56" t="s">
        <v>1566</v>
      </c>
      <c r="H453" s="56" t="s">
        <v>1600</v>
      </c>
      <c r="I453" s="56" t="s">
        <v>8350</v>
      </c>
      <c r="J453" s="77" t="s">
        <v>8890</v>
      </c>
    </row>
    <row r="454" spans="1:10">
      <c r="A454" s="74" t="s">
        <v>8891</v>
      </c>
      <c r="B454" s="74" t="s">
        <v>8892</v>
      </c>
      <c r="C454" s="57">
        <v>572</v>
      </c>
      <c r="D454" s="57" t="s">
        <v>8836</v>
      </c>
      <c r="E454" s="76" t="s">
        <v>449</v>
      </c>
      <c r="F454" s="56"/>
      <c r="G454" s="56" t="s">
        <v>1566</v>
      </c>
      <c r="H454" s="56" t="s">
        <v>1600</v>
      </c>
      <c r="I454" s="76" t="s">
        <v>8350</v>
      </c>
      <c r="J454" s="77" t="s">
        <v>8890</v>
      </c>
    </row>
    <row r="455" spans="1:10">
      <c r="A455" s="56" t="s">
        <v>3577</v>
      </c>
      <c r="B455" s="56" t="s">
        <v>3578</v>
      </c>
      <c r="C455" s="57" t="s">
        <v>8893</v>
      </c>
      <c r="D455" s="57" t="s">
        <v>8894</v>
      </c>
      <c r="E455" s="56" t="s">
        <v>449</v>
      </c>
      <c r="F455" s="56"/>
      <c r="G455" s="56"/>
      <c r="H455" s="56"/>
      <c r="I455" s="56"/>
      <c r="J455" s="77"/>
    </row>
    <row r="456" spans="1:10">
      <c r="A456" s="56" t="s">
        <v>3581</v>
      </c>
      <c r="B456" s="56" t="s">
        <v>3582</v>
      </c>
      <c r="C456" s="57">
        <v>572</v>
      </c>
      <c r="D456" s="57" t="s">
        <v>8836</v>
      </c>
      <c r="E456" s="56" t="s">
        <v>449</v>
      </c>
      <c r="F456" s="56"/>
      <c r="G456" s="56" t="s">
        <v>1566</v>
      </c>
      <c r="H456" s="56" t="s">
        <v>8839</v>
      </c>
      <c r="I456" s="56" t="s">
        <v>8840</v>
      </c>
      <c r="J456" s="77" t="s">
        <v>8895</v>
      </c>
    </row>
    <row r="457" spans="1:10">
      <c r="A457" s="56" t="s">
        <v>3587</v>
      </c>
      <c r="B457" s="56" t="s">
        <v>3588</v>
      </c>
      <c r="C457" s="57">
        <v>572</v>
      </c>
      <c r="D457" s="57" t="s">
        <v>8836</v>
      </c>
      <c r="E457" s="56" t="s">
        <v>448</v>
      </c>
      <c r="F457" s="56"/>
      <c r="G457" s="56"/>
      <c r="H457" s="56"/>
      <c r="I457" s="56"/>
      <c r="J457" s="77"/>
    </row>
    <row r="458" spans="1:10">
      <c r="A458" s="56" t="s">
        <v>3593</v>
      </c>
      <c r="B458" s="56" t="s">
        <v>3594</v>
      </c>
      <c r="C458" s="57">
        <v>572</v>
      </c>
      <c r="D458" s="57" t="s">
        <v>8836</v>
      </c>
      <c r="E458" s="56" t="s">
        <v>449</v>
      </c>
      <c r="F458" s="56"/>
      <c r="G458" s="56"/>
      <c r="H458" s="56"/>
      <c r="I458" s="56"/>
      <c r="J458" s="77"/>
    </row>
    <row r="459" spans="1:10">
      <c r="A459" s="56" t="s">
        <v>3599</v>
      </c>
      <c r="B459" s="56" t="s">
        <v>3600</v>
      </c>
      <c r="C459" s="57">
        <v>572</v>
      </c>
      <c r="D459" s="57" t="s">
        <v>8836</v>
      </c>
      <c r="E459" s="56" t="s">
        <v>449</v>
      </c>
      <c r="F459" s="56"/>
      <c r="G459" s="56"/>
      <c r="H459" s="56"/>
      <c r="I459" s="56"/>
      <c r="J459" s="77"/>
    </row>
    <row r="460" spans="1:10">
      <c r="A460" s="56" t="s">
        <v>3603</v>
      </c>
      <c r="B460" s="56" t="s">
        <v>3604</v>
      </c>
      <c r="C460" s="57">
        <v>572</v>
      </c>
      <c r="D460" s="57" t="s">
        <v>8866</v>
      </c>
      <c r="E460" s="56" t="s">
        <v>449</v>
      </c>
      <c r="F460" s="56"/>
      <c r="G460" s="56"/>
      <c r="H460" s="56"/>
      <c r="I460" s="56"/>
      <c r="J460" s="77"/>
    </row>
    <row r="461" spans="1:10">
      <c r="A461" s="56" t="s">
        <v>3611</v>
      </c>
      <c r="B461" s="56" t="s">
        <v>3612</v>
      </c>
      <c r="C461" s="57">
        <v>431</v>
      </c>
      <c r="D461" s="57" t="s">
        <v>8836</v>
      </c>
      <c r="E461" s="56" t="s">
        <v>448</v>
      </c>
      <c r="F461" s="56"/>
      <c r="G461" s="56"/>
      <c r="H461" s="56"/>
      <c r="I461" s="56"/>
      <c r="J461" s="77"/>
    </row>
    <row r="462" spans="1:10">
      <c r="A462" s="56" t="s">
        <v>3615</v>
      </c>
      <c r="B462" s="56" t="s">
        <v>3616</v>
      </c>
      <c r="C462" s="57">
        <v>431</v>
      </c>
      <c r="D462" s="57" t="s">
        <v>8836</v>
      </c>
      <c r="E462" s="56" t="s">
        <v>448</v>
      </c>
      <c r="F462" s="56"/>
      <c r="G462" s="56"/>
      <c r="H462" s="56"/>
      <c r="I462" s="56"/>
      <c r="J462" s="77"/>
    </row>
    <row r="463" spans="1:10">
      <c r="A463" s="56" t="s">
        <v>3619</v>
      </c>
      <c r="B463" s="56" t="s">
        <v>3620</v>
      </c>
      <c r="C463" s="57">
        <v>431</v>
      </c>
      <c r="D463" s="57" t="s">
        <v>8836</v>
      </c>
      <c r="E463" s="56" t="s">
        <v>448</v>
      </c>
      <c r="F463" s="56"/>
      <c r="G463" s="56"/>
      <c r="H463" s="56"/>
      <c r="I463" s="56"/>
      <c r="J463" s="77"/>
    </row>
    <row r="464" spans="1:10">
      <c r="A464" s="56" t="s">
        <v>3623</v>
      </c>
      <c r="B464" s="56" t="s">
        <v>3624</v>
      </c>
      <c r="C464" s="57">
        <v>431</v>
      </c>
      <c r="D464" s="57" t="s">
        <v>8836</v>
      </c>
      <c r="E464" s="56" t="s">
        <v>448</v>
      </c>
      <c r="F464" s="56"/>
      <c r="G464" s="56"/>
      <c r="H464" s="56"/>
      <c r="I464" s="56"/>
      <c r="J464" s="77"/>
    </row>
    <row r="465" spans="1:10">
      <c r="A465" s="56" t="s">
        <v>3633</v>
      </c>
      <c r="B465" s="56" t="s">
        <v>3634</v>
      </c>
      <c r="C465" s="57">
        <v>431</v>
      </c>
      <c r="D465" s="57" t="s">
        <v>8836</v>
      </c>
      <c r="E465" s="56" t="s">
        <v>448</v>
      </c>
      <c r="F465" s="56"/>
      <c r="G465" s="56"/>
      <c r="H465" s="56"/>
      <c r="I465" s="56"/>
      <c r="J465" s="77"/>
    </row>
    <row r="466" spans="1:10">
      <c r="A466" s="56" t="s">
        <v>3636</v>
      </c>
      <c r="B466" s="56" t="s">
        <v>3634</v>
      </c>
      <c r="C466" s="57">
        <v>431</v>
      </c>
      <c r="D466" s="57" t="s">
        <v>8836</v>
      </c>
      <c r="E466" s="56" t="s">
        <v>448</v>
      </c>
      <c r="F466" s="56"/>
      <c r="G466" s="56"/>
      <c r="H466" s="56"/>
      <c r="I466" s="56"/>
      <c r="J466" s="77"/>
    </row>
    <row r="467" spans="1:10">
      <c r="A467" s="56" t="s">
        <v>3643</v>
      </c>
      <c r="B467" s="56" t="s">
        <v>3644</v>
      </c>
      <c r="C467" s="57">
        <v>774</v>
      </c>
      <c r="D467" s="57" t="s">
        <v>8836</v>
      </c>
      <c r="E467" s="56" t="s">
        <v>448</v>
      </c>
      <c r="F467" s="56"/>
      <c r="G467" s="56"/>
      <c r="H467" s="56"/>
      <c r="I467" s="56"/>
      <c r="J467" s="77"/>
    </row>
    <row r="468" spans="1:10">
      <c r="A468" s="56" t="s">
        <v>3648</v>
      </c>
      <c r="B468" s="56" t="s">
        <v>3649</v>
      </c>
      <c r="C468" s="57">
        <v>774</v>
      </c>
      <c r="D468" s="57" t="s">
        <v>8836</v>
      </c>
      <c r="E468" s="56" t="s">
        <v>448</v>
      </c>
      <c r="F468" s="56"/>
      <c r="G468" s="56"/>
      <c r="H468" s="56"/>
      <c r="I468" s="56"/>
      <c r="J468" s="77"/>
    </row>
    <row r="469" spans="1:10">
      <c r="A469" s="56" t="s">
        <v>3652</v>
      </c>
      <c r="B469" s="56" t="s">
        <v>3653</v>
      </c>
      <c r="C469" s="57">
        <v>774</v>
      </c>
      <c r="D469" s="57" t="s">
        <v>8836</v>
      </c>
      <c r="E469" s="56" t="s">
        <v>448</v>
      </c>
      <c r="F469" s="56"/>
      <c r="G469" s="56"/>
      <c r="H469" s="56"/>
      <c r="I469" s="56"/>
      <c r="J469" s="77"/>
    </row>
    <row r="470" spans="1:10">
      <c r="A470" s="56" t="s">
        <v>3656</v>
      </c>
      <c r="B470" s="56" t="s">
        <v>3657</v>
      </c>
      <c r="C470" s="57">
        <v>774</v>
      </c>
      <c r="D470" s="57" t="s">
        <v>8836</v>
      </c>
      <c r="E470" s="56" t="s">
        <v>448</v>
      </c>
      <c r="F470" s="56"/>
      <c r="G470" s="56"/>
      <c r="H470" s="56"/>
      <c r="I470" s="56"/>
      <c r="J470" s="77"/>
    </row>
    <row r="471" spans="1:10">
      <c r="A471" s="56" t="s">
        <v>3660</v>
      </c>
      <c r="B471" s="56" t="s">
        <v>3661</v>
      </c>
      <c r="C471" s="57">
        <v>774</v>
      </c>
      <c r="D471" s="57" t="s">
        <v>8836</v>
      </c>
      <c r="E471" s="56" t="s">
        <v>448</v>
      </c>
      <c r="F471" s="56"/>
      <c r="G471" s="56"/>
      <c r="H471" s="56"/>
      <c r="I471" s="56"/>
      <c r="J471" s="77"/>
    </row>
    <row r="472" spans="1:10">
      <c r="A472" s="56" t="s">
        <v>3664</v>
      </c>
      <c r="B472" s="56" t="s">
        <v>3665</v>
      </c>
      <c r="C472" s="57">
        <v>774</v>
      </c>
      <c r="D472" s="57" t="s">
        <v>8836</v>
      </c>
      <c r="E472" s="56" t="s">
        <v>448</v>
      </c>
      <c r="F472" s="56"/>
      <c r="G472" s="56"/>
      <c r="H472" s="56"/>
      <c r="I472" s="56"/>
      <c r="J472" s="77"/>
    </row>
    <row r="473" spans="1:10">
      <c r="A473" s="56" t="s">
        <v>3668</v>
      </c>
      <c r="B473" s="56" t="s">
        <v>3669</v>
      </c>
      <c r="C473" s="57">
        <v>774</v>
      </c>
      <c r="D473" s="57" t="s">
        <v>8836</v>
      </c>
      <c r="E473" s="56" t="s">
        <v>448</v>
      </c>
      <c r="F473" s="56"/>
      <c r="G473" s="56"/>
      <c r="H473" s="56"/>
      <c r="I473" s="56"/>
      <c r="J473" s="77"/>
    </row>
    <row r="474" spans="1:10">
      <c r="A474" s="56" t="s">
        <v>3672</v>
      </c>
      <c r="B474" s="56" t="s">
        <v>3673</v>
      </c>
      <c r="C474" s="57">
        <v>774</v>
      </c>
      <c r="D474" s="57" t="s">
        <v>8836</v>
      </c>
      <c r="E474" s="56" t="s">
        <v>448</v>
      </c>
      <c r="F474" s="56"/>
      <c r="G474" s="56"/>
      <c r="H474" s="56"/>
      <c r="I474" s="56"/>
      <c r="J474" s="77"/>
    </row>
    <row r="475" spans="1:10">
      <c r="A475" s="56" t="s">
        <v>3676</v>
      </c>
      <c r="B475" s="56" t="s">
        <v>3677</v>
      </c>
      <c r="C475" s="57">
        <v>774</v>
      </c>
      <c r="D475" s="57" t="s">
        <v>8836</v>
      </c>
      <c r="E475" s="56" t="s">
        <v>448</v>
      </c>
      <c r="F475" s="56"/>
      <c r="G475" s="56"/>
      <c r="H475" s="56"/>
      <c r="I475" s="56"/>
      <c r="J475" s="77"/>
    </row>
    <row r="476" spans="1:10">
      <c r="A476" s="56" t="s">
        <v>3680</v>
      </c>
      <c r="B476" s="56" t="s">
        <v>3681</v>
      </c>
      <c r="C476" s="57">
        <v>774</v>
      </c>
      <c r="D476" s="57" t="s">
        <v>8836</v>
      </c>
      <c r="E476" s="56" t="s">
        <v>448</v>
      </c>
      <c r="F476" s="56"/>
      <c r="G476" s="56"/>
      <c r="H476" s="56"/>
      <c r="I476" s="56"/>
      <c r="J476" s="77"/>
    </row>
    <row r="477" spans="1:10">
      <c r="A477" s="56" t="s">
        <v>3684</v>
      </c>
      <c r="B477" s="56" t="s">
        <v>3685</v>
      </c>
      <c r="C477" s="57">
        <v>774</v>
      </c>
      <c r="D477" s="57" t="s">
        <v>8836</v>
      </c>
      <c r="E477" s="56" t="s">
        <v>448</v>
      </c>
      <c r="F477" s="56"/>
      <c r="G477" s="56"/>
      <c r="H477" s="56"/>
      <c r="I477" s="56"/>
      <c r="J477" s="77"/>
    </row>
    <row r="478" spans="1:10">
      <c r="A478" s="56" t="s">
        <v>3688</v>
      </c>
      <c r="B478" s="56" t="s">
        <v>3689</v>
      </c>
      <c r="C478" s="57">
        <v>774</v>
      </c>
      <c r="D478" s="57" t="s">
        <v>8836</v>
      </c>
      <c r="E478" s="56" t="s">
        <v>448</v>
      </c>
      <c r="F478" s="56"/>
      <c r="G478" s="56"/>
      <c r="H478" s="56"/>
      <c r="I478" s="56"/>
      <c r="J478" s="77"/>
    </row>
    <row r="479" spans="1:10">
      <c r="A479" s="56" t="s">
        <v>3692</v>
      </c>
      <c r="B479" s="56" t="s">
        <v>3693</v>
      </c>
      <c r="C479" s="57">
        <v>774</v>
      </c>
      <c r="D479" s="57" t="s">
        <v>8836</v>
      </c>
      <c r="E479" s="56" t="s">
        <v>448</v>
      </c>
      <c r="F479" s="56"/>
      <c r="G479" s="56"/>
      <c r="H479" s="56"/>
      <c r="I479" s="56"/>
      <c r="J479" s="77"/>
    </row>
    <row r="480" spans="1:10">
      <c r="A480" s="56" t="s">
        <v>3696</v>
      </c>
      <c r="B480" s="56" t="s">
        <v>3697</v>
      </c>
      <c r="C480" s="57">
        <v>774</v>
      </c>
      <c r="D480" s="57" t="s">
        <v>8836</v>
      </c>
      <c r="E480" s="56" t="s">
        <v>448</v>
      </c>
      <c r="F480" s="56"/>
      <c r="G480" s="56"/>
      <c r="H480" s="56"/>
      <c r="I480" s="56"/>
      <c r="J480" s="77"/>
    </row>
    <row r="481" spans="1:10">
      <c r="A481" s="56" t="s">
        <v>3700</v>
      </c>
      <c r="B481" s="56" t="s">
        <v>3701</v>
      </c>
      <c r="C481" s="57">
        <v>774</v>
      </c>
      <c r="D481" s="57" t="s">
        <v>8836</v>
      </c>
      <c r="E481" s="56" t="s">
        <v>448</v>
      </c>
      <c r="F481" s="56"/>
      <c r="G481" s="56"/>
      <c r="H481" s="56"/>
      <c r="I481" s="56"/>
      <c r="J481" s="77"/>
    </row>
    <row r="482" spans="1:10">
      <c r="A482" s="56" t="s">
        <v>3708</v>
      </c>
      <c r="B482" s="56" t="s">
        <v>3709</v>
      </c>
      <c r="C482" s="57">
        <v>631</v>
      </c>
      <c r="D482" s="57" t="s">
        <v>8836</v>
      </c>
      <c r="E482" s="56" t="s">
        <v>448</v>
      </c>
      <c r="F482" s="56"/>
      <c r="G482" s="56"/>
      <c r="H482" s="56"/>
      <c r="I482" s="56"/>
      <c r="J482" s="77"/>
    </row>
    <row r="483" spans="1:10">
      <c r="A483" s="56" t="s">
        <v>3712</v>
      </c>
      <c r="B483" s="56" t="s">
        <v>3713</v>
      </c>
      <c r="C483" s="57">
        <v>631</v>
      </c>
      <c r="D483" s="57" t="s">
        <v>8836</v>
      </c>
      <c r="E483" s="56" t="s">
        <v>448</v>
      </c>
      <c r="F483" s="56"/>
      <c r="G483" s="56"/>
      <c r="H483" s="56"/>
      <c r="I483" s="56"/>
      <c r="J483" s="77"/>
    </row>
    <row r="484" spans="1:10">
      <c r="A484" s="56" t="s">
        <v>3718</v>
      </c>
      <c r="B484" s="56" t="s">
        <v>3719</v>
      </c>
      <c r="C484" s="57">
        <v>651</v>
      </c>
      <c r="D484" s="57" t="s">
        <v>8836</v>
      </c>
      <c r="E484" s="56" t="s">
        <v>448</v>
      </c>
      <c r="F484" s="56"/>
      <c r="G484" s="56"/>
      <c r="H484" s="56"/>
      <c r="I484" s="56"/>
      <c r="J484" s="77"/>
    </row>
    <row r="485" spans="1:10">
      <c r="A485" s="56" t="s">
        <v>3722</v>
      </c>
      <c r="B485" s="56" t="s">
        <v>3723</v>
      </c>
      <c r="C485" s="57">
        <v>651</v>
      </c>
      <c r="D485" s="57" t="s">
        <v>8836</v>
      </c>
      <c r="E485" s="56" t="s">
        <v>448</v>
      </c>
      <c r="F485" s="56"/>
      <c r="G485" s="56"/>
      <c r="H485" s="56"/>
      <c r="I485" s="56"/>
      <c r="J485" s="77"/>
    </row>
    <row r="486" spans="1:10">
      <c r="A486" s="56" t="s">
        <v>3726</v>
      </c>
      <c r="B486" s="56" t="s">
        <v>3727</v>
      </c>
      <c r="C486" s="57">
        <v>651</v>
      </c>
      <c r="D486" s="57" t="s">
        <v>8836</v>
      </c>
      <c r="E486" s="56" t="s">
        <v>448</v>
      </c>
      <c r="F486" s="56"/>
      <c r="G486" s="56"/>
      <c r="H486" s="56"/>
      <c r="I486" s="56"/>
      <c r="J486" s="77"/>
    </row>
    <row r="487" spans="1:10">
      <c r="A487" s="56" t="s">
        <v>3730</v>
      </c>
      <c r="B487" s="56" t="s">
        <v>3731</v>
      </c>
      <c r="C487" s="57">
        <v>651</v>
      </c>
      <c r="D487" s="57" t="s">
        <v>8836</v>
      </c>
      <c r="E487" s="56" t="s">
        <v>448</v>
      </c>
      <c r="F487" s="56"/>
      <c r="G487" s="56"/>
      <c r="H487" s="56"/>
      <c r="I487" s="56"/>
      <c r="J487" s="77"/>
    </row>
    <row r="488" spans="1:10">
      <c r="A488" s="56" t="s">
        <v>3738</v>
      </c>
      <c r="B488" s="56" t="s">
        <v>3739</v>
      </c>
      <c r="C488" s="57">
        <v>552</v>
      </c>
      <c r="D488" s="57" t="s">
        <v>8836</v>
      </c>
      <c r="E488" s="56" t="s">
        <v>448</v>
      </c>
      <c r="F488" s="56"/>
      <c r="G488" s="56"/>
      <c r="H488" s="56"/>
      <c r="I488" s="56"/>
      <c r="J488" s="77"/>
    </row>
    <row r="489" spans="1:10">
      <c r="A489" s="56" t="s">
        <v>3742</v>
      </c>
      <c r="B489" s="56" t="s">
        <v>3743</v>
      </c>
      <c r="C489" s="57">
        <v>552</v>
      </c>
      <c r="D489" s="57" t="s">
        <v>8836</v>
      </c>
      <c r="E489" s="56" t="s">
        <v>448</v>
      </c>
      <c r="F489" s="56"/>
      <c r="G489" s="56"/>
      <c r="H489" s="56"/>
      <c r="I489" s="56"/>
      <c r="J489" s="77"/>
    </row>
    <row r="490" spans="1:10">
      <c r="A490" s="56" t="s">
        <v>3746</v>
      </c>
      <c r="B490" s="56" t="s">
        <v>3747</v>
      </c>
      <c r="C490" s="57">
        <v>552</v>
      </c>
      <c r="D490" s="57" t="s">
        <v>8836</v>
      </c>
      <c r="E490" s="56" t="s">
        <v>448</v>
      </c>
      <c r="F490" s="56"/>
      <c r="G490" s="56"/>
      <c r="H490" s="56"/>
      <c r="I490" s="56"/>
      <c r="J490" s="77"/>
    </row>
    <row r="491" spans="1:10">
      <c r="A491" s="56" t="s">
        <v>3750</v>
      </c>
      <c r="B491" s="56" t="s">
        <v>3751</v>
      </c>
      <c r="C491" s="57">
        <v>552</v>
      </c>
      <c r="D491" s="57" t="s">
        <v>8836</v>
      </c>
      <c r="E491" s="56" t="s">
        <v>448</v>
      </c>
      <c r="F491" s="56"/>
      <c r="G491" s="56"/>
      <c r="H491" s="56"/>
      <c r="I491" s="56"/>
      <c r="J491" s="77"/>
    </row>
    <row r="492" spans="1:10">
      <c r="A492" s="56" t="s">
        <v>3756</v>
      </c>
      <c r="B492" s="56" t="s">
        <v>3757</v>
      </c>
      <c r="C492" s="57">
        <v>652</v>
      </c>
      <c r="D492" s="57" t="s">
        <v>8836</v>
      </c>
      <c r="E492" s="56" t="s">
        <v>448</v>
      </c>
      <c r="F492" s="56"/>
      <c r="G492" s="56"/>
      <c r="H492" s="56"/>
      <c r="I492" s="56"/>
      <c r="J492" s="77"/>
    </row>
    <row r="493" spans="1:10">
      <c r="A493" s="56" t="s">
        <v>8896</v>
      </c>
      <c r="B493" s="56" t="s">
        <v>8897</v>
      </c>
      <c r="C493" s="57">
        <v>552</v>
      </c>
      <c r="D493" s="57" t="s">
        <v>8836</v>
      </c>
      <c r="E493" s="56" t="s">
        <v>448</v>
      </c>
      <c r="F493" s="56"/>
      <c r="G493" s="56"/>
      <c r="H493" s="56"/>
      <c r="I493" s="56"/>
      <c r="J493" s="77"/>
    </row>
    <row r="494" spans="1:10">
      <c r="A494" s="56" t="s">
        <v>3766</v>
      </c>
      <c r="B494" s="56" t="s">
        <v>3767</v>
      </c>
      <c r="C494" s="57" t="s">
        <v>8844</v>
      </c>
      <c r="D494" s="57" t="s">
        <v>8845</v>
      </c>
      <c r="E494" s="56" t="s">
        <v>448</v>
      </c>
      <c r="F494" s="56"/>
      <c r="G494" s="56"/>
      <c r="H494" s="56"/>
      <c r="I494" s="56"/>
      <c r="J494" s="77"/>
    </row>
    <row r="495" spans="1:10">
      <c r="A495" s="56" t="s">
        <v>3770</v>
      </c>
      <c r="B495" s="56" t="s">
        <v>3771</v>
      </c>
      <c r="C495" s="57">
        <v>552</v>
      </c>
      <c r="D495" s="57" t="s">
        <v>8836</v>
      </c>
      <c r="E495" s="56" t="s">
        <v>448</v>
      </c>
      <c r="F495" s="56"/>
      <c r="G495" s="56"/>
      <c r="H495" s="56"/>
      <c r="I495" s="56"/>
      <c r="J495" s="77"/>
    </row>
    <row r="496" spans="1:10">
      <c r="A496" s="56" t="s">
        <v>3780</v>
      </c>
      <c r="B496" s="56" t="s">
        <v>3781</v>
      </c>
      <c r="C496" s="57">
        <v>453</v>
      </c>
      <c r="D496" s="57" t="s">
        <v>8836</v>
      </c>
      <c r="E496" s="56" t="s">
        <v>449</v>
      </c>
      <c r="F496" s="56"/>
      <c r="G496" s="56"/>
      <c r="H496" s="56"/>
      <c r="I496" s="56"/>
      <c r="J496" s="77"/>
    </row>
    <row r="497" spans="1:10">
      <c r="A497" s="56" t="s">
        <v>3786</v>
      </c>
      <c r="B497" s="56" t="s">
        <v>3787</v>
      </c>
      <c r="C497" s="57">
        <v>453</v>
      </c>
      <c r="D497" s="57" t="s">
        <v>8836</v>
      </c>
      <c r="E497" s="56" t="s">
        <v>449</v>
      </c>
      <c r="F497" s="56"/>
      <c r="G497" s="56"/>
      <c r="H497" s="56"/>
      <c r="I497" s="56"/>
      <c r="J497" s="77"/>
    </row>
    <row r="498" spans="1:10">
      <c r="A498" s="56" t="s">
        <v>3792</v>
      </c>
      <c r="B498" s="56" t="s">
        <v>3793</v>
      </c>
      <c r="C498" s="57">
        <v>552</v>
      </c>
      <c r="D498" s="57" t="s">
        <v>8836</v>
      </c>
      <c r="E498" s="56" t="s">
        <v>449</v>
      </c>
      <c r="F498" s="56"/>
      <c r="G498" s="56"/>
      <c r="H498" s="56"/>
      <c r="I498" s="56"/>
      <c r="J498" s="77"/>
    </row>
    <row r="499" spans="1:10">
      <c r="A499" s="56" t="s">
        <v>3798</v>
      </c>
      <c r="B499" s="56" t="s">
        <v>3799</v>
      </c>
      <c r="C499" s="57">
        <v>556</v>
      </c>
      <c r="D499" s="57" t="s">
        <v>8836</v>
      </c>
      <c r="E499" s="56" t="s">
        <v>449</v>
      </c>
      <c r="F499" s="56"/>
      <c r="G499" s="56"/>
      <c r="H499" s="56"/>
      <c r="I499" s="56"/>
      <c r="J499" s="77"/>
    </row>
    <row r="500" spans="1:10">
      <c r="A500" s="56" t="s">
        <v>3806</v>
      </c>
      <c r="B500" s="56" t="s">
        <v>3807</v>
      </c>
      <c r="C500" s="57">
        <v>522</v>
      </c>
      <c r="D500" s="57" t="s">
        <v>8836</v>
      </c>
      <c r="E500" s="56" t="s">
        <v>449</v>
      </c>
      <c r="F500" s="56"/>
      <c r="G500" s="56"/>
      <c r="H500" s="56"/>
      <c r="I500" s="56"/>
      <c r="J500" s="77"/>
    </row>
    <row r="501" spans="1:10">
      <c r="A501" s="56" t="s">
        <v>3811</v>
      </c>
      <c r="B501" s="56" t="s">
        <v>3812</v>
      </c>
      <c r="C501" s="57">
        <v>522</v>
      </c>
      <c r="D501" s="57" t="s">
        <v>8836</v>
      </c>
      <c r="E501" s="56" t="s">
        <v>449</v>
      </c>
      <c r="F501" s="56"/>
      <c r="G501" s="56"/>
      <c r="H501" s="56"/>
      <c r="I501" s="56"/>
      <c r="J501" s="77"/>
    </row>
    <row r="502" spans="1:10">
      <c r="A502" s="56" t="s">
        <v>3815</v>
      </c>
      <c r="B502" s="56" t="s">
        <v>3816</v>
      </c>
      <c r="C502" s="57">
        <v>346</v>
      </c>
      <c r="D502" s="57" t="s">
        <v>8836</v>
      </c>
      <c r="E502" s="56" t="s">
        <v>448</v>
      </c>
      <c r="F502" s="56"/>
      <c r="G502" s="56"/>
      <c r="H502" s="56"/>
      <c r="I502" s="56"/>
      <c r="J502" s="77"/>
    </row>
    <row r="503" spans="1:10">
      <c r="A503" s="56" t="s">
        <v>3821</v>
      </c>
      <c r="B503" s="56" t="s">
        <v>3822</v>
      </c>
      <c r="C503" s="57">
        <v>681</v>
      </c>
      <c r="D503" s="57" t="s">
        <v>2724</v>
      </c>
      <c r="E503" s="56" t="s">
        <v>449</v>
      </c>
      <c r="F503" s="56"/>
      <c r="G503" s="56" t="s">
        <v>1566</v>
      </c>
      <c r="H503" s="56" t="s">
        <v>8839</v>
      </c>
      <c r="I503" s="56" t="s">
        <v>8840</v>
      </c>
      <c r="J503" s="77" t="s">
        <v>8898</v>
      </c>
    </row>
    <row r="504" spans="1:10">
      <c r="A504" s="56" t="s">
        <v>3827</v>
      </c>
      <c r="B504" s="56" t="s">
        <v>3828</v>
      </c>
      <c r="C504" s="57">
        <v>681</v>
      </c>
      <c r="D504" s="57" t="s">
        <v>8836</v>
      </c>
      <c r="E504" s="56" t="s">
        <v>449</v>
      </c>
      <c r="F504" s="56"/>
      <c r="G504" s="56" t="s">
        <v>1566</v>
      </c>
      <c r="H504" s="56" t="s">
        <v>8839</v>
      </c>
      <c r="I504" s="56" t="s">
        <v>8840</v>
      </c>
      <c r="J504" s="77" t="s">
        <v>8899</v>
      </c>
    </row>
    <row r="505" spans="1:10">
      <c r="A505" s="56" t="s">
        <v>3831</v>
      </c>
      <c r="B505" s="56" t="s">
        <v>3832</v>
      </c>
      <c r="C505" s="57">
        <v>681</v>
      </c>
      <c r="D505" s="57" t="s">
        <v>8836</v>
      </c>
      <c r="E505" s="56" t="s">
        <v>449</v>
      </c>
      <c r="F505" s="56"/>
      <c r="G505" s="56" t="s">
        <v>1566</v>
      </c>
      <c r="H505" s="56" t="s">
        <v>8839</v>
      </c>
      <c r="I505" s="56" t="s">
        <v>8840</v>
      </c>
      <c r="J505" s="77" t="s">
        <v>8899</v>
      </c>
    </row>
    <row r="506" spans="1:10">
      <c r="A506" s="56" t="s">
        <v>3835</v>
      </c>
      <c r="B506" s="56" t="s">
        <v>3836</v>
      </c>
      <c r="C506" s="57">
        <v>681</v>
      </c>
      <c r="D506" s="57" t="s">
        <v>8836</v>
      </c>
      <c r="E506" s="56" t="s">
        <v>449</v>
      </c>
      <c r="F506" s="56"/>
      <c r="G506" s="56" t="s">
        <v>1566</v>
      </c>
      <c r="H506" s="56" t="s">
        <v>8839</v>
      </c>
      <c r="I506" s="56" t="s">
        <v>8840</v>
      </c>
      <c r="J506" s="77" t="s">
        <v>8899</v>
      </c>
    </row>
    <row r="507" spans="1:10">
      <c r="A507" s="56" t="s">
        <v>3839</v>
      </c>
      <c r="B507" s="56" t="s">
        <v>3840</v>
      </c>
      <c r="C507" s="57">
        <v>681</v>
      </c>
      <c r="D507" s="57" t="s">
        <v>8836</v>
      </c>
      <c r="E507" s="56" t="s">
        <v>449</v>
      </c>
      <c r="F507" s="56"/>
      <c r="G507" s="56" t="s">
        <v>1566</v>
      </c>
      <c r="H507" s="56" t="s">
        <v>8839</v>
      </c>
      <c r="I507" s="56" t="s">
        <v>8840</v>
      </c>
      <c r="J507" s="77" t="s">
        <v>8899</v>
      </c>
    </row>
    <row r="508" spans="1:10">
      <c r="A508" s="56" t="s">
        <v>3845</v>
      </c>
      <c r="B508" s="56" t="s">
        <v>3846</v>
      </c>
      <c r="C508" s="57" t="s">
        <v>8864</v>
      </c>
      <c r="D508" s="57" t="s">
        <v>8865</v>
      </c>
      <c r="E508" s="56" t="s">
        <v>449</v>
      </c>
      <c r="F508" s="56"/>
      <c r="G508" s="56" t="s">
        <v>1566</v>
      </c>
      <c r="H508" s="56" t="s">
        <v>8839</v>
      </c>
      <c r="I508" s="56" t="s">
        <v>8840</v>
      </c>
      <c r="J508" s="77" t="s">
        <v>8900</v>
      </c>
    </row>
    <row r="509" spans="1:10">
      <c r="A509" s="56" t="s">
        <v>3851</v>
      </c>
      <c r="B509" s="56" t="s">
        <v>3852</v>
      </c>
      <c r="C509" s="57" t="s">
        <v>8864</v>
      </c>
      <c r="D509" s="57" t="s">
        <v>8865</v>
      </c>
      <c r="E509" s="56" t="s">
        <v>449</v>
      </c>
      <c r="F509" s="56"/>
      <c r="G509" s="56" t="s">
        <v>1566</v>
      </c>
      <c r="H509" s="56" t="s">
        <v>8839</v>
      </c>
      <c r="I509" s="56" t="s">
        <v>8840</v>
      </c>
      <c r="J509" s="77" t="s">
        <v>8900</v>
      </c>
    </row>
    <row r="510" spans="1:10">
      <c r="A510" s="56" t="s">
        <v>3857</v>
      </c>
      <c r="B510" s="56" t="s">
        <v>3858</v>
      </c>
      <c r="C510" s="57" t="s">
        <v>8864</v>
      </c>
      <c r="D510" s="57" t="s">
        <v>8865</v>
      </c>
      <c r="E510" s="56" t="s">
        <v>449</v>
      </c>
      <c r="F510" s="56"/>
      <c r="G510" s="56" t="s">
        <v>1566</v>
      </c>
      <c r="H510" s="56" t="s">
        <v>8839</v>
      </c>
      <c r="I510" s="56" t="s">
        <v>8840</v>
      </c>
      <c r="J510" s="77" t="s">
        <v>8900</v>
      </c>
    </row>
    <row r="511" spans="1:10">
      <c r="A511" s="56" t="s">
        <v>3863</v>
      </c>
      <c r="B511" s="56" t="s">
        <v>3864</v>
      </c>
      <c r="C511" s="57">
        <v>453</v>
      </c>
      <c r="D511" s="57" t="s">
        <v>2724</v>
      </c>
      <c r="E511" s="56" t="s">
        <v>449</v>
      </c>
      <c r="F511" s="56"/>
      <c r="G511" s="56" t="s">
        <v>1566</v>
      </c>
      <c r="H511" s="56" t="s">
        <v>8839</v>
      </c>
      <c r="I511" s="56" t="s">
        <v>8840</v>
      </c>
      <c r="J511" s="77" t="s">
        <v>8900</v>
      </c>
    </row>
    <row r="512" spans="1:10">
      <c r="A512" s="56" t="s">
        <v>3871</v>
      </c>
      <c r="B512" s="56" t="s">
        <v>3872</v>
      </c>
      <c r="C512" s="57">
        <v>451</v>
      </c>
      <c r="D512" s="57" t="s">
        <v>8836</v>
      </c>
      <c r="E512" s="56" t="s">
        <v>448</v>
      </c>
      <c r="F512" s="56"/>
      <c r="G512" s="56"/>
      <c r="H512" s="56"/>
      <c r="I512" s="56"/>
      <c r="J512" s="77"/>
    </row>
    <row r="513" spans="1:10">
      <c r="A513" s="56" t="s">
        <v>3875</v>
      </c>
      <c r="B513" s="56" t="s">
        <v>3876</v>
      </c>
      <c r="C513" s="57">
        <v>451</v>
      </c>
      <c r="D513" s="57" t="s">
        <v>8836</v>
      </c>
      <c r="E513" s="56" t="s">
        <v>448</v>
      </c>
      <c r="F513" s="56"/>
      <c r="G513" s="56"/>
      <c r="H513" s="56"/>
      <c r="I513" s="56"/>
      <c r="J513" s="77"/>
    </row>
    <row r="514" spans="1:10">
      <c r="A514" s="56" t="s">
        <v>3879</v>
      </c>
      <c r="B514" s="56" t="s">
        <v>3880</v>
      </c>
      <c r="C514" s="57">
        <v>451</v>
      </c>
      <c r="D514" s="57" t="s">
        <v>8836</v>
      </c>
      <c r="E514" s="56" t="s">
        <v>448</v>
      </c>
      <c r="F514" s="56"/>
      <c r="G514" s="56"/>
      <c r="H514" s="56"/>
      <c r="I514" s="56"/>
      <c r="J514" s="77"/>
    </row>
    <row r="515" spans="1:10">
      <c r="A515" s="56" t="s">
        <v>3883</v>
      </c>
      <c r="B515" s="56" t="s">
        <v>3884</v>
      </c>
      <c r="C515" s="57">
        <v>451</v>
      </c>
      <c r="D515" s="57" t="s">
        <v>8866</v>
      </c>
      <c r="E515" s="56" t="s">
        <v>448</v>
      </c>
      <c r="F515" s="56"/>
      <c r="G515" s="56"/>
      <c r="H515" s="56"/>
      <c r="I515" s="56"/>
      <c r="J515" s="77"/>
    </row>
    <row r="516" spans="1:10">
      <c r="A516" s="56" t="s">
        <v>3887</v>
      </c>
      <c r="B516" s="56" t="s">
        <v>3888</v>
      </c>
      <c r="C516" s="57">
        <v>451</v>
      </c>
      <c r="D516" s="57" t="s">
        <v>8866</v>
      </c>
      <c r="E516" s="56" t="s">
        <v>448</v>
      </c>
      <c r="F516" s="56"/>
      <c r="G516" s="56"/>
      <c r="H516" s="56"/>
      <c r="I516" s="56"/>
      <c r="J516" s="77"/>
    </row>
    <row r="517" spans="1:10">
      <c r="A517" s="56" t="s">
        <v>3895</v>
      </c>
      <c r="B517" s="56" t="s">
        <v>3896</v>
      </c>
      <c r="C517" s="57">
        <v>451</v>
      </c>
      <c r="D517" s="57" t="s">
        <v>8836</v>
      </c>
      <c r="E517" s="56" t="s">
        <v>448</v>
      </c>
      <c r="F517" s="56"/>
      <c r="G517" s="56"/>
      <c r="H517" s="56"/>
      <c r="I517" s="56"/>
      <c r="J517" s="77"/>
    </row>
    <row r="518" spans="1:10">
      <c r="A518" s="56" t="s">
        <v>3901</v>
      </c>
      <c r="B518" s="56" t="s">
        <v>3902</v>
      </c>
      <c r="C518" s="57">
        <v>552</v>
      </c>
      <c r="D518" s="57" t="s">
        <v>8836</v>
      </c>
      <c r="E518" s="56" t="s">
        <v>448</v>
      </c>
      <c r="F518" s="56"/>
      <c r="G518" s="56"/>
      <c r="H518" s="56"/>
      <c r="I518" s="56"/>
      <c r="J518" s="77"/>
    </row>
    <row r="519" spans="1:10">
      <c r="A519" s="56" t="s">
        <v>3905</v>
      </c>
      <c r="B519" s="56" t="s">
        <v>3906</v>
      </c>
      <c r="C519" s="57" t="s">
        <v>8844</v>
      </c>
      <c r="D519" s="57" t="s">
        <v>8845</v>
      </c>
      <c r="E519" s="56" t="s">
        <v>448</v>
      </c>
      <c r="F519" s="56"/>
      <c r="G519" s="56"/>
      <c r="H519" s="56"/>
      <c r="I519" s="56"/>
      <c r="J519" s="77"/>
    </row>
    <row r="520" spans="1:10">
      <c r="A520" s="56" t="s">
        <v>3913</v>
      </c>
      <c r="B520" s="56" t="s">
        <v>3914</v>
      </c>
      <c r="C520" s="57">
        <v>522</v>
      </c>
      <c r="D520" s="57" t="s">
        <v>8836</v>
      </c>
      <c r="E520" s="56" t="s">
        <v>448</v>
      </c>
      <c r="F520" s="56"/>
      <c r="G520" s="56"/>
      <c r="H520" s="56"/>
      <c r="I520" s="56"/>
      <c r="J520" s="77"/>
    </row>
    <row r="521" spans="1:10">
      <c r="A521" s="56" t="s">
        <v>3917</v>
      </c>
      <c r="B521" s="56" t="s">
        <v>3918</v>
      </c>
      <c r="C521" s="57">
        <v>522</v>
      </c>
      <c r="D521" s="57" t="s">
        <v>8866</v>
      </c>
      <c r="E521" s="56" t="s">
        <v>448</v>
      </c>
      <c r="F521" s="56"/>
      <c r="G521" s="56"/>
      <c r="H521" s="56"/>
      <c r="I521" s="56"/>
      <c r="J521" s="77"/>
    </row>
    <row r="522" spans="1:10">
      <c r="A522" s="56" t="s">
        <v>3921</v>
      </c>
      <c r="B522" s="56" t="s">
        <v>3922</v>
      </c>
      <c r="C522" s="57">
        <v>522</v>
      </c>
      <c r="D522" s="57" t="s">
        <v>8866</v>
      </c>
      <c r="E522" s="56" t="s">
        <v>448</v>
      </c>
      <c r="F522" s="56"/>
      <c r="G522" s="56"/>
      <c r="H522" s="56"/>
      <c r="I522" s="56"/>
      <c r="J522" s="77"/>
    </row>
    <row r="523" spans="1:10">
      <c r="A523" s="56" t="s">
        <v>3925</v>
      </c>
      <c r="B523" s="56" t="s">
        <v>3926</v>
      </c>
      <c r="C523" s="57">
        <v>522</v>
      </c>
      <c r="D523" s="57" t="s">
        <v>8866</v>
      </c>
      <c r="E523" s="56" t="s">
        <v>448</v>
      </c>
      <c r="F523" s="56"/>
      <c r="G523" s="56"/>
      <c r="H523" s="56"/>
      <c r="I523" s="56"/>
      <c r="J523" s="77"/>
    </row>
    <row r="524" spans="1:10">
      <c r="A524" s="56" t="s">
        <v>3929</v>
      </c>
      <c r="B524" s="56" t="s">
        <v>3930</v>
      </c>
      <c r="C524" s="57">
        <v>522</v>
      </c>
      <c r="D524" s="57" t="s">
        <v>8836</v>
      </c>
      <c r="E524" s="56" t="s">
        <v>449</v>
      </c>
      <c r="F524" s="56"/>
      <c r="G524" s="56"/>
      <c r="H524" s="56"/>
      <c r="I524" s="56"/>
      <c r="J524" s="77"/>
    </row>
    <row r="525" spans="1:10">
      <c r="A525" s="56" t="s">
        <v>3933</v>
      </c>
      <c r="B525" s="56" t="s">
        <v>3934</v>
      </c>
      <c r="C525" s="57">
        <v>522</v>
      </c>
      <c r="D525" s="57" t="s">
        <v>8866</v>
      </c>
      <c r="E525" s="56" t="s">
        <v>448</v>
      </c>
      <c r="F525" s="56"/>
      <c r="G525" s="56"/>
      <c r="H525" s="56"/>
      <c r="I525" s="56"/>
      <c r="J525" s="77"/>
    </row>
    <row r="526" spans="1:10">
      <c r="A526" s="56" t="s">
        <v>3937</v>
      </c>
      <c r="B526" s="56" t="s">
        <v>3938</v>
      </c>
      <c r="C526" s="57">
        <v>522</v>
      </c>
      <c r="D526" s="57" t="s">
        <v>8866</v>
      </c>
      <c r="E526" s="56" t="s">
        <v>449</v>
      </c>
      <c r="F526" s="56"/>
      <c r="G526" s="56"/>
      <c r="H526" s="56"/>
      <c r="I526" s="56"/>
      <c r="J526" s="77"/>
    </row>
    <row r="527" spans="1:10">
      <c r="A527" s="56" t="s">
        <v>3941</v>
      </c>
      <c r="B527" s="56" t="s">
        <v>3942</v>
      </c>
      <c r="C527" s="57">
        <v>522</v>
      </c>
      <c r="D527" s="57" t="s">
        <v>8866</v>
      </c>
      <c r="E527" s="56" t="s">
        <v>448</v>
      </c>
      <c r="F527" s="56"/>
      <c r="G527" s="56"/>
      <c r="H527" s="56"/>
      <c r="I527" s="56"/>
      <c r="J527" s="77"/>
    </row>
    <row r="528" spans="1:10">
      <c r="A528" s="56" t="s">
        <v>3945</v>
      </c>
      <c r="B528" s="56" t="s">
        <v>3946</v>
      </c>
      <c r="C528" s="57">
        <v>522</v>
      </c>
      <c r="D528" s="57" t="s">
        <v>8866</v>
      </c>
      <c r="E528" s="56" t="s">
        <v>448</v>
      </c>
      <c r="F528" s="56"/>
      <c r="G528" s="56"/>
      <c r="H528" s="56"/>
      <c r="I528" s="56"/>
      <c r="J528" s="77"/>
    </row>
    <row r="529" spans="1:10">
      <c r="A529" s="56" t="s">
        <v>3949</v>
      </c>
      <c r="B529" s="56" t="s">
        <v>3950</v>
      </c>
      <c r="C529" s="57">
        <v>522</v>
      </c>
      <c r="D529" s="57" t="s">
        <v>8866</v>
      </c>
      <c r="E529" s="56" t="s">
        <v>448</v>
      </c>
      <c r="F529" s="56"/>
      <c r="G529" s="56"/>
      <c r="H529" s="56"/>
      <c r="I529" s="56"/>
      <c r="J529" s="77"/>
    </row>
    <row r="530" spans="1:10">
      <c r="A530" s="56" t="s">
        <v>3953</v>
      </c>
      <c r="B530" s="56" t="s">
        <v>3954</v>
      </c>
      <c r="C530" s="57">
        <v>522</v>
      </c>
      <c r="D530" s="57" t="s">
        <v>8866</v>
      </c>
      <c r="E530" s="56" t="s">
        <v>448</v>
      </c>
      <c r="F530" s="56"/>
      <c r="G530" s="56"/>
      <c r="H530" s="56"/>
      <c r="I530" s="56"/>
      <c r="J530" s="77"/>
    </row>
    <row r="531" spans="1:10">
      <c r="A531" s="56" t="s">
        <v>3957</v>
      </c>
      <c r="B531" s="56" t="s">
        <v>3958</v>
      </c>
      <c r="C531" s="57">
        <v>522</v>
      </c>
      <c r="D531" s="57" t="s">
        <v>8866</v>
      </c>
      <c r="E531" s="56" t="s">
        <v>448</v>
      </c>
      <c r="F531" s="56"/>
      <c r="G531" s="56"/>
      <c r="H531" s="56"/>
      <c r="I531" s="56"/>
      <c r="J531" s="77"/>
    </row>
    <row r="532" spans="1:10">
      <c r="A532" s="56" t="s">
        <v>3961</v>
      </c>
      <c r="B532" s="56" t="s">
        <v>3962</v>
      </c>
      <c r="C532" s="57">
        <v>522</v>
      </c>
      <c r="D532" s="57" t="s">
        <v>8866</v>
      </c>
      <c r="E532" s="56" t="s">
        <v>448</v>
      </c>
      <c r="F532" s="56"/>
      <c r="G532" s="56"/>
      <c r="H532" s="56"/>
      <c r="I532" s="56"/>
      <c r="J532" s="77"/>
    </row>
    <row r="533" spans="1:10">
      <c r="A533" s="56" t="s">
        <v>3965</v>
      </c>
      <c r="B533" s="56" t="s">
        <v>3966</v>
      </c>
      <c r="C533" s="57">
        <v>522</v>
      </c>
      <c r="D533" s="57" t="s">
        <v>8866</v>
      </c>
      <c r="E533" s="56" t="s">
        <v>448</v>
      </c>
      <c r="F533" s="56"/>
      <c r="G533" s="56"/>
      <c r="H533" s="56"/>
      <c r="I533" s="56"/>
      <c r="J533" s="77"/>
    </row>
    <row r="534" spans="1:10">
      <c r="A534" s="56" t="s">
        <v>3971</v>
      </c>
      <c r="B534" s="56" t="s">
        <v>3972</v>
      </c>
      <c r="C534" s="57">
        <v>522</v>
      </c>
      <c r="D534" s="57" t="s">
        <v>8836</v>
      </c>
      <c r="E534" s="56" t="s">
        <v>448</v>
      </c>
      <c r="F534" s="56"/>
      <c r="G534" s="56"/>
      <c r="H534" s="56"/>
      <c r="I534" s="56"/>
      <c r="J534" s="77"/>
    </row>
    <row r="535" spans="1:10">
      <c r="A535" s="56" t="s">
        <v>3975</v>
      </c>
      <c r="B535" s="56" t="s">
        <v>3976</v>
      </c>
      <c r="C535" s="57">
        <v>522</v>
      </c>
      <c r="D535" s="57" t="s">
        <v>8836</v>
      </c>
      <c r="E535" s="56" t="s">
        <v>448</v>
      </c>
      <c r="F535" s="56"/>
      <c r="G535" s="56"/>
      <c r="H535" s="56"/>
      <c r="I535" s="56"/>
      <c r="J535" s="77"/>
    </row>
    <row r="536" spans="1:10">
      <c r="A536" s="56" t="s">
        <v>3979</v>
      </c>
      <c r="B536" s="56" t="s">
        <v>3980</v>
      </c>
      <c r="C536" s="57">
        <v>522</v>
      </c>
      <c r="D536" s="57" t="s">
        <v>8866</v>
      </c>
      <c r="E536" s="56" t="s">
        <v>449</v>
      </c>
      <c r="F536" s="56"/>
      <c r="G536" s="56"/>
      <c r="H536" s="56"/>
      <c r="I536" s="56"/>
      <c r="J536" s="77"/>
    </row>
    <row r="537" spans="1:10">
      <c r="A537" s="56" t="s">
        <v>3983</v>
      </c>
      <c r="B537" s="56" t="s">
        <v>3984</v>
      </c>
      <c r="C537" s="57">
        <v>522</v>
      </c>
      <c r="D537" s="57" t="s">
        <v>8866</v>
      </c>
      <c r="E537" s="56" t="s">
        <v>448</v>
      </c>
      <c r="F537" s="56"/>
      <c r="G537" s="56"/>
      <c r="H537" s="56"/>
      <c r="I537" s="56"/>
      <c r="J537" s="77"/>
    </row>
    <row r="538" spans="1:10">
      <c r="A538" s="56" t="s">
        <v>3987</v>
      </c>
      <c r="B538" s="56" t="s">
        <v>3988</v>
      </c>
      <c r="C538" s="57">
        <v>522</v>
      </c>
      <c r="D538" s="57" t="s">
        <v>8836</v>
      </c>
      <c r="E538" s="56" t="s">
        <v>449</v>
      </c>
      <c r="F538" s="56"/>
      <c r="G538" s="56"/>
      <c r="H538" s="56"/>
      <c r="I538" s="56"/>
      <c r="J538" s="77"/>
    </row>
    <row r="539" spans="1:10">
      <c r="A539" s="56" t="s">
        <v>3991</v>
      </c>
      <c r="B539" s="56" t="s">
        <v>3992</v>
      </c>
      <c r="C539" s="57">
        <v>522</v>
      </c>
      <c r="D539" s="57" t="s">
        <v>8836</v>
      </c>
      <c r="E539" s="56" t="s">
        <v>448</v>
      </c>
      <c r="F539" s="56"/>
      <c r="G539" s="56"/>
      <c r="H539" s="56"/>
      <c r="I539" s="56"/>
      <c r="J539" s="77"/>
    </row>
    <row r="540" spans="1:10">
      <c r="A540" s="56" t="s">
        <v>4001</v>
      </c>
      <c r="B540" s="56" t="s">
        <v>4002</v>
      </c>
      <c r="C540" s="57">
        <v>522</v>
      </c>
      <c r="D540" s="57" t="s">
        <v>8866</v>
      </c>
      <c r="E540" s="56" t="s">
        <v>448</v>
      </c>
      <c r="F540" s="56"/>
      <c r="G540" s="56"/>
      <c r="H540" s="56"/>
      <c r="I540" s="56"/>
      <c r="J540" s="77"/>
    </row>
    <row r="541" spans="1:10">
      <c r="A541" s="56" t="s">
        <v>4005</v>
      </c>
      <c r="B541" s="56" t="s">
        <v>4006</v>
      </c>
      <c r="C541" s="57">
        <v>522</v>
      </c>
      <c r="D541" s="57" t="s">
        <v>8866</v>
      </c>
      <c r="E541" s="56" t="s">
        <v>448</v>
      </c>
      <c r="F541" s="56"/>
      <c r="G541" s="56"/>
      <c r="H541" s="56"/>
      <c r="I541" s="56"/>
      <c r="J541" s="77"/>
    </row>
    <row r="542" spans="1:10">
      <c r="A542" s="56" t="s">
        <v>4009</v>
      </c>
      <c r="B542" s="56" t="s">
        <v>4010</v>
      </c>
      <c r="C542" s="57">
        <v>522</v>
      </c>
      <c r="D542" s="57" t="s">
        <v>8866</v>
      </c>
      <c r="E542" s="56" t="s">
        <v>448</v>
      </c>
      <c r="F542" s="56"/>
      <c r="G542" s="56"/>
      <c r="H542" s="56"/>
      <c r="I542" s="56"/>
      <c r="J542" s="77"/>
    </row>
    <row r="543" spans="1:10">
      <c r="A543" s="56" t="s">
        <v>4013</v>
      </c>
      <c r="B543" s="56" t="s">
        <v>4014</v>
      </c>
      <c r="C543" s="57">
        <v>522</v>
      </c>
      <c r="D543" s="57" t="s">
        <v>8866</v>
      </c>
      <c r="E543" s="56" t="s">
        <v>449</v>
      </c>
      <c r="F543" s="56"/>
      <c r="G543" s="56"/>
      <c r="H543" s="56"/>
      <c r="I543" s="56"/>
      <c r="J543" s="77"/>
    </row>
    <row r="544" spans="1:10">
      <c r="A544" s="56" t="s">
        <v>4017</v>
      </c>
      <c r="B544" s="56" t="s">
        <v>4018</v>
      </c>
      <c r="C544" s="57">
        <v>522</v>
      </c>
      <c r="D544" s="57" t="s">
        <v>8836</v>
      </c>
      <c r="E544" s="56" t="s">
        <v>448</v>
      </c>
      <c r="F544" s="56"/>
      <c r="G544" s="56"/>
      <c r="H544" s="56"/>
      <c r="I544" s="56"/>
      <c r="J544" s="77"/>
    </row>
    <row r="545" spans="1:10">
      <c r="A545" s="56" t="s">
        <v>4021</v>
      </c>
      <c r="B545" s="56" t="s">
        <v>4022</v>
      </c>
      <c r="C545" s="57">
        <v>522</v>
      </c>
      <c r="D545" s="57" t="s">
        <v>8836</v>
      </c>
      <c r="E545" s="56" t="s">
        <v>448</v>
      </c>
      <c r="F545" s="56"/>
      <c r="G545" s="56"/>
      <c r="H545" s="56"/>
      <c r="I545" s="56"/>
      <c r="J545" s="77"/>
    </row>
    <row r="546" spans="1:10">
      <c r="A546" s="56" t="s">
        <v>4027</v>
      </c>
      <c r="B546" s="56" t="s">
        <v>4028</v>
      </c>
      <c r="C546" s="57">
        <v>522</v>
      </c>
      <c r="D546" s="57" t="s">
        <v>8836</v>
      </c>
      <c r="E546" s="56" t="s">
        <v>448</v>
      </c>
      <c r="F546" s="56"/>
      <c r="G546" s="56"/>
      <c r="H546" s="56"/>
      <c r="I546" s="56"/>
      <c r="J546" s="77"/>
    </row>
    <row r="547" spans="1:10">
      <c r="A547" s="56" t="s">
        <v>4031</v>
      </c>
      <c r="B547" s="56" t="s">
        <v>4032</v>
      </c>
      <c r="C547" s="57">
        <v>522</v>
      </c>
      <c r="D547" s="57" t="s">
        <v>8836</v>
      </c>
      <c r="E547" s="56" t="s">
        <v>448</v>
      </c>
      <c r="F547" s="56"/>
      <c r="G547" s="56"/>
      <c r="H547" s="56"/>
      <c r="I547" s="56"/>
      <c r="J547" s="77"/>
    </row>
    <row r="548" spans="1:10">
      <c r="A548" s="56" t="s">
        <v>4037</v>
      </c>
      <c r="B548" s="56" t="s">
        <v>4038</v>
      </c>
      <c r="C548" s="57">
        <v>522</v>
      </c>
      <c r="D548" s="57" t="s">
        <v>8866</v>
      </c>
      <c r="E548" s="56" t="s">
        <v>448</v>
      </c>
      <c r="F548" s="56"/>
      <c r="G548" s="56"/>
      <c r="H548" s="56"/>
      <c r="I548" s="56"/>
      <c r="J548" s="77"/>
    </row>
    <row r="549" spans="1:10">
      <c r="A549" s="56" t="s">
        <v>4041</v>
      </c>
      <c r="B549" s="56" t="s">
        <v>4042</v>
      </c>
      <c r="C549" s="57">
        <v>522</v>
      </c>
      <c r="D549" s="57" t="s">
        <v>8866</v>
      </c>
      <c r="E549" s="56" t="s">
        <v>448</v>
      </c>
      <c r="F549" s="56"/>
      <c r="G549" s="56"/>
      <c r="H549" s="56"/>
      <c r="I549" s="56"/>
      <c r="J549" s="77"/>
    </row>
    <row r="550" spans="1:10">
      <c r="A550" s="56" t="s">
        <v>4045</v>
      </c>
      <c r="B550" s="56" t="s">
        <v>4046</v>
      </c>
      <c r="C550" s="57">
        <v>522</v>
      </c>
      <c r="D550" s="57" t="s">
        <v>8836</v>
      </c>
      <c r="E550" s="56" t="s">
        <v>448</v>
      </c>
      <c r="F550" s="56"/>
      <c r="G550" s="56"/>
      <c r="H550" s="56"/>
      <c r="I550" s="56"/>
      <c r="J550" s="77"/>
    </row>
    <row r="551" spans="1:10">
      <c r="A551" s="56" t="s">
        <v>4049</v>
      </c>
      <c r="B551" s="56" t="s">
        <v>4050</v>
      </c>
      <c r="C551" s="57">
        <v>522</v>
      </c>
      <c r="D551" s="57" t="s">
        <v>8836</v>
      </c>
      <c r="E551" s="56" t="s">
        <v>448</v>
      </c>
      <c r="F551" s="56"/>
      <c r="G551" s="56"/>
      <c r="H551" s="56"/>
      <c r="I551" s="56"/>
      <c r="J551" s="77"/>
    </row>
    <row r="552" spans="1:10">
      <c r="A552" s="56" t="s">
        <v>4053</v>
      </c>
      <c r="B552" s="56" t="s">
        <v>4054</v>
      </c>
      <c r="C552" s="57">
        <v>522</v>
      </c>
      <c r="D552" s="57" t="s">
        <v>8866</v>
      </c>
      <c r="E552" s="56" t="s">
        <v>448</v>
      </c>
      <c r="F552" s="56"/>
      <c r="G552" s="56"/>
      <c r="H552" s="56"/>
      <c r="I552" s="56"/>
      <c r="J552" s="77"/>
    </row>
    <row r="553" spans="1:10">
      <c r="A553" s="56" t="s">
        <v>4059</v>
      </c>
      <c r="B553" s="56" t="s">
        <v>4060</v>
      </c>
      <c r="C553" s="57">
        <v>522</v>
      </c>
      <c r="D553" s="57" t="s">
        <v>8836</v>
      </c>
      <c r="E553" s="56" t="s">
        <v>448</v>
      </c>
      <c r="F553" s="56"/>
      <c r="G553" s="56"/>
      <c r="H553" s="56"/>
      <c r="I553" s="56"/>
      <c r="J553" s="77"/>
    </row>
    <row r="554" spans="1:10">
      <c r="A554" s="56" t="s">
        <v>4063</v>
      </c>
      <c r="B554" s="56" t="s">
        <v>4064</v>
      </c>
      <c r="C554" s="57">
        <v>522</v>
      </c>
      <c r="D554" s="57" t="s">
        <v>8836</v>
      </c>
      <c r="E554" s="56" t="s">
        <v>448</v>
      </c>
      <c r="F554" s="56"/>
      <c r="G554" s="56"/>
      <c r="H554" s="56"/>
      <c r="I554" s="56"/>
      <c r="J554" s="77"/>
    </row>
    <row r="555" spans="1:10">
      <c r="A555" s="56" t="s">
        <v>4067</v>
      </c>
      <c r="B555" s="56" t="s">
        <v>4068</v>
      </c>
      <c r="C555" s="57">
        <v>522</v>
      </c>
      <c r="D555" s="57" t="s">
        <v>8866</v>
      </c>
      <c r="E555" s="56" t="s">
        <v>448</v>
      </c>
      <c r="F555" s="56"/>
      <c r="G555" s="56"/>
      <c r="H555" s="56"/>
      <c r="I555" s="56"/>
      <c r="J555" s="77"/>
    </row>
    <row r="556" spans="1:10">
      <c r="A556" s="56" t="s">
        <v>4071</v>
      </c>
      <c r="B556" s="56" t="s">
        <v>4072</v>
      </c>
      <c r="C556" s="57">
        <v>522</v>
      </c>
      <c r="D556" s="57" t="s">
        <v>8836</v>
      </c>
      <c r="E556" s="56" t="s">
        <v>448</v>
      </c>
      <c r="F556" s="56"/>
      <c r="G556" s="56"/>
      <c r="H556" s="56"/>
      <c r="I556" s="56"/>
      <c r="J556" s="77"/>
    </row>
    <row r="557" spans="1:10">
      <c r="A557" s="56" t="s">
        <v>4077</v>
      </c>
      <c r="B557" s="56" t="s">
        <v>4078</v>
      </c>
      <c r="C557" s="57">
        <v>522</v>
      </c>
      <c r="D557" s="57" t="s">
        <v>8866</v>
      </c>
      <c r="E557" s="56" t="s">
        <v>448</v>
      </c>
      <c r="F557" s="56"/>
      <c r="G557" s="56"/>
      <c r="H557" s="56"/>
      <c r="I557" s="56"/>
      <c r="J557" s="77"/>
    </row>
    <row r="558" spans="1:10">
      <c r="A558" s="56" t="s">
        <v>4081</v>
      </c>
      <c r="B558" s="56" t="s">
        <v>4082</v>
      </c>
      <c r="C558" s="57">
        <v>522</v>
      </c>
      <c r="D558" s="57" t="s">
        <v>8836</v>
      </c>
      <c r="E558" s="56" t="s">
        <v>448</v>
      </c>
      <c r="F558" s="56"/>
      <c r="G558" s="56"/>
      <c r="H558" s="56"/>
      <c r="I558" s="56"/>
      <c r="J558" s="77"/>
    </row>
    <row r="559" spans="1:10">
      <c r="A559" s="56" t="s">
        <v>4089</v>
      </c>
      <c r="B559" s="56" t="s">
        <v>4090</v>
      </c>
      <c r="C559" s="57">
        <v>631</v>
      </c>
      <c r="D559" s="57" t="s">
        <v>8836</v>
      </c>
      <c r="E559" s="56" t="s">
        <v>448</v>
      </c>
      <c r="F559" s="56"/>
      <c r="G559" s="56"/>
      <c r="H559" s="56"/>
      <c r="I559" s="56"/>
      <c r="J559" s="77"/>
    </row>
    <row r="560" spans="1:10">
      <c r="A560" s="56" t="s">
        <v>4093</v>
      </c>
      <c r="B560" s="56" t="s">
        <v>4094</v>
      </c>
      <c r="C560" s="57">
        <v>631</v>
      </c>
      <c r="D560" s="57" t="s">
        <v>8836</v>
      </c>
      <c r="E560" s="56" t="s">
        <v>448</v>
      </c>
      <c r="F560" s="56"/>
      <c r="G560" s="56"/>
      <c r="H560" s="56"/>
      <c r="I560" s="56"/>
      <c r="J560" s="77"/>
    </row>
    <row r="561" spans="1:10">
      <c r="A561" s="56" t="s">
        <v>4097</v>
      </c>
      <c r="B561" s="56" t="s">
        <v>4098</v>
      </c>
      <c r="C561" s="57">
        <v>631</v>
      </c>
      <c r="D561" s="57" t="s">
        <v>8836</v>
      </c>
      <c r="E561" s="56" t="s">
        <v>448</v>
      </c>
      <c r="F561" s="56"/>
      <c r="G561" s="56"/>
      <c r="H561" s="56"/>
      <c r="I561" s="56"/>
      <c r="J561" s="77"/>
    </row>
    <row r="562" spans="1:10">
      <c r="A562" s="56" t="s">
        <v>4105</v>
      </c>
      <c r="B562" s="56" t="s">
        <v>4106</v>
      </c>
      <c r="C562" s="57">
        <v>522</v>
      </c>
      <c r="D562" s="57" t="s">
        <v>8836</v>
      </c>
      <c r="E562" s="56" t="s">
        <v>448</v>
      </c>
      <c r="F562" s="56"/>
      <c r="G562" s="56"/>
      <c r="H562" s="56"/>
      <c r="I562" s="56"/>
      <c r="J562" s="77"/>
    </row>
    <row r="563" spans="1:10">
      <c r="A563" s="56" t="s">
        <v>4111</v>
      </c>
      <c r="B563" s="56" t="s">
        <v>4112</v>
      </c>
      <c r="C563" s="57">
        <v>522</v>
      </c>
      <c r="D563" s="57" t="s">
        <v>8836</v>
      </c>
      <c r="E563" s="56" t="s">
        <v>448</v>
      </c>
      <c r="F563" s="56"/>
      <c r="G563" s="56"/>
      <c r="H563" s="56"/>
      <c r="I563" s="56"/>
      <c r="J563" s="77"/>
    </row>
    <row r="564" spans="1:10">
      <c r="A564" s="56" t="s">
        <v>4115</v>
      </c>
      <c r="B564" s="56" t="s">
        <v>4116</v>
      </c>
      <c r="C564" s="57">
        <v>522</v>
      </c>
      <c r="D564" s="57" t="s">
        <v>8836</v>
      </c>
      <c r="E564" s="56" t="s">
        <v>448</v>
      </c>
      <c r="F564" s="56"/>
      <c r="G564" s="56"/>
      <c r="H564" s="56"/>
      <c r="I564" s="56"/>
      <c r="J564" s="77"/>
    </row>
    <row r="565" spans="1:10">
      <c r="A565" s="56" t="s">
        <v>4121</v>
      </c>
      <c r="B565" s="56" t="s">
        <v>4122</v>
      </c>
      <c r="C565" s="57">
        <v>522</v>
      </c>
      <c r="D565" s="57" t="s">
        <v>8866</v>
      </c>
      <c r="E565" s="56" t="s">
        <v>448</v>
      </c>
      <c r="F565" s="56"/>
      <c r="G565" s="56"/>
      <c r="H565" s="56"/>
      <c r="I565" s="56"/>
      <c r="J565" s="77"/>
    </row>
    <row r="566" spans="1:10">
      <c r="A566" s="56" t="s">
        <v>4125</v>
      </c>
      <c r="B566" s="56" t="s">
        <v>4126</v>
      </c>
      <c r="C566" s="57">
        <v>522</v>
      </c>
      <c r="D566" s="57" t="s">
        <v>8836</v>
      </c>
      <c r="E566" s="56" t="s">
        <v>448</v>
      </c>
      <c r="F566" s="56"/>
      <c r="G566" s="56"/>
      <c r="H566" s="56"/>
      <c r="I566" s="56"/>
      <c r="J566" s="77"/>
    </row>
    <row r="567" spans="1:10">
      <c r="A567" s="56" t="s">
        <v>4129</v>
      </c>
      <c r="B567" s="56" t="s">
        <v>4130</v>
      </c>
      <c r="C567" s="57">
        <v>522</v>
      </c>
      <c r="D567" s="57" t="s">
        <v>8836</v>
      </c>
      <c r="E567" s="56" t="s">
        <v>448</v>
      </c>
      <c r="F567" s="56"/>
      <c r="G567" s="56"/>
      <c r="H567" s="56"/>
      <c r="I567" s="56"/>
      <c r="J567" s="77"/>
    </row>
    <row r="568" spans="1:10">
      <c r="A568" s="56" t="s">
        <v>4133</v>
      </c>
      <c r="B568" s="56" t="s">
        <v>4134</v>
      </c>
      <c r="C568" s="57">
        <v>522</v>
      </c>
      <c r="D568" s="57" t="s">
        <v>8836</v>
      </c>
      <c r="E568" s="56" t="s">
        <v>448</v>
      </c>
      <c r="F568" s="56"/>
      <c r="G568" s="56"/>
      <c r="H568" s="56"/>
      <c r="I568" s="56"/>
      <c r="J568" s="77"/>
    </row>
    <row r="569" spans="1:10">
      <c r="A569" s="56" t="s">
        <v>4139</v>
      </c>
      <c r="B569" s="56" t="s">
        <v>4140</v>
      </c>
      <c r="C569" s="57">
        <v>522</v>
      </c>
      <c r="D569" s="57" t="s">
        <v>8836</v>
      </c>
      <c r="E569" s="56" t="s">
        <v>448</v>
      </c>
      <c r="F569" s="56"/>
      <c r="G569" s="56"/>
      <c r="H569" s="56"/>
      <c r="I569" s="56"/>
      <c r="J569" s="77"/>
    </row>
    <row r="570" spans="1:10">
      <c r="A570" s="56" t="s">
        <v>4143</v>
      </c>
      <c r="B570" s="56" t="s">
        <v>4144</v>
      </c>
      <c r="C570" s="57">
        <v>522</v>
      </c>
      <c r="D570" s="57" t="s">
        <v>8836</v>
      </c>
      <c r="E570" s="56" t="s">
        <v>448</v>
      </c>
      <c r="F570" s="56"/>
      <c r="G570" s="56"/>
      <c r="H570" s="56"/>
      <c r="I570" s="56"/>
      <c r="J570" s="77"/>
    </row>
    <row r="571" spans="1:10">
      <c r="A571" s="56" t="s">
        <v>4147</v>
      </c>
      <c r="B571" s="56" t="s">
        <v>4148</v>
      </c>
      <c r="C571" s="57">
        <v>522</v>
      </c>
      <c r="D571" s="57" t="s">
        <v>8836</v>
      </c>
      <c r="E571" s="56" t="s">
        <v>448</v>
      </c>
      <c r="F571" s="56"/>
      <c r="G571" s="56"/>
      <c r="H571" s="56"/>
      <c r="I571" s="56"/>
      <c r="J571" s="77"/>
    </row>
    <row r="572" spans="1:10">
      <c r="A572" s="56" t="s">
        <v>4155</v>
      </c>
      <c r="B572" s="56" t="s">
        <v>4156</v>
      </c>
      <c r="C572" s="57">
        <v>819</v>
      </c>
      <c r="D572" s="57" t="s">
        <v>8836</v>
      </c>
      <c r="E572" s="56" t="s">
        <v>448</v>
      </c>
      <c r="F572" s="56"/>
      <c r="G572" s="56"/>
      <c r="H572" s="56"/>
      <c r="I572" s="56"/>
      <c r="J572" s="77"/>
    </row>
    <row r="573" spans="1:10">
      <c r="A573" s="56" t="s">
        <v>4159</v>
      </c>
      <c r="B573" s="56" t="s">
        <v>4156</v>
      </c>
      <c r="C573" s="57">
        <v>819</v>
      </c>
      <c r="D573" s="57" t="s">
        <v>8836</v>
      </c>
      <c r="E573" s="56" t="s">
        <v>448</v>
      </c>
      <c r="F573" s="56"/>
      <c r="G573" s="56"/>
      <c r="H573" s="56"/>
      <c r="I573" s="56"/>
      <c r="J573" s="77"/>
    </row>
    <row r="574" spans="1:10">
      <c r="A574" s="56" t="s">
        <v>4162</v>
      </c>
      <c r="B574" s="56" t="s">
        <v>4163</v>
      </c>
      <c r="C574" s="57">
        <v>819</v>
      </c>
      <c r="D574" s="57" t="s">
        <v>8836</v>
      </c>
      <c r="E574" s="56" t="s">
        <v>448</v>
      </c>
      <c r="F574" s="56"/>
      <c r="G574" s="56"/>
      <c r="H574" s="56"/>
      <c r="I574" s="56"/>
      <c r="J574" s="77"/>
    </row>
    <row r="575" spans="1:10">
      <c r="A575" s="56" t="s">
        <v>4166</v>
      </c>
      <c r="B575" s="56" t="s">
        <v>4167</v>
      </c>
      <c r="C575" s="57">
        <v>819</v>
      </c>
      <c r="D575" s="57" t="s">
        <v>8836</v>
      </c>
      <c r="E575" s="56" t="s">
        <v>448</v>
      </c>
      <c r="F575" s="56"/>
      <c r="G575" s="56"/>
      <c r="H575" s="56"/>
      <c r="I575" s="56"/>
      <c r="J575" s="77"/>
    </row>
    <row r="576" spans="1:10">
      <c r="A576" s="56" t="s">
        <v>4170</v>
      </c>
      <c r="B576" s="56" t="s">
        <v>4171</v>
      </c>
      <c r="C576" s="57">
        <v>819</v>
      </c>
      <c r="D576" s="57" t="s">
        <v>8836</v>
      </c>
      <c r="E576" s="56" t="s">
        <v>448</v>
      </c>
      <c r="F576" s="56"/>
      <c r="G576" s="56"/>
      <c r="H576" s="56"/>
      <c r="I576" s="56"/>
      <c r="J576" s="77"/>
    </row>
    <row r="577" spans="1:10">
      <c r="A577" s="56" t="s">
        <v>4174</v>
      </c>
      <c r="B577" s="56" t="s">
        <v>4175</v>
      </c>
      <c r="C577" s="57">
        <v>819</v>
      </c>
      <c r="D577" s="57" t="s">
        <v>8836</v>
      </c>
      <c r="E577" s="56" t="s">
        <v>448</v>
      </c>
      <c r="F577" s="56"/>
      <c r="G577" s="56"/>
      <c r="H577" s="56"/>
      <c r="I577" s="56"/>
      <c r="J577" s="77"/>
    </row>
    <row r="578" spans="1:10">
      <c r="A578" s="56" t="s">
        <v>4182</v>
      </c>
      <c r="B578" s="56" t="s">
        <v>4183</v>
      </c>
      <c r="C578" s="57">
        <v>525</v>
      </c>
      <c r="D578" s="57" t="s">
        <v>8836</v>
      </c>
      <c r="E578" s="56" t="s">
        <v>448</v>
      </c>
      <c r="F578" s="56"/>
      <c r="G578" s="56"/>
      <c r="H578" s="56"/>
      <c r="I578" s="56"/>
      <c r="J578" s="77"/>
    </row>
    <row r="579" spans="1:10">
      <c r="A579" s="56" t="s">
        <v>4189</v>
      </c>
      <c r="B579" s="56" t="s">
        <v>4190</v>
      </c>
      <c r="C579" s="57">
        <v>451</v>
      </c>
      <c r="D579" s="57" t="s">
        <v>8836</v>
      </c>
      <c r="E579" s="56" t="s">
        <v>448</v>
      </c>
      <c r="F579" s="56"/>
      <c r="G579" s="56"/>
      <c r="H579" s="56"/>
      <c r="I579" s="56"/>
      <c r="J579" s="77"/>
    </row>
    <row r="580" spans="1:10">
      <c r="A580" s="56" t="s">
        <v>4193</v>
      </c>
      <c r="B580" s="56" t="s">
        <v>4194</v>
      </c>
      <c r="C580" s="57">
        <v>451</v>
      </c>
      <c r="D580" s="57" t="s">
        <v>8836</v>
      </c>
      <c r="E580" s="56" t="s">
        <v>448</v>
      </c>
      <c r="F580" s="56"/>
      <c r="G580" s="56"/>
      <c r="H580" s="56"/>
      <c r="I580" s="56"/>
      <c r="J580" s="77"/>
    </row>
    <row r="581" spans="1:10">
      <c r="A581" s="56" t="s">
        <v>4197</v>
      </c>
      <c r="B581" s="56" t="s">
        <v>4198</v>
      </c>
      <c r="C581" s="57">
        <v>451</v>
      </c>
      <c r="D581" s="57" t="s">
        <v>8836</v>
      </c>
      <c r="E581" s="56" t="s">
        <v>448</v>
      </c>
      <c r="F581" s="56"/>
      <c r="G581" s="56"/>
      <c r="H581" s="56"/>
      <c r="I581" s="56"/>
      <c r="J581" s="77"/>
    </row>
    <row r="582" spans="1:10">
      <c r="A582" s="56" t="s">
        <v>4203</v>
      </c>
      <c r="B582" s="56" t="s">
        <v>4204</v>
      </c>
      <c r="C582" s="57">
        <v>522</v>
      </c>
      <c r="D582" s="57" t="s">
        <v>8836</v>
      </c>
      <c r="E582" s="56" t="s">
        <v>448</v>
      </c>
      <c r="F582" s="56"/>
      <c r="G582" s="56"/>
      <c r="H582" s="56"/>
      <c r="I582" s="56"/>
      <c r="J582" s="77"/>
    </row>
    <row r="583" spans="1:10">
      <c r="A583" s="56" t="s">
        <v>4209</v>
      </c>
      <c r="B583" s="56" t="s">
        <v>4210</v>
      </c>
      <c r="C583" s="57">
        <v>522</v>
      </c>
      <c r="D583" s="57" t="s">
        <v>8836</v>
      </c>
      <c r="E583" s="56" t="s">
        <v>448</v>
      </c>
      <c r="F583" s="56"/>
      <c r="G583" s="56"/>
      <c r="H583" s="56"/>
      <c r="I583" s="56"/>
      <c r="J583" s="77"/>
    </row>
    <row r="584" spans="1:10">
      <c r="A584" s="56" t="s">
        <v>4213</v>
      </c>
      <c r="B584" s="56" t="s">
        <v>4214</v>
      </c>
      <c r="C584" s="57">
        <v>522</v>
      </c>
      <c r="D584" s="57" t="s">
        <v>8836</v>
      </c>
      <c r="E584" s="56" t="s">
        <v>448</v>
      </c>
      <c r="F584" s="56"/>
      <c r="G584" s="56"/>
      <c r="H584" s="56"/>
      <c r="I584" s="56"/>
      <c r="J584" s="77"/>
    </row>
    <row r="585" spans="1:10">
      <c r="A585" s="56" t="s">
        <v>4217</v>
      </c>
      <c r="B585" s="56" t="s">
        <v>4218</v>
      </c>
      <c r="C585" s="57">
        <v>522</v>
      </c>
      <c r="D585" s="57" t="s">
        <v>8836</v>
      </c>
      <c r="E585" s="56" t="s">
        <v>448</v>
      </c>
      <c r="F585" s="56"/>
      <c r="G585" s="56"/>
      <c r="H585" s="56"/>
      <c r="I585" s="56"/>
      <c r="J585" s="77"/>
    </row>
    <row r="586" spans="1:10">
      <c r="A586" s="56" t="s">
        <v>4225</v>
      </c>
      <c r="B586" s="56" t="s">
        <v>4226</v>
      </c>
      <c r="C586" s="57" t="s">
        <v>8844</v>
      </c>
      <c r="D586" s="57" t="s">
        <v>8845</v>
      </c>
      <c r="E586" s="56" t="s">
        <v>448</v>
      </c>
      <c r="F586" s="56"/>
      <c r="G586" s="56"/>
      <c r="H586" s="56"/>
      <c r="I586" s="56"/>
      <c r="J586" s="77"/>
    </row>
    <row r="587" spans="1:10">
      <c r="A587" s="56" t="s">
        <v>4229</v>
      </c>
      <c r="B587" s="56" t="s">
        <v>4230</v>
      </c>
      <c r="C587" s="57" t="s">
        <v>8844</v>
      </c>
      <c r="D587" s="57" t="s">
        <v>8845</v>
      </c>
      <c r="E587" s="56" t="s">
        <v>448</v>
      </c>
      <c r="F587" s="56"/>
      <c r="G587" s="56"/>
      <c r="H587" s="56"/>
      <c r="I587" s="56"/>
      <c r="J587" s="77"/>
    </row>
    <row r="588" spans="1:10">
      <c r="A588" s="56" t="s">
        <v>4235</v>
      </c>
      <c r="B588" s="56" t="s">
        <v>4236</v>
      </c>
      <c r="C588" s="57">
        <v>522</v>
      </c>
      <c r="D588" s="57" t="s">
        <v>8836</v>
      </c>
      <c r="E588" s="56" t="s">
        <v>448</v>
      </c>
      <c r="F588" s="56"/>
      <c r="G588" s="56"/>
      <c r="H588" s="56"/>
      <c r="I588" s="56"/>
      <c r="J588" s="77"/>
    </row>
    <row r="589" spans="1:10">
      <c r="A589" s="56" t="s">
        <v>4239</v>
      </c>
      <c r="B589" s="56" t="s">
        <v>4240</v>
      </c>
      <c r="C589" s="57">
        <v>522</v>
      </c>
      <c r="D589" s="57" t="s">
        <v>8836</v>
      </c>
      <c r="E589" s="56" t="s">
        <v>448</v>
      </c>
      <c r="F589" s="56"/>
      <c r="G589" s="56"/>
      <c r="H589" s="56"/>
      <c r="I589" s="56"/>
      <c r="J589" s="77"/>
    </row>
    <row r="590" spans="1:10">
      <c r="A590" s="56" t="s">
        <v>4243</v>
      </c>
      <c r="B590" s="56" t="s">
        <v>4244</v>
      </c>
      <c r="C590" s="57">
        <v>522</v>
      </c>
      <c r="D590" s="57" t="s">
        <v>8836</v>
      </c>
      <c r="E590" s="56" t="s">
        <v>448</v>
      </c>
      <c r="F590" s="56"/>
      <c r="G590" s="56"/>
      <c r="H590" s="56"/>
      <c r="I590" s="56"/>
      <c r="J590" s="77"/>
    </row>
    <row r="591" spans="1:10">
      <c r="A591" s="56" t="s">
        <v>4247</v>
      </c>
      <c r="B591" s="56" t="s">
        <v>4248</v>
      </c>
      <c r="C591" s="57">
        <v>522</v>
      </c>
      <c r="D591" s="57" t="s">
        <v>8836</v>
      </c>
      <c r="E591" s="56" t="s">
        <v>448</v>
      </c>
      <c r="F591" s="56"/>
      <c r="G591" s="56"/>
      <c r="H591" s="56"/>
      <c r="I591" s="56"/>
      <c r="J591" s="77"/>
    </row>
    <row r="592" spans="1:10">
      <c r="A592" s="56" t="s">
        <v>4257</v>
      </c>
      <c r="B592" s="56" t="s">
        <v>4258</v>
      </c>
      <c r="C592" s="57">
        <v>552</v>
      </c>
      <c r="D592" s="57" t="s">
        <v>8836</v>
      </c>
      <c r="E592" s="56" t="s">
        <v>448</v>
      </c>
      <c r="F592" s="56"/>
      <c r="G592" s="56"/>
      <c r="H592" s="56"/>
      <c r="I592" s="56"/>
      <c r="J592" s="77"/>
    </row>
    <row r="593" spans="1:10">
      <c r="A593" s="56" t="s">
        <v>4261</v>
      </c>
      <c r="B593" s="56" t="s">
        <v>4262</v>
      </c>
      <c r="C593" s="57">
        <v>552</v>
      </c>
      <c r="D593" s="57" t="s">
        <v>8836</v>
      </c>
      <c r="E593" s="56" t="s">
        <v>448</v>
      </c>
      <c r="F593" s="56"/>
      <c r="G593" s="56"/>
      <c r="H593" s="56"/>
      <c r="I593" s="56"/>
      <c r="J593" s="77"/>
    </row>
    <row r="594" spans="1:10">
      <c r="A594" s="56" t="s">
        <v>4265</v>
      </c>
      <c r="B594" s="56" t="s">
        <v>4266</v>
      </c>
      <c r="C594" s="57">
        <v>552</v>
      </c>
      <c r="D594" s="57" t="s">
        <v>8836</v>
      </c>
      <c r="E594" s="56" t="s">
        <v>448</v>
      </c>
      <c r="F594" s="56"/>
      <c r="G594" s="56"/>
      <c r="H594" s="56"/>
      <c r="I594" s="56"/>
      <c r="J594" s="77"/>
    </row>
    <row r="595" spans="1:10">
      <c r="A595" s="56" t="s">
        <v>4271</v>
      </c>
      <c r="B595" s="56" t="s">
        <v>4272</v>
      </c>
      <c r="C595" s="57">
        <v>552</v>
      </c>
      <c r="D595" s="57" t="s">
        <v>8836</v>
      </c>
      <c r="E595" s="56" t="s">
        <v>448</v>
      </c>
      <c r="F595" s="56"/>
      <c r="G595" s="56"/>
      <c r="H595" s="56"/>
      <c r="I595" s="56"/>
      <c r="J595" s="77"/>
    </row>
    <row r="596" spans="1:10">
      <c r="A596" s="56" t="s">
        <v>4274</v>
      </c>
      <c r="B596" s="56" t="s">
        <v>4275</v>
      </c>
      <c r="C596" s="57">
        <v>552</v>
      </c>
      <c r="D596" s="57" t="s">
        <v>8836</v>
      </c>
      <c r="E596" s="56" t="s">
        <v>448</v>
      </c>
      <c r="F596" s="56"/>
      <c r="G596" s="56"/>
      <c r="H596" s="56"/>
      <c r="I596" s="56"/>
      <c r="J596" s="77"/>
    </row>
    <row r="597" spans="1:10">
      <c r="A597" s="56" t="s">
        <v>8901</v>
      </c>
      <c r="B597" s="56" t="s">
        <v>8902</v>
      </c>
      <c r="C597" s="57">
        <v>552</v>
      </c>
      <c r="D597" s="57" t="s">
        <v>8836</v>
      </c>
      <c r="E597" s="56" t="s">
        <v>448</v>
      </c>
      <c r="F597" s="56"/>
      <c r="G597" s="56"/>
      <c r="H597" s="56"/>
      <c r="I597" s="56"/>
      <c r="J597" s="77"/>
    </row>
    <row r="598" spans="1:10">
      <c r="A598" s="56" t="s">
        <v>4281</v>
      </c>
      <c r="B598" s="56" t="s">
        <v>4282</v>
      </c>
      <c r="C598" s="57" t="s">
        <v>8844</v>
      </c>
      <c r="D598" s="57" t="s">
        <v>8845</v>
      </c>
      <c r="E598" s="56" t="s">
        <v>448</v>
      </c>
      <c r="F598" s="56"/>
      <c r="G598" s="56"/>
      <c r="H598" s="56"/>
      <c r="I598" s="56"/>
      <c r="J598" s="77"/>
    </row>
    <row r="599" spans="1:10">
      <c r="A599" s="56" t="s">
        <v>4285</v>
      </c>
      <c r="B599" s="56" t="s">
        <v>4286</v>
      </c>
      <c r="C599" s="57" t="s">
        <v>8844</v>
      </c>
      <c r="D599" s="57" t="s">
        <v>8845</v>
      </c>
      <c r="E599" s="56" t="s">
        <v>448</v>
      </c>
      <c r="F599" s="56"/>
      <c r="G599" s="56"/>
      <c r="H599" s="56"/>
      <c r="I599" s="56"/>
      <c r="J599" s="77"/>
    </row>
    <row r="600" spans="1:10">
      <c r="A600" s="56" t="s">
        <v>4290</v>
      </c>
      <c r="B600" s="56" t="s">
        <v>4291</v>
      </c>
      <c r="C600" s="57" t="s">
        <v>8844</v>
      </c>
      <c r="D600" s="57" t="s">
        <v>8845</v>
      </c>
      <c r="E600" s="56" t="s">
        <v>448</v>
      </c>
      <c r="F600" s="56"/>
      <c r="G600" s="56"/>
      <c r="H600" s="56"/>
      <c r="I600" s="56"/>
      <c r="J600" s="77"/>
    </row>
    <row r="601" spans="1:10">
      <c r="A601" s="56" t="s">
        <v>4294</v>
      </c>
      <c r="B601" s="56" t="s">
        <v>4295</v>
      </c>
      <c r="C601" s="57">
        <v>552</v>
      </c>
      <c r="D601" s="57" t="s">
        <v>8836</v>
      </c>
      <c r="E601" s="56" t="s">
        <v>448</v>
      </c>
      <c r="F601" s="56"/>
      <c r="G601" s="56"/>
      <c r="H601" s="56"/>
      <c r="I601" s="56"/>
      <c r="J601" s="77"/>
    </row>
    <row r="602" spans="1:10">
      <c r="A602" s="56" t="s">
        <v>4298</v>
      </c>
      <c r="B602" s="56" t="s">
        <v>4299</v>
      </c>
      <c r="C602" s="57" t="s">
        <v>8844</v>
      </c>
      <c r="D602" s="57" t="s">
        <v>8845</v>
      </c>
      <c r="E602" s="56" t="s">
        <v>448</v>
      </c>
      <c r="F602" s="56"/>
      <c r="G602" s="56"/>
      <c r="H602" s="56"/>
      <c r="I602" s="56"/>
      <c r="J602" s="77"/>
    </row>
    <row r="603" spans="1:10">
      <c r="A603" s="56" t="s">
        <v>4302</v>
      </c>
      <c r="B603" s="56" t="s">
        <v>4303</v>
      </c>
      <c r="C603" s="57">
        <v>552</v>
      </c>
      <c r="D603" s="57" t="s">
        <v>8836</v>
      </c>
      <c r="E603" s="56" t="s">
        <v>448</v>
      </c>
      <c r="F603" s="56"/>
      <c r="G603" s="56"/>
      <c r="H603" s="56"/>
      <c r="I603" s="56"/>
      <c r="J603" s="77"/>
    </row>
    <row r="604" spans="1:10">
      <c r="A604" s="56" t="s">
        <v>4308</v>
      </c>
      <c r="B604" s="56" t="s">
        <v>4309</v>
      </c>
      <c r="C604" s="57" t="s">
        <v>8844</v>
      </c>
      <c r="D604" s="57" t="s">
        <v>8845</v>
      </c>
      <c r="E604" s="56" t="s">
        <v>448</v>
      </c>
      <c r="F604" s="56"/>
      <c r="G604" s="56"/>
      <c r="H604" s="56"/>
      <c r="I604" s="56"/>
      <c r="J604" s="77"/>
    </row>
    <row r="605" spans="1:10">
      <c r="A605" s="56" t="s">
        <v>4312</v>
      </c>
      <c r="B605" s="56" t="s">
        <v>4313</v>
      </c>
      <c r="C605" s="57" t="s">
        <v>8844</v>
      </c>
      <c r="D605" s="57" t="s">
        <v>8845</v>
      </c>
      <c r="E605" s="56" t="s">
        <v>449</v>
      </c>
      <c r="F605" s="56"/>
      <c r="G605" s="56"/>
      <c r="H605" s="56"/>
      <c r="I605" s="56"/>
      <c r="J605" s="77"/>
    </row>
    <row r="606" spans="1:10">
      <c r="A606" s="56" t="s">
        <v>4316</v>
      </c>
      <c r="B606" s="56" t="s">
        <v>4317</v>
      </c>
      <c r="C606" s="57" t="s">
        <v>8844</v>
      </c>
      <c r="D606" s="57" t="s">
        <v>8845</v>
      </c>
      <c r="E606" s="56" t="s">
        <v>449</v>
      </c>
      <c r="F606" s="56"/>
      <c r="G606" s="56"/>
      <c r="H606" s="56"/>
      <c r="I606" s="56"/>
      <c r="J606" s="77"/>
    </row>
    <row r="607" spans="1:10">
      <c r="A607" s="56" t="s">
        <v>4320</v>
      </c>
      <c r="B607" s="56" t="s">
        <v>4321</v>
      </c>
      <c r="C607" s="57" t="s">
        <v>8844</v>
      </c>
      <c r="D607" s="57" t="s">
        <v>8845</v>
      </c>
      <c r="E607" s="56" t="s">
        <v>449</v>
      </c>
      <c r="F607" s="56"/>
      <c r="G607" s="56"/>
      <c r="H607" s="56"/>
      <c r="I607" s="56"/>
      <c r="J607" s="77"/>
    </row>
    <row r="608" spans="1:10">
      <c r="A608" s="56" t="s">
        <v>4324</v>
      </c>
      <c r="B608" s="56" t="s">
        <v>4325</v>
      </c>
      <c r="C608" s="57" t="s">
        <v>8844</v>
      </c>
      <c r="D608" s="57" t="s">
        <v>8845</v>
      </c>
      <c r="E608" s="56" t="s">
        <v>449</v>
      </c>
      <c r="F608" s="56"/>
      <c r="G608" s="56"/>
      <c r="H608" s="56"/>
      <c r="I608" s="56"/>
      <c r="J608" s="77"/>
    </row>
    <row r="609" spans="1:10">
      <c r="A609" s="56" t="s">
        <v>4328</v>
      </c>
      <c r="B609" s="56" t="s">
        <v>4329</v>
      </c>
      <c r="C609" s="57" t="s">
        <v>8844</v>
      </c>
      <c r="D609" s="57" t="s">
        <v>8845</v>
      </c>
      <c r="E609" s="56" t="s">
        <v>449</v>
      </c>
      <c r="F609" s="56"/>
      <c r="G609" s="56"/>
      <c r="H609" s="56"/>
      <c r="I609" s="56"/>
      <c r="J609" s="77"/>
    </row>
    <row r="610" spans="1:10">
      <c r="A610" s="56" t="s">
        <v>4332</v>
      </c>
      <c r="B610" s="56" t="s">
        <v>4333</v>
      </c>
      <c r="C610" s="57" t="s">
        <v>8844</v>
      </c>
      <c r="D610" s="57" t="s">
        <v>8845</v>
      </c>
      <c r="E610" s="56" t="s">
        <v>449</v>
      </c>
      <c r="F610" s="56"/>
      <c r="G610" s="56"/>
      <c r="H610" s="56"/>
      <c r="I610" s="56"/>
      <c r="J610" s="77"/>
    </row>
    <row r="611" spans="1:10">
      <c r="A611" s="56" t="s">
        <v>4336</v>
      </c>
      <c r="B611" s="56" t="s">
        <v>4337</v>
      </c>
      <c r="C611" s="57" t="s">
        <v>8844</v>
      </c>
      <c r="D611" s="57" t="s">
        <v>8845</v>
      </c>
      <c r="E611" s="56" t="s">
        <v>449</v>
      </c>
      <c r="F611" s="56"/>
      <c r="G611" s="56"/>
      <c r="H611" s="56"/>
      <c r="I611" s="56"/>
      <c r="J611" s="77"/>
    </row>
    <row r="612" spans="1:10">
      <c r="A612" s="60" t="s">
        <v>4339</v>
      </c>
      <c r="B612" s="60" t="s">
        <v>4337</v>
      </c>
      <c r="C612" s="57" t="s">
        <v>8844</v>
      </c>
      <c r="D612" s="57" t="s">
        <v>8845</v>
      </c>
      <c r="E612" s="56" t="s">
        <v>449</v>
      </c>
      <c r="F612" s="56"/>
      <c r="G612" s="56"/>
      <c r="H612" s="56"/>
      <c r="I612" s="56"/>
      <c r="J612" s="77"/>
    </row>
    <row r="613" spans="1:10">
      <c r="A613" s="56" t="s">
        <v>4342</v>
      </c>
      <c r="B613" s="56" t="s">
        <v>4343</v>
      </c>
      <c r="C613" s="57" t="s">
        <v>8844</v>
      </c>
      <c r="D613" s="57" t="s">
        <v>8845</v>
      </c>
      <c r="E613" s="56" t="s">
        <v>449</v>
      </c>
      <c r="F613" s="56"/>
      <c r="G613" s="56"/>
      <c r="H613" s="56"/>
      <c r="I613" s="56"/>
      <c r="J613" s="77"/>
    </row>
    <row r="614" spans="1:10">
      <c r="A614" s="56" t="s">
        <v>4346</v>
      </c>
      <c r="B614" s="56" t="s">
        <v>4347</v>
      </c>
      <c r="C614" s="57" t="s">
        <v>8864</v>
      </c>
      <c r="D614" s="57" t="s">
        <v>8865</v>
      </c>
      <c r="E614" s="56" t="s">
        <v>449</v>
      </c>
      <c r="F614" s="56"/>
      <c r="G614" s="56" t="s">
        <v>1566</v>
      </c>
      <c r="H614" s="56" t="s">
        <v>1600</v>
      </c>
      <c r="I614" s="56" t="s">
        <v>8350</v>
      </c>
      <c r="J614" s="77"/>
    </row>
    <row r="615" spans="1:10">
      <c r="A615" s="56" t="s">
        <v>4351</v>
      </c>
      <c r="B615" s="56" t="s">
        <v>4352</v>
      </c>
      <c r="C615" s="57" t="s">
        <v>8864</v>
      </c>
      <c r="D615" s="57" t="s">
        <v>8865</v>
      </c>
      <c r="E615" s="56" t="s">
        <v>449</v>
      </c>
      <c r="F615" s="56"/>
      <c r="G615" s="56" t="s">
        <v>1566</v>
      </c>
      <c r="H615" s="56" t="s">
        <v>1600</v>
      </c>
      <c r="I615" s="56" t="s">
        <v>8350</v>
      </c>
      <c r="J615" s="77"/>
    </row>
    <row r="616" spans="1:10">
      <c r="A616" s="56" t="s">
        <v>4355</v>
      </c>
      <c r="B616" s="56" t="s">
        <v>4356</v>
      </c>
      <c r="C616" s="57" t="s">
        <v>8864</v>
      </c>
      <c r="D616" s="57" t="s">
        <v>8865</v>
      </c>
      <c r="E616" s="56" t="s">
        <v>449</v>
      </c>
      <c r="F616" s="56"/>
      <c r="G616" s="56" t="s">
        <v>1566</v>
      </c>
      <c r="H616" s="56" t="s">
        <v>1600</v>
      </c>
      <c r="I616" s="56" t="s">
        <v>8350</v>
      </c>
      <c r="J616" s="77"/>
    </row>
    <row r="617" spans="1:10">
      <c r="A617" s="56" t="s">
        <v>4359</v>
      </c>
      <c r="B617" s="56" t="s">
        <v>4360</v>
      </c>
      <c r="C617" s="57" t="s">
        <v>8844</v>
      </c>
      <c r="D617" s="57" t="s">
        <v>8845</v>
      </c>
      <c r="E617" s="56" t="s">
        <v>449</v>
      </c>
      <c r="F617" s="56"/>
      <c r="G617" s="56"/>
      <c r="H617" s="56"/>
      <c r="I617" s="56"/>
      <c r="J617" s="77"/>
    </row>
    <row r="618" spans="1:10">
      <c r="A618" s="56" t="s">
        <v>4363</v>
      </c>
      <c r="B618" s="56" t="s">
        <v>4364</v>
      </c>
      <c r="C618" s="57" t="s">
        <v>8864</v>
      </c>
      <c r="D618" s="57" t="s">
        <v>8865</v>
      </c>
      <c r="E618" s="56" t="s">
        <v>449</v>
      </c>
      <c r="F618" s="56"/>
      <c r="G618" s="56" t="s">
        <v>1566</v>
      </c>
      <c r="H618" s="56" t="s">
        <v>8903</v>
      </c>
      <c r="I618" s="56" t="s">
        <v>4364</v>
      </c>
      <c r="J618" s="77"/>
    </row>
    <row r="619" spans="1:10">
      <c r="A619" s="56" t="s">
        <v>4367</v>
      </c>
      <c r="B619" s="56" t="s">
        <v>4368</v>
      </c>
      <c r="C619" s="57" t="s">
        <v>8844</v>
      </c>
      <c r="D619" s="57" t="s">
        <v>8845</v>
      </c>
      <c r="E619" s="56" t="s">
        <v>448</v>
      </c>
      <c r="F619" s="56"/>
      <c r="G619" s="56"/>
      <c r="H619" s="56"/>
      <c r="I619" s="56"/>
      <c r="J619" s="77"/>
    </row>
    <row r="620" spans="1:10">
      <c r="A620" s="56" t="s">
        <v>4371</v>
      </c>
      <c r="B620" s="56" t="s">
        <v>4372</v>
      </c>
      <c r="C620" s="57" t="s">
        <v>8844</v>
      </c>
      <c r="D620" s="57" t="s">
        <v>8845</v>
      </c>
      <c r="E620" s="56" t="s">
        <v>448</v>
      </c>
      <c r="F620" s="56"/>
      <c r="G620" s="56"/>
      <c r="H620" s="56"/>
      <c r="I620" s="56"/>
      <c r="J620" s="77"/>
    </row>
    <row r="621" spans="1:10">
      <c r="A621" s="56" t="s">
        <v>4375</v>
      </c>
      <c r="B621" s="56" t="s">
        <v>4376</v>
      </c>
      <c r="C621" s="57" t="s">
        <v>8844</v>
      </c>
      <c r="D621" s="57" t="s">
        <v>8845</v>
      </c>
      <c r="E621" s="56" t="s">
        <v>448</v>
      </c>
      <c r="F621" s="56"/>
      <c r="G621" s="56"/>
      <c r="H621" s="56"/>
      <c r="I621" s="56"/>
      <c r="J621" s="77"/>
    </row>
    <row r="622" spans="1:10">
      <c r="A622" s="56" t="s">
        <v>4379</v>
      </c>
      <c r="B622" s="56" t="s">
        <v>4380</v>
      </c>
      <c r="C622" s="57" t="s">
        <v>8844</v>
      </c>
      <c r="D622" s="57" t="s">
        <v>8845</v>
      </c>
      <c r="E622" s="56" t="s">
        <v>448</v>
      </c>
      <c r="F622" s="56"/>
      <c r="G622" s="56"/>
      <c r="H622" s="56"/>
      <c r="I622" s="56"/>
      <c r="J622" s="77"/>
    </row>
    <row r="623" spans="1:10">
      <c r="A623" s="56" t="s">
        <v>4383</v>
      </c>
      <c r="B623" s="56" t="s">
        <v>4384</v>
      </c>
      <c r="C623" s="57" t="s">
        <v>8844</v>
      </c>
      <c r="D623" s="57" t="s">
        <v>8845</v>
      </c>
      <c r="E623" s="56" t="s">
        <v>448</v>
      </c>
      <c r="F623" s="56"/>
      <c r="G623" s="56"/>
      <c r="H623" s="56"/>
      <c r="I623" s="56"/>
      <c r="J623" s="77"/>
    </row>
    <row r="624" spans="1:10">
      <c r="A624" s="56" t="s">
        <v>4387</v>
      </c>
      <c r="B624" s="56" t="s">
        <v>4388</v>
      </c>
      <c r="C624" s="57" t="s">
        <v>8844</v>
      </c>
      <c r="D624" s="57" t="s">
        <v>8845</v>
      </c>
      <c r="E624" s="56" t="s">
        <v>448</v>
      </c>
      <c r="F624" s="56"/>
      <c r="G624" s="56"/>
      <c r="H624" s="56"/>
      <c r="I624" s="56"/>
      <c r="J624" s="77"/>
    </row>
    <row r="625" spans="1:10">
      <c r="A625" s="56" t="s">
        <v>4391</v>
      </c>
      <c r="B625" s="56" t="s">
        <v>4392</v>
      </c>
      <c r="C625" s="57" t="s">
        <v>8844</v>
      </c>
      <c r="D625" s="57" t="s">
        <v>8845</v>
      </c>
      <c r="E625" s="56" t="s">
        <v>448</v>
      </c>
      <c r="F625" s="56"/>
      <c r="G625" s="56"/>
      <c r="H625" s="56"/>
      <c r="I625" s="56"/>
      <c r="J625" s="77"/>
    </row>
    <row r="626" spans="1:10">
      <c r="A626" s="56" t="s">
        <v>4395</v>
      </c>
      <c r="B626" s="56" t="s">
        <v>4396</v>
      </c>
      <c r="C626" s="57" t="s">
        <v>8844</v>
      </c>
      <c r="D626" s="57" t="s">
        <v>8845</v>
      </c>
      <c r="E626" s="56" t="s">
        <v>448</v>
      </c>
      <c r="F626" s="56"/>
      <c r="G626" s="56"/>
      <c r="H626" s="56"/>
      <c r="I626" s="56"/>
      <c r="J626" s="77"/>
    </row>
    <row r="627" spans="1:10">
      <c r="A627" s="56" t="s">
        <v>4399</v>
      </c>
      <c r="B627" s="56" t="s">
        <v>4400</v>
      </c>
      <c r="C627" s="57" t="s">
        <v>8844</v>
      </c>
      <c r="D627" s="57" t="s">
        <v>8845</v>
      </c>
      <c r="E627" s="56" t="s">
        <v>448</v>
      </c>
      <c r="F627" s="56"/>
      <c r="G627" s="56"/>
      <c r="H627" s="56"/>
      <c r="I627" s="56"/>
      <c r="J627" s="77"/>
    </row>
    <row r="628" spans="1:10">
      <c r="A628" s="56" t="s">
        <v>4403</v>
      </c>
      <c r="B628" s="56" t="s">
        <v>4404</v>
      </c>
      <c r="C628" s="57">
        <v>453</v>
      </c>
      <c r="D628" s="57" t="s">
        <v>8836</v>
      </c>
      <c r="E628" s="56" t="s">
        <v>449</v>
      </c>
      <c r="F628" s="56"/>
      <c r="G628" s="56"/>
      <c r="H628" s="56"/>
      <c r="I628" s="56"/>
      <c r="J628" s="77"/>
    </row>
    <row r="629" spans="1:10">
      <c r="A629" s="56" t="s">
        <v>4407</v>
      </c>
      <c r="B629" s="56" t="s">
        <v>4408</v>
      </c>
      <c r="C629" s="57" t="s">
        <v>8844</v>
      </c>
      <c r="D629" s="57" t="s">
        <v>8845</v>
      </c>
      <c r="E629" s="56" t="s">
        <v>448</v>
      </c>
      <c r="F629" s="56"/>
      <c r="G629" s="56"/>
      <c r="H629" s="56"/>
      <c r="I629" s="56"/>
      <c r="J629" s="77"/>
    </row>
    <row r="630" spans="1:10">
      <c r="A630" s="56" t="s">
        <v>4411</v>
      </c>
      <c r="B630" s="56" t="s">
        <v>4412</v>
      </c>
      <c r="C630" s="57" t="s">
        <v>8844</v>
      </c>
      <c r="D630" s="57" t="s">
        <v>8845</v>
      </c>
      <c r="E630" s="56" t="s">
        <v>449</v>
      </c>
      <c r="F630" s="56"/>
      <c r="G630" s="56"/>
      <c r="H630" s="56"/>
      <c r="I630" s="56"/>
      <c r="J630" s="77"/>
    </row>
    <row r="631" spans="1:10">
      <c r="A631" s="56" t="s">
        <v>4414</v>
      </c>
      <c r="B631" s="56" t="s">
        <v>4412</v>
      </c>
      <c r="C631" s="57" t="s">
        <v>8844</v>
      </c>
      <c r="D631" s="57" t="s">
        <v>8845</v>
      </c>
      <c r="E631" s="56" t="s">
        <v>449</v>
      </c>
      <c r="F631" s="56"/>
      <c r="G631" s="56"/>
      <c r="H631" s="56"/>
      <c r="I631" s="56"/>
      <c r="J631" s="77"/>
    </row>
    <row r="632" spans="1:10">
      <c r="A632" s="56" t="s">
        <v>4417</v>
      </c>
      <c r="B632" s="56" t="s">
        <v>4418</v>
      </c>
      <c r="C632" s="57">
        <v>412</v>
      </c>
      <c r="D632" s="57" t="s">
        <v>8836</v>
      </c>
      <c r="E632" s="56" t="s">
        <v>448</v>
      </c>
      <c r="F632" s="56"/>
      <c r="G632" s="56"/>
      <c r="H632" s="56"/>
      <c r="I632" s="56"/>
      <c r="J632" s="77"/>
    </row>
    <row r="633" spans="1:10">
      <c r="A633" s="56" t="s">
        <v>4421</v>
      </c>
      <c r="B633" s="56" t="s">
        <v>4422</v>
      </c>
      <c r="C633" s="57" t="s">
        <v>8844</v>
      </c>
      <c r="D633" s="57" t="s">
        <v>8845</v>
      </c>
      <c r="E633" s="56" t="s">
        <v>448</v>
      </c>
      <c r="F633" s="56"/>
      <c r="G633" s="56"/>
      <c r="H633" s="56"/>
      <c r="I633" s="56"/>
      <c r="J633" s="77"/>
    </row>
    <row r="634" spans="1:10">
      <c r="A634" s="56" t="s">
        <v>4427</v>
      </c>
      <c r="B634" s="56" t="s">
        <v>4428</v>
      </c>
      <c r="C634" s="57" t="s">
        <v>8864</v>
      </c>
      <c r="D634" s="57" t="s">
        <v>8865</v>
      </c>
      <c r="E634" s="56" t="s">
        <v>449</v>
      </c>
      <c r="F634" s="56"/>
      <c r="G634" s="56" t="s">
        <v>6738</v>
      </c>
      <c r="H634" s="56" t="s">
        <v>8904</v>
      </c>
      <c r="I634" s="56" t="s">
        <v>8905</v>
      </c>
      <c r="J634" s="77"/>
    </row>
    <row r="635" spans="1:10">
      <c r="A635" s="74" t="s">
        <v>8906</v>
      </c>
      <c r="B635" s="74" t="s">
        <v>8907</v>
      </c>
      <c r="C635" s="57" t="s">
        <v>8844</v>
      </c>
      <c r="D635" s="57" t="s">
        <v>8845</v>
      </c>
      <c r="E635" s="56" t="s">
        <v>449</v>
      </c>
      <c r="F635" s="56"/>
      <c r="G635" s="56" t="s">
        <v>6738</v>
      </c>
      <c r="H635" s="56" t="s">
        <v>8904</v>
      </c>
      <c r="I635" s="76"/>
      <c r="J635" s="77"/>
    </row>
    <row r="636" spans="1:10">
      <c r="A636" s="56" t="s">
        <v>4435</v>
      </c>
      <c r="B636" s="56" t="s">
        <v>4436</v>
      </c>
      <c r="C636" s="57" t="s">
        <v>8864</v>
      </c>
      <c r="D636" s="57" t="s">
        <v>8865</v>
      </c>
      <c r="E636" s="56" t="s">
        <v>449</v>
      </c>
      <c r="F636" s="56"/>
      <c r="G636" s="56" t="s">
        <v>6738</v>
      </c>
      <c r="H636" s="56" t="s">
        <v>8904</v>
      </c>
      <c r="I636" s="56" t="s">
        <v>8905</v>
      </c>
      <c r="J636" s="77"/>
    </row>
    <row r="637" spans="1:10">
      <c r="A637" s="56" t="s">
        <v>4439</v>
      </c>
      <c r="B637" s="56" t="s">
        <v>4440</v>
      </c>
      <c r="C637" s="57" t="s">
        <v>8864</v>
      </c>
      <c r="D637" s="57" t="s">
        <v>8865</v>
      </c>
      <c r="E637" s="56" t="s">
        <v>449</v>
      </c>
      <c r="F637" s="56"/>
      <c r="G637" s="56" t="s">
        <v>6738</v>
      </c>
      <c r="H637" s="56" t="s">
        <v>8904</v>
      </c>
      <c r="I637" s="56" t="s">
        <v>8905</v>
      </c>
      <c r="J637" s="77"/>
    </row>
    <row r="638" spans="1:10">
      <c r="A638" s="56" t="s">
        <v>4445</v>
      </c>
      <c r="B638" s="56" t="s">
        <v>4446</v>
      </c>
      <c r="C638" s="57" t="s">
        <v>8864</v>
      </c>
      <c r="D638" s="57" t="s">
        <v>8865</v>
      </c>
      <c r="E638" s="56" t="s">
        <v>449</v>
      </c>
      <c r="F638" s="56"/>
      <c r="G638" s="56" t="s">
        <v>6738</v>
      </c>
      <c r="H638" s="56" t="s">
        <v>8878</v>
      </c>
      <c r="I638" s="56" t="s">
        <v>8879</v>
      </c>
      <c r="J638" s="77"/>
    </row>
    <row r="639" spans="1:10">
      <c r="A639" s="56" t="s">
        <v>4449</v>
      </c>
      <c r="B639" s="56" t="s">
        <v>4450</v>
      </c>
      <c r="C639" s="57" t="s">
        <v>8864</v>
      </c>
      <c r="D639" s="57" t="s">
        <v>8865</v>
      </c>
      <c r="E639" s="56" t="s">
        <v>449</v>
      </c>
      <c r="F639" s="56"/>
      <c r="G639" s="56" t="s">
        <v>6738</v>
      </c>
      <c r="H639" s="56" t="s">
        <v>8878</v>
      </c>
      <c r="I639" s="56" t="s">
        <v>8879</v>
      </c>
      <c r="J639" s="77"/>
    </row>
    <row r="640" spans="1:10">
      <c r="A640" s="56" t="s">
        <v>4453</v>
      </c>
      <c r="B640" s="56" t="s">
        <v>4454</v>
      </c>
      <c r="C640" s="57" t="s">
        <v>8844</v>
      </c>
      <c r="D640" s="57" t="s">
        <v>8845</v>
      </c>
      <c r="E640" s="56" t="s">
        <v>448</v>
      </c>
      <c r="F640" s="56"/>
      <c r="G640" s="56" t="s">
        <v>6738</v>
      </c>
      <c r="H640" s="56"/>
      <c r="I640" s="56"/>
      <c r="J640" s="77"/>
    </row>
    <row r="641" spans="1:10">
      <c r="A641" s="56" t="s">
        <v>4457</v>
      </c>
      <c r="B641" s="56" t="s">
        <v>4458</v>
      </c>
      <c r="C641" s="57" t="s">
        <v>8844</v>
      </c>
      <c r="D641" s="57" t="s">
        <v>8845</v>
      </c>
      <c r="E641" s="56" t="s">
        <v>448</v>
      </c>
      <c r="F641" s="56"/>
      <c r="G641" s="56" t="s">
        <v>6738</v>
      </c>
      <c r="H641" s="56"/>
      <c r="I641" s="56"/>
      <c r="J641" s="77"/>
    </row>
    <row r="642" spans="1:10">
      <c r="A642" s="56" t="s">
        <v>4461</v>
      </c>
      <c r="B642" s="56" t="s">
        <v>4462</v>
      </c>
      <c r="C642" s="57" t="s">
        <v>8844</v>
      </c>
      <c r="D642" s="57" t="s">
        <v>8845</v>
      </c>
      <c r="E642" s="56" t="s">
        <v>448</v>
      </c>
      <c r="F642" s="56"/>
      <c r="G642" s="56" t="s">
        <v>6738</v>
      </c>
      <c r="H642" s="56"/>
      <c r="I642" s="56"/>
      <c r="J642" s="77"/>
    </row>
    <row r="643" spans="1:10">
      <c r="A643" s="56" t="s">
        <v>4465</v>
      </c>
      <c r="B643" s="56" t="s">
        <v>4466</v>
      </c>
      <c r="C643" s="57" t="s">
        <v>8844</v>
      </c>
      <c r="D643" s="57" t="s">
        <v>8845</v>
      </c>
      <c r="E643" s="56" t="s">
        <v>448</v>
      </c>
      <c r="F643" s="56"/>
      <c r="G643" s="56" t="s">
        <v>6738</v>
      </c>
      <c r="H643" s="56"/>
      <c r="I643" s="56"/>
      <c r="J643" s="77"/>
    </row>
    <row r="644" spans="1:10">
      <c r="A644" s="56" t="s">
        <v>4469</v>
      </c>
      <c r="B644" s="56" t="s">
        <v>4470</v>
      </c>
      <c r="C644" s="57" t="s">
        <v>8864</v>
      </c>
      <c r="D644" s="57" t="s">
        <v>8865</v>
      </c>
      <c r="E644" s="56" t="s">
        <v>449</v>
      </c>
      <c r="F644" s="56"/>
      <c r="G644" s="56" t="s">
        <v>6738</v>
      </c>
      <c r="H644" s="56" t="s">
        <v>8889</v>
      </c>
      <c r="I644" s="56" t="s">
        <v>8908</v>
      </c>
      <c r="J644" s="77"/>
    </row>
    <row r="645" spans="1:10">
      <c r="A645" s="56" t="s">
        <v>4473</v>
      </c>
      <c r="B645" s="56" t="s">
        <v>4474</v>
      </c>
      <c r="C645" s="57" t="s">
        <v>8844</v>
      </c>
      <c r="D645" s="57" t="s">
        <v>8845</v>
      </c>
      <c r="E645" s="56" t="s">
        <v>449</v>
      </c>
      <c r="F645" s="56"/>
      <c r="G645" s="56"/>
      <c r="H645" s="56"/>
      <c r="I645" s="56"/>
      <c r="J645" s="77"/>
    </row>
    <row r="646" spans="1:10">
      <c r="A646" s="56" t="s">
        <v>4477</v>
      </c>
      <c r="B646" s="56" t="s">
        <v>4478</v>
      </c>
      <c r="C646" s="57" t="s">
        <v>8844</v>
      </c>
      <c r="D646" s="57" t="s">
        <v>8845</v>
      </c>
      <c r="E646" s="56" t="s">
        <v>448</v>
      </c>
      <c r="F646" s="56"/>
      <c r="G646" s="56"/>
      <c r="H646" s="56"/>
      <c r="I646" s="56"/>
      <c r="J646" s="77"/>
    </row>
    <row r="647" spans="1:10">
      <c r="A647" s="56" t="s">
        <v>4481</v>
      </c>
      <c r="B647" s="56" t="s">
        <v>4482</v>
      </c>
      <c r="C647" s="57" t="s">
        <v>8844</v>
      </c>
      <c r="D647" s="57" t="s">
        <v>8845</v>
      </c>
      <c r="E647" s="56" t="s">
        <v>448</v>
      </c>
      <c r="F647" s="56"/>
      <c r="G647" s="56"/>
      <c r="H647" s="56"/>
      <c r="I647" s="56"/>
      <c r="J647" s="77"/>
    </row>
    <row r="648" spans="1:10">
      <c r="A648" s="56" t="s">
        <v>4485</v>
      </c>
      <c r="B648" s="56" t="s">
        <v>4486</v>
      </c>
      <c r="C648" s="57" t="s">
        <v>8844</v>
      </c>
      <c r="D648" s="57" t="s">
        <v>8845</v>
      </c>
      <c r="E648" s="56" t="s">
        <v>448</v>
      </c>
      <c r="F648" s="56"/>
      <c r="G648" s="56"/>
      <c r="H648" s="56"/>
      <c r="I648" s="56"/>
      <c r="J648" s="77"/>
    </row>
    <row r="649" spans="1:10">
      <c r="A649" s="56" t="s">
        <v>4489</v>
      </c>
      <c r="B649" s="56" t="s">
        <v>4490</v>
      </c>
      <c r="C649" s="57" t="s">
        <v>8844</v>
      </c>
      <c r="D649" s="57" t="s">
        <v>8845</v>
      </c>
      <c r="E649" s="56" t="s">
        <v>448</v>
      </c>
      <c r="F649" s="56"/>
      <c r="G649" s="56"/>
      <c r="H649" s="56"/>
      <c r="I649" s="56"/>
      <c r="J649" s="77"/>
    </row>
    <row r="650" spans="1:10">
      <c r="A650" s="56" t="s">
        <v>4493</v>
      </c>
      <c r="B650" s="56" t="s">
        <v>4494</v>
      </c>
      <c r="C650" s="57" t="s">
        <v>8844</v>
      </c>
      <c r="D650" s="57" t="s">
        <v>8845</v>
      </c>
      <c r="E650" s="56" t="s">
        <v>448</v>
      </c>
      <c r="F650" s="56"/>
      <c r="G650" s="56"/>
      <c r="H650" s="56"/>
      <c r="I650" s="56"/>
      <c r="J650" s="77"/>
    </row>
    <row r="651" spans="1:10">
      <c r="A651" s="56" t="s">
        <v>4499</v>
      </c>
      <c r="B651" s="56" t="s">
        <v>4500</v>
      </c>
      <c r="C651" s="57" t="s">
        <v>8844</v>
      </c>
      <c r="D651" s="57" t="s">
        <v>8845</v>
      </c>
      <c r="E651" s="56" t="s">
        <v>448</v>
      </c>
      <c r="F651" s="56"/>
      <c r="G651" s="56"/>
      <c r="H651" s="56"/>
      <c r="I651" s="56"/>
      <c r="J651" s="77"/>
    </row>
    <row r="652" spans="1:10">
      <c r="A652" s="56" t="s">
        <v>4503</v>
      </c>
      <c r="B652" s="56" t="s">
        <v>4504</v>
      </c>
      <c r="C652" s="57" t="s">
        <v>8844</v>
      </c>
      <c r="D652" s="57" t="s">
        <v>8845</v>
      </c>
      <c r="E652" s="56" t="s">
        <v>449</v>
      </c>
      <c r="F652" s="56"/>
      <c r="G652" s="56"/>
      <c r="H652" s="56"/>
      <c r="I652" s="56"/>
      <c r="J652" s="77"/>
    </row>
    <row r="653" spans="1:10">
      <c r="A653" s="56" t="s">
        <v>4507</v>
      </c>
      <c r="B653" s="56" t="s">
        <v>4508</v>
      </c>
      <c r="C653" s="57">
        <v>451</v>
      </c>
      <c r="D653" s="57" t="s">
        <v>8836</v>
      </c>
      <c r="E653" s="56" t="s">
        <v>449</v>
      </c>
      <c r="F653" s="56"/>
      <c r="G653" s="56"/>
      <c r="H653" s="56"/>
      <c r="I653" s="56"/>
      <c r="J653" s="77"/>
    </row>
    <row r="654" spans="1:10">
      <c r="A654" s="56" t="s">
        <v>4511</v>
      </c>
      <c r="B654" s="56" t="s">
        <v>4512</v>
      </c>
      <c r="C654" s="57" t="s">
        <v>8844</v>
      </c>
      <c r="D654" s="57" t="s">
        <v>8845</v>
      </c>
      <c r="E654" s="56" t="s">
        <v>448</v>
      </c>
      <c r="F654" s="56"/>
      <c r="G654" s="56"/>
      <c r="H654" s="56"/>
      <c r="I654" s="56"/>
      <c r="J654" s="77"/>
    </row>
    <row r="655" spans="1:10">
      <c r="A655" s="56" t="s">
        <v>4515</v>
      </c>
      <c r="B655" s="56" t="s">
        <v>4516</v>
      </c>
      <c r="C655" s="57" t="s">
        <v>8844</v>
      </c>
      <c r="D655" s="57" t="s">
        <v>8845</v>
      </c>
      <c r="E655" s="56" t="s">
        <v>448</v>
      </c>
      <c r="F655" s="56"/>
      <c r="G655" s="56"/>
      <c r="H655" s="56"/>
      <c r="I655" s="56"/>
      <c r="J655" s="77"/>
    </row>
    <row r="656" spans="1:10">
      <c r="A656" s="56" t="s">
        <v>4519</v>
      </c>
      <c r="B656" s="56" t="s">
        <v>4520</v>
      </c>
      <c r="C656" s="57" t="s">
        <v>8844</v>
      </c>
      <c r="D656" s="57" t="s">
        <v>8845</v>
      </c>
      <c r="E656" s="56" t="s">
        <v>448</v>
      </c>
      <c r="F656" s="56"/>
      <c r="G656" s="56"/>
      <c r="H656" s="56"/>
      <c r="I656" s="56"/>
      <c r="J656" s="77"/>
    </row>
    <row r="657" spans="1:10">
      <c r="A657" s="56" t="s">
        <v>4524</v>
      </c>
      <c r="B657" s="56" t="s">
        <v>3488</v>
      </c>
      <c r="C657" s="57" t="s">
        <v>8844</v>
      </c>
      <c r="D657" s="57" t="s">
        <v>8845</v>
      </c>
      <c r="E657" s="56" t="s">
        <v>449</v>
      </c>
      <c r="F657" s="56"/>
      <c r="G657" s="56"/>
      <c r="H657" s="56"/>
      <c r="I657" s="56"/>
      <c r="J657" s="77"/>
    </row>
    <row r="658" spans="1:10">
      <c r="A658" s="56" t="s">
        <v>4527</v>
      </c>
      <c r="B658" s="56" t="s">
        <v>4528</v>
      </c>
      <c r="C658" s="57" t="s">
        <v>8844</v>
      </c>
      <c r="D658" s="57" t="s">
        <v>8845</v>
      </c>
      <c r="E658" s="56" t="s">
        <v>449</v>
      </c>
      <c r="F658" s="56"/>
      <c r="G658" s="56"/>
      <c r="H658" s="56"/>
      <c r="I658" s="56"/>
      <c r="J658" s="77"/>
    </row>
    <row r="659" spans="1:10">
      <c r="A659" s="56" t="s">
        <v>4531</v>
      </c>
      <c r="B659" s="56" t="s">
        <v>4532</v>
      </c>
      <c r="C659" s="57" t="s">
        <v>8844</v>
      </c>
      <c r="D659" s="57" t="s">
        <v>8845</v>
      </c>
      <c r="E659" s="56" t="s">
        <v>449</v>
      </c>
      <c r="F659" s="56"/>
      <c r="G659" s="56"/>
      <c r="H659" s="56"/>
      <c r="I659" s="56"/>
      <c r="J659" s="77"/>
    </row>
    <row r="660" spans="1:10">
      <c r="A660" s="56" t="s">
        <v>4535</v>
      </c>
      <c r="B660" s="56" t="s">
        <v>4536</v>
      </c>
      <c r="C660" s="57" t="s">
        <v>8844</v>
      </c>
      <c r="D660" s="57" t="s">
        <v>8845</v>
      </c>
      <c r="E660" s="56" t="s">
        <v>449</v>
      </c>
      <c r="F660" s="56"/>
      <c r="G660" s="56" t="s">
        <v>1566</v>
      </c>
      <c r="H660" s="56" t="s">
        <v>8909</v>
      </c>
      <c r="I660" s="56" t="s">
        <v>8910</v>
      </c>
      <c r="J660" s="77" t="s">
        <v>8911</v>
      </c>
    </row>
    <row r="661" spans="1:10">
      <c r="A661" s="56" t="s">
        <v>4539</v>
      </c>
      <c r="B661" s="56" t="s">
        <v>4540</v>
      </c>
      <c r="C661" s="57" t="s">
        <v>8844</v>
      </c>
      <c r="D661" s="57" t="s">
        <v>8845</v>
      </c>
      <c r="E661" s="56" t="s">
        <v>449</v>
      </c>
      <c r="F661" s="56"/>
      <c r="G661" s="56"/>
      <c r="H661" s="56"/>
      <c r="I661" s="56"/>
      <c r="J661" s="77"/>
    </row>
    <row r="662" spans="1:10">
      <c r="A662" s="56" t="s">
        <v>4543</v>
      </c>
      <c r="B662" s="56" t="s">
        <v>4544</v>
      </c>
      <c r="C662" s="57" t="s">
        <v>8844</v>
      </c>
      <c r="D662" s="57" t="s">
        <v>8845</v>
      </c>
      <c r="E662" s="56" t="s">
        <v>449</v>
      </c>
      <c r="F662" s="56"/>
      <c r="G662" s="56"/>
      <c r="H662" s="56"/>
      <c r="I662" s="56"/>
      <c r="J662" s="77"/>
    </row>
    <row r="663" spans="1:10">
      <c r="A663" s="56" t="s">
        <v>4549</v>
      </c>
      <c r="B663" s="56" t="s">
        <v>4550</v>
      </c>
      <c r="C663" s="57" t="s">
        <v>8844</v>
      </c>
      <c r="D663" s="57" t="s">
        <v>8845</v>
      </c>
      <c r="E663" s="56" t="s">
        <v>449</v>
      </c>
      <c r="F663" s="56"/>
      <c r="G663" s="56"/>
      <c r="H663" s="56"/>
      <c r="I663" s="56"/>
      <c r="J663" s="77"/>
    </row>
    <row r="664" spans="1:10">
      <c r="A664" s="60" t="s">
        <v>4553</v>
      </c>
      <c r="B664" s="60" t="s">
        <v>4554</v>
      </c>
      <c r="C664" s="57" t="s">
        <v>8844</v>
      </c>
      <c r="D664" s="57" t="s">
        <v>8845</v>
      </c>
      <c r="E664" s="56" t="s">
        <v>449</v>
      </c>
      <c r="F664" s="56"/>
      <c r="G664" s="56"/>
      <c r="H664" s="56"/>
      <c r="I664" s="56"/>
      <c r="J664" s="77"/>
    </row>
    <row r="665" spans="1:10">
      <c r="A665" s="56" t="s">
        <v>4557</v>
      </c>
      <c r="B665" s="56" t="s">
        <v>4558</v>
      </c>
      <c r="C665" s="57" t="s">
        <v>8844</v>
      </c>
      <c r="D665" s="57" t="s">
        <v>8845</v>
      </c>
      <c r="E665" s="56" t="s">
        <v>449</v>
      </c>
      <c r="F665" s="56"/>
      <c r="G665" s="56"/>
      <c r="H665" s="56"/>
      <c r="I665" s="56"/>
      <c r="J665" s="77"/>
    </row>
    <row r="666" spans="1:10">
      <c r="A666" s="56" t="s">
        <v>4561</v>
      </c>
      <c r="B666" s="56" t="s">
        <v>4562</v>
      </c>
      <c r="C666" s="57" t="s">
        <v>8844</v>
      </c>
      <c r="D666" s="57" t="s">
        <v>8845</v>
      </c>
      <c r="E666" s="56" t="s">
        <v>448</v>
      </c>
      <c r="F666" s="56"/>
      <c r="G666" s="56"/>
      <c r="H666" s="56"/>
      <c r="I666" s="56"/>
      <c r="J666" s="77"/>
    </row>
    <row r="667" spans="1:10">
      <c r="A667" s="56" t="s">
        <v>4565</v>
      </c>
      <c r="B667" s="56" t="s">
        <v>4566</v>
      </c>
      <c r="C667" s="57" t="s">
        <v>8844</v>
      </c>
      <c r="D667" s="57" t="s">
        <v>8845</v>
      </c>
      <c r="E667" s="56" t="s">
        <v>449</v>
      </c>
      <c r="F667" s="56"/>
      <c r="G667" s="56"/>
      <c r="H667" s="56"/>
      <c r="I667" s="56"/>
      <c r="J667" s="77"/>
    </row>
    <row r="668" spans="1:10">
      <c r="A668" s="56" t="s">
        <v>4575</v>
      </c>
      <c r="B668" s="56" t="s">
        <v>4576</v>
      </c>
      <c r="C668" s="57" t="s">
        <v>8864</v>
      </c>
      <c r="D668" s="57" t="s">
        <v>8865</v>
      </c>
      <c r="E668" s="56" t="s">
        <v>449</v>
      </c>
      <c r="F668" s="56"/>
      <c r="G668" s="56" t="s">
        <v>1566</v>
      </c>
      <c r="H668" s="56" t="s">
        <v>8839</v>
      </c>
      <c r="I668" s="56" t="s">
        <v>8840</v>
      </c>
      <c r="J668" s="77" t="s">
        <v>8883</v>
      </c>
    </row>
    <row r="669" spans="1:10">
      <c r="A669" s="56" t="s">
        <v>4579</v>
      </c>
      <c r="B669" s="56" t="s">
        <v>4580</v>
      </c>
      <c r="C669" s="57" t="s">
        <v>8864</v>
      </c>
      <c r="D669" s="57" t="s">
        <v>8865</v>
      </c>
      <c r="E669" s="56" t="s">
        <v>449</v>
      </c>
      <c r="F669" s="56"/>
      <c r="G669" s="56" t="s">
        <v>1566</v>
      </c>
      <c r="H669" s="56" t="s">
        <v>8839</v>
      </c>
      <c r="I669" s="56" t="s">
        <v>8840</v>
      </c>
      <c r="J669" s="77" t="s">
        <v>8912</v>
      </c>
    </row>
    <row r="670" spans="1:10">
      <c r="A670" s="56" t="s">
        <v>4583</v>
      </c>
      <c r="B670" s="56" t="s">
        <v>4584</v>
      </c>
      <c r="C670" s="57" t="s">
        <v>8864</v>
      </c>
      <c r="D670" s="57" t="s">
        <v>8865</v>
      </c>
      <c r="E670" s="56" t="s">
        <v>449</v>
      </c>
      <c r="F670" s="56"/>
      <c r="G670" s="56" t="s">
        <v>1566</v>
      </c>
      <c r="H670" s="56" t="s">
        <v>8839</v>
      </c>
      <c r="I670" s="56" t="s">
        <v>8840</v>
      </c>
      <c r="J670" s="77"/>
    </row>
    <row r="671" spans="1:10">
      <c r="A671" s="56" t="s">
        <v>4587</v>
      </c>
      <c r="B671" s="56" t="s">
        <v>4588</v>
      </c>
      <c r="C671" s="57" t="s">
        <v>8864</v>
      </c>
      <c r="D671" s="57" t="s">
        <v>8865</v>
      </c>
      <c r="E671" s="56" t="s">
        <v>449</v>
      </c>
      <c r="F671" s="56"/>
      <c r="G671" s="56" t="s">
        <v>1566</v>
      </c>
      <c r="H671" s="56" t="s">
        <v>8839</v>
      </c>
      <c r="I671" s="56" t="s">
        <v>8840</v>
      </c>
      <c r="J671" s="77" t="s">
        <v>8913</v>
      </c>
    </row>
    <row r="672" spans="1:10">
      <c r="A672" s="56" t="s">
        <v>4591</v>
      </c>
      <c r="B672" s="56" t="s">
        <v>4592</v>
      </c>
      <c r="C672" s="57" t="s">
        <v>8864</v>
      </c>
      <c r="D672" s="57" t="s">
        <v>8865</v>
      </c>
      <c r="E672" s="56" t="s">
        <v>449</v>
      </c>
      <c r="F672" s="56"/>
      <c r="G672" s="56" t="s">
        <v>1566</v>
      </c>
      <c r="H672" s="56" t="s">
        <v>8839</v>
      </c>
      <c r="I672" s="56" t="s">
        <v>8840</v>
      </c>
      <c r="J672" s="77" t="s">
        <v>8914</v>
      </c>
    </row>
    <row r="673" spans="1:10">
      <c r="A673" s="56" t="s">
        <v>4595</v>
      </c>
      <c r="B673" s="56" t="s">
        <v>4596</v>
      </c>
      <c r="C673" s="57" t="s">
        <v>8864</v>
      </c>
      <c r="D673" s="57" t="s">
        <v>8865</v>
      </c>
      <c r="E673" s="56" t="s">
        <v>449</v>
      </c>
      <c r="F673" s="56"/>
      <c r="G673" s="56" t="s">
        <v>1566</v>
      </c>
      <c r="H673" s="56" t="s">
        <v>8839</v>
      </c>
      <c r="I673" s="56" t="s">
        <v>8840</v>
      </c>
      <c r="J673" s="77" t="s">
        <v>8915</v>
      </c>
    </row>
    <row r="674" spans="1:10">
      <c r="A674" s="56" t="s">
        <v>4599</v>
      </c>
      <c r="B674" s="56" t="s">
        <v>4600</v>
      </c>
      <c r="C674" s="57" t="s">
        <v>8864</v>
      </c>
      <c r="D674" s="57" t="s">
        <v>8865</v>
      </c>
      <c r="E674" s="56" t="s">
        <v>449</v>
      </c>
      <c r="F674" s="56"/>
      <c r="G674" s="56" t="s">
        <v>1566</v>
      </c>
      <c r="H674" s="56" t="s">
        <v>8839</v>
      </c>
      <c r="I674" s="56" t="s">
        <v>8840</v>
      </c>
      <c r="J674" s="77" t="s">
        <v>8915</v>
      </c>
    </row>
    <row r="675" spans="1:10">
      <c r="A675" s="56" t="s">
        <v>4603</v>
      </c>
      <c r="B675" s="56" t="s">
        <v>4604</v>
      </c>
      <c r="C675" s="57" t="s">
        <v>8864</v>
      </c>
      <c r="D675" s="57" t="s">
        <v>8865</v>
      </c>
      <c r="E675" s="56" t="s">
        <v>449</v>
      </c>
      <c r="F675" s="56"/>
      <c r="G675" s="56" t="s">
        <v>1566</v>
      </c>
      <c r="H675" s="56" t="s">
        <v>8839</v>
      </c>
      <c r="I675" s="56" t="s">
        <v>8840</v>
      </c>
      <c r="J675" s="77"/>
    </row>
    <row r="676" spans="1:10">
      <c r="A676" s="56" t="s">
        <v>4609</v>
      </c>
      <c r="B676" s="56" t="s">
        <v>4610</v>
      </c>
      <c r="C676" s="57">
        <v>552</v>
      </c>
      <c r="D676" s="57" t="s">
        <v>8836</v>
      </c>
      <c r="E676" s="56" t="s">
        <v>448</v>
      </c>
      <c r="F676" s="56"/>
      <c r="G676" s="56"/>
      <c r="H676" s="56"/>
      <c r="I676" s="56"/>
      <c r="J676" s="77"/>
    </row>
    <row r="677" spans="1:10">
      <c r="A677" s="56" t="s">
        <v>4613</v>
      </c>
      <c r="B677" s="56" t="s">
        <v>4614</v>
      </c>
      <c r="C677" s="57" t="s">
        <v>8844</v>
      </c>
      <c r="D677" s="57" t="s">
        <v>8845</v>
      </c>
      <c r="E677" s="56" t="s">
        <v>448</v>
      </c>
      <c r="F677" s="56"/>
      <c r="G677" s="56"/>
      <c r="H677" s="56"/>
      <c r="I677" s="56"/>
      <c r="J677" s="77"/>
    </row>
    <row r="678" spans="1:10">
      <c r="A678" s="56" t="s">
        <v>4617</v>
      </c>
      <c r="B678" s="56" t="s">
        <v>4618</v>
      </c>
      <c r="C678" s="57" t="s">
        <v>8844</v>
      </c>
      <c r="D678" s="57" t="s">
        <v>8845</v>
      </c>
      <c r="E678" s="56" t="s">
        <v>448</v>
      </c>
      <c r="F678" s="56"/>
      <c r="G678" s="56"/>
      <c r="H678" s="56"/>
      <c r="I678" s="56"/>
      <c r="J678" s="77"/>
    </row>
    <row r="679" spans="1:10">
      <c r="A679" s="56" t="s">
        <v>4621</v>
      </c>
      <c r="B679" s="56" t="s">
        <v>4622</v>
      </c>
      <c r="C679" s="57" t="s">
        <v>8844</v>
      </c>
      <c r="D679" s="57" t="s">
        <v>8845</v>
      </c>
      <c r="E679" s="56" t="s">
        <v>448</v>
      </c>
      <c r="F679" s="56"/>
      <c r="G679" s="56"/>
      <c r="H679" s="56"/>
      <c r="I679" s="56"/>
      <c r="J679" s="77"/>
    </row>
    <row r="680" spans="1:10">
      <c r="A680" s="56" t="s">
        <v>4625</v>
      </c>
      <c r="B680" s="56" t="s">
        <v>4626</v>
      </c>
      <c r="C680" s="57" t="s">
        <v>8844</v>
      </c>
      <c r="D680" s="57" t="s">
        <v>8845</v>
      </c>
      <c r="E680" s="56" t="s">
        <v>448</v>
      </c>
      <c r="F680" s="56"/>
      <c r="G680" s="56"/>
      <c r="H680" s="56"/>
      <c r="I680" s="56"/>
      <c r="J680" s="77"/>
    </row>
    <row r="681" spans="1:10">
      <c r="A681" s="56" t="s">
        <v>4629</v>
      </c>
      <c r="B681" s="56" t="s">
        <v>4630</v>
      </c>
      <c r="C681" s="57" t="s">
        <v>8844</v>
      </c>
      <c r="D681" s="57" t="s">
        <v>8845</v>
      </c>
      <c r="E681" s="56" t="s">
        <v>448</v>
      </c>
      <c r="F681" s="56"/>
      <c r="G681" s="56"/>
      <c r="H681" s="56"/>
      <c r="I681" s="56"/>
      <c r="J681" s="77"/>
    </row>
    <row r="682" spans="1:10">
      <c r="A682" s="56" t="s">
        <v>4633</v>
      </c>
      <c r="B682" s="56" t="s">
        <v>4634</v>
      </c>
      <c r="C682" s="57">
        <v>416</v>
      </c>
      <c r="D682" s="57" t="s">
        <v>8836</v>
      </c>
      <c r="E682" s="56" t="s">
        <v>448</v>
      </c>
      <c r="F682" s="56"/>
      <c r="G682" s="56"/>
      <c r="H682" s="56"/>
      <c r="I682" s="56"/>
      <c r="J682" s="77"/>
    </row>
    <row r="683" spans="1:10">
      <c r="A683" s="56" t="s">
        <v>4637</v>
      </c>
      <c r="B683" s="56" t="s">
        <v>4638</v>
      </c>
      <c r="C683" s="57" t="s">
        <v>8844</v>
      </c>
      <c r="D683" s="57" t="s">
        <v>8845</v>
      </c>
      <c r="E683" s="56" t="s">
        <v>448</v>
      </c>
      <c r="F683" s="56"/>
      <c r="G683" s="56"/>
      <c r="H683" s="56"/>
      <c r="I683" s="56"/>
      <c r="J683" s="77"/>
    </row>
    <row r="684" spans="1:10">
      <c r="A684" s="56" t="s">
        <v>4641</v>
      </c>
      <c r="B684" s="56" t="s">
        <v>4642</v>
      </c>
      <c r="C684" s="57" t="s">
        <v>8844</v>
      </c>
      <c r="D684" s="57" t="s">
        <v>8845</v>
      </c>
      <c r="E684" s="56" t="s">
        <v>448</v>
      </c>
      <c r="F684" s="56"/>
      <c r="G684" s="56"/>
      <c r="H684" s="56"/>
      <c r="I684" s="56"/>
      <c r="J684" s="77"/>
    </row>
    <row r="685" spans="1:10">
      <c r="A685" s="56" t="s">
        <v>4645</v>
      </c>
      <c r="B685" s="56" t="s">
        <v>4646</v>
      </c>
      <c r="C685" s="57" t="s">
        <v>8844</v>
      </c>
      <c r="D685" s="57" t="s">
        <v>8845</v>
      </c>
      <c r="E685" s="56" t="s">
        <v>448</v>
      </c>
      <c r="F685" s="56"/>
      <c r="G685" s="56"/>
      <c r="H685" s="56"/>
      <c r="I685" s="56"/>
      <c r="J685" s="77"/>
    </row>
    <row r="686" spans="1:10">
      <c r="A686" s="56" t="s">
        <v>4649</v>
      </c>
      <c r="B686" s="56" t="s">
        <v>4650</v>
      </c>
      <c r="C686" s="57" t="s">
        <v>8844</v>
      </c>
      <c r="D686" s="57" t="s">
        <v>8845</v>
      </c>
      <c r="E686" s="56" t="s">
        <v>449</v>
      </c>
      <c r="F686" s="56"/>
      <c r="G686" s="56" t="s">
        <v>1566</v>
      </c>
      <c r="H686" s="56" t="s">
        <v>3294</v>
      </c>
      <c r="I686" s="56" t="s">
        <v>8916</v>
      </c>
      <c r="J686" s="77" t="s">
        <v>8917</v>
      </c>
    </row>
    <row r="687" spans="1:10">
      <c r="A687" s="56" t="s">
        <v>4653</v>
      </c>
      <c r="B687" s="56" t="s">
        <v>4654</v>
      </c>
      <c r="C687" s="57" t="s">
        <v>8844</v>
      </c>
      <c r="D687" s="57" t="s">
        <v>8845</v>
      </c>
      <c r="E687" s="56" t="s">
        <v>449</v>
      </c>
      <c r="F687" s="56"/>
      <c r="G687" s="56"/>
      <c r="H687" s="56"/>
      <c r="I687" s="56"/>
      <c r="J687" s="77"/>
    </row>
    <row r="688" spans="1:10">
      <c r="A688" s="56" t="s">
        <v>4657</v>
      </c>
      <c r="B688" s="56" t="s">
        <v>4658</v>
      </c>
      <c r="C688" s="57" t="s">
        <v>8844</v>
      </c>
      <c r="D688" s="57" t="s">
        <v>8845</v>
      </c>
      <c r="E688" s="56" t="s">
        <v>448</v>
      </c>
      <c r="F688" s="56"/>
      <c r="G688" s="56"/>
      <c r="H688" s="56"/>
      <c r="I688" s="56"/>
      <c r="J688" s="77"/>
    </row>
    <row r="689" spans="1:10">
      <c r="A689" s="56" t="s">
        <v>4662</v>
      </c>
      <c r="B689" s="56" t="s">
        <v>4663</v>
      </c>
      <c r="C689" s="57" t="s">
        <v>8844</v>
      </c>
      <c r="D689" s="57" t="s">
        <v>8918</v>
      </c>
      <c r="E689" s="56" t="s">
        <v>449</v>
      </c>
      <c r="F689" s="56"/>
      <c r="G689" s="56"/>
      <c r="H689" s="56"/>
      <c r="I689" s="56"/>
      <c r="J689" s="77"/>
    </row>
    <row r="690" spans="1:10">
      <c r="A690" s="74" t="s">
        <v>8919</v>
      </c>
      <c r="B690" s="74" t="s">
        <v>8920</v>
      </c>
      <c r="C690" s="57" t="s">
        <v>8844</v>
      </c>
      <c r="D690" s="57" t="s">
        <v>8845</v>
      </c>
      <c r="E690" s="56" t="s">
        <v>449</v>
      </c>
      <c r="F690" s="56"/>
      <c r="G690" s="56" t="s">
        <v>1566</v>
      </c>
      <c r="H690" s="56" t="s">
        <v>4687</v>
      </c>
      <c r="I690" s="76" t="s">
        <v>8921</v>
      </c>
      <c r="J690" s="77"/>
    </row>
    <row r="691" spans="1:10">
      <c r="A691" s="56" t="s">
        <v>4672</v>
      </c>
      <c r="B691" s="56" t="s">
        <v>4673</v>
      </c>
      <c r="C691" s="57" t="s">
        <v>8864</v>
      </c>
      <c r="D691" s="57" t="s">
        <v>8865</v>
      </c>
      <c r="E691" s="56" t="s">
        <v>449</v>
      </c>
      <c r="F691" s="56"/>
      <c r="G691" s="56" t="s">
        <v>1566</v>
      </c>
      <c r="H691" s="56" t="s">
        <v>4687</v>
      </c>
      <c r="I691" s="56" t="s">
        <v>8921</v>
      </c>
      <c r="J691" s="77"/>
    </row>
    <row r="692" spans="1:10">
      <c r="A692" s="74" t="s">
        <v>8922</v>
      </c>
      <c r="B692" s="74" t="s">
        <v>8923</v>
      </c>
      <c r="C692" s="57" t="s">
        <v>8844</v>
      </c>
      <c r="D692" s="57" t="s">
        <v>8845</v>
      </c>
      <c r="E692" s="56" t="s">
        <v>449</v>
      </c>
      <c r="F692" s="56"/>
      <c r="G692" s="56" t="s">
        <v>1566</v>
      </c>
      <c r="H692" s="56" t="s">
        <v>4687</v>
      </c>
      <c r="I692" s="76" t="s">
        <v>8921</v>
      </c>
      <c r="J692" s="77"/>
    </row>
    <row r="693" spans="1:10">
      <c r="A693" s="56" t="s">
        <v>4681</v>
      </c>
      <c r="B693" s="56" t="s">
        <v>4682</v>
      </c>
      <c r="C693" s="57" t="s">
        <v>8864</v>
      </c>
      <c r="D693" s="57" t="s">
        <v>8865</v>
      </c>
      <c r="E693" s="56" t="s">
        <v>449</v>
      </c>
      <c r="F693" s="56"/>
      <c r="G693" s="56" t="s">
        <v>1566</v>
      </c>
      <c r="H693" s="56" t="s">
        <v>4687</v>
      </c>
      <c r="I693" s="56" t="s">
        <v>8921</v>
      </c>
      <c r="J693" s="77"/>
    </row>
    <row r="694" spans="1:10">
      <c r="A694" s="56" t="s">
        <v>4685</v>
      </c>
      <c r="B694" s="56" t="s">
        <v>4686</v>
      </c>
      <c r="C694" s="57" t="s">
        <v>8864</v>
      </c>
      <c r="D694" s="57" t="s">
        <v>8865</v>
      </c>
      <c r="E694" s="56" t="s">
        <v>449</v>
      </c>
      <c r="F694" s="56"/>
      <c r="G694" s="56" t="s">
        <v>1566</v>
      </c>
      <c r="H694" s="56" t="s">
        <v>4687</v>
      </c>
      <c r="I694" s="56" t="s">
        <v>8921</v>
      </c>
      <c r="J694" s="77"/>
    </row>
    <row r="695" spans="1:10">
      <c r="A695" s="56" t="s">
        <v>4694</v>
      </c>
      <c r="B695" s="56" t="s">
        <v>4695</v>
      </c>
      <c r="C695" s="57">
        <v>671</v>
      </c>
      <c r="D695" s="57" t="s">
        <v>8836</v>
      </c>
      <c r="E695" s="56" t="s">
        <v>448</v>
      </c>
      <c r="F695" s="56"/>
      <c r="G695" s="56"/>
      <c r="H695" s="56"/>
      <c r="I695" s="56"/>
      <c r="J695" s="77"/>
    </row>
    <row r="696" spans="1:10">
      <c r="A696" s="56" t="s">
        <v>8924</v>
      </c>
      <c r="B696" s="56" t="s">
        <v>8925</v>
      </c>
      <c r="C696" s="57">
        <v>671</v>
      </c>
      <c r="D696" s="57" t="s">
        <v>8836</v>
      </c>
      <c r="E696" s="56" t="s">
        <v>448</v>
      </c>
      <c r="F696" s="56"/>
      <c r="G696" s="56"/>
      <c r="H696" s="56"/>
      <c r="I696" s="56"/>
      <c r="J696" s="77"/>
    </row>
    <row r="697" spans="1:10">
      <c r="A697" s="56" t="s">
        <v>4700</v>
      </c>
      <c r="B697" s="56" t="s">
        <v>4701</v>
      </c>
      <c r="C697" s="57">
        <v>345</v>
      </c>
      <c r="D697" s="57" t="s">
        <v>8836</v>
      </c>
      <c r="E697" s="56" t="s">
        <v>448</v>
      </c>
      <c r="F697" s="56"/>
      <c r="G697" s="56"/>
      <c r="H697" s="56"/>
      <c r="I697" s="56"/>
      <c r="J697" s="77"/>
    </row>
    <row r="698" spans="1:10">
      <c r="A698" s="56" t="s">
        <v>4704</v>
      </c>
      <c r="B698" s="56" t="s">
        <v>4705</v>
      </c>
      <c r="C698" s="57">
        <v>345</v>
      </c>
      <c r="D698" s="57" t="s">
        <v>8836</v>
      </c>
      <c r="E698" s="56" t="s">
        <v>448</v>
      </c>
      <c r="F698" s="56"/>
      <c r="G698" s="56"/>
      <c r="H698" s="56"/>
      <c r="I698" s="56"/>
      <c r="J698" s="77"/>
    </row>
    <row r="699" spans="1:10">
      <c r="A699" s="56" t="s">
        <v>4708</v>
      </c>
      <c r="B699" s="56" t="s">
        <v>4709</v>
      </c>
      <c r="C699" s="57">
        <v>345</v>
      </c>
      <c r="D699" s="57" t="s">
        <v>8836</v>
      </c>
      <c r="E699" s="56" t="s">
        <v>448</v>
      </c>
      <c r="F699" s="56"/>
      <c r="G699" s="56"/>
      <c r="H699" s="56"/>
      <c r="I699" s="56"/>
      <c r="J699" s="77"/>
    </row>
    <row r="700" spans="1:10">
      <c r="A700" s="56" t="s">
        <v>4712</v>
      </c>
      <c r="B700" s="56" t="s">
        <v>4713</v>
      </c>
      <c r="C700" s="57">
        <v>345</v>
      </c>
      <c r="D700" s="57" t="s">
        <v>8836</v>
      </c>
      <c r="E700" s="56" t="s">
        <v>448</v>
      </c>
      <c r="F700" s="56"/>
      <c r="G700" s="56"/>
      <c r="H700" s="56"/>
      <c r="I700" s="56"/>
      <c r="J700" s="77"/>
    </row>
    <row r="701" spans="1:10">
      <c r="A701" s="56" t="s">
        <v>4716</v>
      </c>
      <c r="B701" s="56" t="s">
        <v>4717</v>
      </c>
      <c r="C701" s="57">
        <v>345</v>
      </c>
      <c r="D701" s="57" t="s">
        <v>8836</v>
      </c>
      <c r="E701" s="56" t="s">
        <v>448</v>
      </c>
      <c r="F701" s="56"/>
      <c r="G701" s="56"/>
      <c r="H701" s="56"/>
      <c r="I701" s="56"/>
      <c r="J701" s="77"/>
    </row>
    <row r="702" spans="1:10">
      <c r="A702" s="56" t="s">
        <v>4720</v>
      </c>
      <c r="B702" s="56" t="s">
        <v>4721</v>
      </c>
      <c r="C702" s="57">
        <v>345</v>
      </c>
      <c r="D702" s="57" t="s">
        <v>8836</v>
      </c>
      <c r="E702" s="56" t="s">
        <v>448</v>
      </c>
      <c r="F702" s="56"/>
      <c r="G702" s="56"/>
      <c r="H702" s="56"/>
      <c r="I702" s="56"/>
      <c r="J702" s="77"/>
    </row>
    <row r="703" spans="1:10">
      <c r="A703" s="56" t="s">
        <v>4724</v>
      </c>
      <c r="B703" s="56" t="s">
        <v>4725</v>
      </c>
      <c r="C703" s="57">
        <v>345</v>
      </c>
      <c r="D703" s="57" t="s">
        <v>8836</v>
      </c>
      <c r="E703" s="56" t="s">
        <v>448</v>
      </c>
      <c r="F703" s="56"/>
      <c r="G703" s="56"/>
      <c r="H703" s="56"/>
      <c r="I703" s="56"/>
      <c r="J703" s="77"/>
    </row>
    <row r="704" spans="1:10">
      <c r="A704" s="56" t="s">
        <v>4728</v>
      </c>
      <c r="B704" s="56" t="s">
        <v>4729</v>
      </c>
      <c r="C704" s="57">
        <v>671</v>
      </c>
      <c r="D704" s="57" t="s">
        <v>8836</v>
      </c>
      <c r="E704" s="56" t="s">
        <v>448</v>
      </c>
      <c r="F704" s="56"/>
      <c r="G704" s="56"/>
      <c r="H704" s="56"/>
      <c r="I704" s="56"/>
      <c r="J704" s="77"/>
    </row>
    <row r="705" spans="1:10">
      <c r="A705" s="56" t="s">
        <v>4734</v>
      </c>
      <c r="B705" s="56" t="s">
        <v>4735</v>
      </c>
      <c r="C705" s="57">
        <v>671</v>
      </c>
      <c r="D705" s="57" t="s">
        <v>8836</v>
      </c>
      <c r="E705" s="56" t="s">
        <v>448</v>
      </c>
      <c r="F705" s="56"/>
      <c r="G705" s="56"/>
      <c r="H705" s="56"/>
      <c r="I705" s="56"/>
      <c r="J705" s="77"/>
    </row>
    <row r="706" spans="1:10">
      <c r="A706" s="56" t="s">
        <v>4738</v>
      </c>
      <c r="B706" s="56" t="s">
        <v>4739</v>
      </c>
      <c r="C706" s="57">
        <v>671</v>
      </c>
      <c r="D706" s="57" t="s">
        <v>8836</v>
      </c>
      <c r="E706" s="56" t="s">
        <v>448</v>
      </c>
      <c r="F706" s="56"/>
      <c r="G706" s="56"/>
      <c r="H706" s="56"/>
      <c r="I706" s="56"/>
      <c r="J706" s="77"/>
    </row>
    <row r="707" spans="1:10">
      <c r="A707" s="56" t="s">
        <v>4742</v>
      </c>
      <c r="B707" s="56" t="s">
        <v>4743</v>
      </c>
      <c r="C707" s="57">
        <v>671</v>
      </c>
      <c r="D707" s="57" t="s">
        <v>8836</v>
      </c>
      <c r="E707" s="56" t="s">
        <v>448</v>
      </c>
      <c r="F707" s="56"/>
      <c r="G707" s="56"/>
      <c r="H707" s="56"/>
      <c r="I707" s="56"/>
      <c r="J707" s="77"/>
    </row>
    <row r="708" spans="1:10">
      <c r="A708" s="56" t="s">
        <v>4746</v>
      </c>
      <c r="B708" s="56" t="s">
        <v>4747</v>
      </c>
      <c r="C708" s="57">
        <v>671</v>
      </c>
      <c r="D708" s="57" t="s">
        <v>8836</v>
      </c>
      <c r="E708" s="56" t="s">
        <v>448</v>
      </c>
      <c r="F708" s="56"/>
      <c r="G708" s="56"/>
      <c r="H708" s="56"/>
      <c r="I708" s="56"/>
      <c r="J708" s="77"/>
    </row>
    <row r="709" spans="1:10">
      <c r="A709" s="56" t="s">
        <v>4750</v>
      </c>
      <c r="B709" s="56" t="s">
        <v>4751</v>
      </c>
      <c r="C709" s="57">
        <v>671</v>
      </c>
      <c r="D709" s="57" t="s">
        <v>8836</v>
      </c>
      <c r="E709" s="56" t="s">
        <v>448</v>
      </c>
      <c r="F709" s="56"/>
      <c r="G709" s="56"/>
      <c r="H709" s="56"/>
      <c r="I709" s="56"/>
      <c r="J709" s="77"/>
    </row>
    <row r="710" spans="1:10">
      <c r="A710" s="56" t="s">
        <v>4754</v>
      </c>
      <c r="B710" s="56" t="s">
        <v>4755</v>
      </c>
      <c r="C710" s="57">
        <v>671</v>
      </c>
      <c r="D710" s="57" t="s">
        <v>8836</v>
      </c>
      <c r="E710" s="56" t="s">
        <v>448</v>
      </c>
      <c r="F710" s="56"/>
      <c r="G710" s="56"/>
      <c r="H710" s="56"/>
      <c r="I710" s="56"/>
      <c r="J710" s="77"/>
    </row>
    <row r="711" spans="1:10">
      <c r="A711" s="56" t="s">
        <v>4760</v>
      </c>
      <c r="B711" s="56" t="s">
        <v>4761</v>
      </c>
      <c r="C711" s="57">
        <v>671</v>
      </c>
      <c r="D711" s="57" t="s">
        <v>8836</v>
      </c>
      <c r="E711" s="56" t="s">
        <v>448</v>
      </c>
      <c r="F711" s="56"/>
      <c r="G711" s="56"/>
      <c r="H711" s="56"/>
      <c r="I711" s="56"/>
      <c r="J711" s="77"/>
    </row>
    <row r="712" spans="1:10">
      <c r="A712" s="56" t="s">
        <v>4764</v>
      </c>
      <c r="B712" s="56" t="s">
        <v>4765</v>
      </c>
      <c r="C712" s="57">
        <v>671</v>
      </c>
      <c r="D712" s="57" t="s">
        <v>8836</v>
      </c>
      <c r="E712" s="56" t="s">
        <v>448</v>
      </c>
      <c r="F712" s="56"/>
      <c r="G712" s="56"/>
      <c r="H712" s="56"/>
      <c r="I712" s="56"/>
      <c r="J712" s="77"/>
    </row>
    <row r="713" spans="1:10">
      <c r="A713" s="56" t="s">
        <v>4768</v>
      </c>
      <c r="B713" s="56" t="s">
        <v>4761</v>
      </c>
      <c r="C713" s="57">
        <v>671</v>
      </c>
      <c r="D713" s="57" t="s">
        <v>8836</v>
      </c>
      <c r="E713" s="56" t="s">
        <v>448</v>
      </c>
      <c r="F713" s="56"/>
      <c r="G713" s="56"/>
      <c r="H713" s="56"/>
      <c r="I713" s="56"/>
      <c r="J713" s="77"/>
    </row>
    <row r="714" spans="1:10">
      <c r="A714" s="56" t="s">
        <v>4771</v>
      </c>
      <c r="B714" s="56" t="s">
        <v>4772</v>
      </c>
      <c r="C714" s="57">
        <v>671</v>
      </c>
      <c r="D714" s="57" t="s">
        <v>8836</v>
      </c>
      <c r="E714" s="56" t="s">
        <v>448</v>
      </c>
      <c r="F714" s="56"/>
      <c r="G714" s="56"/>
      <c r="H714" s="56"/>
      <c r="I714" s="56"/>
      <c r="J714" s="77"/>
    </row>
    <row r="715" spans="1:10">
      <c r="A715" s="56" t="s">
        <v>4777</v>
      </c>
      <c r="B715" s="56" t="s">
        <v>4778</v>
      </c>
      <c r="C715" s="57">
        <v>671</v>
      </c>
      <c r="D715" s="57" t="s">
        <v>8836</v>
      </c>
      <c r="E715" s="56" t="s">
        <v>448</v>
      </c>
      <c r="F715" s="56"/>
      <c r="G715" s="56"/>
      <c r="H715" s="56"/>
      <c r="I715" s="56"/>
      <c r="J715" s="77"/>
    </row>
    <row r="716" spans="1:10">
      <c r="A716" s="56" t="s">
        <v>4783</v>
      </c>
      <c r="B716" s="56" t="s">
        <v>4784</v>
      </c>
      <c r="C716" s="57">
        <v>671</v>
      </c>
      <c r="D716" s="57" t="s">
        <v>8836</v>
      </c>
      <c r="E716" s="56" t="s">
        <v>448</v>
      </c>
      <c r="F716" s="56"/>
      <c r="G716" s="56"/>
      <c r="H716" s="56"/>
      <c r="I716" s="56"/>
      <c r="J716" s="77"/>
    </row>
    <row r="717" spans="1:10">
      <c r="A717" s="56" t="s">
        <v>4787</v>
      </c>
      <c r="B717" s="56" t="s">
        <v>4788</v>
      </c>
      <c r="C717" s="57">
        <v>671</v>
      </c>
      <c r="D717" s="57" t="s">
        <v>8836</v>
      </c>
      <c r="E717" s="56" t="s">
        <v>448</v>
      </c>
      <c r="F717" s="56"/>
      <c r="G717" s="56"/>
      <c r="H717" s="56"/>
      <c r="I717" s="56"/>
      <c r="J717" s="77"/>
    </row>
    <row r="718" spans="1:10">
      <c r="A718" s="56" t="s">
        <v>4795</v>
      </c>
      <c r="B718" s="56" t="s">
        <v>4796</v>
      </c>
      <c r="C718" s="57" t="s">
        <v>8844</v>
      </c>
      <c r="D718" s="57" t="s">
        <v>8845</v>
      </c>
      <c r="E718" s="56" t="s">
        <v>449</v>
      </c>
      <c r="F718" s="56"/>
      <c r="G718" s="56"/>
      <c r="H718" s="56"/>
      <c r="I718" s="56"/>
      <c r="J718" s="77"/>
    </row>
    <row r="719" spans="1:10">
      <c r="A719" s="56" t="s">
        <v>4802</v>
      </c>
      <c r="B719" s="56" t="s">
        <v>4803</v>
      </c>
      <c r="C719" s="57" t="s">
        <v>8844</v>
      </c>
      <c r="D719" s="57" t="s">
        <v>8845</v>
      </c>
      <c r="E719" s="56" t="s">
        <v>449</v>
      </c>
      <c r="F719" s="56"/>
      <c r="G719" s="56"/>
      <c r="H719" s="56"/>
      <c r="I719" s="56"/>
      <c r="J719" s="77"/>
    </row>
    <row r="720" spans="1:10">
      <c r="A720" s="56" t="s">
        <v>4810</v>
      </c>
      <c r="B720" s="56" t="s">
        <v>4811</v>
      </c>
      <c r="C720" s="57">
        <v>451</v>
      </c>
      <c r="D720" s="57" t="s">
        <v>8836</v>
      </c>
      <c r="E720" s="56" t="s">
        <v>449</v>
      </c>
      <c r="F720" s="56"/>
      <c r="G720" s="56"/>
      <c r="H720" s="56"/>
      <c r="I720" s="56"/>
      <c r="J720" s="77"/>
    </row>
    <row r="721" spans="1:10">
      <c r="A721" s="56" t="s">
        <v>4816</v>
      </c>
      <c r="B721" s="56" t="s">
        <v>4817</v>
      </c>
      <c r="C721" s="57">
        <v>451</v>
      </c>
      <c r="D721" s="57" t="s">
        <v>8836</v>
      </c>
      <c r="E721" s="56" t="s">
        <v>449</v>
      </c>
      <c r="F721" s="56"/>
      <c r="G721" s="56"/>
      <c r="H721" s="56"/>
      <c r="I721" s="56"/>
      <c r="J721" s="77"/>
    </row>
    <row r="722" spans="1:10">
      <c r="A722" s="56" t="s">
        <v>4820</v>
      </c>
      <c r="B722" s="56" t="s">
        <v>4821</v>
      </c>
      <c r="C722" s="57">
        <v>451</v>
      </c>
      <c r="D722" s="57" t="s">
        <v>8836</v>
      </c>
      <c r="E722" s="56" t="s">
        <v>449</v>
      </c>
      <c r="F722" s="56"/>
      <c r="G722" s="56"/>
      <c r="H722" s="56"/>
      <c r="I722" s="56"/>
      <c r="J722" s="77"/>
    </row>
    <row r="723" spans="1:10">
      <c r="A723" s="56" t="s">
        <v>8926</v>
      </c>
      <c r="B723" s="56" t="s">
        <v>8927</v>
      </c>
      <c r="C723" s="57">
        <v>451</v>
      </c>
      <c r="D723" s="57" t="s">
        <v>8836</v>
      </c>
      <c r="E723" s="56" t="s">
        <v>449</v>
      </c>
      <c r="F723" s="56"/>
      <c r="G723" s="56"/>
      <c r="H723" s="56"/>
      <c r="I723" s="56"/>
      <c r="J723" s="77"/>
    </row>
    <row r="724" spans="1:10">
      <c r="A724" s="56" t="s">
        <v>4826</v>
      </c>
      <c r="B724" s="56" t="s">
        <v>4827</v>
      </c>
      <c r="C724" s="57"/>
      <c r="D724" s="57" t="s">
        <v>8836</v>
      </c>
      <c r="E724" s="56" t="s">
        <v>449</v>
      </c>
      <c r="F724" s="56"/>
      <c r="G724" s="56"/>
      <c r="H724" s="56"/>
      <c r="I724" s="56"/>
      <c r="J724" s="77"/>
    </row>
    <row r="725" spans="1:10">
      <c r="A725" s="56" t="s">
        <v>4834</v>
      </c>
      <c r="B725" s="56" t="s">
        <v>4835</v>
      </c>
      <c r="C725" s="57">
        <v>451</v>
      </c>
      <c r="D725" s="57" t="s">
        <v>8836</v>
      </c>
      <c r="E725" s="56" t="s">
        <v>449</v>
      </c>
      <c r="F725" s="56"/>
      <c r="G725" s="56"/>
      <c r="H725" s="56"/>
      <c r="I725" s="56"/>
      <c r="J725" s="77"/>
    </row>
    <row r="726" spans="1:10">
      <c r="A726" s="56" t="s">
        <v>4840</v>
      </c>
      <c r="B726" s="56" t="s">
        <v>4841</v>
      </c>
      <c r="C726" s="57">
        <v>431</v>
      </c>
      <c r="D726" s="57" t="s">
        <v>8836</v>
      </c>
      <c r="E726" s="56" t="s">
        <v>448</v>
      </c>
      <c r="F726" s="56"/>
      <c r="G726" s="56"/>
      <c r="H726" s="56"/>
      <c r="I726" s="56"/>
      <c r="J726" s="77"/>
    </row>
    <row r="727" spans="1:10">
      <c r="A727" s="56" t="s">
        <v>4844</v>
      </c>
      <c r="B727" s="56" t="s">
        <v>4845</v>
      </c>
      <c r="C727" s="57">
        <v>431</v>
      </c>
      <c r="D727" s="57" t="s">
        <v>8836</v>
      </c>
      <c r="E727" s="56" t="s">
        <v>448</v>
      </c>
      <c r="F727" s="56"/>
      <c r="G727" s="56"/>
      <c r="H727" s="56"/>
      <c r="I727" s="56"/>
      <c r="J727" s="77"/>
    </row>
    <row r="728" spans="1:10">
      <c r="A728" s="56" t="s">
        <v>4848</v>
      </c>
      <c r="B728" s="56" t="s">
        <v>4849</v>
      </c>
      <c r="C728" s="57">
        <v>431</v>
      </c>
      <c r="D728" s="57" t="s">
        <v>8836</v>
      </c>
      <c r="E728" s="56" t="s">
        <v>448</v>
      </c>
      <c r="F728" s="56"/>
      <c r="G728" s="56"/>
      <c r="H728" s="56"/>
      <c r="I728" s="56"/>
      <c r="J728" s="77"/>
    </row>
    <row r="729" spans="1:10">
      <c r="A729" s="56" t="s">
        <v>4852</v>
      </c>
      <c r="B729" s="56" t="s">
        <v>4853</v>
      </c>
      <c r="C729" s="57">
        <v>431</v>
      </c>
      <c r="D729" s="57" t="s">
        <v>8836</v>
      </c>
      <c r="E729" s="56" t="s">
        <v>448</v>
      </c>
      <c r="F729" s="56"/>
      <c r="G729" s="56"/>
      <c r="H729" s="56"/>
      <c r="I729" s="56"/>
      <c r="J729" s="77"/>
    </row>
    <row r="730" spans="1:10">
      <c r="A730" s="56" t="s">
        <v>4856</v>
      </c>
      <c r="B730" s="56" t="s">
        <v>4857</v>
      </c>
      <c r="C730" s="57">
        <v>431</v>
      </c>
      <c r="D730" s="57" t="s">
        <v>8836</v>
      </c>
      <c r="E730" s="56" t="s">
        <v>448</v>
      </c>
      <c r="F730" s="56"/>
      <c r="G730" s="56"/>
      <c r="H730" s="56"/>
      <c r="I730" s="56"/>
      <c r="J730" s="77"/>
    </row>
    <row r="731" spans="1:10">
      <c r="A731" s="56" t="s">
        <v>4860</v>
      </c>
      <c r="B731" s="56" t="s">
        <v>4861</v>
      </c>
      <c r="C731" s="57">
        <v>431</v>
      </c>
      <c r="D731" s="57" t="s">
        <v>8836</v>
      </c>
      <c r="E731" s="56" t="s">
        <v>448</v>
      </c>
      <c r="F731" s="56"/>
      <c r="G731" s="56"/>
      <c r="H731" s="56"/>
      <c r="I731" s="56"/>
      <c r="J731" s="77"/>
    </row>
    <row r="732" spans="1:10">
      <c r="A732" s="56" t="s">
        <v>4866</v>
      </c>
      <c r="B732" s="56" t="s">
        <v>4867</v>
      </c>
      <c r="C732" s="57">
        <v>451</v>
      </c>
      <c r="D732" s="57" t="s">
        <v>8836</v>
      </c>
      <c r="E732" s="56" t="s">
        <v>448</v>
      </c>
      <c r="F732" s="56"/>
      <c r="G732" s="56"/>
      <c r="H732" s="56"/>
      <c r="I732" s="56"/>
      <c r="J732" s="77"/>
    </row>
    <row r="733" spans="1:10">
      <c r="A733" s="56" t="s">
        <v>4870</v>
      </c>
      <c r="B733" s="56" t="s">
        <v>4871</v>
      </c>
      <c r="C733" s="57">
        <v>451</v>
      </c>
      <c r="D733" s="57" t="s">
        <v>8836</v>
      </c>
      <c r="E733" s="56" t="s">
        <v>448</v>
      </c>
      <c r="F733" s="56"/>
      <c r="G733" s="56"/>
      <c r="H733" s="56"/>
      <c r="I733" s="56"/>
      <c r="J733" s="77"/>
    </row>
    <row r="734" spans="1:10">
      <c r="A734" s="56" t="s">
        <v>4874</v>
      </c>
      <c r="B734" s="56" t="s">
        <v>4875</v>
      </c>
      <c r="C734" s="57">
        <v>451</v>
      </c>
      <c r="D734" s="57" t="s">
        <v>8836</v>
      </c>
      <c r="E734" s="56" t="s">
        <v>448</v>
      </c>
      <c r="F734" s="56"/>
      <c r="G734" s="56"/>
      <c r="H734" s="56"/>
      <c r="I734" s="56"/>
      <c r="J734" s="77"/>
    </row>
    <row r="735" spans="1:10">
      <c r="A735" s="56" t="s">
        <v>4878</v>
      </c>
      <c r="B735" s="56" t="s">
        <v>4879</v>
      </c>
      <c r="C735" s="57">
        <v>435</v>
      </c>
      <c r="D735" s="57" t="s">
        <v>8836</v>
      </c>
      <c r="E735" s="56" t="s">
        <v>448</v>
      </c>
      <c r="F735" s="56"/>
      <c r="G735" s="56"/>
      <c r="H735" s="56"/>
      <c r="I735" s="56"/>
      <c r="J735" s="77"/>
    </row>
    <row r="736" spans="1:10">
      <c r="A736" s="56" t="s">
        <v>4886</v>
      </c>
      <c r="B736" s="56" t="s">
        <v>4887</v>
      </c>
      <c r="C736" s="57">
        <v>555</v>
      </c>
      <c r="D736" s="57" t="s">
        <v>8836</v>
      </c>
      <c r="E736" s="56" t="s">
        <v>448</v>
      </c>
      <c r="F736" s="56"/>
      <c r="G736" s="56"/>
      <c r="H736" s="56"/>
      <c r="I736" s="56"/>
      <c r="J736" s="77"/>
    </row>
    <row r="737" spans="1:10">
      <c r="A737" s="56" t="s">
        <v>4891</v>
      </c>
      <c r="B737" s="56" t="s">
        <v>4892</v>
      </c>
      <c r="C737" s="57">
        <v>555</v>
      </c>
      <c r="D737" s="57" t="s">
        <v>8836</v>
      </c>
      <c r="E737" s="56" t="s">
        <v>448</v>
      </c>
      <c r="F737" s="56"/>
      <c r="G737" s="56"/>
      <c r="H737" s="56"/>
      <c r="I737" s="56"/>
      <c r="J737" s="77"/>
    </row>
    <row r="738" spans="1:10">
      <c r="A738" s="56" t="s">
        <v>4895</v>
      </c>
      <c r="B738" s="56" t="s">
        <v>4896</v>
      </c>
      <c r="C738" s="57">
        <v>555</v>
      </c>
      <c r="D738" s="57" t="s">
        <v>8836</v>
      </c>
      <c r="E738" s="56" t="s">
        <v>448</v>
      </c>
      <c r="F738" s="56"/>
      <c r="G738" s="56"/>
      <c r="H738" s="56"/>
      <c r="I738" s="56"/>
      <c r="J738" s="77"/>
    </row>
    <row r="739" spans="1:10">
      <c r="A739" s="56" t="s">
        <v>4901</v>
      </c>
      <c r="B739" s="56" t="s">
        <v>4902</v>
      </c>
      <c r="C739" s="57">
        <v>555</v>
      </c>
      <c r="D739" s="57" t="s">
        <v>8836</v>
      </c>
      <c r="E739" s="56" t="s">
        <v>448</v>
      </c>
      <c r="F739" s="56"/>
      <c r="G739" s="56"/>
      <c r="H739" s="56"/>
      <c r="I739" s="56"/>
      <c r="J739" s="77"/>
    </row>
    <row r="740" spans="1:10">
      <c r="A740" s="56" t="s">
        <v>4905</v>
      </c>
      <c r="B740" s="56" t="s">
        <v>4906</v>
      </c>
      <c r="C740" s="57">
        <v>555</v>
      </c>
      <c r="D740" s="57" t="s">
        <v>8836</v>
      </c>
      <c r="E740" s="56" t="s">
        <v>448</v>
      </c>
      <c r="F740" s="56"/>
      <c r="G740" s="56"/>
      <c r="H740" s="56"/>
      <c r="I740" s="56"/>
      <c r="J740" s="77"/>
    </row>
    <row r="741" spans="1:10">
      <c r="A741" s="56" t="s">
        <v>4909</v>
      </c>
      <c r="B741" s="56" t="s">
        <v>4910</v>
      </c>
      <c r="C741" s="57">
        <v>555</v>
      </c>
      <c r="D741" s="57" t="s">
        <v>8836</v>
      </c>
      <c r="E741" s="56" t="s">
        <v>448</v>
      </c>
      <c r="F741" s="56"/>
      <c r="G741" s="56"/>
      <c r="H741" s="56"/>
      <c r="I741" s="56"/>
      <c r="J741" s="77"/>
    </row>
    <row r="742" spans="1:10">
      <c r="A742" s="56" t="s">
        <v>4913</v>
      </c>
      <c r="B742" s="56" t="s">
        <v>4914</v>
      </c>
      <c r="C742" s="57">
        <v>555</v>
      </c>
      <c r="D742" s="57" t="s">
        <v>8836</v>
      </c>
      <c r="E742" s="56" t="s">
        <v>448</v>
      </c>
      <c r="F742" s="56"/>
      <c r="G742" s="56"/>
      <c r="H742" s="56"/>
      <c r="I742" s="56"/>
      <c r="J742" s="77"/>
    </row>
    <row r="743" spans="1:10">
      <c r="A743" s="56" t="s">
        <v>4925</v>
      </c>
      <c r="B743" s="56" t="s">
        <v>4926</v>
      </c>
      <c r="C743" s="57">
        <v>555</v>
      </c>
      <c r="D743" s="57" t="s">
        <v>8836</v>
      </c>
      <c r="E743" s="56" t="s">
        <v>448</v>
      </c>
      <c r="F743" s="56"/>
      <c r="G743" s="56"/>
      <c r="H743" s="56"/>
      <c r="I743" s="56"/>
      <c r="J743" s="77"/>
    </row>
    <row r="744" spans="1:10">
      <c r="A744" s="56" t="s">
        <v>4929</v>
      </c>
      <c r="B744" s="56" t="s">
        <v>4930</v>
      </c>
      <c r="C744" s="57">
        <v>555</v>
      </c>
      <c r="D744" s="57" t="s">
        <v>8836</v>
      </c>
      <c r="E744" s="56" t="s">
        <v>448</v>
      </c>
      <c r="F744" s="56"/>
      <c r="G744" s="56"/>
      <c r="H744" s="56"/>
      <c r="I744" s="56"/>
      <c r="J744" s="77"/>
    </row>
    <row r="745" spans="1:10">
      <c r="A745" s="56" t="s">
        <v>4933</v>
      </c>
      <c r="B745" s="56" t="s">
        <v>4934</v>
      </c>
      <c r="C745" s="57">
        <v>555</v>
      </c>
      <c r="D745" s="57" t="s">
        <v>8836</v>
      </c>
      <c r="E745" s="56" t="s">
        <v>448</v>
      </c>
      <c r="F745" s="56"/>
      <c r="G745" s="56"/>
      <c r="H745" s="56"/>
      <c r="I745" s="56"/>
      <c r="J745" s="77"/>
    </row>
    <row r="746" spans="1:10">
      <c r="A746" s="56" t="s">
        <v>4937</v>
      </c>
      <c r="B746" s="56" t="s">
        <v>4938</v>
      </c>
      <c r="C746" s="57">
        <v>555</v>
      </c>
      <c r="D746" s="57" t="s">
        <v>8836</v>
      </c>
      <c r="E746" s="56" t="s">
        <v>448</v>
      </c>
      <c r="F746" s="56"/>
      <c r="G746" s="56"/>
      <c r="H746" s="56"/>
      <c r="I746" s="56"/>
      <c r="J746" s="77"/>
    </row>
    <row r="747" spans="1:10">
      <c r="A747" s="56" t="s">
        <v>4941</v>
      </c>
      <c r="B747" s="56" t="s">
        <v>4942</v>
      </c>
      <c r="C747" s="57">
        <v>555</v>
      </c>
      <c r="D747" s="57" t="s">
        <v>8836</v>
      </c>
      <c r="E747" s="56" t="s">
        <v>448</v>
      </c>
      <c r="F747" s="56"/>
      <c r="G747" s="56"/>
      <c r="H747" s="56"/>
      <c r="I747" s="56"/>
      <c r="J747" s="77"/>
    </row>
    <row r="748" spans="1:10">
      <c r="A748" s="56" t="s">
        <v>4945</v>
      </c>
      <c r="B748" s="56" t="s">
        <v>4946</v>
      </c>
      <c r="C748" s="57">
        <v>555</v>
      </c>
      <c r="D748" s="57" t="s">
        <v>8836</v>
      </c>
      <c r="E748" s="56" t="s">
        <v>448</v>
      </c>
      <c r="F748" s="56"/>
      <c r="G748" s="56"/>
      <c r="H748" s="56"/>
      <c r="I748" s="56"/>
      <c r="J748" s="77"/>
    </row>
    <row r="749" spans="1:10">
      <c r="A749" s="56" t="s">
        <v>4949</v>
      </c>
      <c r="B749" s="56" t="s">
        <v>4950</v>
      </c>
      <c r="C749" s="57">
        <v>555</v>
      </c>
      <c r="D749" s="57" t="s">
        <v>8836</v>
      </c>
      <c r="E749" s="56" t="s">
        <v>448</v>
      </c>
      <c r="F749" s="56"/>
      <c r="G749" s="56"/>
      <c r="H749" s="56"/>
      <c r="I749" s="56"/>
      <c r="J749" s="77"/>
    </row>
    <row r="750" spans="1:10">
      <c r="A750" s="56" t="s">
        <v>4953</v>
      </c>
      <c r="B750" s="56" t="s">
        <v>4954</v>
      </c>
      <c r="C750" s="57">
        <v>555</v>
      </c>
      <c r="D750" s="57" t="s">
        <v>8836</v>
      </c>
      <c r="E750" s="56" t="s">
        <v>448</v>
      </c>
      <c r="F750" s="56"/>
      <c r="G750" s="56"/>
      <c r="H750" s="56"/>
      <c r="I750" s="56"/>
      <c r="J750" s="77"/>
    </row>
    <row r="751" spans="1:10">
      <c r="A751" s="56" t="s">
        <v>4957</v>
      </c>
      <c r="B751" s="56" t="s">
        <v>4958</v>
      </c>
      <c r="C751" s="57">
        <v>555</v>
      </c>
      <c r="D751" s="57" t="s">
        <v>8836</v>
      </c>
      <c r="E751" s="56" t="s">
        <v>449</v>
      </c>
      <c r="F751" s="56"/>
      <c r="G751" s="56"/>
      <c r="H751" s="56"/>
      <c r="I751" s="56"/>
      <c r="J751" s="77"/>
    </row>
    <row r="752" spans="1:10">
      <c r="A752" s="56" t="s">
        <v>4963</v>
      </c>
      <c r="B752" s="56" t="s">
        <v>4964</v>
      </c>
      <c r="C752" s="57">
        <v>555</v>
      </c>
      <c r="D752" s="57" t="s">
        <v>8836</v>
      </c>
      <c r="E752" s="56" t="s">
        <v>448</v>
      </c>
      <c r="F752" s="56"/>
      <c r="G752" s="56"/>
      <c r="H752" s="56"/>
      <c r="I752" s="56"/>
      <c r="J752" s="77"/>
    </row>
    <row r="753" spans="1:10">
      <c r="A753" s="56" t="s">
        <v>4967</v>
      </c>
      <c r="B753" s="56" t="s">
        <v>4968</v>
      </c>
      <c r="C753" s="57">
        <v>555</v>
      </c>
      <c r="D753" s="57" t="s">
        <v>8836</v>
      </c>
      <c r="E753" s="56" t="s">
        <v>448</v>
      </c>
      <c r="F753" s="56"/>
      <c r="G753" s="56"/>
      <c r="H753" s="56"/>
      <c r="I753" s="56"/>
      <c r="J753" s="77"/>
    </row>
    <row r="754" spans="1:10">
      <c r="A754" s="56" t="s">
        <v>4970</v>
      </c>
      <c r="B754" s="56" t="s">
        <v>4964</v>
      </c>
      <c r="C754" s="57">
        <v>555</v>
      </c>
      <c r="D754" s="57" t="s">
        <v>8836</v>
      </c>
      <c r="E754" s="56" t="s">
        <v>448</v>
      </c>
      <c r="F754" s="56"/>
      <c r="G754" s="56"/>
      <c r="H754" s="56"/>
      <c r="I754" s="56"/>
      <c r="J754" s="77"/>
    </row>
    <row r="755" spans="1:10">
      <c r="A755" s="56" t="s">
        <v>4975</v>
      </c>
      <c r="B755" s="56" t="s">
        <v>4976</v>
      </c>
      <c r="C755" s="57">
        <v>555</v>
      </c>
      <c r="D755" s="57" t="s">
        <v>8836</v>
      </c>
      <c r="E755" s="56" t="s">
        <v>448</v>
      </c>
      <c r="F755" s="56"/>
      <c r="G755" s="56"/>
      <c r="H755" s="56"/>
      <c r="I755" s="56"/>
      <c r="J755" s="77"/>
    </row>
    <row r="756" spans="1:10">
      <c r="A756" s="56" t="s">
        <v>4979</v>
      </c>
      <c r="B756" s="56" t="s">
        <v>4980</v>
      </c>
      <c r="C756" s="57">
        <v>555</v>
      </c>
      <c r="D756" s="57" t="s">
        <v>8836</v>
      </c>
      <c r="E756" s="56" t="s">
        <v>448</v>
      </c>
      <c r="F756" s="56"/>
      <c r="G756" s="56"/>
      <c r="H756" s="56"/>
      <c r="I756" s="56"/>
      <c r="J756" s="77"/>
    </row>
    <row r="757" spans="1:10">
      <c r="A757" s="56" t="s">
        <v>4983</v>
      </c>
      <c r="B757" s="56" t="s">
        <v>4984</v>
      </c>
      <c r="C757" s="57">
        <v>555</v>
      </c>
      <c r="D757" s="57" t="s">
        <v>8836</v>
      </c>
      <c r="E757" s="56" t="s">
        <v>448</v>
      </c>
      <c r="F757" s="56"/>
      <c r="G757" s="56"/>
      <c r="H757" s="56"/>
      <c r="I757" s="56"/>
      <c r="J757" s="77"/>
    </row>
    <row r="758" spans="1:10">
      <c r="A758" s="56" t="s">
        <v>4987</v>
      </c>
      <c r="B758" s="56" t="s">
        <v>4988</v>
      </c>
      <c r="C758" s="57">
        <v>555</v>
      </c>
      <c r="D758" s="57" t="s">
        <v>8836</v>
      </c>
      <c r="E758" s="56" t="s">
        <v>448</v>
      </c>
      <c r="F758" s="56"/>
      <c r="G758" s="56"/>
      <c r="H758" s="56"/>
      <c r="I758" s="56"/>
      <c r="J758" s="77"/>
    </row>
    <row r="759" spans="1:10">
      <c r="A759" s="56" t="s">
        <v>4992</v>
      </c>
      <c r="B759" s="56" t="s">
        <v>4993</v>
      </c>
      <c r="C759" s="57" t="s">
        <v>8928</v>
      </c>
      <c r="D759" s="57" t="s">
        <v>8881</v>
      </c>
      <c r="E759" s="56" t="s">
        <v>449</v>
      </c>
      <c r="F759" s="56"/>
      <c r="G759" s="56"/>
      <c r="H759" s="56"/>
      <c r="I759" s="56"/>
      <c r="J759" s="77"/>
    </row>
    <row r="760" spans="1:10">
      <c r="A760" s="56" t="s">
        <v>4995</v>
      </c>
      <c r="B760" s="56" t="s">
        <v>4993</v>
      </c>
      <c r="C760" s="57" t="s">
        <v>8928</v>
      </c>
      <c r="D760" s="57" t="s">
        <v>8881</v>
      </c>
      <c r="E760" s="56" t="s">
        <v>449</v>
      </c>
      <c r="F760" s="56"/>
      <c r="G760" s="56"/>
      <c r="H760" s="56"/>
      <c r="I760" s="56"/>
      <c r="J760" s="77"/>
    </row>
    <row r="761" spans="1:10">
      <c r="A761" s="56" t="s">
        <v>4998</v>
      </c>
      <c r="B761" s="56" t="s">
        <v>4999</v>
      </c>
      <c r="C761" s="57">
        <v>555</v>
      </c>
      <c r="D761" s="57" t="s">
        <v>8836</v>
      </c>
      <c r="E761" s="56" t="s">
        <v>448</v>
      </c>
      <c r="F761" s="56"/>
      <c r="G761" s="56"/>
      <c r="H761" s="56"/>
      <c r="I761" s="56"/>
      <c r="J761" s="77"/>
    </row>
    <row r="762" spans="1:10">
      <c r="A762" s="56" t="s">
        <v>5002</v>
      </c>
      <c r="B762" s="56" t="s">
        <v>5003</v>
      </c>
      <c r="C762" s="57">
        <v>555</v>
      </c>
      <c r="D762" s="57" t="s">
        <v>8836</v>
      </c>
      <c r="E762" s="56" t="s">
        <v>448</v>
      </c>
      <c r="F762" s="56"/>
      <c r="G762" s="56"/>
      <c r="H762" s="56"/>
      <c r="I762" s="56"/>
      <c r="J762" s="77"/>
    </row>
    <row r="763" spans="1:10">
      <c r="A763" s="56" t="s">
        <v>5006</v>
      </c>
      <c r="B763" s="56" t="s">
        <v>5007</v>
      </c>
      <c r="C763" s="57">
        <v>555</v>
      </c>
      <c r="D763" s="57" t="s">
        <v>8836</v>
      </c>
      <c r="E763" s="56" t="s">
        <v>448</v>
      </c>
      <c r="F763" s="56"/>
      <c r="G763" s="56"/>
      <c r="H763" s="56"/>
      <c r="I763" s="56"/>
      <c r="J763" s="77"/>
    </row>
    <row r="764" spans="1:10">
      <c r="A764" s="56" t="s">
        <v>5010</v>
      </c>
      <c r="B764" s="56" t="s">
        <v>5011</v>
      </c>
      <c r="C764" s="57">
        <v>555</v>
      </c>
      <c r="D764" s="57" t="s">
        <v>8836</v>
      </c>
      <c r="E764" s="56" t="s">
        <v>448</v>
      </c>
      <c r="F764" s="56"/>
      <c r="G764" s="56"/>
      <c r="H764" s="56"/>
      <c r="I764" s="56"/>
      <c r="J764" s="77"/>
    </row>
    <row r="765" spans="1:10">
      <c r="A765" s="56" t="s">
        <v>5014</v>
      </c>
      <c r="B765" s="56" t="s">
        <v>5015</v>
      </c>
      <c r="C765" s="57">
        <v>555</v>
      </c>
      <c r="D765" s="57" t="s">
        <v>8836</v>
      </c>
      <c r="E765" s="56" t="s">
        <v>448</v>
      </c>
      <c r="F765" s="56"/>
      <c r="G765" s="56"/>
      <c r="H765" s="56"/>
      <c r="I765" s="56"/>
      <c r="J765" s="77"/>
    </row>
    <row r="766" spans="1:10">
      <c r="A766" s="56" t="s">
        <v>5018</v>
      </c>
      <c r="B766" s="56" t="s">
        <v>5019</v>
      </c>
      <c r="C766" s="57">
        <v>555</v>
      </c>
      <c r="D766" s="57" t="s">
        <v>8836</v>
      </c>
      <c r="E766" s="56" t="s">
        <v>448</v>
      </c>
      <c r="F766" s="56"/>
      <c r="G766" s="56"/>
      <c r="H766" s="56"/>
      <c r="I766" s="56"/>
      <c r="J766" s="77"/>
    </row>
    <row r="767" spans="1:10">
      <c r="A767" s="56" t="s">
        <v>5022</v>
      </c>
      <c r="B767" s="56" t="s">
        <v>5023</v>
      </c>
      <c r="C767" s="57">
        <v>555</v>
      </c>
      <c r="D767" s="57" t="s">
        <v>8836</v>
      </c>
      <c r="E767" s="56" t="s">
        <v>448</v>
      </c>
      <c r="F767" s="56"/>
      <c r="G767" s="56"/>
      <c r="H767" s="56"/>
      <c r="I767" s="56"/>
      <c r="J767" s="77"/>
    </row>
    <row r="768" spans="1:10">
      <c r="A768" s="56" t="s">
        <v>5026</v>
      </c>
      <c r="B768" s="56" t="s">
        <v>5027</v>
      </c>
      <c r="C768" s="57">
        <v>555</v>
      </c>
      <c r="D768" s="57" t="s">
        <v>8836</v>
      </c>
      <c r="E768" s="56" t="s">
        <v>448</v>
      </c>
      <c r="F768" s="56"/>
      <c r="G768" s="56"/>
      <c r="H768" s="56"/>
      <c r="I768" s="56"/>
      <c r="J768" s="77"/>
    </row>
    <row r="769" spans="1:10">
      <c r="A769" s="56" t="s">
        <v>5030</v>
      </c>
      <c r="B769" s="56" t="s">
        <v>5031</v>
      </c>
      <c r="C769" s="57">
        <v>555</v>
      </c>
      <c r="D769" s="57" t="s">
        <v>8836</v>
      </c>
      <c r="E769" s="56" t="s">
        <v>448</v>
      </c>
      <c r="F769" s="56"/>
      <c r="G769" s="56"/>
      <c r="H769" s="56"/>
      <c r="I769" s="56"/>
      <c r="J769" s="77"/>
    </row>
    <row r="770" spans="1:10">
      <c r="A770" s="56" t="s">
        <v>5036</v>
      </c>
      <c r="B770" s="56" t="s">
        <v>5037</v>
      </c>
      <c r="C770" s="57">
        <v>555</v>
      </c>
      <c r="D770" s="57" t="s">
        <v>8836</v>
      </c>
      <c r="E770" s="56" t="s">
        <v>448</v>
      </c>
      <c r="F770" s="56"/>
      <c r="G770" s="56"/>
      <c r="H770" s="56"/>
      <c r="I770" s="56"/>
      <c r="J770" s="77"/>
    </row>
    <row r="771" spans="1:10">
      <c r="A771" s="56" t="s">
        <v>5040</v>
      </c>
      <c r="B771" s="56" t="s">
        <v>5041</v>
      </c>
      <c r="C771" s="57">
        <v>555</v>
      </c>
      <c r="D771" s="57" t="s">
        <v>8836</v>
      </c>
      <c r="E771" s="56" t="s">
        <v>448</v>
      </c>
      <c r="F771" s="56"/>
      <c r="G771" s="56"/>
      <c r="H771" s="56"/>
      <c r="I771" s="56"/>
      <c r="J771" s="77"/>
    </row>
    <row r="772" spans="1:10">
      <c r="A772" s="56" t="s">
        <v>5044</v>
      </c>
      <c r="B772" s="56" t="s">
        <v>5045</v>
      </c>
      <c r="C772" s="57">
        <v>555</v>
      </c>
      <c r="D772" s="57" t="s">
        <v>8836</v>
      </c>
      <c r="E772" s="56" t="s">
        <v>448</v>
      </c>
      <c r="F772" s="56"/>
      <c r="G772" s="56"/>
      <c r="H772" s="56"/>
      <c r="I772" s="56"/>
      <c r="J772" s="77"/>
    </row>
    <row r="773" spans="1:10">
      <c r="A773" s="56" t="s">
        <v>5051</v>
      </c>
      <c r="B773" s="56" t="s">
        <v>5052</v>
      </c>
      <c r="C773" s="57">
        <v>555</v>
      </c>
      <c r="D773" s="57" t="s">
        <v>2724</v>
      </c>
      <c r="E773" s="56" t="s">
        <v>449</v>
      </c>
      <c r="F773" s="56"/>
      <c r="G773" s="56" t="s">
        <v>1566</v>
      </c>
      <c r="H773" s="56" t="s">
        <v>3294</v>
      </c>
      <c r="I773" s="56" t="s">
        <v>8916</v>
      </c>
      <c r="J773" s="77"/>
    </row>
    <row r="774" spans="1:10">
      <c r="A774" s="74" t="s">
        <v>8929</v>
      </c>
      <c r="B774" s="74" t="s">
        <v>8930</v>
      </c>
      <c r="C774" s="57">
        <v>555</v>
      </c>
      <c r="D774" s="57" t="s">
        <v>8836</v>
      </c>
      <c r="E774" s="56" t="s">
        <v>449</v>
      </c>
      <c r="F774" s="56"/>
      <c r="G774" s="56" t="s">
        <v>1566</v>
      </c>
      <c r="H774" s="56" t="s">
        <v>3294</v>
      </c>
      <c r="I774" s="76" t="s">
        <v>8916</v>
      </c>
      <c r="J774" s="77"/>
    </row>
    <row r="775" spans="1:10">
      <c r="A775" s="56" t="s">
        <v>5059</v>
      </c>
      <c r="B775" s="56" t="s">
        <v>5060</v>
      </c>
      <c r="C775" s="57">
        <v>555</v>
      </c>
      <c r="D775" s="57" t="s">
        <v>2724</v>
      </c>
      <c r="E775" s="56" t="s">
        <v>449</v>
      </c>
      <c r="F775" s="56"/>
      <c r="G775" s="56" t="s">
        <v>1566</v>
      </c>
      <c r="H775" s="56" t="s">
        <v>3294</v>
      </c>
      <c r="I775" s="56" t="s">
        <v>8916</v>
      </c>
      <c r="J775" s="77"/>
    </row>
    <row r="776" spans="1:10">
      <c r="A776" s="56" t="s">
        <v>5063</v>
      </c>
      <c r="B776" s="56" t="s">
        <v>5064</v>
      </c>
      <c r="C776" s="57" t="s">
        <v>8880</v>
      </c>
      <c r="D776" s="57" t="s">
        <v>8881</v>
      </c>
      <c r="E776" s="56" t="s">
        <v>448</v>
      </c>
      <c r="F776" s="56"/>
      <c r="G776" s="56"/>
      <c r="H776" s="56"/>
      <c r="I776" s="56"/>
      <c r="J776" s="77"/>
    </row>
    <row r="777" spans="1:10">
      <c r="A777" s="56" t="s">
        <v>5066</v>
      </c>
      <c r="B777" s="56" t="s">
        <v>3170</v>
      </c>
      <c r="C777" s="57">
        <v>555</v>
      </c>
      <c r="D777" s="57" t="s">
        <v>8836</v>
      </c>
      <c r="E777" s="56" t="s">
        <v>448</v>
      </c>
      <c r="F777" s="56"/>
      <c r="G777" s="56"/>
      <c r="H777" s="56"/>
      <c r="I777" s="56"/>
      <c r="J777" s="77"/>
    </row>
    <row r="778" spans="1:10">
      <c r="A778" s="56" t="s">
        <v>5069</v>
      </c>
      <c r="B778" s="56" t="s">
        <v>5070</v>
      </c>
      <c r="C778" s="57">
        <v>555</v>
      </c>
      <c r="D778" s="57" t="s">
        <v>8836</v>
      </c>
      <c r="E778" s="56" t="s">
        <v>448</v>
      </c>
      <c r="F778" s="56"/>
      <c r="G778" s="56"/>
      <c r="H778" s="56"/>
      <c r="I778" s="56"/>
      <c r="J778" s="77"/>
    </row>
    <row r="779" spans="1:10">
      <c r="A779" s="56" t="s">
        <v>5073</v>
      </c>
      <c r="B779" s="56" t="s">
        <v>5074</v>
      </c>
      <c r="C779" s="57">
        <v>555</v>
      </c>
      <c r="D779" s="57" t="s">
        <v>8836</v>
      </c>
      <c r="E779" s="56" t="s">
        <v>448</v>
      </c>
      <c r="F779" s="56"/>
      <c r="G779" s="56"/>
      <c r="H779" s="56"/>
      <c r="I779" s="56"/>
      <c r="J779" s="77"/>
    </row>
    <row r="780" spans="1:10">
      <c r="A780" s="56" t="s">
        <v>5077</v>
      </c>
      <c r="B780" s="56" t="s">
        <v>5078</v>
      </c>
      <c r="C780" s="57">
        <v>555</v>
      </c>
      <c r="D780" s="57" t="s">
        <v>8836</v>
      </c>
      <c r="E780" s="56" t="s">
        <v>448</v>
      </c>
      <c r="F780" s="56"/>
      <c r="G780" s="56"/>
      <c r="H780" s="56"/>
      <c r="I780" s="56"/>
      <c r="J780" s="77"/>
    </row>
    <row r="781" spans="1:10">
      <c r="A781" s="56" t="s">
        <v>5081</v>
      </c>
      <c r="B781" s="56" t="s">
        <v>5082</v>
      </c>
      <c r="C781" s="57">
        <v>555</v>
      </c>
      <c r="D781" s="57" t="s">
        <v>8836</v>
      </c>
      <c r="E781" s="56" t="s">
        <v>448</v>
      </c>
      <c r="F781" s="56"/>
      <c r="G781" s="56"/>
      <c r="H781" s="56"/>
      <c r="I781" s="56"/>
      <c r="J781" s="77"/>
    </row>
    <row r="782" spans="1:10">
      <c r="A782" s="56" t="s">
        <v>5085</v>
      </c>
      <c r="B782" s="56" t="s">
        <v>5086</v>
      </c>
      <c r="C782" s="57">
        <v>555</v>
      </c>
      <c r="D782" s="57" t="s">
        <v>8836</v>
      </c>
      <c r="E782" s="56" t="s">
        <v>448</v>
      </c>
      <c r="F782" s="56"/>
      <c r="G782" s="56"/>
      <c r="H782" s="56"/>
      <c r="I782" s="56"/>
      <c r="J782" s="77"/>
    </row>
    <row r="783" spans="1:10">
      <c r="A783" s="56" t="s">
        <v>5089</v>
      </c>
      <c r="B783" s="56" t="s">
        <v>5090</v>
      </c>
      <c r="C783" s="57">
        <v>555</v>
      </c>
      <c r="D783" s="57" t="s">
        <v>8836</v>
      </c>
      <c r="E783" s="56" t="s">
        <v>449</v>
      </c>
      <c r="F783" s="56"/>
      <c r="G783" s="56"/>
      <c r="H783" s="56"/>
      <c r="I783" s="56"/>
      <c r="J783" s="77"/>
    </row>
    <row r="784" spans="1:10">
      <c r="A784" s="56" t="s">
        <v>5093</v>
      </c>
      <c r="B784" s="56" t="s">
        <v>5094</v>
      </c>
      <c r="C784" s="57">
        <v>555</v>
      </c>
      <c r="D784" s="57" t="s">
        <v>8836</v>
      </c>
      <c r="E784" s="56" t="s">
        <v>448</v>
      </c>
      <c r="F784" s="56"/>
      <c r="G784" s="56"/>
      <c r="H784" s="56"/>
      <c r="I784" s="56"/>
      <c r="J784" s="77"/>
    </row>
    <row r="785" spans="1:10">
      <c r="A785" s="56" t="s">
        <v>5097</v>
      </c>
      <c r="B785" s="56" t="s">
        <v>5098</v>
      </c>
      <c r="C785" s="57">
        <v>555</v>
      </c>
      <c r="D785" s="57" t="s">
        <v>8836</v>
      </c>
      <c r="E785" s="56" t="s">
        <v>448</v>
      </c>
      <c r="F785" s="56"/>
      <c r="G785" s="56"/>
      <c r="H785" s="56"/>
      <c r="I785" s="56"/>
      <c r="J785" s="77"/>
    </row>
    <row r="786" spans="1:10">
      <c r="A786" s="56" t="s">
        <v>5101</v>
      </c>
      <c r="B786" s="56" t="s">
        <v>5102</v>
      </c>
      <c r="C786" s="57">
        <v>555</v>
      </c>
      <c r="D786" s="57" t="s">
        <v>8836</v>
      </c>
      <c r="E786" s="56" t="s">
        <v>448</v>
      </c>
      <c r="F786" s="56"/>
      <c r="G786" s="56"/>
      <c r="H786" s="56"/>
      <c r="I786" s="56"/>
      <c r="J786" s="77"/>
    </row>
    <row r="787" spans="1:10" ht="14.25" customHeight="1">
      <c r="A787" s="56" t="s">
        <v>5105</v>
      </c>
      <c r="B787" s="56" t="s">
        <v>5106</v>
      </c>
      <c r="C787" s="57">
        <v>555</v>
      </c>
      <c r="D787" s="57" t="s">
        <v>8836</v>
      </c>
      <c r="E787" s="56" t="s">
        <v>448</v>
      </c>
      <c r="F787" s="56"/>
      <c r="G787" s="56"/>
      <c r="H787" s="56"/>
      <c r="I787" s="56"/>
      <c r="J787" s="77"/>
    </row>
    <row r="788" spans="1:10">
      <c r="A788" s="56" t="s">
        <v>5109</v>
      </c>
      <c r="B788" s="56" t="s">
        <v>5110</v>
      </c>
      <c r="C788" s="57">
        <v>555</v>
      </c>
      <c r="D788" s="57" t="s">
        <v>8836</v>
      </c>
      <c r="E788" s="56" t="s">
        <v>448</v>
      </c>
      <c r="F788" s="56"/>
      <c r="G788" s="56"/>
      <c r="H788" s="56"/>
      <c r="I788" s="56"/>
      <c r="J788" s="77"/>
    </row>
    <row r="789" spans="1:10">
      <c r="A789" s="56" t="s">
        <v>5113</v>
      </c>
      <c r="B789" s="56" t="s">
        <v>5114</v>
      </c>
      <c r="C789" s="57">
        <v>555</v>
      </c>
      <c r="D789" s="57" t="s">
        <v>8836</v>
      </c>
      <c r="E789" s="56" t="s">
        <v>448</v>
      </c>
      <c r="F789" s="56"/>
      <c r="G789" s="56"/>
      <c r="H789" s="56"/>
      <c r="I789" s="56"/>
      <c r="J789" s="77"/>
    </row>
    <row r="790" spans="1:10">
      <c r="A790" s="56" t="s">
        <v>5117</v>
      </c>
      <c r="B790" s="56" t="s">
        <v>5118</v>
      </c>
      <c r="C790" s="57">
        <v>555</v>
      </c>
      <c r="D790" s="57" t="s">
        <v>8836</v>
      </c>
      <c r="E790" s="56" t="s">
        <v>448</v>
      </c>
      <c r="F790" s="56"/>
      <c r="G790" s="56"/>
      <c r="H790" s="56"/>
      <c r="I790" s="56"/>
      <c r="J790" s="77"/>
    </row>
    <row r="791" spans="1:10">
      <c r="A791" s="56" t="s">
        <v>5120</v>
      </c>
      <c r="B791" s="56" t="s">
        <v>5106</v>
      </c>
      <c r="C791" s="57">
        <v>555</v>
      </c>
      <c r="D791" s="57" t="s">
        <v>8836</v>
      </c>
      <c r="E791" s="56" t="s">
        <v>448</v>
      </c>
      <c r="F791" s="56"/>
      <c r="G791" s="56"/>
      <c r="H791" s="56"/>
      <c r="I791" s="56"/>
      <c r="J791" s="77"/>
    </row>
    <row r="792" spans="1:10">
      <c r="A792" s="56" t="s">
        <v>5123</v>
      </c>
      <c r="B792" s="56" t="s">
        <v>5124</v>
      </c>
      <c r="C792" s="57">
        <v>555</v>
      </c>
      <c r="D792" s="57" t="s">
        <v>8836</v>
      </c>
      <c r="E792" s="56" t="s">
        <v>448</v>
      </c>
      <c r="F792" s="56"/>
      <c r="G792" s="56"/>
      <c r="H792" s="56"/>
      <c r="I792" s="56"/>
      <c r="J792" s="77"/>
    </row>
    <row r="793" spans="1:10">
      <c r="A793" s="56" t="s">
        <v>5127</v>
      </c>
      <c r="B793" s="56" t="s">
        <v>5128</v>
      </c>
      <c r="C793" s="57">
        <v>555</v>
      </c>
      <c r="D793" s="57" t="s">
        <v>8836</v>
      </c>
      <c r="E793" s="56" t="s">
        <v>448</v>
      </c>
      <c r="F793" s="56"/>
      <c r="G793" s="56"/>
      <c r="H793" s="56"/>
      <c r="I793" s="56"/>
      <c r="J793" s="77"/>
    </row>
    <row r="794" spans="1:10">
      <c r="A794" s="56" t="s">
        <v>5131</v>
      </c>
      <c r="B794" s="56" t="s">
        <v>5132</v>
      </c>
      <c r="C794" s="57">
        <v>555</v>
      </c>
      <c r="D794" s="57" t="s">
        <v>8836</v>
      </c>
      <c r="E794" s="56" t="s">
        <v>448</v>
      </c>
      <c r="F794" s="56"/>
      <c r="G794" s="56"/>
      <c r="H794" s="56"/>
      <c r="I794" s="56"/>
      <c r="J794" s="77"/>
    </row>
    <row r="795" spans="1:10">
      <c r="A795" s="56" t="s">
        <v>5135</v>
      </c>
      <c r="B795" s="56" t="s">
        <v>5136</v>
      </c>
      <c r="C795" s="57">
        <v>555</v>
      </c>
      <c r="D795" s="57" t="s">
        <v>8836</v>
      </c>
      <c r="E795" s="56" t="s">
        <v>448</v>
      </c>
      <c r="F795" s="56"/>
      <c r="G795" s="56"/>
      <c r="H795" s="56"/>
      <c r="I795" s="56"/>
      <c r="J795" s="77"/>
    </row>
    <row r="796" spans="1:10">
      <c r="A796" s="56" t="s">
        <v>5139</v>
      </c>
      <c r="B796" s="56" t="s">
        <v>5140</v>
      </c>
      <c r="C796" s="57">
        <v>555</v>
      </c>
      <c r="D796" s="57" t="s">
        <v>8836</v>
      </c>
      <c r="E796" s="56" t="s">
        <v>448</v>
      </c>
      <c r="F796" s="56"/>
      <c r="G796" s="56"/>
      <c r="H796" s="56"/>
      <c r="I796" s="56"/>
      <c r="J796" s="77"/>
    </row>
    <row r="797" spans="1:10">
      <c r="A797" s="56" t="s">
        <v>5143</v>
      </c>
      <c r="B797" s="56" t="s">
        <v>5144</v>
      </c>
      <c r="C797" s="57">
        <v>555</v>
      </c>
      <c r="D797" s="57" t="s">
        <v>8836</v>
      </c>
      <c r="E797" s="56" t="s">
        <v>448</v>
      </c>
      <c r="F797" s="56"/>
      <c r="G797" s="56"/>
      <c r="H797" s="56"/>
      <c r="I797" s="56"/>
      <c r="J797" s="77"/>
    </row>
    <row r="798" spans="1:10">
      <c r="A798" s="56" t="s">
        <v>5147</v>
      </c>
      <c r="B798" s="56" t="s">
        <v>5148</v>
      </c>
      <c r="C798" s="57">
        <v>555</v>
      </c>
      <c r="D798" s="57" t="s">
        <v>8836</v>
      </c>
      <c r="E798" s="56" t="s">
        <v>448</v>
      </c>
      <c r="F798" s="56"/>
      <c r="G798" s="56"/>
      <c r="H798" s="56"/>
      <c r="I798" s="56"/>
      <c r="J798" s="77"/>
    </row>
    <row r="799" spans="1:10">
      <c r="A799" s="56" t="s">
        <v>5151</v>
      </c>
      <c r="B799" s="56" t="s">
        <v>5152</v>
      </c>
      <c r="C799" s="57">
        <v>555</v>
      </c>
      <c r="D799" s="57" t="s">
        <v>8836</v>
      </c>
      <c r="E799" s="56" t="s">
        <v>448</v>
      </c>
      <c r="F799" s="56"/>
      <c r="G799" s="56"/>
      <c r="H799" s="56"/>
      <c r="I799" s="56"/>
      <c r="J799" s="77"/>
    </row>
    <row r="800" spans="1:10">
      <c r="A800" s="56" t="s">
        <v>5155</v>
      </c>
      <c r="B800" s="56" t="s">
        <v>5156</v>
      </c>
      <c r="C800" s="57">
        <v>555</v>
      </c>
      <c r="D800" s="57" t="s">
        <v>8836</v>
      </c>
      <c r="E800" s="56" t="s">
        <v>448</v>
      </c>
      <c r="F800" s="56"/>
      <c r="G800" s="56"/>
      <c r="H800" s="56"/>
      <c r="I800" s="56"/>
      <c r="J800" s="77"/>
    </row>
    <row r="801" spans="1:10">
      <c r="A801" s="56" t="s">
        <v>5159</v>
      </c>
      <c r="B801" s="56" t="s">
        <v>5160</v>
      </c>
      <c r="C801" s="57">
        <v>555</v>
      </c>
      <c r="D801" s="57" t="s">
        <v>8836</v>
      </c>
      <c r="E801" s="56" t="s">
        <v>448</v>
      </c>
      <c r="F801" s="56"/>
      <c r="G801" s="56"/>
      <c r="H801" s="56"/>
      <c r="I801" s="56"/>
      <c r="J801" s="77"/>
    </row>
    <row r="802" spans="1:10">
      <c r="A802" s="56" t="s">
        <v>5163</v>
      </c>
      <c r="B802" s="56" t="s">
        <v>5164</v>
      </c>
      <c r="C802" s="57">
        <v>555</v>
      </c>
      <c r="D802" s="57" t="s">
        <v>8836</v>
      </c>
      <c r="E802" s="56" t="s">
        <v>448</v>
      </c>
      <c r="F802" s="56"/>
      <c r="G802" s="56"/>
      <c r="H802" s="56"/>
      <c r="I802" s="56"/>
      <c r="J802" s="77"/>
    </row>
    <row r="803" spans="1:10">
      <c r="A803" s="56" t="s">
        <v>5167</v>
      </c>
      <c r="B803" s="56" t="s">
        <v>5168</v>
      </c>
      <c r="C803" s="57" t="s">
        <v>8880</v>
      </c>
      <c r="D803" s="57" t="s">
        <v>8881</v>
      </c>
      <c r="E803" s="56" t="s">
        <v>448</v>
      </c>
      <c r="F803" s="56"/>
      <c r="G803" s="56"/>
      <c r="H803" s="56"/>
      <c r="I803" s="56"/>
      <c r="J803" s="77"/>
    </row>
    <row r="804" spans="1:10">
      <c r="A804" s="56" t="s">
        <v>5171</v>
      </c>
      <c r="B804" s="56" t="s">
        <v>5172</v>
      </c>
      <c r="C804" s="57">
        <v>555</v>
      </c>
      <c r="D804" s="57" t="s">
        <v>8836</v>
      </c>
      <c r="E804" s="56" t="s">
        <v>448</v>
      </c>
      <c r="F804" s="56"/>
      <c r="G804" s="56"/>
      <c r="H804" s="56"/>
      <c r="I804" s="56"/>
      <c r="J804" s="77"/>
    </row>
    <row r="805" spans="1:10">
      <c r="A805" s="56" t="s">
        <v>5179</v>
      </c>
      <c r="B805" s="56" t="s">
        <v>5180</v>
      </c>
      <c r="C805" s="57">
        <v>612</v>
      </c>
      <c r="D805" s="57" t="s">
        <v>8836</v>
      </c>
      <c r="E805" s="56" t="s">
        <v>448</v>
      </c>
      <c r="F805" s="56"/>
      <c r="G805" s="56"/>
      <c r="H805" s="56"/>
      <c r="I805" s="56"/>
      <c r="J805" s="77"/>
    </row>
    <row r="806" spans="1:10">
      <c r="A806" s="56" t="s">
        <v>5184</v>
      </c>
      <c r="B806" s="56" t="s">
        <v>5185</v>
      </c>
      <c r="C806" s="57">
        <v>612</v>
      </c>
      <c r="D806" s="57" t="s">
        <v>8836</v>
      </c>
      <c r="E806" s="56" t="s">
        <v>448</v>
      </c>
      <c r="F806" s="56"/>
      <c r="G806" s="56"/>
      <c r="H806" s="56"/>
      <c r="I806" s="56"/>
      <c r="J806" s="77"/>
    </row>
    <row r="807" spans="1:10">
      <c r="A807" s="56" t="s">
        <v>5188</v>
      </c>
      <c r="B807" s="56" t="s">
        <v>5189</v>
      </c>
      <c r="C807" s="57">
        <v>612</v>
      </c>
      <c r="D807" s="57" t="s">
        <v>8836</v>
      </c>
      <c r="E807" s="56" t="s">
        <v>448</v>
      </c>
      <c r="F807" s="56"/>
      <c r="G807" s="56"/>
      <c r="H807" s="56"/>
      <c r="I807" s="56"/>
      <c r="J807" s="77"/>
    </row>
    <row r="808" spans="1:10">
      <c r="A808" s="56" t="s">
        <v>5194</v>
      </c>
      <c r="B808" s="56" t="s">
        <v>5195</v>
      </c>
      <c r="C808" s="57">
        <v>612</v>
      </c>
      <c r="D808" s="57" t="s">
        <v>8836</v>
      </c>
      <c r="E808" s="56" t="s">
        <v>448</v>
      </c>
      <c r="F808" s="56"/>
      <c r="G808" s="56"/>
      <c r="H808" s="56"/>
      <c r="I808" s="56"/>
      <c r="J808" s="77"/>
    </row>
    <row r="809" spans="1:10">
      <c r="A809" s="56" t="s">
        <v>5198</v>
      </c>
      <c r="B809" s="56" t="s">
        <v>5199</v>
      </c>
      <c r="C809" s="57">
        <v>612</v>
      </c>
      <c r="D809" s="57" t="s">
        <v>8836</v>
      </c>
      <c r="E809" s="56" t="s">
        <v>448</v>
      </c>
      <c r="F809" s="56"/>
      <c r="G809" s="56"/>
      <c r="H809" s="56"/>
      <c r="I809" s="56"/>
      <c r="J809" s="77"/>
    </row>
    <row r="810" spans="1:10">
      <c r="A810" s="56" t="s">
        <v>5202</v>
      </c>
      <c r="B810" s="56" t="s">
        <v>5203</v>
      </c>
      <c r="C810" s="57">
        <v>612</v>
      </c>
      <c r="D810" s="57" t="s">
        <v>8836</v>
      </c>
      <c r="E810" s="56" t="s">
        <v>448</v>
      </c>
      <c r="F810" s="56"/>
      <c r="G810" s="56"/>
      <c r="H810" s="56"/>
      <c r="I810" s="56"/>
      <c r="J810" s="77"/>
    </row>
    <row r="811" spans="1:10">
      <c r="A811" s="56" t="s">
        <v>5206</v>
      </c>
      <c r="B811" s="56" t="s">
        <v>5207</v>
      </c>
      <c r="C811" s="57">
        <v>612</v>
      </c>
      <c r="D811" s="57" t="s">
        <v>8836</v>
      </c>
      <c r="E811" s="56" t="s">
        <v>448</v>
      </c>
      <c r="F811" s="56"/>
      <c r="G811" s="56"/>
      <c r="H811" s="56"/>
      <c r="I811" s="56"/>
      <c r="J811" s="77"/>
    </row>
    <row r="812" spans="1:10">
      <c r="A812" s="56" t="s">
        <v>5214</v>
      </c>
      <c r="B812" s="56" t="s">
        <v>5215</v>
      </c>
      <c r="C812" s="57">
        <v>581</v>
      </c>
      <c r="D812" s="57" t="s">
        <v>2724</v>
      </c>
      <c r="E812" s="56" t="s">
        <v>449</v>
      </c>
      <c r="F812" s="56"/>
      <c r="G812" s="56" t="s">
        <v>1566</v>
      </c>
      <c r="H812" s="56" t="s">
        <v>1600</v>
      </c>
      <c r="I812" s="56" t="s">
        <v>8350</v>
      </c>
      <c r="J812" s="77"/>
    </row>
    <row r="813" spans="1:10">
      <c r="A813" s="56" t="s">
        <v>5219</v>
      </c>
      <c r="B813" s="56" t="s">
        <v>5220</v>
      </c>
      <c r="C813" s="57">
        <v>581</v>
      </c>
      <c r="D813" s="57" t="s">
        <v>2724</v>
      </c>
      <c r="E813" s="56" t="s">
        <v>449</v>
      </c>
      <c r="F813" s="56"/>
      <c r="G813" s="56" t="s">
        <v>1566</v>
      </c>
      <c r="H813" s="56" t="s">
        <v>1600</v>
      </c>
      <c r="I813" s="56" t="s">
        <v>8350</v>
      </c>
      <c r="J813" s="77"/>
    </row>
    <row r="814" spans="1:10">
      <c r="A814" s="56" t="s">
        <v>5223</v>
      </c>
      <c r="B814" s="56" t="s">
        <v>5224</v>
      </c>
      <c r="C814" s="57">
        <v>581</v>
      </c>
      <c r="D814" s="57" t="s">
        <v>2724</v>
      </c>
      <c r="E814" s="56" t="s">
        <v>449</v>
      </c>
      <c r="F814" s="56"/>
      <c r="G814" s="56" t="s">
        <v>1566</v>
      </c>
      <c r="H814" s="56" t="s">
        <v>1600</v>
      </c>
      <c r="I814" s="56" t="s">
        <v>8350</v>
      </c>
      <c r="J814" s="77"/>
    </row>
    <row r="815" spans="1:10">
      <c r="A815" s="56" t="s">
        <v>5227</v>
      </c>
      <c r="B815" s="56" t="s">
        <v>5228</v>
      </c>
      <c r="C815" s="57">
        <v>581</v>
      </c>
      <c r="D815" s="57" t="s">
        <v>2724</v>
      </c>
      <c r="E815" s="56" t="s">
        <v>449</v>
      </c>
      <c r="F815" s="56"/>
      <c r="G815" s="56" t="s">
        <v>1566</v>
      </c>
      <c r="H815" s="56" t="s">
        <v>1600</v>
      </c>
      <c r="I815" s="56" t="s">
        <v>8350</v>
      </c>
      <c r="J815" s="77"/>
    </row>
    <row r="816" spans="1:10">
      <c r="A816" s="56" t="s">
        <v>5231</v>
      </c>
      <c r="B816" s="56" t="s">
        <v>5232</v>
      </c>
      <c r="C816" s="57">
        <v>581</v>
      </c>
      <c r="D816" s="57" t="s">
        <v>2724</v>
      </c>
      <c r="E816" s="56" t="s">
        <v>449</v>
      </c>
      <c r="F816" s="56"/>
      <c r="G816" s="56" t="s">
        <v>1566</v>
      </c>
      <c r="H816" s="56" t="s">
        <v>1600</v>
      </c>
      <c r="I816" s="56" t="s">
        <v>8350</v>
      </c>
      <c r="J816" s="77"/>
    </row>
    <row r="817" spans="1:10">
      <c r="A817" s="74" t="s">
        <v>8931</v>
      </c>
      <c r="B817" s="74" t="s">
        <v>8932</v>
      </c>
      <c r="C817" s="57">
        <v>581</v>
      </c>
      <c r="D817" s="57" t="s">
        <v>8836</v>
      </c>
      <c r="E817" s="56" t="s">
        <v>449</v>
      </c>
      <c r="F817" s="56"/>
      <c r="G817" s="56" t="s">
        <v>1566</v>
      </c>
      <c r="H817" s="56" t="s">
        <v>1600</v>
      </c>
      <c r="I817" s="76" t="s">
        <v>8350</v>
      </c>
      <c r="J817" s="77"/>
    </row>
    <row r="818" spans="1:10">
      <c r="A818" s="74" t="s">
        <v>8933</v>
      </c>
      <c r="B818" s="74" t="s">
        <v>8934</v>
      </c>
      <c r="C818" s="57">
        <v>581</v>
      </c>
      <c r="D818" s="57" t="s">
        <v>8836</v>
      </c>
      <c r="E818" s="56" t="s">
        <v>449</v>
      </c>
      <c r="F818" s="56"/>
      <c r="G818" s="56" t="s">
        <v>1566</v>
      </c>
      <c r="H818" s="56" t="s">
        <v>1600</v>
      </c>
      <c r="I818" s="76" t="s">
        <v>8350</v>
      </c>
      <c r="J818" s="77"/>
    </row>
    <row r="819" spans="1:10">
      <c r="A819" s="74" t="s">
        <v>8935</v>
      </c>
      <c r="B819" s="74" t="s">
        <v>8936</v>
      </c>
      <c r="C819" s="57">
        <v>581</v>
      </c>
      <c r="D819" s="57" t="s">
        <v>8836</v>
      </c>
      <c r="E819" s="56" t="s">
        <v>449</v>
      </c>
      <c r="F819" s="56"/>
      <c r="G819" s="56" t="s">
        <v>1566</v>
      </c>
      <c r="H819" s="56" t="s">
        <v>1600</v>
      </c>
      <c r="I819" s="76" t="s">
        <v>8350</v>
      </c>
      <c r="J819" s="77"/>
    </row>
    <row r="820" spans="1:10">
      <c r="A820" s="74" t="s">
        <v>8937</v>
      </c>
      <c r="B820" s="74" t="s">
        <v>8938</v>
      </c>
      <c r="C820" s="57">
        <v>581</v>
      </c>
      <c r="D820" s="57" t="s">
        <v>8836</v>
      </c>
      <c r="E820" s="56" t="s">
        <v>449</v>
      </c>
      <c r="F820" s="56"/>
      <c r="G820" s="56" t="s">
        <v>1566</v>
      </c>
      <c r="H820" s="56" t="s">
        <v>1600</v>
      </c>
      <c r="I820" s="76" t="s">
        <v>8350</v>
      </c>
      <c r="J820" s="77"/>
    </row>
    <row r="821" spans="1:10">
      <c r="A821" s="74" t="s">
        <v>8939</v>
      </c>
      <c r="B821" s="74" t="s">
        <v>8940</v>
      </c>
      <c r="C821" s="57">
        <v>581</v>
      </c>
      <c r="D821" s="57" t="s">
        <v>8836</v>
      </c>
      <c r="E821" s="56" t="s">
        <v>449</v>
      </c>
      <c r="F821" s="56"/>
      <c r="G821" s="56" t="s">
        <v>6738</v>
      </c>
      <c r="H821" s="56" t="s">
        <v>8889</v>
      </c>
      <c r="I821" s="76"/>
      <c r="J821" s="77"/>
    </row>
    <row r="822" spans="1:10">
      <c r="A822" s="56" t="s">
        <v>5259</v>
      </c>
      <c r="B822" s="56" t="s">
        <v>5260</v>
      </c>
      <c r="C822" s="57">
        <v>581</v>
      </c>
      <c r="D822" s="57" t="s">
        <v>2724</v>
      </c>
      <c r="E822" s="56" t="s">
        <v>449</v>
      </c>
      <c r="F822" s="56"/>
      <c r="G822" s="56" t="s">
        <v>6738</v>
      </c>
      <c r="H822" s="56" t="s">
        <v>8889</v>
      </c>
      <c r="I822" s="56" t="s">
        <v>8908</v>
      </c>
      <c r="J822" s="77"/>
    </row>
    <row r="823" spans="1:10">
      <c r="A823" s="56" t="s">
        <v>5263</v>
      </c>
      <c r="B823" s="56" t="s">
        <v>5264</v>
      </c>
      <c r="C823" s="57">
        <v>581</v>
      </c>
      <c r="D823" s="57" t="s">
        <v>2724</v>
      </c>
      <c r="E823" s="56" t="s">
        <v>449</v>
      </c>
      <c r="F823" s="56"/>
      <c r="G823" s="56" t="s">
        <v>6738</v>
      </c>
      <c r="H823" s="56" t="s">
        <v>8889</v>
      </c>
      <c r="I823" s="56" t="s">
        <v>8908</v>
      </c>
      <c r="J823" s="77"/>
    </row>
    <row r="824" spans="1:10">
      <c r="A824" s="74" t="s">
        <v>8941</v>
      </c>
      <c r="B824" s="74" t="s">
        <v>8942</v>
      </c>
      <c r="C824" s="57">
        <v>581</v>
      </c>
      <c r="D824" s="57" t="s">
        <v>8836</v>
      </c>
      <c r="E824" s="56" t="s">
        <v>449</v>
      </c>
      <c r="F824" s="56"/>
      <c r="G824" s="56" t="s">
        <v>6738</v>
      </c>
      <c r="H824" s="56" t="s">
        <v>8889</v>
      </c>
      <c r="I824" s="76"/>
      <c r="J824" s="77"/>
    </row>
    <row r="825" spans="1:10">
      <c r="A825" s="56" t="s">
        <v>5271</v>
      </c>
      <c r="B825" s="56" t="s">
        <v>5272</v>
      </c>
      <c r="C825" s="57">
        <v>581</v>
      </c>
      <c r="D825" s="57" t="s">
        <v>2724</v>
      </c>
      <c r="E825" s="56" t="s">
        <v>449</v>
      </c>
      <c r="F825" s="56"/>
      <c r="G825" s="56" t="s">
        <v>1566</v>
      </c>
      <c r="H825" s="56" t="s">
        <v>1600</v>
      </c>
      <c r="I825" s="56" t="s">
        <v>8350</v>
      </c>
      <c r="J825" s="77"/>
    </row>
    <row r="826" spans="1:10">
      <c r="A826" s="56" t="s">
        <v>5276</v>
      </c>
      <c r="B826" s="56" t="s">
        <v>5224</v>
      </c>
      <c r="C826" s="57">
        <v>581</v>
      </c>
      <c r="D826" s="57" t="s">
        <v>2724</v>
      </c>
      <c r="E826" s="56" t="s">
        <v>449</v>
      </c>
      <c r="F826" s="56"/>
      <c r="G826" s="56" t="s">
        <v>1566</v>
      </c>
      <c r="H826" s="56" t="s">
        <v>1600</v>
      </c>
      <c r="I826" s="56" t="s">
        <v>8350</v>
      </c>
      <c r="J826" s="77"/>
    </row>
    <row r="827" spans="1:10">
      <c r="A827" s="56" t="s">
        <v>5279</v>
      </c>
      <c r="B827" s="56" t="s">
        <v>5280</v>
      </c>
      <c r="C827" s="57">
        <v>581</v>
      </c>
      <c r="D827" s="57" t="s">
        <v>2724</v>
      </c>
      <c r="E827" s="56" t="s">
        <v>449</v>
      </c>
      <c r="F827" s="56"/>
      <c r="G827" s="56" t="s">
        <v>1566</v>
      </c>
      <c r="H827" s="56" t="s">
        <v>1600</v>
      </c>
      <c r="I827" s="56" t="s">
        <v>8350</v>
      </c>
      <c r="J827" s="77"/>
    </row>
    <row r="828" spans="1:10">
      <c r="A828" s="74" t="s">
        <v>8943</v>
      </c>
      <c r="B828" s="74" t="s">
        <v>8944</v>
      </c>
      <c r="C828" s="57">
        <v>581</v>
      </c>
      <c r="D828" s="57" t="s">
        <v>8836</v>
      </c>
      <c r="E828" s="56" t="s">
        <v>449</v>
      </c>
      <c r="F828" s="56"/>
      <c r="G828" s="56" t="s">
        <v>1566</v>
      </c>
      <c r="H828" s="56" t="s">
        <v>1600</v>
      </c>
      <c r="I828" s="76" t="s">
        <v>8350</v>
      </c>
      <c r="J828" s="77"/>
    </row>
    <row r="829" spans="1:10">
      <c r="A829" s="74" t="s">
        <v>8945</v>
      </c>
      <c r="B829" s="74" t="s">
        <v>8946</v>
      </c>
      <c r="C829" s="57">
        <v>581</v>
      </c>
      <c r="D829" s="57" t="s">
        <v>8836</v>
      </c>
      <c r="E829" s="56" t="s">
        <v>449</v>
      </c>
      <c r="F829" s="56"/>
      <c r="G829" s="56" t="s">
        <v>1566</v>
      </c>
      <c r="H829" s="56" t="s">
        <v>1600</v>
      </c>
      <c r="I829" s="76" t="s">
        <v>8350</v>
      </c>
      <c r="J829" s="77"/>
    </row>
    <row r="830" spans="1:10">
      <c r="A830" s="74" t="s">
        <v>8947</v>
      </c>
      <c r="B830" s="74" t="s">
        <v>8948</v>
      </c>
      <c r="C830" s="57">
        <v>581</v>
      </c>
      <c r="D830" s="57" t="s">
        <v>8836</v>
      </c>
      <c r="E830" s="56" t="s">
        <v>449</v>
      </c>
      <c r="F830" s="56"/>
      <c r="G830" s="56" t="s">
        <v>1566</v>
      </c>
      <c r="H830" s="56" t="s">
        <v>1600</v>
      </c>
      <c r="I830" s="76" t="s">
        <v>8350</v>
      </c>
      <c r="J830" s="77"/>
    </row>
    <row r="831" spans="1:10">
      <c r="A831" s="74" t="s">
        <v>8949</v>
      </c>
      <c r="B831" s="74" t="s">
        <v>8950</v>
      </c>
      <c r="C831" s="57">
        <v>581</v>
      </c>
      <c r="D831" s="57" t="s">
        <v>8836</v>
      </c>
      <c r="E831" s="56" t="s">
        <v>449</v>
      </c>
      <c r="F831" s="56"/>
      <c r="G831" s="56" t="s">
        <v>1566</v>
      </c>
      <c r="H831" s="56" t="s">
        <v>1600</v>
      </c>
      <c r="I831" s="76" t="s">
        <v>8350</v>
      </c>
      <c r="J831" s="77"/>
    </row>
    <row r="832" spans="1:10">
      <c r="A832" s="74" t="s">
        <v>8951</v>
      </c>
      <c r="B832" s="74" t="s">
        <v>8952</v>
      </c>
      <c r="C832" s="57">
        <v>581</v>
      </c>
      <c r="D832" s="57" t="s">
        <v>8836</v>
      </c>
      <c r="E832" s="56" t="s">
        <v>449</v>
      </c>
      <c r="F832" s="56"/>
      <c r="G832" s="56" t="s">
        <v>1566</v>
      </c>
      <c r="H832" s="56" t="s">
        <v>1600</v>
      </c>
      <c r="I832" s="76" t="s">
        <v>8350</v>
      </c>
      <c r="J832" s="77"/>
    </row>
    <row r="833" spans="1:10">
      <c r="A833" s="74" t="s">
        <v>8953</v>
      </c>
      <c r="B833" s="74" t="s">
        <v>8954</v>
      </c>
      <c r="C833" s="57" t="s">
        <v>8893</v>
      </c>
      <c r="D833" s="57" t="s">
        <v>8894</v>
      </c>
      <c r="E833" s="56" t="s">
        <v>449</v>
      </c>
      <c r="F833" s="56"/>
      <c r="G833" s="56" t="s">
        <v>1566</v>
      </c>
      <c r="H833" s="56" t="s">
        <v>1600</v>
      </c>
      <c r="I833" s="76" t="s">
        <v>8350</v>
      </c>
      <c r="J833" s="77"/>
    </row>
    <row r="834" spans="1:10">
      <c r="A834" s="74" t="s">
        <v>8955</v>
      </c>
      <c r="B834" s="74" t="s">
        <v>8956</v>
      </c>
      <c r="C834" s="57" t="s">
        <v>8893</v>
      </c>
      <c r="D834" s="57" t="s">
        <v>8894</v>
      </c>
      <c r="E834" s="56" t="s">
        <v>449</v>
      </c>
      <c r="F834" s="56"/>
      <c r="G834" s="56" t="s">
        <v>1566</v>
      </c>
      <c r="H834" s="56" t="s">
        <v>1600</v>
      </c>
      <c r="I834" s="76" t="s">
        <v>8350</v>
      </c>
      <c r="J834" s="77"/>
    </row>
    <row r="835" spans="1:10">
      <c r="A835" s="74" t="s">
        <v>8957</v>
      </c>
      <c r="B835" s="74" t="s">
        <v>8958</v>
      </c>
      <c r="C835" s="57" t="s">
        <v>8893</v>
      </c>
      <c r="D835" s="57" t="s">
        <v>8894</v>
      </c>
      <c r="E835" s="56" t="s">
        <v>449</v>
      </c>
      <c r="F835" s="56"/>
      <c r="G835" s="56" t="s">
        <v>1566</v>
      </c>
      <c r="H835" s="56" t="s">
        <v>1600</v>
      </c>
      <c r="I835" s="76" t="s">
        <v>8350</v>
      </c>
      <c r="J835" s="77"/>
    </row>
    <row r="836" spans="1:10">
      <c r="A836" s="74" t="s">
        <v>8959</v>
      </c>
      <c r="B836" s="74" t="s">
        <v>8960</v>
      </c>
      <c r="C836" s="57" t="s">
        <v>8893</v>
      </c>
      <c r="D836" s="57" t="s">
        <v>8894</v>
      </c>
      <c r="E836" s="56" t="s">
        <v>449</v>
      </c>
      <c r="F836" s="56"/>
      <c r="G836" s="56" t="s">
        <v>1566</v>
      </c>
      <c r="H836" s="56" t="s">
        <v>1600</v>
      </c>
      <c r="I836" s="76" t="s">
        <v>8350</v>
      </c>
      <c r="J836" s="77"/>
    </row>
    <row r="837" spans="1:10">
      <c r="A837" s="74" t="s">
        <v>8961</v>
      </c>
      <c r="B837" s="74" t="s">
        <v>8962</v>
      </c>
      <c r="C837" s="57">
        <v>581</v>
      </c>
      <c r="D837" s="57" t="s">
        <v>8836</v>
      </c>
      <c r="E837" s="56" t="s">
        <v>449</v>
      </c>
      <c r="F837" s="56"/>
      <c r="G837" s="56" t="s">
        <v>1566</v>
      </c>
      <c r="H837" s="56" t="s">
        <v>1600</v>
      </c>
      <c r="I837" s="76" t="s">
        <v>8350</v>
      </c>
      <c r="J837" s="77"/>
    </row>
    <row r="838" spans="1:10">
      <c r="A838" s="74" t="s">
        <v>8963</v>
      </c>
      <c r="B838" s="74" t="s">
        <v>8964</v>
      </c>
      <c r="C838" s="57">
        <v>581</v>
      </c>
      <c r="D838" s="57" t="s">
        <v>8836</v>
      </c>
      <c r="E838" s="56" t="s">
        <v>449</v>
      </c>
      <c r="F838" s="56"/>
      <c r="G838" s="56" t="s">
        <v>1566</v>
      </c>
      <c r="H838" s="56" t="s">
        <v>1600</v>
      </c>
      <c r="I838" s="76" t="s">
        <v>8350</v>
      </c>
      <c r="J838" s="77"/>
    </row>
    <row r="839" spans="1:10">
      <c r="A839" s="74" t="s">
        <v>8965</v>
      </c>
      <c r="B839" s="74" t="s">
        <v>8966</v>
      </c>
      <c r="C839" s="57">
        <v>581</v>
      </c>
      <c r="D839" s="57" t="s">
        <v>8836</v>
      </c>
      <c r="E839" s="56" t="s">
        <v>449</v>
      </c>
      <c r="F839" s="56"/>
      <c r="G839" s="56" t="s">
        <v>1566</v>
      </c>
      <c r="H839" s="56" t="s">
        <v>1600</v>
      </c>
      <c r="I839" s="76" t="s">
        <v>8350</v>
      </c>
      <c r="J839" s="77"/>
    </row>
    <row r="840" spans="1:10">
      <c r="A840" s="74" t="s">
        <v>8967</v>
      </c>
      <c r="B840" s="74" t="s">
        <v>8968</v>
      </c>
      <c r="C840" s="57">
        <v>581</v>
      </c>
      <c r="D840" s="57" t="s">
        <v>8836</v>
      </c>
      <c r="E840" s="56" t="s">
        <v>449</v>
      </c>
      <c r="F840" s="56"/>
      <c r="G840" s="56" t="s">
        <v>1566</v>
      </c>
      <c r="H840" s="56" t="s">
        <v>1600</v>
      </c>
      <c r="I840" s="76" t="s">
        <v>8350</v>
      </c>
      <c r="J840" s="77"/>
    </row>
    <row r="841" spans="1:10">
      <c r="A841" s="74" t="s">
        <v>8969</v>
      </c>
      <c r="B841" s="74" t="s">
        <v>8970</v>
      </c>
      <c r="C841" s="57">
        <v>581</v>
      </c>
      <c r="D841" s="57" t="s">
        <v>8836</v>
      </c>
      <c r="E841" s="56" t="s">
        <v>449</v>
      </c>
      <c r="F841" s="56"/>
      <c r="G841" s="56" t="s">
        <v>1566</v>
      </c>
      <c r="H841" s="56" t="s">
        <v>1600</v>
      </c>
      <c r="I841" s="76" t="s">
        <v>8350</v>
      </c>
      <c r="J841" s="77"/>
    </row>
    <row r="842" spans="1:10">
      <c r="A842" s="74" t="s">
        <v>8971</v>
      </c>
      <c r="B842" s="74" t="s">
        <v>8972</v>
      </c>
      <c r="C842" s="57">
        <v>581</v>
      </c>
      <c r="D842" s="57" t="s">
        <v>8836</v>
      </c>
      <c r="E842" s="56" t="s">
        <v>449</v>
      </c>
      <c r="F842" s="56"/>
      <c r="G842" s="56" t="s">
        <v>1566</v>
      </c>
      <c r="H842" s="56" t="s">
        <v>1600</v>
      </c>
      <c r="I842" s="76" t="s">
        <v>8350</v>
      </c>
      <c r="J842" s="77"/>
    </row>
    <row r="843" spans="1:10">
      <c r="A843" s="74" t="s">
        <v>8973</v>
      </c>
      <c r="B843" s="74" t="s">
        <v>8974</v>
      </c>
      <c r="C843" s="57">
        <v>581</v>
      </c>
      <c r="D843" s="57" t="s">
        <v>8836</v>
      </c>
      <c r="E843" s="56" t="s">
        <v>449</v>
      </c>
      <c r="F843" s="56"/>
      <c r="G843" s="56" t="s">
        <v>1566</v>
      </c>
      <c r="H843" s="56" t="s">
        <v>1600</v>
      </c>
      <c r="I843" s="76" t="s">
        <v>8350</v>
      </c>
      <c r="J843" s="77"/>
    </row>
    <row r="844" spans="1:10">
      <c r="A844" s="74" t="s">
        <v>8975</v>
      </c>
      <c r="B844" s="74" t="s">
        <v>8976</v>
      </c>
      <c r="C844" s="57">
        <v>581</v>
      </c>
      <c r="D844" s="57" t="s">
        <v>8836</v>
      </c>
      <c r="E844" s="56" t="s">
        <v>449</v>
      </c>
      <c r="F844" s="56"/>
      <c r="G844" s="56" t="s">
        <v>1566</v>
      </c>
      <c r="H844" s="56" t="s">
        <v>1600</v>
      </c>
      <c r="I844" s="76" t="s">
        <v>8350</v>
      </c>
      <c r="J844" s="77"/>
    </row>
    <row r="845" spans="1:10">
      <c r="A845" s="74" t="s">
        <v>8977</v>
      </c>
      <c r="B845" s="74" t="s">
        <v>8978</v>
      </c>
      <c r="C845" s="57">
        <v>581</v>
      </c>
      <c r="D845" s="57" t="s">
        <v>8836</v>
      </c>
      <c r="E845" s="56" t="s">
        <v>449</v>
      </c>
      <c r="F845" s="56"/>
      <c r="G845" s="56" t="s">
        <v>1566</v>
      </c>
      <c r="H845" s="56" t="s">
        <v>1600</v>
      </c>
      <c r="I845" s="76" t="s">
        <v>8350</v>
      </c>
      <c r="J845" s="77"/>
    </row>
    <row r="846" spans="1:10">
      <c r="A846" s="74" t="s">
        <v>8979</v>
      </c>
      <c r="B846" s="74" t="s">
        <v>8980</v>
      </c>
      <c r="C846" s="57">
        <v>581</v>
      </c>
      <c r="D846" s="57" t="s">
        <v>8836</v>
      </c>
      <c r="E846" s="56" t="s">
        <v>449</v>
      </c>
      <c r="F846" s="56"/>
      <c r="G846" s="56" t="s">
        <v>1566</v>
      </c>
      <c r="H846" s="56" t="s">
        <v>1600</v>
      </c>
      <c r="I846" s="76" t="s">
        <v>8350</v>
      </c>
      <c r="J846" s="77"/>
    </row>
    <row r="847" spans="1:10">
      <c r="A847" s="56" t="s">
        <v>5369</v>
      </c>
      <c r="B847" s="56" t="s">
        <v>5370</v>
      </c>
      <c r="C847" s="57">
        <v>581</v>
      </c>
      <c r="D847" s="66" t="s">
        <v>8836</v>
      </c>
      <c r="E847" s="56" t="s">
        <v>448</v>
      </c>
      <c r="F847" s="56"/>
      <c r="G847" s="56"/>
      <c r="H847" s="66"/>
      <c r="I847" s="56"/>
      <c r="J847" s="56"/>
    </row>
    <row r="848" spans="1:10">
      <c r="A848" s="56" t="s">
        <v>5373</v>
      </c>
      <c r="B848" s="56" t="s">
        <v>5374</v>
      </c>
      <c r="C848" s="57">
        <v>581</v>
      </c>
      <c r="D848" s="66" t="s">
        <v>8836</v>
      </c>
      <c r="E848" s="56" t="s">
        <v>448</v>
      </c>
      <c r="F848" s="56"/>
      <c r="G848" s="56"/>
      <c r="H848" s="66"/>
      <c r="I848" s="56"/>
      <c r="J848" s="56"/>
    </row>
    <row r="849" spans="1:10">
      <c r="A849" s="56" t="s">
        <v>5383</v>
      </c>
      <c r="B849" s="56" t="s">
        <v>5384</v>
      </c>
      <c r="C849" s="57">
        <v>774</v>
      </c>
      <c r="D849" s="66" t="s">
        <v>8836</v>
      </c>
      <c r="E849" s="56" t="s">
        <v>448</v>
      </c>
      <c r="F849" s="56"/>
      <c r="G849" s="56"/>
      <c r="H849" s="66"/>
      <c r="I849" s="56"/>
      <c r="J849" s="56"/>
    </row>
    <row r="850" spans="1:10">
      <c r="A850" s="56" t="s">
        <v>5387</v>
      </c>
      <c r="B850" s="56" t="s">
        <v>5384</v>
      </c>
      <c r="C850" s="57">
        <v>774</v>
      </c>
      <c r="D850" s="66" t="s">
        <v>8836</v>
      </c>
      <c r="E850" s="56" t="s">
        <v>448</v>
      </c>
      <c r="F850" s="56"/>
      <c r="G850" s="56"/>
      <c r="H850" s="66"/>
      <c r="I850" s="56"/>
      <c r="J850" s="56"/>
    </row>
    <row r="851" spans="1:10">
      <c r="A851" s="56" t="s">
        <v>5390</v>
      </c>
      <c r="B851" s="56" t="s">
        <v>5391</v>
      </c>
      <c r="C851" s="57">
        <v>774</v>
      </c>
      <c r="D851" s="66" t="s">
        <v>8836</v>
      </c>
      <c r="E851" s="56" t="s">
        <v>448</v>
      </c>
      <c r="F851" s="56"/>
      <c r="G851" s="56"/>
      <c r="H851" s="66"/>
      <c r="I851" s="56"/>
      <c r="J851" s="56"/>
    </row>
    <row r="852" spans="1:10">
      <c r="A852" s="56" t="s">
        <v>5394</v>
      </c>
      <c r="B852" s="56" t="s">
        <v>5395</v>
      </c>
      <c r="C852" s="57">
        <v>774</v>
      </c>
      <c r="D852" s="66" t="s">
        <v>8836</v>
      </c>
      <c r="E852" s="56" t="s">
        <v>448</v>
      </c>
      <c r="F852" s="56"/>
      <c r="G852" s="56"/>
      <c r="H852" s="66"/>
      <c r="I852" s="56"/>
      <c r="J852" s="56"/>
    </row>
    <row r="853" spans="1:10">
      <c r="A853" s="56" t="s">
        <v>5398</v>
      </c>
      <c r="B853" s="56" t="s">
        <v>5399</v>
      </c>
      <c r="C853" s="57">
        <v>774</v>
      </c>
      <c r="D853" s="66" t="s">
        <v>8836</v>
      </c>
      <c r="E853" s="56" t="s">
        <v>448</v>
      </c>
      <c r="F853" s="56"/>
      <c r="G853" s="56"/>
      <c r="H853" s="66"/>
      <c r="I853" s="56"/>
      <c r="J853" s="56"/>
    </row>
    <row r="854" spans="1:10">
      <c r="A854" s="56" t="s">
        <v>5402</v>
      </c>
      <c r="B854" s="56" t="s">
        <v>5403</v>
      </c>
      <c r="C854" s="57">
        <v>774</v>
      </c>
      <c r="D854" s="66" t="s">
        <v>8836</v>
      </c>
      <c r="E854" s="56" t="s">
        <v>448</v>
      </c>
      <c r="F854" s="56"/>
      <c r="G854" s="56"/>
      <c r="H854" s="66"/>
      <c r="I854" s="56"/>
      <c r="J854" s="56"/>
    </row>
    <row r="855" spans="1:10">
      <c r="A855" s="56" t="s">
        <v>5406</v>
      </c>
      <c r="B855" s="56" t="s">
        <v>5407</v>
      </c>
      <c r="C855" s="57">
        <v>774</v>
      </c>
      <c r="D855" s="66" t="s">
        <v>8836</v>
      </c>
      <c r="E855" s="56" t="s">
        <v>448</v>
      </c>
      <c r="F855" s="56"/>
      <c r="G855" s="56"/>
      <c r="H855" s="66"/>
      <c r="I855" s="56"/>
      <c r="J855" s="56"/>
    </row>
    <row r="856" spans="1:10">
      <c r="A856" s="56" t="s">
        <v>5410</v>
      </c>
      <c r="B856" s="56" t="s">
        <v>5411</v>
      </c>
      <c r="C856" s="57">
        <v>774</v>
      </c>
      <c r="D856" s="66" t="s">
        <v>8836</v>
      </c>
      <c r="E856" s="56" t="s">
        <v>448</v>
      </c>
      <c r="F856" s="56"/>
      <c r="G856" s="56"/>
      <c r="H856" s="66"/>
      <c r="I856" s="56"/>
      <c r="J856" s="56"/>
    </row>
    <row r="857" spans="1:10">
      <c r="A857" s="56" t="s">
        <v>5414</v>
      </c>
      <c r="B857" s="56" t="s">
        <v>5415</v>
      </c>
      <c r="C857" s="57">
        <v>774</v>
      </c>
      <c r="D857" s="66" t="s">
        <v>8836</v>
      </c>
      <c r="E857" s="56" t="s">
        <v>448</v>
      </c>
      <c r="F857" s="56"/>
      <c r="G857" s="56"/>
      <c r="H857" s="66"/>
      <c r="I857" s="56"/>
      <c r="J857" s="56"/>
    </row>
    <row r="858" spans="1:10">
      <c r="A858" s="56" t="s">
        <v>5418</v>
      </c>
      <c r="B858" s="56" t="s">
        <v>5419</v>
      </c>
      <c r="C858" s="57">
        <v>774</v>
      </c>
      <c r="D858" s="66" t="s">
        <v>8836</v>
      </c>
      <c r="E858" s="56" t="s">
        <v>448</v>
      </c>
      <c r="F858" s="56"/>
      <c r="G858" s="56"/>
      <c r="H858" s="66"/>
      <c r="I858" s="56"/>
      <c r="J858" s="56"/>
    </row>
    <row r="859" spans="1:10">
      <c r="A859" s="56" t="s">
        <v>5422</v>
      </c>
      <c r="B859" s="67" t="s">
        <v>8981</v>
      </c>
      <c r="C859" s="57">
        <v>774</v>
      </c>
      <c r="D859" s="66" t="s">
        <v>8836</v>
      </c>
      <c r="E859" s="56" t="s">
        <v>448</v>
      </c>
      <c r="F859" s="56"/>
      <c r="G859" s="56"/>
      <c r="H859" s="66"/>
      <c r="I859" s="56"/>
      <c r="J859" s="56"/>
    </row>
    <row r="860" spans="1:10">
      <c r="A860" s="56" t="s">
        <v>5426</v>
      </c>
      <c r="B860" s="56" t="s">
        <v>5427</v>
      </c>
      <c r="C860" s="57">
        <v>774</v>
      </c>
      <c r="D860" s="66" t="s">
        <v>8836</v>
      </c>
      <c r="E860" s="56" t="s">
        <v>448</v>
      </c>
      <c r="F860" s="56"/>
      <c r="G860" s="56"/>
      <c r="H860" s="66"/>
      <c r="I860" s="56"/>
      <c r="J860" s="56"/>
    </row>
    <row r="861" spans="1:10">
      <c r="A861" s="56" t="s">
        <v>5430</v>
      </c>
      <c r="B861" s="56" t="s">
        <v>5431</v>
      </c>
      <c r="C861" s="57">
        <v>774</v>
      </c>
      <c r="D861" s="66" t="s">
        <v>8836</v>
      </c>
      <c r="E861" s="56" t="s">
        <v>448</v>
      </c>
      <c r="F861" s="56"/>
      <c r="G861" s="56"/>
      <c r="H861" s="66"/>
      <c r="I861" s="56"/>
      <c r="J861" s="56"/>
    </row>
    <row r="862" spans="1:10">
      <c r="A862" s="56" t="s">
        <v>5436</v>
      </c>
      <c r="B862" s="56" t="s">
        <v>5437</v>
      </c>
      <c r="C862" s="57">
        <v>651</v>
      </c>
      <c r="D862" s="66" t="s">
        <v>8836</v>
      </c>
      <c r="E862" s="56" t="s">
        <v>448</v>
      </c>
      <c r="F862" s="56"/>
      <c r="G862" s="56"/>
      <c r="H862" s="56"/>
      <c r="I862" s="56"/>
      <c r="J862" s="56"/>
    </row>
    <row r="863" spans="1:10">
      <c r="A863" s="56" t="s">
        <v>5440</v>
      </c>
      <c r="B863" s="56" t="s">
        <v>5441</v>
      </c>
      <c r="C863" s="57">
        <v>651</v>
      </c>
      <c r="D863" s="66" t="s">
        <v>8836</v>
      </c>
      <c r="E863" s="56" t="s">
        <v>448</v>
      </c>
      <c r="F863" s="56"/>
      <c r="G863" s="56"/>
      <c r="H863" s="56"/>
      <c r="I863" s="56"/>
      <c r="J863" s="56"/>
    </row>
    <row r="864" spans="1:10">
      <c r="A864" s="56" t="s">
        <v>5444</v>
      </c>
      <c r="B864" s="56" t="s">
        <v>5445</v>
      </c>
      <c r="C864" s="57">
        <v>651</v>
      </c>
      <c r="D864" s="66" t="s">
        <v>8836</v>
      </c>
      <c r="E864" s="56" t="s">
        <v>448</v>
      </c>
      <c r="F864" s="56"/>
      <c r="G864" s="56"/>
      <c r="H864" s="56"/>
      <c r="I864" s="56"/>
      <c r="J864" s="56"/>
    </row>
    <row r="865" spans="1:10">
      <c r="A865" s="56" t="s">
        <v>5448</v>
      </c>
      <c r="B865" s="56" t="s">
        <v>5449</v>
      </c>
      <c r="C865" s="57">
        <v>651</v>
      </c>
      <c r="D865" s="66" t="s">
        <v>8836</v>
      </c>
      <c r="E865" s="56" t="s">
        <v>448</v>
      </c>
      <c r="F865" s="56"/>
      <c r="G865" s="56"/>
      <c r="H865" s="56"/>
      <c r="I865" s="56"/>
      <c r="J865" s="56"/>
    </row>
    <row r="866" spans="1:10">
      <c r="A866" s="56" t="s">
        <v>5458</v>
      </c>
      <c r="B866" s="56" t="s">
        <v>5459</v>
      </c>
      <c r="C866" s="57">
        <v>631</v>
      </c>
      <c r="D866" s="66" t="s">
        <v>8836</v>
      </c>
      <c r="E866" s="56" t="s">
        <v>448</v>
      </c>
      <c r="F866" s="56"/>
      <c r="G866" s="56"/>
      <c r="H866" s="56"/>
      <c r="I866" s="56"/>
      <c r="J866" s="56"/>
    </row>
    <row r="867" spans="1:10">
      <c r="A867" s="56" t="s">
        <v>5462</v>
      </c>
      <c r="B867" s="56" t="s">
        <v>5463</v>
      </c>
      <c r="C867" s="57">
        <v>631</v>
      </c>
      <c r="D867" s="66" t="s">
        <v>8836</v>
      </c>
      <c r="E867" s="56" t="s">
        <v>448</v>
      </c>
      <c r="F867" s="56"/>
      <c r="G867" s="56"/>
      <c r="H867" s="66"/>
      <c r="I867" s="56"/>
      <c r="J867" s="56"/>
    </row>
    <row r="868" spans="1:10">
      <c r="A868" s="56" t="s">
        <v>5468</v>
      </c>
      <c r="B868" s="56" t="s">
        <v>5469</v>
      </c>
      <c r="C868" s="57">
        <v>556</v>
      </c>
      <c r="D868" s="66" t="s">
        <v>8836</v>
      </c>
      <c r="E868" s="56" t="s">
        <v>448</v>
      </c>
      <c r="F868" s="56"/>
      <c r="G868" s="56"/>
      <c r="H868" s="66"/>
      <c r="I868" s="56"/>
      <c r="J868" s="56"/>
    </row>
    <row r="869" spans="1:10">
      <c r="A869" s="56" t="s">
        <v>5472</v>
      </c>
      <c r="B869" s="56" t="s">
        <v>5473</v>
      </c>
      <c r="C869" s="57">
        <v>556</v>
      </c>
      <c r="D869" s="66" t="s">
        <v>8836</v>
      </c>
      <c r="E869" s="56" t="s">
        <v>448</v>
      </c>
      <c r="F869" s="56"/>
      <c r="G869" s="56"/>
      <c r="H869" s="56"/>
      <c r="I869" s="56"/>
      <c r="J869" s="56"/>
    </row>
    <row r="870" spans="1:10">
      <c r="A870" s="56" t="s">
        <v>5480</v>
      </c>
      <c r="B870" s="56" t="s">
        <v>5481</v>
      </c>
      <c r="C870" s="57">
        <v>556</v>
      </c>
      <c r="D870" s="66" t="s">
        <v>8836</v>
      </c>
      <c r="E870" s="56" t="s">
        <v>448</v>
      </c>
      <c r="F870" s="56"/>
      <c r="G870" s="56"/>
      <c r="H870" s="66"/>
      <c r="I870" s="56"/>
      <c r="J870" s="56"/>
    </row>
    <row r="871" spans="1:10">
      <c r="A871" s="56" t="s">
        <v>5488</v>
      </c>
      <c r="B871" s="56" t="s">
        <v>5489</v>
      </c>
      <c r="C871" s="58" t="s">
        <v>8844</v>
      </c>
      <c r="D871" s="66" t="s">
        <v>8845</v>
      </c>
      <c r="E871" s="56" t="s">
        <v>449</v>
      </c>
      <c r="F871" s="56" t="s">
        <v>8982</v>
      </c>
      <c r="G871" s="56"/>
      <c r="H871" s="66"/>
      <c r="I871" s="56"/>
      <c r="J871" s="56"/>
    </row>
    <row r="872" spans="1:10">
      <c r="A872" s="56" t="s">
        <v>5493</v>
      </c>
      <c r="B872" s="56" t="s">
        <v>5494</v>
      </c>
      <c r="C872" s="58" t="s">
        <v>8844</v>
      </c>
      <c r="D872" s="66" t="s">
        <v>8845</v>
      </c>
      <c r="E872" s="56" t="s">
        <v>449</v>
      </c>
      <c r="F872" s="56" t="s">
        <v>8983</v>
      </c>
      <c r="G872" s="56"/>
      <c r="H872" s="66"/>
      <c r="I872" s="56"/>
      <c r="J872" s="56"/>
    </row>
    <row r="873" spans="1:10">
      <c r="A873" s="56" t="s">
        <v>5497</v>
      </c>
      <c r="B873" s="56" t="s">
        <v>5498</v>
      </c>
      <c r="C873" s="57">
        <v>774</v>
      </c>
      <c r="D873" s="66" t="s">
        <v>8836</v>
      </c>
      <c r="E873" s="56" t="s">
        <v>449</v>
      </c>
      <c r="F873" s="56" t="s">
        <v>8983</v>
      </c>
      <c r="G873" s="56"/>
      <c r="H873" s="56"/>
      <c r="I873" s="56"/>
      <c r="J873" s="56"/>
    </row>
    <row r="874" spans="1:10">
      <c r="A874" s="56" t="s">
        <v>5503</v>
      </c>
      <c r="B874" s="56" t="s">
        <v>5504</v>
      </c>
      <c r="C874" s="58" t="s">
        <v>8844</v>
      </c>
      <c r="D874" s="66" t="s">
        <v>8845</v>
      </c>
      <c r="E874" s="56" t="s">
        <v>449</v>
      </c>
      <c r="F874" s="56"/>
      <c r="G874" s="56"/>
      <c r="H874" s="56"/>
      <c r="I874" s="56"/>
      <c r="J874" s="56"/>
    </row>
    <row r="875" spans="1:10">
      <c r="A875" s="56" t="s">
        <v>5507</v>
      </c>
      <c r="B875" s="56" t="s">
        <v>5508</v>
      </c>
      <c r="C875" s="58" t="s">
        <v>8844</v>
      </c>
      <c r="D875" s="66" t="s">
        <v>8845</v>
      </c>
      <c r="E875" s="56" t="s">
        <v>449</v>
      </c>
      <c r="F875" s="56"/>
      <c r="G875" s="56"/>
      <c r="H875" s="56"/>
      <c r="I875" s="56"/>
      <c r="J875" s="56"/>
    </row>
    <row r="876" spans="1:10">
      <c r="A876" s="56" t="s">
        <v>5511</v>
      </c>
      <c r="B876" s="56" t="s">
        <v>5512</v>
      </c>
      <c r="C876" s="57">
        <v>552</v>
      </c>
      <c r="D876" s="66" t="s">
        <v>8836</v>
      </c>
      <c r="E876" s="56" t="s">
        <v>448</v>
      </c>
      <c r="F876" s="56"/>
      <c r="G876" s="56"/>
      <c r="H876" s="56"/>
      <c r="I876" s="56"/>
      <c r="J876" s="56"/>
    </row>
    <row r="877" spans="1:10">
      <c r="A877" s="56" t="s">
        <v>5515</v>
      </c>
      <c r="B877" s="56" t="s">
        <v>5516</v>
      </c>
      <c r="C877" s="58" t="s">
        <v>8844</v>
      </c>
      <c r="D877" s="66" t="s">
        <v>8845</v>
      </c>
      <c r="E877" s="56" t="s">
        <v>448</v>
      </c>
      <c r="F877" s="56"/>
      <c r="G877" s="56"/>
      <c r="H877" s="56"/>
      <c r="I877" s="56"/>
      <c r="J877" s="56"/>
    </row>
    <row r="878" spans="1:10">
      <c r="A878" s="56" t="s">
        <v>5525</v>
      </c>
      <c r="B878" s="56" t="s">
        <v>5526</v>
      </c>
      <c r="C878" s="58" t="s">
        <v>8844</v>
      </c>
      <c r="D878" s="66" t="s">
        <v>8845</v>
      </c>
      <c r="E878" s="56" t="s">
        <v>448</v>
      </c>
      <c r="F878" s="56" t="s">
        <v>8982</v>
      </c>
      <c r="G878" s="56"/>
      <c r="H878" s="56"/>
      <c r="I878" s="56"/>
      <c r="J878" s="56"/>
    </row>
    <row r="879" spans="1:10">
      <c r="A879" s="56" t="s">
        <v>5529</v>
      </c>
      <c r="B879" s="56" t="s">
        <v>5530</v>
      </c>
      <c r="C879" s="58" t="s">
        <v>8844</v>
      </c>
      <c r="D879" s="56" t="s">
        <v>8845</v>
      </c>
      <c r="E879" s="68" t="s">
        <v>448</v>
      </c>
      <c r="F879" s="56" t="s">
        <v>8983</v>
      </c>
      <c r="G879" s="56"/>
      <c r="H879" s="56"/>
      <c r="I879" s="56"/>
      <c r="J879" s="56"/>
    </row>
    <row r="880" spans="1:10">
      <c r="A880" s="56" t="s">
        <v>5533</v>
      </c>
      <c r="B880" s="56" t="s">
        <v>5534</v>
      </c>
      <c r="C880" s="58" t="s">
        <v>8844</v>
      </c>
      <c r="D880" s="56" t="s">
        <v>8845</v>
      </c>
      <c r="E880" s="68" t="s">
        <v>448</v>
      </c>
      <c r="F880" s="56" t="s">
        <v>8983</v>
      </c>
      <c r="G880" s="56"/>
      <c r="H880" s="56"/>
      <c r="I880" s="56"/>
      <c r="J880" s="56"/>
    </row>
    <row r="881" spans="1:10">
      <c r="A881" s="56" t="s">
        <v>5537</v>
      </c>
      <c r="B881" s="56" t="s">
        <v>5538</v>
      </c>
      <c r="C881" s="58" t="s">
        <v>8844</v>
      </c>
      <c r="D881" s="56" t="s">
        <v>8845</v>
      </c>
      <c r="E881" s="68" t="s">
        <v>448</v>
      </c>
      <c r="F881" s="56"/>
      <c r="G881" s="56"/>
      <c r="H881" s="56"/>
      <c r="I881" s="56"/>
      <c r="J881" s="56"/>
    </row>
    <row r="882" spans="1:10">
      <c r="A882" s="56" t="s">
        <v>5541</v>
      </c>
      <c r="B882" s="56" t="s">
        <v>5542</v>
      </c>
      <c r="C882" s="58" t="s">
        <v>8844</v>
      </c>
      <c r="D882" s="56" t="s">
        <v>8845</v>
      </c>
      <c r="E882" s="68" t="s">
        <v>448</v>
      </c>
      <c r="F882" s="56"/>
      <c r="G882" s="56"/>
      <c r="H882" s="56"/>
      <c r="I882" s="56"/>
      <c r="J882" s="56"/>
    </row>
    <row r="883" spans="1:10">
      <c r="A883" s="56" t="s">
        <v>5547</v>
      </c>
      <c r="B883" s="56" t="s">
        <v>5548</v>
      </c>
      <c r="C883" s="58" t="s">
        <v>8844</v>
      </c>
      <c r="D883" s="56" t="s">
        <v>8845</v>
      </c>
      <c r="E883" s="68" t="s">
        <v>448</v>
      </c>
      <c r="F883" s="56"/>
      <c r="G883" s="56"/>
      <c r="H883" s="56"/>
      <c r="I883" s="56"/>
      <c r="J883" s="56"/>
    </row>
    <row r="884" spans="1:10">
      <c r="A884" s="56" t="s">
        <v>5553</v>
      </c>
      <c r="B884" s="56" t="s">
        <v>5554</v>
      </c>
      <c r="C884" s="58" t="s">
        <v>8844</v>
      </c>
      <c r="D884" s="56" t="s">
        <v>8845</v>
      </c>
      <c r="E884" s="68" t="s">
        <v>448</v>
      </c>
      <c r="F884" s="56"/>
      <c r="G884" s="56"/>
      <c r="H884" s="56"/>
      <c r="I884" s="56"/>
      <c r="J884" s="56"/>
    </row>
    <row r="885" spans="1:10">
      <c r="A885" s="56" t="s">
        <v>5557</v>
      </c>
      <c r="B885" s="56" t="s">
        <v>5558</v>
      </c>
      <c r="C885" s="58" t="s">
        <v>8844</v>
      </c>
      <c r="D885" s="56" t="s">
        <v>8845</v>
      </c>
      <c r="E885" s="68" t="s">
        <v>448</v>
      </c>
      <c r="F885" s="56"/>
      <c r="G885" s="56"/>
      <c r="H885" s="56"/>
      <c r="I885" s="56"/>
      <c r="J885" s="56"/>
    </row>
    <row r="886" spans="1:10">
      <c r="A886" s="56" t="s">
        <v>5561</v>
      </c>
      <c r="B886" s="56" t="s">
        <v>5562</v>
      </c>
      <c r="C886" s="58" t="s">
        <v>8844</v>
      </c>
      <c r="D886" s="56" t="s">
        <v>8845</v>
      </c>
      <c r="E886" s="68" t="s">
        <v>448</v>
      </c>
      <c r="F886" s="56"/>
      <c r="G886" s="56"/>
      <c r="H886" s="56"/>
      <c r="I886" s="56"/>
      <c r="J886" s="56"/>
    </row>
    <row r="887" spans="1:10">
      <c r="A887" s="56" t="s">
        <v>5565</v>
      </c>
      <c r="B887" s="56" t="s">
        <v>5566</v>
      </c>
      <c r="C887" s="58" t="s">
        <v>8844</v>
      </c>
      <c r="D887" s="56" t="s">
        <v>8845</v>
      </c>
      <c r="E887" s="68" t="s">
        <v>448</v>
      </c>
      <c r="F887" s="56"/>
      <c r="G887" s="56"/>
      <c r="H887" s="56"/>
      <c r="I887" s="56"/>
      <c r="J887" s="56"/>
    </row>
    <row r="888" spans="1:10">
      <c r="A888" s="56" t="s">
        <v>5571</v>
      </c>
      <c r="B888" s="56" t="s">
        <v>5572</v>
      </c>
      <c r="C888" s="58" t="s">
        <v>8844</v>
      </c>
      <c r="D888" s="56" t="s">
        <v>8845</v>
      </c>
      <c r="E888" s="68" t="s">
        <v>448</v>
      </c>
      <c r="F888" s="56"/>
      <c r="G888" s="56"/>
      <c r="H888" s="56"/>
      <c r="I888" s="56"/>
      <c r="J888" s="56"/>
    </row>
    <row r="889" spans="1:10">
      <c r="A889" s="56" t="s">
        <v>5575</v>
      </c>
      <c r="B889" s="56" t="s">
        <v>5576</v>
      </c>
      <c r="C889" s="58" t="s">
        <v>8844</v>
      </c>
      <c r="D889" s="56" t="s">
        <v>8845</v>
      </c>
      <c r="E889" s="68" t="s">
        <v>448</v>
      </c>
      <c r="F889" s="56"/>
      <c r="G889" s="56"/>
      <c r="H889" s="56"/>
      <c r="I889" s="56"/>
      <c r="J889" s="56"/>
    </row>
    <row r="890" spans="1:10">
      <c r="A890" s="56" t="s">
        <v>5579</v>
      </c>
      <c r="B890" s="56" t="s">
        <v>5580</v>
      </c>
      <c r="C890" s="58" t="s">
        <v>8844</v>
      </c>
      <c r="D890" s="56" t="s">
        <v>8845</v>
      </c>
      <c r="E890" s="68" t="s">
        <v>448</v>
      </c>
      <c r="F890" s="56"/>
      <c r="G890" s="56"/>
      <c r="H890" s="56"/>
      <c r="I890" s="56"/>
      <c r="J890" s="56"/>
    </row>
    <row r="891" spans="1:10">
      <c r="A891" s="56" t="s">
        <v>5583</v>
      </c>
      <c r="B891" s="56" t="s">
        <v>5584</v>
      </c>
      <c r="C891" s="58" t="s">
        <v>8844</v>
      </c>
      <c r="D891" s="56" t="s">
        <v>8845</v>
      </c>
      <c r="E891" s="68" t="s">
        <v>448</v>
      </c>
      <c r="F891" s="56"/>
      <c r="G891" s="56"/>
      <c r="H891" s="56"/>
      <c r="I891" s="56"/>
      <c r="J891" s="56"/>
    </row>
    <row r="892" spans="1:10">
      <c r="A892" s="56" t="s">
        <v>5587</v>
      </c>
      <c r="B892" s="56" t="s">
        <v>5588</v>
      </c>
      <c r="C892" s="58" t="s">
        <v>8844</v>
      </c>
      <c r="D892" s="56" t="s">
        <v>8845</v>
      </c>
      <c r="E892" s="68" t="s">
        <v>448</v>
      </c>
      <c r="F892" s="56"/>
      <c r="G892" s="56"/>
      <c r="H892" s="78"/>
      <c r="I892" s="79"/>
      <c r="J892" s="80"/>
    </row>
    <row r="893" spans="1:10">
      <c r="A893" s="56" t="s">
        <v>5591</v>
      </c>
      <c r="B893" s="56" t="s">
        <v>5592</v>
      </c>
      <c r="C893" s="58" t="s">
        <v>8844</v>
      </c>
      <c r="D893" s="56" t="s">
        <v>8845</v>
      </c>
      <c r="E893" s="68" t="s">
        <v>448</v>
      </c>
      <c r="F893" s="56"/>
      <c r="G893" s="56"/>
      <c r="H893" s="78"/>
      <c r="I893" s="79"/>
      <c r="J893" s="80"/>
    </row>
    <row r="894" spans="1:10">
      <c r="A894" s="56" t="s">
        <v>5595</v>
      </c>
      <c r="B894" s="56" t="s">
        <v>5596</v>
      </c>
      <c r="C894" s="58" t="s">
        <v>8844</v>
      </c>
      <c r="D894" s="56" t="s">
        <v>8845</v>
      </c>
      <c r="E894" s="68" t="s">
        <v>448</v>
      </c>
      <c r="F894" s="56"/>
      <c r="G894" s="56"/>
      <c r="H894" s="78"/>
      <c r="I894" s="79"/>
      <c r="J894" s="80"/>
    </row>
    <row r="895" spans="1:10">
      <c r="A895" s="56" t="s">
        <v>5599</v>
      </c>
      <c r="B895" s="56" t="s">
        <v>5600</v>
      </c>
      <c r="C895" s="58" t="s">
        <v>8844</v>
      </c>
      <c r="D895" s="56" t="s">
        <v>8845</v>
      </c>
      <c r="E895" s="68" t="s">
        <v>448</v>
      </c>
      <c r="F895" s="56"/>
      <c r="G895" s="56"/>
      <c r="H895" s="78"/>
      <c r="I895" s="79"/>
      <c r="J895" s="80"/>
    </row>
    <row r="896" spans="1:10">
      <c r="A896" s="56" t="s">
        <v>5603</v>
      </c>
      <c r="B896" s="56" t="s">
        <v>5604</v>
      </c>
      <c r="C896" s="58" t="s">
        <v>8844</v>
      </c>
      <c r="D896" s="56" t="s">
        <v>8845</v>
      </c>
      <c r="E896" s="68" t="s">
        <v>449</v>
      </c>
      <c r="F896" s="56"/>
      <c r="G896" s="56"/>
      <c r="H896" s="78"/>
      <c r="I896" s="79"/>
      <c r="J896" s="80"/>
    </row>
    <row r="897" spans="1:10">
      <c r="A897" s="56" t="s">
        <v>837</v>
      </c>
      <c r="B897" s="56" t="s">
        <v>5607</v>
      </c>
      <c r="C897" s="58" t="s">
        <v>8844</v>
      </c>
      <c r="D897" s="56" t="s">
        <v>8845</v>
      </c>
      <c r="E897" s="68" t="s">
        <v>448</v>
      </c>
      <c r="F897" s="56"/>
      <c r="G897" s="56"/>
      <c r="H897" s="78"/>
      <c r="I897" s="79"/>
      <c r="J897" s="80"/>
    </row>
    <row r="898" spans="1:10">
      <c r="A898" s="56" t="s">
        <v>5612</v>
      </c>
      <c r="B898" s="56" t="s">
        <v>5613</v>
      </c>
      <c r="C898" s="58" t="s">
        <v>8844</v>
      </c>
      <c r="D898" s="56" t="s">
        <v>8845</v>
      </c>
      <c r="E898" s="68" t="s">
        <v>448</v>
      </c>
      <c r="F898" s="56"/>
      <c r="G898" s="56"/>
      <c r="H898" s="78"/>
      <c r="I898" s="79"/>
      <c r="J898" s="80"/>
    </row>
    <row r="899" spans="1:10">
      <c r="A899" s="56" t="s">
        <v>842</v>
      </c>
      <c r="B899" s="56" t="s">
        <v>5616</v>
      </c>
      <c r="C899" s="58" t="s">
        <v>8844</v>
      </c>
      <c r="D899" s="56" t="s">
        <v>8845</v>
      </c>
      <c r="E899" s="68" t="s">
        <v>448</v>
      </c>
      <c r="F899" s="56"/>
      <c r="G899" s="56"/>
      <c r="H899" s="78"/>
      <c r="I899" s="79"/>
      <c r="J899" s="80"/>
    </row>
    <row r="900" spans="1:10">
      <c r="A900" s="56" t="s">
        <v>844</v>
      </c>
      <c r="B900" s="56" t="s">
        <v>5619</v>
      </c>
      <c r="C900" s="58" t="s">
        <v>8844</v>
      </c>
      <c r="D900" s="56" t="s">
        <v>8845</v>
      </c>
      <c r="E900" s="68" t="s">
        <v>448</v>
      </c>
      <c r="F900" s="56"/>
      <c r="G900" s="56"/>
      <c r="H900" s="78"/>
      <c r="I900" s="79"/>
      <c r="J900" s="80"/>
    </row>
    <row r="901" spans="1:10">
      <c r="A901" s="56" t="s">
        <v>5624</v>
      </c>
      <c r="B901" s="56" t="s">
        <v>5625</v>
      </c>
      <c r="C901" s="58" t="s">
        <v>8844</v>
      </c>
      <c r="D901" s="56" t="s">
        <v>8845</v>
      </c>
      <c r="E901" s="68" t="s">
        <v>448</v>
      </c>
      <c r="F901" s="56"/>
      <c r="G901" s="56"/>
      <c r="H901" s="78"/>
      <c r="I901" s="79"/>
      <c r="J901" s="80"/>
    </row>
    <row r="902" spans="1:10">
      <c r="A902" s="56" t="s">
        <v>5628</v>
      </c>
      <c r="B902" s="56" t="s">
        <v>5629</v>
      </c>
      <c r="C902" s="57">
        <v>435</v>
      </c>
      <c r="D902" s="56" t="s">
        <v>8836</v>
      </c>
      <c r="E902" s="68" t="s">
        <v>448</v>
      </c>
      <c r="F902" s="56"/>
      <c r="G902" s="56"/>
      <c r="H902" s="78"/>
      <c r="I902" s="79"/>
      <c r="J902" s="80"/>
    </row>
    <row r="903" spans="1:10">
      <c r="A903" s="56" t="s">
        <v>5632</v>
      </c>
      <c r="B903" s="56" t="s">
        <v>5633</v>
      </c>
      <c r="C903" s="58" t="s">
        <v>8844</v>
      </c>
      <c r="D903" s="56" t="s">
        <v>8845</v>
      </c>
      <c r="E903" s="68" t="s">
        <v>448</v>
      </c>
      <c r="F903" s="56"/>
      <c r="G903" s="56"/>
      <c r="H903" s="78"/>
      <c r="I903" s="79"/>
      <c r="J903" s="80"/>
    </row>
    <row r="904" spans="1:10">
      <c r="A904" s="56" t="s">
        <v>5636</v>
      </c>
      <c r="B904" s="56" t="s">
        <v>5637</v>
      </c>
      <c r="C904" s="58" t="s">
        <v>8844</v>
      </c>
      <c r="D904" s="56" t="s">
        <v>8845</v>
      </c>
      <c r="E904" s="68" t="s">
        <v>448</v>
      </c>
      <c r="F904" s="56"/>
      <c r="G904" s="56"/>
      <c r="H904" s="78"/>
      <c r="I904" s="79"/>
      <c r="J904" s="80"/>
    </row>
    <row r="905" spans="1:10">
      <c r="A905" s="56" t="s">
        <v>5642</v>
      </c>
      <c r="B905" s="56" t="s">
        <v>5643</v>
      </c>
      <c r="C905" s="58" t="s">
        <v>8844</v>
      </c>
      <c r="D905" s="56" t="s">
        <v>8845</v>
      </c>
      <c r="E905" s="68" t="s">
        <v>448</v>
      </c>
      <c r="F905" s="56"/>
      <c r="G905" s="56"/>
      <c r="H905" s="78"/>
      <c r="I905" s="79"/>
      <c r="J905" s="80"/>
    </row>
    <row r="906" spans="1:10">
      <c r="A906" s="56" t="s">
        <v>5646</v>
      </c>
      <c r="B906" s="56" t="s">
        <v>5647</v>
      </c>
      <c r="C906" s="58" t="s">
        <v>8844</v>
      </c>
      <c r="D906" s="56" t="s">
        <v>8845</v>
      </c>
      <c r="E906" s="68" t="s">
        <v>448</v>
      </c>
      <c r="F906" s="56"/>
      <c r="G906" s="56"/>
      <c r="H906" s="78"/>
      <c r="I906" s="79"/>
      <c r="J906" s="80"/>
    </row>
    <row r="907" spans="1:10">
      <c r="A907" s="56" t="s">
        <v>5650</v>
      </c>
      <c r="B907" s="56" t="s">
        <v>5651</v>
      </c>
      <c r="C907" s="58" t="s">
        <v>8844</v>
      </c>
      <c r="D907" s="56" t="s">
        <v>8845</v>
      </c>
      <c r="E907" s="68" t="s">
        <v>448</v>
      </c>
      <c r="F907" s="56"/>
      <c r="G907" s="56"/>
      <c r="H907" s="78"/>
      <c r="I907" s="79"/>
      <c r="J907" s="80"/>
    </row>
    <row r="908" spans="1:10">
      <c r="A908" s="56" t="s">
        <v>8984</v>
      </c>
      <c r="B908" s="56" t="s">
        <v>8985</v>
      </c>
      <c r="C908" s="57">
        <v>556</v>
      </c>
      <c r="D908" s="56" t="s">
        <v>8836</v>
      </c>
      <c r="E908" s="68" t="s">
        <v>448</v>
      </c>
      <c r="F908" s="56"/>
      <c r="G908" s="56"/>
      <c r="H908" s="78"/>
      <c r="I908" s="79"/>
      <c r="J908" s="80"/>
    </row>
    <row r="909" spans="1:10">
      <c r="A909" s="56" t="s">
        <v>8986</v>
      </c>
      <c r="B909" s="56" t="s">
        <v>8987</v>
      </c>
      <c r="C909" s="57">
        <v>556</v>
      </c>
      <c r="D909" s="56" t="s">
        <v>8836</v>
      </c>
      <c r="E909" s="68" t="s">
        <v>448</v>
      </c>
      <c r="F909" s="56"/>
      <c r="G909" s="56"/>
      <c r="H909" s="78"/>
      <c r="I909" s="79"/>
      <c r="J909" s="80"/>
    </row>
    <row r="910" spans="1:10">
      <c r="A910" s="56" t="s">
        <v>5658</v>
      </c>
      <c r="B910" s="56" t="s">
        <v>5659</v>
      </c>
      <c r="C910" s="57">
        <v>556</v>
      </c>
      <c r="D910" s="56" t="s">
        <v>8836</v>
      </c>
      <c r="E910" s="68" t="s">
        <v>448</v>
      </c>
      <c r="F910" s="56"/>
      <c r="G910" s="56"/>
      <c r="H910" s="78"/>
      <c r="I910" s="79"/>
      <c r="J910" s="80"/>
    </row>
    <row r="911" spans="1:10">
      <c r="A911" s="56" t="s">
        <v>5662</v>
      </c>
      <c r="B911" s="56" t="s">
        <v>5663</v>
      </c>
      <c r="C911" s="57">
        <v>556</v>
      </c>
      <c r="D911" s="56" t="s">
        <v>8836</v>
      </c>
      <c r="E911" s="68" t="s">
        <v>448</v>
      </c>
      <c r="F911" s="56"/>
      <c r="G911" s="56"/>
      <c r="H911" s="78"/>
      <c r="I911" s="79"/>
      <c r="J911" s="80"/>
    </row>
    <row r="912" spans="1:10">
      <c r="A912" s="56" t="s">
        <v>5668</v>
      </c>
      <c r="B912" s="56" t="s">
        <v>5669</v>
      </c>
      <c r="C912" s="57">
        <v>556</v>
      </c>
      <c r="D912" s="56" t="s">
        <v>8836</v>
      </c>
      <c r="E912" s="68" t="s">
        <v>448</v>
      </c>
      <c r="F912" s="56"/>
      <c r="G912" s="56"/>
      <c r="H912" s="78"/>
      <c r="I912" s="79"/>
      <c r="J912" s="80"/>
    </row>
    <row r="913" spans="1:10">
      <c r="A913" s="56" t="s">
        <v>5672</v>
      </c>
      <c r="B913" s="56" t="s">
        <v>5673</v>
      </c>
      <c r="C913" s="57">
        <v>556</v>
      </c>
      <c r="D913" s="56" t="s">
        <v>8836</v>
      </c>
      <c r="E913" s="68" t="s">
        <v>448</v>
      </c>
      <c r="F913" s="56"/>
      <c r="G913" s="56"/>
      <c r="H913" s="78"/>
      <c r="I913" s="79"/>
      <c r="J913" s="80"/>
    </row>
    <row r="914" spans="1:10">
      <c r="A914" s="56" t="s">
        <v>5676</v>
      </c>
      <c r="B914" s="56" t="s">
        <v>5677</v>
      </c>
      <c r="C914" s="57">
        <v>556</v>
      </c>
      <c r="D914" s="56" t="s">
        <v>8836</v>
      </c>
      <c r="E914" s="68" t="s">
        <v>448</v>
      </c>
      <c r="F914" s="56"/>
      <c r="G914" s="56"/>
      <c r="H914" s="78"/>
      <c r="I914" s="79"/>
      <c r="J914" s="80"/>
    </row>
    <row r="915" spans="1:10">
      <c r="A915" s="60" t="s">
        <v>5680</v>
      </c>
      <c r="B915" s="60" t="s">
        <v>5681</v>
      </c>
      <c r="C915" s="63">
        <v>556</v>
      </c>
      <c r="D915" s="60" t="s">
        <v>8836</v>
      </c>
      <c r="E915" s="68" t="s">
        <v>448</v>
      </c>
      <c r="F915" s="56"/>
      <c r="G915" s="56"/>
      <c r="H915" s="78"/>
      <c r="I915" s="79"/>
      <c r="J915" s="80"/>
    </row>
    <row r="916" spans="1:10">
      <c r="A916" s="56" t="s">
        <v>5684</v>
      </c>
      <c r="B916" s="56" t="s">
        <v>5685</v>
      </c>
      <c r="C916" s="57">
        <v>556</v>
      </c>
      <c r="D916" s="56" t="s">
        <v>8836</v>
      </c>
      <c r="E916" s="68" t="s">
        <v>448</v>
      </c>
      <c r="F916" s="56"/>
      <c r="G916" s="56"/>
      <c r="H916" s="78"/>
      <c r="I916" s="79"/>
      <c r="J916" s="80"/>
    </row>
    <row r="917" spans="1:10">
      <c r="A917" s="56" t="s">
        <v>5690</v>
      </c>
      <c r="B917" s="56" t="s">
        <v>5691</v>
      </c>
      <c r="C917" s="57">
        <v>556</v>
      </c>
      <c r="D917" s="56" t="s">
        <v>8836</v>
      </c>
      <c r="E917" s="68" t="s">
        <v>448</v>
      </c>
      <c r="F917" s="56"/>
      <c r="G917" s="56"/>
      <c r="H917" s="78"/>
      <c r="I917" s="79"/>
      <c r="J917" s="80"/>
    </row>
    <row r="918" spans="1:10">
      <c r="A918" s="56" t="s">
        <v>5694</v>
      </c>
      <c r="B918" s="56" t="s">
        <v>5695</v>
      </c>
      <c r="C918" s="57">
        <v>556</v>
      </c>
      <c r="D918" s="56" t="s">
        <v>8836</v>
      </c>
      <c r="E918" s="68" t="s">
        <v>448</v>
      </c>
      <c r="F918" s="56"/>
      <c r="G918" s="56"/>
      <c r="H918" s="78"/>
      <c r="I918" s="79"/>
      <c r="J918" s="80"/>
    </row>
    <row r="919" spans="1:10">
      <c r="A919" s="56" t="s">
        <v>5698</v>
      </c>
      <c r="B919" s="56" t="s">
        <v>5699</v>
      </c>
      <c r="C919" s="57">
        <v>556</v>
      </c>
      <c r="D919" s="56" t="s">
        <v>8836</v>
      </c>
      <c r="E919" s="68" t="s">
        <v>448</v>
      </c>
      <c r="F919" s="56"/>
      <c r="G919" s="56"/>
      <c r="H919" s="78"/>
      <c r="I919" s="79"/>
      <c r="J919" s="80"/>
    </row>
    <row r="920" spans="1:10">
      <c r="A920" s="56" t="s">
        <v>5704</v>
      </c>
      <c r="B920" s="56" t="s">
        <v>5705</v>
      </c>
      <c r="C920" s="58" t="s">
        <v>8844</v>
      </c>
      <c r="D920" s="56" t="s">
        <v>8845</v>
      </c>
      <c r="E920" s="68" t="s">
        <v>448</v>
      </c>
      <c r="F920" s="56"/>
      <c r="G920" s="56"/>
      <c r="H920" s="78"/>
      <c r="I920" s="79"/>
      <c r="J920" s="80"/>
    </row>
    <row r="921" spans="1:10">
      <c r="A921" s="56" t="s">
        <v>5708</v>
      </c>
      <c r="B921" s="56" t="s">
        <v>5709</v>
      </c>
      <c r="C921" s="58" t="s">
        <v>8844</v>
      </c>
      <c r="D921" s="56" t="s">
        <v>8845</v>
      </c>
      <c r="E921" s="68" t="s">
        <v>448</v>
      </c>
      <c r="F921" s="56"/>
      <c r="G921" s="56"/>
      <c r="H921" s="78"/>
      <c r="I921" s="79"/>
      <c r="J921" s="80"/>
    </row>
    <row r="922" spans="1:10">
      <c r="A922" s="56" t="s">
        <v>5716</v>
      </c>
      <c r="B922" s="56" t="s">
        <v>5717</v>
      </c>
      <c r="C922" s="57">
        <v>451</v>
      </c>
      <c r="D922" s="56" t="s">
        <v>8836</v>
      </c>
      <c r="E922" s="68" t="s">
        <v>448</v>
      </c>
      <c r="F922" s="56"/>
      <c r="G922" s="56"/>
      <c r="H922" s="78"/>
      <c r="I922" s="79"/>
      <c r="J922" s="80"/>
    </row>
    <row r="923" spans="1:10">
      <c r="A923" s="56" t="s">
        <v>5721</v>
      </c>
      <c r="B923" s="56" t="s">
        <v>5722</v>
      </c>
      <c r="C923" s="57">
        <v>451</v>
      </c>
      <c r="D923" s="56" t="s">
        <v>8836</v>
      </c>
      <c r="E923" s="68" t="s">
        <v>448</v>
      </c>
      <c r="F923" s="56"/>
      <c r="G923" s="56"/>
      <c r="H923" s="78"/>
      <c r="I923" s="79"/>
      <c r="J923" s="80"/>
    </row>
    <row r="924" spans="1:10">
      <c r="A924" s="56" t="s">
        <v>5725</v>
      </c>
      <c r="B924" s="56" t="s">
        <v>5726</v>
      </c>
      <c r="C924" s="57">
        <v>451</v>
      </c>
      <c r="D924" s="56" t="s">
        <v>8836</v>
      </c>
      <c r="E924" s="68" t="s">
        <v>448</v>
      </c>
      <c r="F924" s="56"/>
      <c r="G924" s="56"/>
      <c r="H924" s="78"/>
      <c r="I924" s="79"/>
      <c r="J924" s="80"/>
    </row>
    <row r="925" spans="1:10">
      <c r="A925" s="56" t="s">
        <v>5729</v>
      </c>
      <c r="B925" s="56" t="s">
        <v>5730</v>
      </c>
      <c r="C925" s="57">
        <v>451</v>
      </c>
      <c r="D925" s="56" t="s">
        <v>8836</v>
      </c>
      <c r="E925" s="68" t="s">
        <v>448</v>
      </c>
      <c r="F925" s="56"/>
      <c r="G925" s="56"/>
      <c r="H925" s="78"/>
      <c r="I925" s="79"/>
      <c r="J925" s="80"/>
    </row>
    <row r="926" spans="1:10">
      <c r="A926" s="56" t="s">
        <v>5733</v>
      </c>
      <c r="B926" s="56" t="s">
        <v>5734</v>
      </c>
      <c r="C926" s="57">
        <v>451</v>
      </c>
      <c r="D926" s="56" t="s">
        <v>8836</v>
      </c>
      <c r="E926" s="68" t="s">
        <v>448</v>
      </c>
      <c r="F926" s="56"/>
      <c r="G926" s="56"/>
      <c r="H926" s="78"/>
      <c r="I926" s="79"/>
      <c r="J926" s="80"/>
    </row>
    <row r="927" spans="1:10">
      <c r="A927" s="56" t="s">
        <v>5737</v>
      </c>
      <c r="B927" s="56" t="s">
        <v>5738</v>
      </c>
      <c r="C927" s="57">
        <v>451</v>
      </c>
      <c r="D927" s="56" t="s">
        <v>8836</v>
      </c>
      <c r="E927" s="68" t="s">
        <v>448</v>
      </c>
      <c r="F927" s="56"/>
      <c r="G927" s="56"/>
      <c r="H927" s="78"/>
      <c r="I927" s="79"/>
      <c r="J927" s="80"/>
    </row>
    <row r="928" spans="1:10">
      <c r="A928" s="56" t="s">
        <v>5743</v>
      </c>
      <c r="B928" s="56" t="s">
        <v>5744</v>
      </c>
      <c r="C928" s="57">
        <v>451</v>
      </c>
      <c r="D928" s="56" t="s">
        <v>8836</v>
      </c>
      <c r="E928" s="68" t="s">
        <v>449</v>
      </c>
      <c r="F928" s="56"/>
      <c r="G928" s="56"/>
      <c r="H928" s="78"/>
      <c r="I928" s="79"/>
      <c r="J928" s="80"/>
    </row>
    <row r="929" spans="1:10">
      <c r="A929" s="56" t="s">
        <v>5747</v>
      </c>
      <c r="B929" s="56" t="s">
        <v>5748</v>
      </c>
      <c r="C929" s="57">
        <v>451</v>
      </c>
      <c r="D929" s="56" t="s">
        <v>8836</v>
      </c>
      <c r="E929" s="68" t="s">
        <v>449</v>
      </c>
      <c r="F929" s="56"/>
      <c r="G929" s="56"/>
      <c r="H929" s="78"/>
      <c r="I929" s="79"/>
      <c r="J929" s="80"/>
    </row>
    <row r="930" spans="1:10">
      <c r="A930" s="56" t="s">
        <v>5753</v>
      </c>
      <c r="B930" s="56" t="s">
        <v>5754</v>
      </c>
      <c r="C930" s="57">
        <v>411</v>
      </c>
      <c r="D930" s="56" t="s">
        <v>8836</v>
      </c>
      <c r="E930" s="68" t="s">
        <v>448</v>
      </c>
      <c r="F930" s="56"/>
      <c r="G930" s="56"/>
      <c r="H930" s="78"/>
      <c r="I930" s="79"/>
      <c r="J930" s="80"/>
    </row>
    <row r="931" spans="1:10">
      <c r="A931" s="56" t="s">
        <v>5758</v>
      </c>
      <c r="B931" s="56" t="s">
        <v>5759</v>
      </c>
      <c r="C931" s="57">
        <v>412</v>
      </c>
      <c r="D931" s="56" t="s">
        <v>8836</v>
      </c>
      <c r="E931" s="68" t="s">
        <v>448</v>
      </c>
      <c r="F931" s="56"/>
      <c r="G931" s="56"/>
      <c r="H931" s="78"/>
      <c r="I931" s="79"/>
      <c r="J931" s="80"/>
    </row>
    <row r="932" spans="1:10">
      <c r="A932" s="56" t="s">
        <v>5762</v>
      </c>
      <c r="B932" s="56" t="s">
        <v>5763</v>
      </c>
      <c r="C932" s="57">
        <v>412</v>
      </c>
      <c r="D932" s="56" t="s">
        <v>8836</v>
      </c>
      <c r="E932" s="68" t="s">
        <v>448</v>
      </c>
      <c r="F932" s="56"/>
      <c r="G932" s="56"/>
      <c r="H932" s="78"/>
      <c r="I932" s="79"/>
      <c r="J932" s="80"/>
    </row>
    <row r="933" spans="1:10">
      <c r="A933" s="56" t="s">
        <v>5766</v>
      </c>
      <c r="B933" s="56" t="s">
        <v>5767</v>
      </c>
      <c r="C933" s="56">
        <v>411</v>
      </c>
      <c r="D933" s="56" t="s">
        <v>8836</v>
      </c>
      <c r="E933" s="68" t="s">
        <v>448</v>
      </c>
      <c r="F933" s="56"/>
      <c r="G933" s="56"/>
      <c r="H933" s="78"/>
      <c r="I933" s="79"/>
      <c r="J933" s="80"/>
    </row>
    <row r="934" spans="1:10">
      <c r="A934" s="56" t="s">
        <v>5770</v>
      </c>
      <c r="B934" s="56" t="s">
        <v>5771</v>
      </c>
      <c r="C934" s="56">
        <v>435</v>
      </c>
      <c r="D934" s="56" t="s">
        <v>8836</v>
      </c>
      <c r="E934" s="68" t="s">
        <v>448</v>
      </c>
      <c r="F934" s="56"/>
      <c r="G934" s="56"/>
      <c r="H934" s="78"/>
      <c r="I934" s="79"/>
      <c r="J934" s="80"/>
    </row>
  </sheetData>
  <sheetProtection algorithmName="SHA-512" hashValue="lqCG8aLhUakCr7YZrsu3ENeFunROTBNi73EMJ+vuDIldYACGKXiCo+zuwnRkFINPmU1mVvzMJYSlmsETrdd/+Q==" saltValue="iQqaqqRk3IKbUNy+kRF01Q==" spinCount="100000" sheet="1" objects="1" scenarios="1"/>
  <autoFilter ref="A2:J934" xr:uid="{15976DBB-68A2-41EA-B087-44FB4DD82CC6}"/>
  <mergeCells count="1">
    <mergeCell ref="G1:J1"/>
  </mergeCells>
  <conditionalFormatting sqref="E1">
    <cfRule type="containsText" dxfId="27" priority="16" operator="containsText" text="TBC">
      <formula>NOT(ISERROR(SEARCH("TBC",E1)))</formula>
    </cfRule>
  </conditionalFormatting>
  <conditionalFormatting sqref="E1:E2">
    <cfRule type="containsText" dxfId="26" priority="17" operator="containsText" text="Yes">
      <formula>NOT(ISERROR(SEARCH("Yes",E1)))</formula>
    </cfRule>
  </conditionalFormatting>
  <conditionalFormatting sqref="E2:E846">
    <cfRule type="containsText" dxfId="25" priority="19" operator="containsText" text="TBC">
      <formula>NOT(ISERROR(SEARCH("TBC",E2)))</formula>
    </cfRule>
    <cfRule type="containsText" dxfId="24" priority="20" operator="containsText" text="Yes">
      <formula>NOT(ISERROR(SEARCH("Yes",E2)))</formula>
    </cfRule>
  </conditionalFormatting>
  <conditionalFormatting sqref="E871:E875">
    <cfRule type="containsText" dxfId="23" priority="1" operator="containsText" text="TBC">
      <formula>NOT(ISERROR(SEARCH("TBC",E871)))</formula>
    </cfRule>
    <cfRule type="containsText" dxfId="22" priority="2" operator="containsText" text="Yes">
      <formula>NOT(ISERROR(SEARCH("Yes",E871)))</formula>
    </cfRule>
  </conditionalFormatting>
  <conditionalFormatting sqref="E1:G1">
    <cfRule type="containsText" dxfId="21" priority="11" operator="containsText" text="Yes">
      <formula>NOT(ISERROR(SEARCH("Yes",E1)))</formula>
    </cfRule>
  </conditionalFormatting>
  <conditionalFormatting sqref="F1">
    <cfRule type="containsText" dxfId="20" priority="9" operator="containsText" text="Yes">
      <formula>NOT(ISERROR(SEARCH("Yes",F1)))</formula>
    </cfRule>
    <cfRule type="containsText" dxfId="19" priority="10" operator="containsText" text="TBC">
      <formula>NOT(ISERROR(SEARCH("TBC",F1)))</formula>
    </cfRule>
  </conditionalFormatting>
  <conditionalFormatting sqref="F2:G2">
    <cfRule type="containsText" dxfId="18" priority="12" operator="containsText" text="Yes">
      <formula>NOT(ISERROR(SEARCH("Yes",F2)))</formula>
    </cfRule>
    <cfRule type="containsText" dxfId="17" priority="13" operator="containsText" text="TBC">
      <formula>NOT(ISERROR(SEARCH("TBC",F2)))</formula>
    </cfRule>
  </conditionalFormatting>
  <conditionalFormatting sqref="F2:J2">
    <cfRule type="containsText" dxfId="16" priority="14" operator="containsText" text="Yes">
      <formula>NOT(ISERROR(SEARCH("Yes",F2)))</formula>
    </cfRule>
  </conditionalFormatting>
  <conditionalFormatting sqref="G1">
    <cfRule type="containsText" dxfId="15" priority="25" operator="containsText" text="TBC">
      <formula>NOT(ISERROR(SEARCH("TBC",G1)))</formula>
    </cfRule>
    <cfRule type="containsText" dxfId="14" priority="26" operator="containsText" text="Yes">
      <formula>NOT(ISERROR(SEARCH("Yes",G1)))</formula>
    </cfRule>
  </conditionalFormatting>
  <conditionalFormatting sqref="G891">
    <cfRule type="containsText" dxfId="13" priority="3" operator="containsText" text="TBC">
      <formula>NOT(ISERROR(SEARCH("TBC",G891)))</formula>
    </cfRule>
    <cfRule type="containsText" dxfId="12" priority="4" operator="containsText" text="Yes">
      <formula>NOT(ISERROR(SEARCH("Yes",G891)))</formula>
    </cfRule>
  </conditionalFormatting>
  <conditionalFormatting sqref="G2:J2">
    <cfRule type="containsText" dxfId="11" priority="22" operator="containsText" text="TBC">
      <formula>NOT(ISERROR(SEARCH("TBC",G2)))</formula>
    </cfRule>
    <cfRule type="containsText" dxfId="10" priority="23" operator="containsText" text="Yes">
      <formula>NOT(ISERROR(SEARCH("Yes",G2)))</formula>
    </cfRule>
  </conditionalFormatting>
  <conditionalFormatting sqref="H818:H819 H869 H873:H891">
    <cfRule type="containsText" dxfId="9" priority="5" operator="containsText" text="TBC">
      <formula>NOT(ISERROR(SEARCH("TBC",H818)))</formula>
    </cfRule>
    <cfRule type="containsText" dxfId="8" priority="6" operator="containsText" text="Yes">
      <formula>NOT(ISERROR(SEARCH("Yes",H818)))</formula>
    </cfRule>
  </conditionalFormatting>
  <conditionalFormatting sqref="I3:I788 G3:H846 F3:F878 J3:J891 G847:G934 H862:H866 E879:F934">
    <cfRule type="containsText" dxfId="7" priority="28" operator="containsText" text="Yes">
      <formula>NOT(ISERROR(SEARCH("Yes",E3)))</formula>
    </cfRule>
  </conditionalFormatting>
  <conditionalFormatting sqref="J3:J891 G3:H846 G847:G934 I3:I788 F3:F878 H862:H866 E879:F934">
    <cfRule type="containsText" dxfId="6" priority="27" operator="containsText" text="TBC">
      <formula>NOT(ISERROR(SEARCH("TBC",E3)))</formula>
    </cfRule>
  </conditionalFormatting>
  <conditionalFormatting sqref="J818:J819 J869 J873:J891">
    <cfRule type="containsText" dxfId="5" priority="7" operator="containsText" text="TBC">
      <formula>NOT(ISERROR(SEARCH("TBC",J818)))</formula>
    </cfRule>
    <cfRule type="containsText" dxfId="4" priority="8" operator="containsText" text="Yes">
      <formula>NOT(ISERROR(SEARCH("Yes",J818)))</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3465-2AB6-429D-B258-E46B90B57FB3}">
  <sheetPr codeName="Sheet16"/>
  <dimension ref="A1:M59"/>
  <sheetViews>
    <sheetView zoomScale="70" zoomScaleNormal="70" workbookViewId="0">
      <selection activeCell="I4" sqref="I4"/>
    </sheetView>
  </sheetViews>
  <sheetFormatPr defaultColWidth="9.3515625" defaultRowHeight="14.4"/>
  <cols>
    <col min="1" max="1" width="17.234375" style="71" customWidth="1"/>
    <col min="2" max="7" width="9.3515625" style="71"/>
    <col min="8" max="8" width="20.76171875" style="71" customWidth="1"/>
    <col min="9" max="9" width="57.76171875" style="71" customWidth="1"/>
    <col min="10" max="10" width="14.41015625" style="71" customWidth="1"/>
    <col min="11" max="11" width="25.76171875" style="71" customWidth="1"/>
    <col min="12" max="12" width="28" style="71" customWidth="1"/>
    <col min="13" max="13" width="21.3515625" style="71" customWidth="1"/>
    <col min="14" max="16384" width="9.3515625" style="71"/>
  </cols>
  <sheetData>
    <row r="1" spans="1:13" ht="23.1">
      <c r="A1" s="85"/>
      <c r="B1" s="85"/>
      <c r="C1" s="85"/>
      <c r="D1" s="85"/>
      <c r="E1" s="85"/>
      <c r="F1" s="85"/>
      <c r="G1" s="85"/>
      <c r="H1" s="70" t="s">
        <v>8825</v>
      </c>
      <c r="I1" s="70" t="s">
        <v>8826</v>
      </c>
      <c r="J1" s="86" t="s">
        <v>8827</v>
      </c>
      <c r="K1" s="473" t="s">
        <v>8827</v>
      </c>
      <c r="L1" s="475"/>
      <c r="M1" s="475"/>
    </row>
    <row r="2" spans="1:13" ht="15">
      <c r="A2" s="87" t="s">
        <v>8988</v>
      </c>
      <c r="B2" s="476" t="s">
        <v>8989</v>
      </c>
      <c r="C2" s="477"/>
      <c r="D2" s="477"/>
      <c r="E2" s="478"/>
      <c r="F2" s="479" t="s">
        <v>8990</v>
      </c>
      <c r="G2" s="480"/>
      <c r="H2" s="72" t="s">
        <v>7387</v>
      </c>
      <c r="I2" s="72" t="s">
        <v>7387</v>
      </c>
      <c r="J2" s="88" t="s">
        <v>8991</v>
      </c>
      <c r="K2" s="73" t="s">
        <v>8833</v>
      </c>
      <c r="L2" s="73" t="s">
        <v>8834</v>
      </c>
      <c r="M2" s="73" t="s">
        <v>5775</v>
      </c>
    </row>
    <row r="3" spans="1:13" ht="66" customHeight="1">
      <c r="A3" s="89" t="s">
        <v>968</v>
      </c>
      <c r="B3" s="481" t="s">
        <v>969</v>
      </c>
      <c r="C3" s="482"/>
      <c r="D3" s="482"/>
      <c r="E3" s="483"/>
      <c r="F3" s="484">
        <v>779</v>
      </c>
      <c r="G3" s="485"/>
      <c r="H3" s="90" t="s">
        <v>448</v>
      </c>
      <c r="I3" s="91" t="s">
        <v>8992</v>
      </c>
      <c r="J3" s="71" t="s">
        <v>439</v>
      </c>
      <c r="K3" s="71" t="s">
        <v>439</v>
      </c>
      <c r="L3" s="71" t="s">
        <v>439</v>
      </c>
      <c r="M3" s="71" t="s">
        <v>439</v>
      </c>
    </row>
    <row r="4" spans="1:13" ht="74.7">
      <c r="A4" s="89" t="s">
        <v>982</v>
      </c>
      <c r="B4" s="481" t="s">
        <v>983</v>
      </c>
      <c r="C4" s="482"/>
      <c r="D4" s="482"/>
      <c r="E4" s="483"/>
      <c r="F4" s="484">
        <v>779</v>
      </c>
      <c r="G4" s="485"/>
      <c r="H4" s="90" t="s">
        <v>448</v>
      </c>
      <c r="I4" s="91" t="s">
        <v>8992</v>
      </c>
      <c r="J4" s="71" t="s">
        <v>439</v>
      </c>
      <c r="K4" s="71" t="s">
        <v>439</v>
      </c>
      <c r="L4" s="71" t="s">
        <v>439</v>
      </c>
      <c r="M4" s="71" t="s">
        <v>439</v>
      </c>
    </row>
    <row r="5" spans="1:13" ht="74.7">
      <c r="A5" s="89" t="s">
        <v>992</v>
      </c>
      <c r="B5" s="481" t="s">
        <v>993</v>
      </c>
      <c r="C5" s="482"/>
      <c r="D5" s="482"/>
      <c r="E5" s="483"/>
      <c r="F5" s="484">
        <v>779</v>
      </c>
      <c r="G5" s="485"/>
      <c r="H5" s="90" t="s">
        <v>448</v>
      </c>
      <c r="I5" s="91" t="s">
        <v>8992</v>
      </c>
      <c r="J5" s="71" t="s">
        <v>439</v>
      </c>
      <c r="K5" s="71" t="s">
        <v>439</v>
      </c>
      <c r="L5" s="71" t="s">
        <v>439</v>
      </c>
      <c r="M5" s="71" t="s">
        <v>439</v>
      </c>
    </row>
    <row r="6" spans="1:13" ht="74.7">
      <c r="A6" s="89" t="s">
        <v>998</v>
      </c>
      <c r="B6" s="481" t="s">
        <v>999</v>
      </c>
      <c r="C6" s="482"/>
      <c r="D6" s="482"/>
      <c r="E6" s="483"/>
      <c r="F6" s="484">
        <v>779</v>
      </c>
      <c r="G6" s="485"/>
      <c r="H6" s="90" t="s">
        <v>448</v>
      </c>
      <c r="I6" s="91" t="s">
        <v>8992</v>
      </c>
      <c r="J6" s="71" t="s">
        <v>439</v>
      </c>
      <c r="K6" s="71" t="s">
        <v>439</v>
      </c>
      <c r="L6" s="71" t="s">
        <v>439</v>
      </c>
      <c r="M6" s="71" t="s">
        <v>439</v>
      </c>
    </row>
    <row r="7" spans="1:13" ht="74.7">
      <c r="A7" s="89" t="s">
        <v>1002</v>
      </c>
      <c r="B7" s="481" t="s">
        <v>1003</v>
      </c>
      <c r="C7" s="482"/>
      <c r="D7" s="482"/>
      <c r="E7" s="483"/>
      <c r="F7" s="484">
        <v>779</v>
      </c>
      <c r="G7" s="485"/>
      <c r="H7" s="90" t="s">
        <v>448</v>
      </c>
      <c r="I7" s="91" t="s">
        <v>8992</v>
      </c>
      <c r="J7" s="71" t="s">
        <v>439</v>
      </c>
      <c r="K7" s="71" t="s">
        <v>439</v>
      </c>
      <c r="L7" s="71" t="s">
        <v>439</v>
      </c>
      <c r="M7" s="71" t="s">
        <v>439</v>
      </c>
    </row>
    <row r="8" spans="1:13" ht="74.7">
      <c r="A8" s="89" t="s">
        <v>1005</v>
      </c>
      <c r="B8" s="481" t="s">
        <v>1006</v>
      </c>
      <c r="C8" s="482"/>
      <c r="D8" s="482"/>
      <c r="E8" s="483"/>
      <c r="F8" s="484">
        <v>779</v>
      </c>
      <c r="G8" s="485"/>
      <c r="H8" s="90" t="s">
        <v>448</v>
      </c>
      <c r="I8" s="91" t="s">
        <v>8992</v>
      </c>
      <c r="J8" s="71" t="s">
        <v>439</v>
      </c>
      <c r="K8" s="71" t="s">
        <v>439</v>
      </c>
      <c r="L8" s="71" t="s">
        <v>439</v>
      </c>
      <c r="M8" s="71" t="s">
        <v>439</v>
      </c>
    </row>
    <row r="9" spans="1:13" ht="74.7">
      <c r="A9" s="89" t="s">
        <v>1011</v>
      </c>
      <c r="B9" s="481" t="s">
        <v>1012</v>
      </c>
      <c r="C9" s="482"/>
      <c r="D9" s="482"/>
      <c r="E9" s="483"/>
      <c r="F9" s="484">
        <v>779</v>
      </c>
      <c r="G9" s="485"/>
      <c r="H9" s="90" t="s">
        <v>448</v>
      </c>
      <c r="I9" s="91" t="s">
        <v>8992</v>
      </c>
      <c r="J9" s="71" t="s">
        <v>439</v>
      </c>
      <c r="K9" s="71" t="s">
        <v>439</v>
      </c>
      <c r="L9" s="71" t="s">
        <v>439</v>
      </c>
      <c r="M9" s="71" t="s">
        <v>439</v>
      </c>
    </row>
    <row r="10" spans="1:13" ht="74.7">
      <c r="A10" s="89" t="s">
        <v>1023</v>
      </c>
      <c r="B10" s="481" t="s">
        <v>1024</v>
      </c>
      <c r="C10" s="482"/>
      <c r="D10" s="482"/>
      <c r="E10" s="483"/>
      <c r="F10" s="484">
        <v>552</v>
      </c>
      <c r="G10" s="485"/>
      <c r="H10" s="90" t="s">
        <v>448</v>
      </c>
      <c r="I10" s="91" t="s">
        <v>8992</v>
      </c>
      <c r="J10" s="71" t="s">
        <v>439</v>
      </c>
      <c r="K10" s="71" t="s">
        <v>439</v>
      </c>
      <c r="L10" s="71" t="s">
        <v>439</v>
      </c>
      <c r="M10" s="71" t="s">
        <v>439</v>
      </c>
    </row>
    <row r="11" spans="1:13" ht="74.7">
      <c r="A11" s="89" t="s">
        <v>1031</v>
      </c>
      <c r="B11" s="481" t="s">
        <v>1032</v>
      </c>
      <c r="C11" s="482"/>
      <c r="D11" s="482"/>
      <c r="E11" s="483"/>
      <c r="F11" s="484">
        <v>552</v>
      </c>
      <c r="G11" s="485"/>
      <c r="H11" s="90" t="s">
        <v>448</v>
      </c>
      <c r="I11" s="91" t="s">
        <v>8992</v>
      </c>
      <c r="J11" s="71" t="s">
        <v>439</v>
      </c>
      <c r="K11" s="71" t="s">
        <v>439</v>
      </c>
      <c r="L11" s="71" t="s">
        <v>439</v>
      </c>
      <c r="M11" s="71" t="s">
        <v>439</v>
      </c>
    </row>
    <row r="12" spans="1:13" ht="74.7">
      <c r="A12" s="89" t="s">
        <v>1033</v>
      </c>
      <c r="B12" s="481" t="s">
        <v>1034</v>
      </c>
      <c r="C12" s="482"/>
      <c r="D12" s="482"/>
      <c r="E12" s="483"/>
      <c r="F12" s="484">
        <v>552</v>
      </c>
      <c r="G12" s="485"/>
      <c r="H12" s="90" t="s">
        <v>448</v>
      </c>
      <c r="I12" s="91" t="s">
        <v>8992</v>
      </c>
      <c r="J12" s="71" t="s">
        <v>439</v>
      </c>
      <c r="K12" s="71" t="s">
        <v>439</v>
      </c>
      <c r="L12" s="71" t="s">
        <v>439</v>
      </c>
      <c r="M12" s="71" t="s">
        <v>439</v>
      </c>
    </row>
    <row r="13" spans="1:13" ht="74.7">
      <c r="A13" s="89" t="s">
        <v>1037</v>
      </c>
      <c r="B13" s="481" t="s">
        <v>1038</v>
      </c>
      <c r="C13" s="482"/>
      <c r="D13" s="482"/>
      <c r="E13" s="483"/>
      <c r="F13" s="484">
        <v>552</v>
      </c>
      <c r="G13" s="485"/>
      <c r="H13" s="90" t="s">
        <v>448</v>
      </c>
      <c r="I13" s="91" t="s">
        <v>8992</v>
      </c>
      <c r="J13" s="71" t="s">
        <v>439</v>
      </c>
      <c r="K13" s="71" t="s">
        <v>439</v>
      </c>
      <c r="L13" s="71" t="s">
        <v>439</v>
      </c>
      <c r="M13" s="71" t="s">
        <v>439</v>
      </c>
    </row>
    <row r="14" spans="1:13" ht="74.7">
      <c r="A14" s="89" t="s">
        <v>8993</v>
      </c>
      <c r="B14" s="481" t="s">
        <v>8994</v>
      </c>
      <c r="C14" s="482"/>
      <c r="D14" s="482"/>
      <c r="E14" s="483"/>
      <c r="F14" s="484">
        <v>552</v>
      </c>
      <c r="G14" s="485"/>
      <c r="H14" s="90" t="s">
        <v>448</v>
      </c>
      <c r="I14" s="91" t="s">
        <v>8992</v>
      </c>
      <c r="J14" s="71" t="s">
        <v>439</v>
      </c>
      <c r="K14" s="71" t="s">
        <v>439</v>
      </c>
      <c r="L14" s="71" t="s">
        <v>439</v>
      </c>
      <c r="M14" s="71" t="s">
        <v>439</v>
      </c>
    </row>
    <row r="15" spans="1:13">
      <c r="A15" s="89" t="s">
        <v>1090</v>
      </c>
      <c r="B15" s="481" t="s">
        <v>1091</v>
      </c>
      <c r="C15" s="482"/>
      <c r="D15" s="482"/>
      <c r="E15" s="483"/>
      <c r="F15" s="484">
        <v>761</v>
      </c>
      <c r="G15" s="485"/>
      <c r="H15" s="90" t="s">
        <v>449</v>
      </c>
      <c r="I15" s="91"/>
      <c r="J15" s="71" t="s">
        <v>439</v>
      </c>
      <c r="K15" s="71" t="s">
        <v>439</v>
      </c>
      <c r="L15" s="71" t="s">
        <v>439</v>
      </c>
      <c r="M15" s="71" t="s">
        <v>439</v>
      </c>
    </row>
    <row r="16" spans="1:13">
      <c r="A16" s="89" t="s">
        <v>1114</v>
      </c>
      <c r="B16" s="481" t="s">
        <v>1115</v>
      </c>
      <c r="C16" s="482"/>
      <c r="D16" s="482"/>
      <c r="E16" s="483"/>
      <c r="F16" s="484">
        <v>761</v>
      </c>
      <c r="G16" s="485"/>
      <c r="H16" s="90" t="s">
        <v>449</v>
      </c>
      <c r="I16" s="91"/>
      <c r="J16" s="71" t="s">
        <v>439</v>
      </c>
      <c r="K16" s="71" t="s">
        <v>439</v>
      </c>
      <c r="L16" s="71" t="s">
        <v>439</v>
      </c>
      <c r="M16" s="71" t="s">
        <v>439</v>
      </c>
    </row>
    <row r="17" spans="1:13">
      <c r="A17" s="89" t="s">
        <v>1134</v>
      </c>
      <c r="B17" s="481" t="s">
        <v>1136</v>
      </c>
      <c r="C17" s="482"/>
      <c r="D17" s="482"/>
      <c r="E17" s="483"/>
      <c r="F17" s="484">
        <v>552</v>
      </c>
      <c r="G17" s="485"/>
      <c r="H17" s="90" t="s">
        <v>449</v>
      </c>
      <c r="I17" s="91"/>
      <c r="J17" s="71" t="s">
        <v>439</v>
      </c>
      <c r="K17" s="71" t="s">
        <v>439</v>
      </c>
      <c r="L17" s="71" t="s">
        <v>439</v>
      </c>
      <c r="M17" s="71" t="s">
        <v>439</v>
      </c>
    </row>
    <row r="18" spans="1:13">
      <c r="A18" s="89" t="s">
        <v>1139</v>
      </c>
      <c r="B18" s="481" t="s">
        <v>1141</v>
      </c>
      <c r="C18" s="482"/>
      <c r="D18" s="482"/>
      <c r="E18" s="483"/>
      <c r="F18" s="484">
        <v>552</v>
      </c>
      <c r="G18" s="485"/>
      <c r="H18" s="90" t="s">
        <v>449</v>
      </c>
      <c r="I18" s="91"/>
      <c r="J18" s="71" t="s">
        <v>439</v>
      </c>
      <c r="K18" s="71" t="s">
        <v>439</v>
      </c>
      <c r="L18" s="71" t="s">
        <v>439</v>
      </c>
      <c r="M18" s="71" t="s">
        <v>439</v>
      </c>
    </row>
    <row r="19" spans="1:13">
      <c r="A19" s="89" t="s">
        <v>1142</v>
      </c>
      <c r="B19" s="481" t="s">
        <v>1143</v>
      </c>
      <c r="C19" s="482"/>
      <c r="D19" s="482"/>
      <c r="E19" s="483"/>
      <c r="F19" s="484">
        <v>552</v>
      </c>
      <c r="G19" s="485"/>
      <c r="H19" s="90" t="s">
        <v>449</v>
      </c>
      <c r="I19" s="91"/>
      <c r="J19" s="71" t="s">
        <v>439</v>
      </c>
      <c r="K19" s="71" t="s">
        <v>439</v>
      </c>
      <c r="L19" s="71" t="s">
        <v>439</v>
      </c>
      <c r="M19" s="71" t="s">
        <v>439</v>
      </c>
    </row>
    <row r="20" spans="1:13">
      <c r="A20" s="89" t="s">
        <v>1144</v>
      </c>
      <c r="B20" s="481" t="s">
        <v>1145</v>
      </c>
      <c r="C20" s="482"/>
      <c r="D20" s="482"/>
      <c r="E20" s="483"/>
      <c r="F20" s="484">
        <v>552</v>
      </c>
      <c r="G20" s="485"/>
      <c r="H20" s="90" t="s">
        <v>449</v>
      </c>
      <c r="I20" s="91"/>
      <c r="J20" s="71" t="s">
        <v>439</v>
      </c>
      <c r="K20" s="71" t="s">
        <v>439</v>
      </c>
      <c r="L20" s="71" t="s">
        <v>439</v>
      </c>
      <c r="M20" s="71" t="s">
        <v>439</v>
      </c>
    </row>
    <row r="21" spans="1:13">
      <c r="A21" s="89" t="s">
        <v>1151</v>
      </c>
      <c r="B21" s="481" t="s">
        <v>1152</v>
      </c>
      <c r="C21" s="482"/>
      <c r="D21" s="482"/>
      <c r="E21" s="483"/>
      <c r="F21" s="484">
        <v>552</v>
      </c>
      <c r="G21" s="485"/>
      <c r="H21" s="90" t="s">
        <v>449</v>
      </c>
      <c r="I21" s="91"/>
      <c r="J21" s="71" t="s">
        <v>439</v>
      </c>
      <c r="K21" s="71" t="s">
        <v>439</v>
      </c>
      <c r="L21" s="71" t="s">
        <v>439</v>
      </c>
      <c r="M21" s="71" t="s">
        <v>439</v>
      </c>
    </row>
    <row r="22" spans="1:13">
      <c r="A22" s="89" t="s">
        <v>1153</v>
      </c>
      <c r="B22" s="481" t="s">
        <v>1154</v>
      </c>
      <c r="C22" s="482"/>
      <c r="D22" s="482"/>
      <c r="E22" s="483"/>
      <c r="F22" s="484">
        <v>552</v>
      </c>
      <c r="G22" s="485"/>
      <c r="H22" s="90" t="s">
        <v>449</v>
      </c>
      <c r="I22" s="91"/>
      <c r="J22" s="71" t="s">
        <v>439</v>
      </c>
      <c r="K22" s="71" t="s">
        <v>439</v>
      </c>
      <c r="L22" s="71" t="s">
        <v>439</v>
      </c>
      <c r="M22" s="71" t="s">
        <v>439</v>
      </c>
    </row>
    <row r="23" spans="1:13">
      <c r="A23" s="89" t="s">
        <v>1155</v>
      </c>
      <c r="B23" s="481" t="s">
        <v>1156</v>
      </c>
      <c r="C23" s="482"/>
      <c r="D23" s="482"/>
      <c r="E23" s="483"/>
      <c r="F23" s="484">
        <v>552</v>
      </c>
      <c r="G23" s="485"/>
      <c r="H23" s="90" t="s">
        <v>449</v>
      </c>
      <c r="I23" s="91"/>
      <c r="J23" s="71" t="s">
        <v>439</v>
      </c>
      <c r="K23" s="71" t="s">
        <v>439</v>
      </c>
      <c r="L23" s="71" t="s">
        <v>439</v>
      </c>
      <c r="M23" s="71" t="s">
        <v>439</v>
      </c>
    </row>
    <row r="24" spans="1:13">
      <c r="A24" s="89" t="s">
        <v>1157</v>
      </c>
      <c r="B24" s="481" t="s">
        <v>1158</v>
      </c>
      <c r="C24" s="482"/>
      <c r="D24" s="482"/>
      <c r="E24" s="483"/>
      <c r="F24" s="484">
        <v>552</v>
      </c>
      <c r="G24" s="485"/>
      <c r="H24" s="90" t="s">
        <v>449</v>
      </c>
      <c r="I24" s="91"/>
      <c r="J24" s="71" t="s">
        <v>439</v>
      </c>
      <c r="K24" s="71" t="s">
        <v>439</v>
      </c>
      <c r="L24" s="71" t="s">
        <v>439</v>
      </c>
      <c r="M24" s="71" t="s">
        <v>439</v>
      </c>
    </row>
    <row r="25" spans="1:13" ht="74.7">
      <c r="A25" s="89" t="s">
        <v>1163</v>
      </c>
      <c r="B25" s="481" t="s">
        <v>1165</v>
      </c>
      <c r="C25" s="482"/>
      <c r="D25" s="482"/>
      <c r="E25" s="483"/>
      <c r="F25" s="484">
        <v>761</v>
      </c>
      <c r="G25" s="485"/>
      <c r="H25" s="90" t="s">
        <v>448</v>
      </c>
      <c r="I25" s="91" t="s">
        <v>8992</v>
      </c>
      <c r="J25" s="71" t="s">
        <v>439</v>
      </c>
      <c r="K25" s="71" t="s">
        <v>439</v>
      </c>
      <c r="L25" s="71" t="s">
        <v>439</v>
      </c>
      <c r="M25" s="71" t="s">
        <v>439</v>
      </c>
    </row>
    <row r="26" spans="1:13" ht="74.7">
      <c r="A26" s="89" t="s">
        <v>1166</v>
      </c>
      <c r="B26" s="481" t="s">
        <v>1167</v>
      </c>
      <c r="C26" s="482"/>
      <c r="D26" s="482"/>
      <c r="E26" s="483"/>
      <c r="F26" s="484">
        <v>761</v>
      </c>
      <c r="G26" s="485"/>
      <c r="H26" s="90" t="s">
        <v>448</v>
      </c>
      <c r="I26" s="91" t="s">
        <v>8992</v>
      </c>
      <c r="J26" s="71" t="s">
        <v>439</v>
      </c>
      <c r="K26" s="71" t="s">
        <v>439</v>
      </c>
      <c r="L26" s="71" t="s">
        <v>439</v>
      </c>
      <c r="M26" s="71" t="s">
        <v>439</v>
      </c>
    </row>
    <row r="27" spans="1:13" ht="74.7">
      <c r="A27" s="89" t="s">
        <v>1168</v>
      </c>
      <c r="B27" s="481" t="s">
        <v>1169</v>
      </c>
      <c r="C27" s="482"/>
      <c r="D27" s="482"/>
      <c r="E27" s="483"/>
      <c r="F27" s="484">
        <v>761</v>
      </c>
      <c r="G27" s="485"/>
      <c r="H27" s="90" t="s">
        <v>448</v>
      </c>
      <c r="I27" s="91" t="s">
        <v>8992</v>
      </c>
      <c r="J27" s="71" t="s">
        <v>439</v>
      </c>
      <c r="K27" s="71" t="s">
        <v>439</v>
      </c>
      <c r="L27" s="71" t="s">
        <v>439</v>
      </c>
      <c r="M27" s="71" t="s">
        <v>439</v>
      </c>
    </row>
    <row r="28" spans="1:13" ht="74.7">
      <c r="A28" s="89" t="s">
        <v>1170</v>
      </c>
      <c r="B28" s="481" t="s">
        <v>1171</v>
      </c>
      <c r="C28" s="482"/>
      <c r="D28" s="482"/>
      <c r="E28" s="483"/>
      <c r="F28" s="484">
        <v>774</v>
      </c>
      <c r="G28" s="485"/>
      <c r="H28" s="90" t="s">
        <v>448</v>
      </c>
      <c r="I28" s="91" t="s">
        <v>8992</v>
      </c>
      <c r="J28" s="71" t="s">
        <v>439</v>
      </c>
      <c r="K28" s="71" t="s">
        <v>439</v>
      </c>
      <c r="L28" s="71" t="s">
        <v>439</v>
      </c>
      <c r="M28" s="71" t="s">
        <v>439</v>
      </c>
    </row>
    <row r="29" spans="1:13" ht="74.7">
      <c r="A29" s="89" t="s">
        <v>1172</v>
      </c>
      <c r="B29" s="481" t="s">
        <v>1173</v>
      </c>
      <c r="C29" s="482"/>
      <c r="D29" s="482"/>
      <c r="E29" s="483"/>
      <c r="F29" s="484">
        <v>774</v>
      </c>
      <c r="G29" s="485"/>
      <c r="H29" s="90" t="s">
        <v>448</v>
      </c>
      <c r="I29" s="91" t="s">
        <v>8992</v>
      </c>
      <c r="J29" s="71" t="s">
        <v>439</v>
      </c>
      <c r="K29" s="71" t="s">
        <v>439</v>
      </c>
      <c r="L29" s="71" t="s">
        <v>439</v>
      </c>
      <c r="M29" s="71" t="s">
        <v>439</v>
      </c>
    </row>
    <row r="30" spans="1:13" ht="74.7">
      <c r="A30" s="89" t="s">
        <v>1174</v>
      </c>
      <c r="B30" s="481" t="s">
        <v>1175</v>
      </c>
      <c r="C30" s="482"/>
      <c r="D30" s="482"/>
      <c r="E30" s="483"/>
      <c r="F30" s="484">
        <v>761</v>
      </c>
      <c r="G30" s="485"/>
      <c r="H30" s="90" t="s">
        <v>448</v>
      </c>
      <c r="I30" s="91" t="s">
        <v>8992</v>
      </c>
      <c r="J30" s="71" t="s">
        <v>439</v>
      </c>
      <c r="K30" s="71" t="s">
        <v>439</v>
      </c>
      <c r="L30" s="71" t="s">
        <v>439</v>
      </c>
      <c r="M30" s="71" t="s">
        <v>439</v>
      </c>
    </row>
    <row r="31" spans="1:13" ht="74.7">
      <c r="A31" s="89" t="s">
        <v>1176</v>
      </c>
      <c r="B31" s="481" t="s">
        <v>1177</v>
      </c>
      <c r="C31" s="482"/>
      <c r="D31" s="482"/>
      <c r="E31" s="483"/>
      <c r="F31" s="484">
        <v>761</v>
      </c>
      <c r="G31" s="485"/>
      <c r="H31" s="90" t="s">
        <v>448</v>
      </c>
      <c r="I31" s="91" t="s">
        <v>8992</v>
      </c>
      <c r="J31" s="71" t="s">
        <v>439</v>
      </c>
      <c r="K31" s="71" t="s">
        <v>439</v>
      </c>
      <c r="L31" s="71" t="s">
        <v>439</v>
      </c>
      <c r="M31" s="71" t="s">
        <v>439</v>
      </c>
    </row>
    <row r="32" spans="1:13" ht="74.7">
      <c r="A32" s="89" t="s">
        <v>1182</v>
      </c>
      <c r="B32" s="481" t="s">
        <v>1184</v>
      </c>
      <c r="C32" s="482"/>
      <c r="D32" s="482"/>
      <c r="E32" s="483"/>
      <c r="F32" s="484">
        <v>761</v>
      </c>
      <c r="G32" s="485"/>
      <c r="H32" s="90" t="s">
        <v>448</v>
      </c>
      <c r="I32" s="91" t="s">
        <v>8992</v>
      </c>
      <c r="J32" s="71" t="s">
        <v>439</v>
      </c>
      <c r="K32" s="71" t="s">
        <v>439</v>
      </c>
      <c r="L32" s="71" t="s">
        <v>439</v>
      </c>
      <c r="M32" s="71" t="s">
        <v>439</v>
      </c>
    </row>
    <row r="33" spans="1:13" ht="74.7">
      <c r="A33" s="89" t="s">
        <v>1185</v>
      </c>
      <c r="B33" s="481" t="s">
        <v>1187</v>
      </c>
      <c r="C33" s="482"/>
      <c r="D33" s="482"/>
      <c r="E33" s="483"/>
      <c r="F33" s="484">
        <v>761</v>
      </c>
      <c r="G33" s="485"/>
      <c r="H33" s="90" t="s">
        <v>448</v>
      </c>
      <c r="I33" s="91" t="s">
        <v>8992</v>
      </c>
      <c r="J33" s="71" t="s">
        <v>439</v>
      </c>
      <c r="K33" s="71" t="s">
        <v>439</v>
      </c>
      <c r="L33" s="71" t="s">
        <v>439</v>
      </c>
      <c r="M33" s="71" t="s">
        <v>439</v>
      </c>
    </row>
    <row r="34" spans="1:13" ht="74.7">
      <c r="A34" s="89" t="s">
        <v>1190</v>
      </c>
      <c r="B34" s="481" t="s">
        <v>1191</v>
      </c>
      <c r="C34" s="482"/>
      <c r="D34" s="482"/>
      <c r="E34" s="483"/>
      <c r="F34" s="484">
        <v>761</v>
      </c>
      <c r="G34" s="485"/>
      <c r="H34" s="90" t="s">
        <v>448</v>
      </c>
      <c r="I34" s="91" t="s">
        <v>8992</v>
      </c>
      <c r="J34" s="71" t="s">
        <v>1566</v>
      </c>
      <c r="K34" s="71" t="s">
        <v>8995</v>
      </c>
      <c r="L34" s="71" t="s">
        <v>8996</v>
      </c>
      <c r="M34" s="71" t="s">
        <v>8343</v>
      </c>
    </row>
    <row r="35" spans="1:13" ht="74.7">
      <c r="A35" s="89" t="s">
        <v>1197</v>
      </c>
      <c r="B35" s="481" t="s">
        <v>1199</v>
      </c>
      <c r="C35" s="482"/>
      <c r="D35" s="482"/>
      <c r="E35" s="483"/>
      <c r="F35" s="484">
        <v>761</v>
      </c>
      <c r="G35" s="485"/>
      <c r="H35" s="90" t="s">
        <v>448</v>
      </c>
      <c r="I35" s="91" t="s">
        <v>8992</v>
      </c>
      <c r="J35" s="71" t="s">
        <v>439</v>
      </c>
      <c r="K35" s="71" t="s">
        <v>439</v>
      </c>
      <c r="L35" s="71" t="s">
        <v>439</v>
      </c>
      <c r="M35" s="71" t="s">
        <v>439</v>
      </c>
    </row>
    <row r="36" spans="1:13" ht="74.7">
      <c r="A36" s="89" t="s">
        <v>1204</v>
      </c>
      <c r="B36" s="481" t="s">
        <v>1205</v>
      </c>
      <c r="C36" s="482"/>
      <c r="D36" s="482"/>
      <c r="E36" s="483"/>
      <c r="F36" s="484">
        <v>761</v>
      </c>
      <c r="G36" s="485"/>
      <c r="H36" s="90" t="s">
        <v>448</v>
      </c>
      <c r="I36" s="91" t="s">
        <v>8992</v>
      </c>
      <c r="J36" s="71" t="s">
        <v>439</v>
      </c>
      <c r="K36" s="71" t="s">
        <v>439</v>
      </c>
      <c r="L36" s="71" t="s">
        <v>439</v>
      </c>
      <c r="M36" s="71" t="s">
        <v>439</v>
      </c>
    </row>
    <row r="37" spans="1:13">
      <c r="A37" s="89" t="s">
        <v>1217</v>
      </c>
      <c r="B37" s="481" t="s">
        <v>1218</v>
      </c>
      <c r="C37" s="482"/>
      <c r="D37" s="482"/>
      <c r="E37" s="483"/>
      <c r="F37" s="484">
        <v>761</v>
      </c>
      <c r="G37" s="485"/>
      <c r="H37" s="90" t="s">
        <v>449</v>
      </c>
      <c r="I37" s="91"/>
      <c r="J37" s="71" t="s">
        <v>439</v>
      </c>
      <c r="K37" s="71" t="s">
        <v>439</v>
      </c>
      <c r="L37" s="71" t="s">
        <v>439</v>
      </c>
      <c r="M37" s="71" t="s">
        <v>439</v>
      </c>
    </row>
    <row r="38" spans="1:13">
      <c r="A38" s="89" t="s">
        <v>1219</v>
      </c>
      <c r="B38" s="481" t="s">
        <v>1220</v>
      </c>
      <c r="C38" s="482"/>
      <c r="D38" s="482"/>
      <c r="E38" s="483"/>
      <c r="F38" s="484">
        <v>761</v>
      </c>
      <c r="G38" s="485"/>
      <c r="H38" s="90" t="s">
        <v>449</v>
      </c>
      <c r="I38" s="91"/>
      <c r="J38" s="71" t="s">
        <v>439</v>
      </c>
      <c r="K38" s="71" t="s">
        <v>439</v>
      </c>
      <c r="L38" s="71" t="s">
        <v>439</v>
      </c>
      <c r="M38" s="71" t="s">
        <v>439</v>
      </c>
    </row>
    <row r="39" spans="1:13">
      <c r="A39" s="89" t="s">
        <v>1223</v>
      </c>
      <c r="B39" s="481" t="s">
        <v>1224</v>
      </c>
      <c r="C39" s="482"/>
      <c r="D39" s="482"/>
      <c r="E39" s="483"/>
      <c r="F39" s="484">
        <v>761</v>
      </c>
      <c r="G39" s="485"/>
      <c r="H39" s="90" t="s">
        <v>449</v>
      </c>
      <c r="I39" s="91"/>
      <c r="J39" s="71" t="s">
        <v>439</v>
      </c>
      <c r="K39" s="71" t="s">
        <v>439</v>
      </c>
      <c r="L39" s="71" t="s">
        <v>439</v>
      </c>
      <c r="M39" s="71" t="s">
        <v>439</v>
      </c>
    </row>
    <row r="40" spans="1:13">
      <c r="A40" s="89" t="s">
        <v>1228</v>
      </c>
      <c r="B40" s="481" t="s">
        <v>1229</v>
      </c>
      <c r="C40" s="482"/>
      <c r="D40" s="482"/>
      <c r="E40" s="483"/>
      <c r="F40" s="484">
        <v>761</v>
      </c>
      <c r="G40" s="485"/>
      <c r="H40" s="90" t="s">
        <v>449</v>
      </c>
      <c r="I40" s="91"/>
      <c r="J40" s="71" t="s">
        <v>439</v>
      </c>
      <c r="K40" s="71" t="s">
        <v>439</v>
      </c>
      <c r="L40" s="71" t="s">
        <v>439</v>
      </c>
      <c r="M40" s="71" t="s">
        <v>439</v>
      </c>
    </row>
    <row r="41" spans="1:13" ht="74.7">
      <c r="A41" s="89" t="s">
        <v>1238</v>
      </c>
      <c r="B41" s="481" t="s">
        <v>1240</v>
      </c>
      <c r="C41" s="482"/>
      <c r="D41" s="482"/>
      <c r="E41" s="483"/>
      <c r="F41" s="484">
        <v>758</v>
      </c>
      <c r="G41" s="485"/>
      <c r="H41" s="90" t="s">
        <v>448</v>
      </c>
      <c r="I41" s="91" t="s">
        <v>8992</v>
      </c>
      <c r="J41" s="71" t="s">
        <v>439</v>
      </c>
      <c r="K41" s="71" t="s">
        <v>439</v>
      </c>
      <c r="L41" s="71" t="s">
        <v>439</v>
      </c>
      <c r="M41" s="71" t="s">
        <v>439</v>
      </c>
    </row>
    <row r="42" spans="1:13" ht="74.7">
      <c r="A42" s="89" t="s">
        <v>1244</v>
      </c>
      <c r="B42" s="481" t="s">
        <v>1245</v>
      </c>
      <c r="C42" s="482"/>
      <c r="D42" s="482"/>
      <c r="E42" s="483"/>
      <c r="F42" s="484">
        <v>758</v>
      </c>
      <c r="G42" s="485"/>
      <c r="H42" s="90" t="s">
        <v>448</v>
      </c>
      <c r="I42" s="91" t="s">
        <v>8992</v>
      </c>
      <c r="J42" s="71" t="s">
        <v>439</v>
      </c>
      <c r="K42" s="71" t="s">
        <v>439</v>
      </c>
      <c r="L42" s="71" t="s">
        <v>439</v>
      </c>
      <c r="M42" s="71" t="s">
        <v>439</v>
      </c>
    </row>
    <row r="43" spans="1:13" ht="74.7">
      <c r="A43" s="89" t="s">
        <v>1252</v>
      </c>
      <c r="B43" s="481" t="s">
        <v>1253</v>
      </c>
      <c r="C43" s="482"/>
      <c r="D43" s="482"/>
      <c r="E43" s="483"/>
      <c r="F43" s="484">
        <v>753</v>
      </c>
      <c r="G43" s="485"/>
      <c r="H43" s="90" t="s">
        <v>448</v>
      </c>
      <c r="I43" s="91" t="s">
        <v>8992</v>
      </c>
      <c r="J43" s="71" t="s">
        <v>439</v>
      </c>
      <c r="K43" s="71" t="s">
        <v>439</v>
      </c>
      <c r="L43" s="71" t="s">
        <v>439</v>
      </c>
      <c r="M43" s="71" t="s">
        <v>439</v>
      </c>
    </row>
    <row r="44" spans="1:13" ht="74.7">
      <c r="A44" s="89" t="s">
        <v>1256</v>
      </c>
      <c r="B44" s="481" t="s">
        <v>1258</v>
      </c>
      <c r="C44" s="482"/>
      <c r="D44" s="482"/>
      <c r="E44" s="483"/>
      <c r="F44" s="484">
        <v>753</v>
      </c>
      <c r="G44" s="485"/>
      <c r="H44" s="90" t="s">
        <v>448</v>
      </c>
      <c r="I44" s="91" t="s">
        <v>8992</v>
      </c>
      <c r="J44" s="71" t="s">
        <v>439</v>
      </c>
      <c r="K44" s="71" t="s">
        <v>439</v>
      </c>
      <c r="L44" s="71" t="s">
        <v>439</v>
      </c>
      <c r="M44" s="71" t="s">
        <v>439</v>
      </c>
    </row>
    <row r="45" spans="1:13" ht="74.7">
      <c r="A45" s="89" t="s">
        <v>1273</v>
      </c>
      <c r="B45" s="481" t="s">
        <v>1274</v>
      </c>
      <c r="C45" s="482"/>
      <c r="D45" s="482"/>
      <c r="E45" s="483"/>
      <c r="F45" s="484">
        <v>753</v>
      </c>
      <c r="G45" s="485"/>
      <c r="H45" s="90" t="s">
        <v>448</v>
      </c>
      <c r="I45" s="91" t="s">
        <v>8992</v>
      </c>
      <c r="J45" s="71" t="s">
        <v>439</v>
      </c>
      <c r="K45" s="71" t="s">
        <v>439</v>
      </c>
      <c r="L45" s="71" t="s">
        <v>439</v>
      </c>
      <c r="M45" s="71" t="s">
        <v>439</v>
      </c>
    </row>
    <row r="46" spans="1:13" ht="74.7">
      <c r="A46" s="89" t="s">
        <v>1314</v>
      </c>
      <c r="B46" s="481" t="s">
        <v>1315</v>
      </c>
      <c r="C46" s="482"/>
      <c r="D46" s="482"/>
      <c r="E46" s="483"/>
      <c r="F46" s="484">
        <v>774</v>
      </c>
      <c r="G46" s="485"/>
      <c r="H46" s="90" t="s">
        <v>448</v>
      </c>
      <c r="I46" s="91" t="s">
        <v>8992</v>
      </c>
      <c r="J46" s="71" t="s">
        <v>439</v>
      </c>
      <c r="K46" s="71" t="s">
        <v>439</v>
      </c>
      <c r="L46" s="71" t="s">
        <v>439</v>
      </c>
      <c r="M46" s="71" t="s">
        <v>439</v>
      </c>
    </row>
    <row r="47" spans="1:13" ht="74.7">
      <c r="A47" s="89" t="s">
        <v>1333</v>
      </c>
      <c r="B47" s="481" t="s">
        <v>1334</v>
      </c>
      <c r="C47" s="482"/>
      <c r="D47" s="482"/>
      <c r="E47" s="483"/>
      <c r="F47" s="484">
        <v>774</v>
      </c>
      <c r="G47" s="485"/>
      <c r="H47" s="90" t="s">
        <v>448</v>
      </c>
      <c r="I47" s="91" t="s">
        <v>8992</v>
      </c>
      <c r="J47" s="71" t="s">
        <v>439</v>
      </c>
      <c r="K47" s="71" t="s">
        <v>439</v>
      </c>
      <c r="L47" s="71" t="s">
        <v>439</v>
      </c>
      <c r="M47" s="71" t="s">
        <v>439</v>
      </c>
    </row>
    <row r="48" spans="1:13" ht="74.7">
      <c r="A48" s="89" t="s">
        <v>1353</v>
      </c>
      <c r="B48" s="481" t="s">
        <v>1354</v>
      </c>
      <c r="C48" s="482"/>
      <c r="D48" s="482"/>
      <c r="E48" s="483"/>
      <c r="F48" s="484">
        <v>774</v>
      </c>
      <c r="G48" s="485"/>
      <c r="H48" s="90" t="s">
        <v>448</v>
      </c>
      <c r="I48" s="91" t="s">
        <v>8992</v>
      </c>
      <c r="J48" s="71" t="s">
        <v>439</v>
      </c>
      <c r="K48" s="71" t="s">
        <v>439</v>
      </c>
      <c r="L48" s="71" t="s">
        <v>439</v>
      </c>
      <c r="M48" s="71" t="s">
        <v>439</v>
      </c>
    </row>
    <row r="49" spans="1:13" ht="74.7">
      <c r="A49" s="89" t="s">
        <v>1359</v>
      </c>
      <c r="B49" s="481" t="s">
        <v>1361</v>
      </c>
      <c r="C49" s="482"/>
      <c r="D49" s="482"/>
      <c r="E49" s="483"/>
      <c r="F49" s="484">
        <v>774</v>
      </c>
      <c r="G49" s="485"/>
      <c r="H49" s="90" t="s">
        <v>448</v>
      </c>
      <c r="I49" s="91" t="s">
        <v>8992</v>
      </c>
      <c r="J49" s="71" t="s">
        <v>439</v>
      </c>
      <c r="K49" s="71" t="s">
        <v>439</v>
      </c>
      <c r="L49" s="71" t="s">
        <v>439</v>
      </c>
      <c r="M49" s="71" t="s">
        <v>439</v>
      </c>
    </row>
    <row r="50" spans="1:13" ht="74.7">
      <c r="A50" s="89" t="s">
        <v>1374</v>
      </c>
      <c r="B50" s="481" t="s">
        <v>1377</v>
      </c>
      <c r="C50" s="482"/>
      <c r="D50" s="482"/>
      <c r="E50" s="483"/>
      <c r="F50" s="486" t="s">
        <v>1376</v>
      </c>
      <c r="G50" s="487"/>
      <c r="H50" s="90" t="s">
        <v>448</v>
      </c>
      <c r="I50" s="91" t="s">
        <v>8992</v>
      </c>
      <c r="J50" s="71" t="s">
        <v>439</v>
      </c>
      <c r="K50" s="71" t="s">
        <v>439</v>
      </c>
      <c r="L50" s="71" t="s">
        <v>439</v>
      </c>
      <c r="M50" s="71" t="s">
        <v>439</v>
      </c>
    </row>
    <row r="51" spans="1:13" ht="74.7">
      <c r="A51" s="89" t="s">
        <v>1388</v>
      </c>
      <c r="B51" s="481" t="s">
        <v>1389</v>
      </c>
      <c r="C51" s="482"/>
      <c r="D51" s="482"/>
      <c r="E51" s="483"/>
      <c r="F51" s="484">
        <v>774</v>
      </c>
      <c r="G51" s="485"/>
      <c r="H51" s="90" t="s">
        <v>448</v>
      </c>
      <c r="I51" s="91" t="s">
        <v>8992</v>
      </c>
      <c r="J51" s="71" t="s">
        <v>439</v>
      </c>
      <c r="K51" s="71" t="s">
        <v>439</v>
      </c>
      <c r="L51" s="71" t="s">
        <v>439</v>
      </c>
      <c r="M51" s="71" t="s">
        <v>439</v>
      </c>
    </row>
    <row r="52" spans="1:13" ht="74.7">
      <c r="A52" s="89" t="s">
        <v>1390</v>
      </c>
      <c r="B52" s="481" t="s">
        <v>1391</v>
      </c>
      <c r="C52" s="482"/>
      <c r="D52" s="482"/>
      <c r="E52" s="483"/>
      <c r="F52" s="484">
        <v>774</v>
      </c>
      <c r="G52" s="485"/>
      <c r="H52" s="90" t="s">
        <v>448</v>
      </c>
      <c r="I52" s="91" t="s">
        <v>8992</v>
      </c>
      <c r="J52" s="71" t="s">
        <v>439</v>
      </c>
      <c r="K52" s="71" t="s">
        <v>439</v>
      </c>
      <c r="L52" s="71" t="s">
        <v>439</v>
      </c>
      <c r="M52" s="71" t="s">
        <v>439</v>
      </c>
    </row>
    <row r="53" spans="1:13" ht="74.7">
      <c r="A53" s="89" t="s">
        <v>1396</v>
      </c>
      <c r="B53" s="481" t="s">
        <v>1397</v>
      </c>
      <c r="C53" s="482"/>
      <c r="D53" s="482"/>
      <c r="E53" s="483"/>
      <c r="F53" s="484">
        <v>774</v>
      </c>
      <c r="G53" s="485"/>
      <c r="H53" s="90" t="s">
        <v>448</v>
      </c>
      <c r="I53" s="91" t="s">
        <v>8992</v>
      </c>
      <c r="J53" s="71" t="s">
        <v>439</v>
      </c>
      <c r="K53" s="71" t="s">
        <v>439</v>
      </c>
      <c r="L53" s="71" t="s">
        <v>439</v>
      </c>
      <c r="M53" s="71" t="s">
        <v>439</v>
      </c>
    </row>
    <row r="54" spans="1:13" ht="74.7">
      <c r="A54" s="89" t="s">
        <v>1398</v>
      </c>
      <c r="B54" s="481" t="s">
        <v>1399</v>
      </c>
      <c r="C54" s="482"/>
      <c r="D54" s="482"/>
      <c r="E54" s="483"/>
      <c r="F54" s="484">
        <v>774</v>
      </c>
      <c r="G54" s="485"/>
      <c r="H54" s="90" t="s">
        <v>448</v>
      </c>
      <c r="I54" s="91" t="s">
        <v>8992</v>
      </c>
      <c r="J54" s="71" t="s">
        <v>439</v>
      </c>
      <c r="K54" s="71" t="s">
        <v>439</v>
      </c>
      <c r="L54" s="71" t="s">
        <v>439</v>
      </c>
      <c r="M54" s="71" t="s">
        <v>439</v>
      </c>
    </row>
    <row r="55" spans="1:13" ht="74.7">
      <c r="A55" s="89" t="s">
        <v>1419</v>
      </c>
      <c r="B55" s="481" t="s">
        <v>1420</v>
      </c>
      <c r="C55" s="482"/>
      <c r="D55" s="482"/>
      <c r="E55" s="483"/>
      <c r="F55" s="484">
        <v>774</v>
      </c>
      <c r="G55" s="485"/>
      <c r="H55" s="90" t="s">
        <v>448</v>
      </c>
      <c r="I55" s="91" t="s">
        <v>8992</v>
      </c>
      <c r="J55" s="71" t="s">
        <v>439</v>
      </c>
      <c r="K55" s="71" t="s">
        <v>439</v>
      </c>
      <c r="L55" s="71" t="s">
        <v>439</v>
      </c>
      <c r="M55" s="71" t="s">
        <v>439</v>
      </c>
    </row>
    <row r="56" spans="1:13" ht="74.7">
      <c r="A56" s="89" t="s">
        <v>1447</v>
      </c>
      <c r="B56" s="481" t="s">
        <v>1448</v>
      </c>
      <c r="C56" s="482"/>
      <c r="D56" s="482"/>
      <c r="E56" s="483"/>
      <c r="F56" s="484">
        <v>433</v>
      </c>
      <c r="G56" s="485"/>
      <c r="H56" s="90" t="s">
        <v>448</v>
      </c>
      <c r="I56" s="91" t="s">
        <v>8992</v>
      </c>
      <c r="J56" s="71" t="s">
        <v>439</v>
      </c>
      <c r="K56" s="71" t="s">
        <v>439</v>
      </c>
      <c r="L56" s="71" t="s">
        <v>439</v>
      </c>
      <c r="M56" s="71" t="s">
        <v>439</v>
      </c>
    </row>
    <row r="57" spans="1:13" ht="74.7">
      <c r="A57" s="89" t="s">
        <v>1453</v>
      </c>
      <c r="B57" s="481" t="s">
        <v>1454</v>
      </c>
      <c r="C57" s="482"/>
      <c r="D57" s="482"/>
      <c r="E57" s="483"/>
      <c r="F57" s="484">
        <v>433</v>
      </c>
      <c r="G57" s="485"/>
      <c r="H57" s="90" t="s">
        <v>448</v>
      </c>
      <c r="I57" s="91" t="s">
        <v>8992</v>
      </c>
      <c r="J57" s="71" t="s">
        <v>439</v>
      </c>
      <c r="K57" s="71" t="s">
        <v>439</v>
      </c>
      <c r="L57" s="71" t="s">
        <v>439</v>
      </c>
      <c r="M57" s="71" t="s">
        <v>439</v>
      </c>
    </row>
    <row r="58" spans="1:13" ht="74.7">
      <c r="A58" s="89" t="s">
        <v>8997</v>
      </c>
      <c r="B58" s="481" t="s">
        <v>8998</v>
      </c>
      <c r="C58" s="482"/>
      <c r="D58" s="482"/>
      <c r="E58" s="483"/>
      <c r="F58" s="484">
        <v>433</v>
      </c>
      <c r="G58" s="485"/>
      <c r="H58" s="90" t="s">
        <v>448</v>
      </c>
      <c r="I58" s="91" t="s">
        <v>8992</v>
      </c>
      <c r="J58" s="71" t="s">
        <v>439</v>
      </c>
      <c r="K58" s="71" t="s">
        <v>439</v>
      </c>
      <c r="L58" s="71" t="s">
        <v>439</v>
      </c>
      <c r="M58" s="71" t="s">
        <v>439</v>
      </c>
    </row>
    <row r="59" spans="1:13" ht="74.7">
      <c r="A59" s="89" t="s">
        <v>1471</v>
      </c>
      <c r="B59" s="481" t="s">
        <v>1472</v>
      </c>
      <c r="C59" s="482"/>
      <c r="D59" s="482"/>
      <c r="E59" s="483"/>
      <c r="F59" s="484">
        <v>433</v>
      </c>
      <c r="G59" s="485"/>
      <c r="H59" s="90" t="s">
        <v>448</v>
      </c>
      <c r="I59" s="91" t="s">
        <v>8992</v>
      </c>
      <c r="J59" s="71" t="s">
        <v>439</v>
      </c>
      <c r="K59" s="71" t="s">
        <v>439</v>
      </c>
      <c r="L59" s="71" t="s">
        <v>439</v>
      </c>
      <c r="M59" s="71" t="s">
        <v>439</v>
      </c>
    </row>
  </sheetData>
  <sheetProtection algorithmName="SHA-512" hashValue="efEb8AdXnNn+svuxaHlDJT5l0n6DuSKDbwZEKdzaI8XP/kdPddadgZqjIbVv51j/wmigcRCjpjU8jt+Kr7CuZA==" saltValue="FZc11LS1Bz3FSM5GpQ9cXg==" spinCount="100000" sheet="1" objects="1" scenarios="1"/>
  <mergeCells count="117">
    <mergeCell ref="B59:E59"/>
    <mergeCell ref="F59:G59"/>
    <mergeCell ref="B56:E56"/>
    <mergeCell ref="F56:G56"/>
    <mergeCell ref="B57:E57"/>
    <mergeCell ref="F57:G57"/>
    <mergeCell ref="B58:E58"/>
    <mergeCell ref="F58:G58"/>
    <mergeCell ref="B53:E53"/>
    <mergeCell ref="F53:G53"/>
    <mergeCell ref="B54:E54"/>
    <mergeCell ref="F54:G54"/>
    <mergeCell ref="B55:E55"/>
    <mergeCell ref="F55:G55"/>
    <mergeCell ref="B50:E50"/>
    <mergeCell ref="F50:G50"/>
    <mergeCell ref="B51:E51"/>
    <mergeCell ref="F51:G51"/>
    <mergeCell ref="B52:E52"/>
    <mergeCell ref="F52:G52"/>
    <mergeCell ref="B47:E47"/>
    <mergeCell ref="F47:G47"/>
    <mergeCell ref="B48:E48"/>
    <mergeCell ref="F48:G48"/>
    <mergeCell ref="B49:E49"/>
    <mergeCell ref="F49:G49"/>
    <mergeCell ref="B44:E44"/>
    <mergeCell ref="F44:G44"/>
    <mergeCell ref="B45:E45"/>
    <mergeCell ref="F45:G45"/>
    <mergeCell ref="B46:E46"/>
    <mergeCell ref="F46:G46"/>
    <mergeCell ref="B41:E41"/>
    <mergeCell ref="F41:G41"/>
    <mergeCell ref="B42:E42"/>
    <mergeCell ref="F42:G42"/>
    <mergeCell ref="B43:E43"/>
    <mergeCell ref="F43:G43"/>
    <mergeCell ref="B38:E38"/>
    <mergeCell ref="F38:G38"/>
    <mergeCell ref="B39:E39"/>
    <mergeCell ref="F39:G39"/>
    <mergeCell ref="B40:E40"/>
    <mergeCell ref="F40:G40"/>
    <mergeCell ref="B35:E35"/>
    <mergeCell ref="F35:G35"/>
    <mergeCell ref="B36:E36"/>
    <mergeCell ref="F36:G36"/>
    <mergeCell ref="B37:E37"/>
    <mergeCell ref="F37:G37"/>
    <mergeCell ref="B32:E32"/>
    <mergeCell ref="F32:G32"/>
    <mergeCell ref="B33:E33"/>
    <mergeCell ref="F33:G33"/>
    <mergeCell ref="B34:E34"/>
    <mergeCell ref="F34:G34"/>
    <mergeCell ref="B29:E29"/>
    <mergeCell ref="F29:G29"/>
    <mergeCell ref="B30:E30"/>
    <mergeCell ref="F30:G30"/>
    <mergeCell ref="B31:E31"/>
    <mergeCell ref="F31:G31"/>
    <mergeCell ref="B26:E26"/>
    <mergeCell ref="F26:G26"/>
    <mergeCell ref="B27:E27"/>
    <mergeCell ref="F27:G27"/>
    <mergeCell ref="B28:E28"/>
    <mergeCell ref="F28:G28"/>
    <mergeCell ref="B23:E23"/>
    <mergeCell ref="F23:G23"/>
    <mergeCell ref="B24:E24"/>
    <mergeCell ref="F24:G24"/>
    <mergeCell ref="B25:E25"/>
    <mergeCell ref="F25:G25"/>
    <mergeCell ref="B20:E20"/>
    <mergeCell ref="F20:G20"/>
    <mergeCell ref="B21:E21"/>
    <mergeCell ref="F21:G21"/>
    <mergeCell ref="B22:E22"/>
    <mergeCell ref="F22:G22"/>
    <mergeCell ref="B17:E17"/>
    <mergeCell ref="F17:G17"/>
    <mergeCell ref="B18:E18"/>
    <mergeCell ref="F18:G18"/>
    <mergeCell ref="B19:E19"/>
    <mergeCell ref="F19:G19"/>
    <mergeCell ref="B14:E14"/>
    <mergeCell ref="F14:G14"/>
    <mergeCell ref="B15:E15"/>
    <mergeCell ref="F15:G15"/>
    <mergeCell ref="B16:E16"/>
    <mergeCell ref="F16:G16"/>
    <mergeCell ref="B11:E11"/>
    <mergeCell ref="F11:G11"/>
    <mergeCell ref="B12:E12"/>
    <mergeCell ref="F12:G12"/>
    <mergeCell ref="B13:E13"/>
    <mergeCell ref="F13:G13"/>
    <mergeCell ref="B9:E9"/>
    <mergeCell ref="F9:G9"/>
    <mergeCell ref="B10:E10"/>
    <mergeCell ref="F10:G10"/>
    <mergeCell ref="B5:E5"/>
    <mergeCell ref="F5:G5"/>
    <mergeCell ref="B6:E6"/>
    <mergeCell ref="F6:G6"/>
    <mergeCell ref="B7:E7"/>
    <mergeCell ref="F7:G7"/>
    <mergeCell ref="K1:M1"/>
    <mergeCell ref="B2:E2"/>
    <mergeCell ref="F2:G2"/>
    <mergeCell ref="B3:E3"/>
    <mergeCell ref="F3:G3"/>
    <mergeCell ref="B4:E4"/>
    <mergeCell ref="F4:G4"/>
    <mergeCell ref="B8:E8"/>
    <mergeCell ref="F8:G8"/>
  </mergeCells>
  <conditionalFormatting sqref="I3:I59">
    <cfRule type="containsText" dxfId="3" priority="1" operator="containsText" text="Yes">
      <formula>NOT(ISERROR(SEARCH("Yes",I3)))</formula>
    </cfRule>
  </conditionalFormatting>
  <conditionalFormatting sqref="K1 H1:J2 K2:M2">
    <cfRule type="containsText" dxfId="2" priority="3" operator="containsText" text="TBC">
      <formula>NOT(ISERROR(SEARCH("TBC",H1)))</formula>
    </cfRule>
    <cfRule type="containsText" dxfId="1" priority="4" operator="containsText" text="Yes">
      <formula>NOT(ISERROR(SEARCH("Yes",H1)))</formula>
    </cfRule>
  </conditionalFormatting>
  <conditionalFormatting sqref="K1 I1:J2 H1:H59 K2:M2">
    <cfRule type="containsText" dxfId="0" priority="2" operator="containsText" text="Yes">
      <formula>NOT(ISERROR(SEARCH("Yes",H1)))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DE9E-C857-4FDE-8B6C-82150DF725F3}">
  <sheetPr codeName="Sheet2" filterMode="1"/>
  <dimension ref="A1:AE370"/>
  <sheetViews>
    <sheetView topLeftCell="J1" zoomScale="85" zoomScaleNormal="85" workbookViewId="0">
      <selection activeCell="J42" sqref="J42"/>
    </sheetView>
  </sheetViews>
  <sheetFormatPr defaultRowHeight="12.6" outlineLevelCol="1"/>
  <cols>
    <col min="1" max="1" width="19.64453125" hidden="1" customWidth="1" outlineLevel="1"/>
    <col min="2" max="4" width="3.3515625" hidden="1" customWidth="1" outlineLevel="1"/>
    <col min="5" max="5" width="5.41015625" hidden="1" customWidth="1" outlineLevel="1"/>
    <col min="6" max="6" width="24.41015625" hidden="1" customWidth="1" outlineLevel="1"/>
    <col min="7" max="7" width="46.64453125" hidden="1" customWidth="1" outlineLevel="1"/>
    <col min="8" max="8" width="10.41015625" hidden="1" customWidth="1" outlineLevel="1"/>
    <col min="9" max="9" width="24.41015625" hidden="1" customWidth="1" outlineLevel="1"/>
    <col min="10" max="10" width="31" customWidth="1" collapsed="1"/>
    <col min="11" max="11" width="123.76171875" customWidth="1"/>
    <col min="12" max="12" width="41.76171875" customWidth="1"/>
    <col min="13" max="14" width="26.3515625" customWidth="1"/>
    <col min="15" max="15" width="16.64453125" customWidth="1"/>
    <col min="16" max="16" width="19.3515625" customWidth="1"/>
    <col min="17" max="18" width="16.64453125" customWidth="1"/>
    <col min="19" max="19" width="41.3515625" customWidth="1"/>
    <col min="21" max="31" width="21" customWidth="1"/>
  </cols>
  <sheetData>
    <row r="1" spans="1:31" ht="33.75" customHeight="1">
      <c r="A1" s="92"/>
      <c r="B1" s="469" t="s">
        <v>407</v>
      </c>
      <c r="C1" s="469"/>
      <c r="D1" s="469"/>
      <c r="E1" s="469"/>
      <c r="F1" s="470" t="s">
        <v>408</v>
      </c>
      <c r="G1" s="470"/>
      <c r="H1" s="470"/>
      <c r="I1" s="470"/>
      <c r="J1" s="148" t="s">
        <v>409</v>
      </c>
    </row>
    <row r="2" spans="1:31" ht="18.75" customHeight="1">
      <c r="A2" s="92"/>
      <c r="B2" s="93"/>
      <c r="C2" s="93"/>
      <c r="D2" s="93"/>
      <c r="E2" s="93"/>
      <c r="F2" s="94"/>
      <c r="G2" s="94"/>
      <c r="H2" s="94"/>
      <c r="I2" s="94"/>
      <c r="J2" s="149" t="s">
        <v>410</v>
      </c>
    </row>
    <row r="3" spans="1:31" ht="45" customHeight="1">
      <c r="A3" s="110" t="s">
        <v>411</v>
      </c>
      <c r="B3" s="50"/>
      <c r="C3" s="50"/>
      <c r="D3" s="50"/>
      <c r="E3" s="50"/>
      <c r="F3" s="111" t="s">
        <v>412</v>
      </c>
      <c r="G3" s="110" t="s">
        <v>413</v>
      </c>
      <c r="H3" s="111" t="s">
        <v>414</v>
      </c>
      <c r="I3" s="50"/>
      <c r="J3" s="120" t="s">
        <v>415</v>
      </c>
      <c r="K3" s="120" t="s">
        <v>416</v>
      </c>
      <c r="L3" s="120" t="s">
        <v>417</v>
      </c>
      <c r="M3" s="120" t="s">
        <v>418</v>
      </c>
      <c r="N3" s="162" t="s">
        <v>419</v>
      </c>
      <c r="O3" s="120" t="s">
        <v>420</v>
      </c>
      <c r="P3" s="120" t="s">
        <v>421</v>
      </c>
      <c r="Q3" s="120" t="s">
        <v>422</v>
      </c>
      <c r="R3" s="120" t="s">
        <v>423</v>
      </c>
      <c r="S3" s="120" t="s">
        <v>424</v>
      </c>
      <c r="T3" s="81" t="s">
        <v>425</v>
      </c>
      <c r="U3" s="152" t="s">
        <v>426</v>
      </c>
      <c r="V3" s="152" t="s">
        <v>427</v>
      </c>
      <c r="W3" s="152" t="s">
        <v>428</v>
      </c>
      <c r="X3" s="152" t="s">
        <v>429</v>
      </c>
      <c r="Y3" s="152" t="s">
        <v>430</v>
      </c>
      <c r="Z3" s="152" t="s">
        <v>431</v>
      </c>
      <c r="AA3" s="152" t="s">
        <v>432</v>
      </c>
      <c r="AB3" s="152" t="s">
        <v>433</v>
      </c>
      <c r="AC3" s="152" t="s">
        <v>434</v>
      </c>
      <c r="AD3" s="152" t="s">
        <v>435</v>
      </c>
      <c r="AE3" s="152" t="s">
        <v>436</v>
      </c>
    </row>
    <row r="4" spans="1:31" ht="13.5" hidden="1" customHeight="1">
      <c r="A4" s="95" t="s">
        <v>437</v>
      </c>
      <c r="B4" s="96"/>
      <c r="C4" s="96"/>
      <c r="D4" s="96"/>
      <c r="E4" s="96"/>
      <c r="F4" s="96"/>
      <c r="G4" s="95" t="s">
        <v>438</v>
      </c>
      <c r="H4" s="96"/>
      <c r="I4" s="112"/>
      <c r="J4" s="131"/>
      <c r="K4" s="131"/>
      <c r="L4" s="131"/>
      <c r="M4" s="131"/>
      <c r="N4" s="131"/>
      <c r="O4" s="131"/>
      <c r="P4" s="131"/>
      <c r="Q4" s="131"/>
      <c r="R4" s="131" t="s">
        <v>439</v>
      </c>
      <c r="S4" s="129" t="s">
        <v>440</v>
      </c>
      <c r="U4" s="402" t="s">
        <v>439</v>
      </c>
      <c r="V4" s="402" t="s">
        <v>439</v>
      </c>
      <c r="W4" s="402" t="s">
        <v>439</v>
      </c>
      <c r="X4" s="402" t="s">
        <v>439</v>
      </c>
      <c r="Y4" s="402" t="s">
        <v>439</v>
      </c>
      <c r="Z4" s="402" t="s">
        <v>439</v>
      </c>
      <c r="AA4" s="402" t="s">
        <v>439</v>
      </c>
      <c r="AB4" s="402" t="s">
        <v>439</v>
      </c>
      <c r="AC4" s="402" t="s">
        <v>439</v>
      </c>
      <c r="AD4" s="402" t="s">
        <v>439</v>
      </c>
      <c r="AE4" s="402" t="s">
        <v>439</v>
      </c>
    </row>
    <row r="5" spans="1:31" ht="12" hidden="1" customHeight="1">
      <c r="A5" s="97" t="s">
        <v>441</v>
      </c>
      <c r="B5" s="98"/>
      <c r="C5" s="98"/>
      <c r="D5" s="98"/>
      <c r="E5" s="98"/>
      <c r="F5" s="98"/>
      <c r="G5" s="97" t="s">
        <v>442</v>
      </c>
      <c r="H5" s="98"/>
      <c r="I5" s="113"/>
      <c r="J5" s="131"/>
      <c r="K5" s="131"/>
      <c r="L5" s="131"/>
      <c r="M5" s="131"/>
      <c r="N5" s="131"/>
      <c r="O5" s="131"/>
      <c r="P5" s="131"/>
      <c r="Q5" s="131"/>
      <c r="R5" s="131" t="s">
        <v>439</v>
      </c>
      <c r="S5" s="129" t="s">
        <v>440</v>
      </c>
      <c r="U5" s="402" t="s">
        <v>439</v>
      </c>
      <c r="V5" s="402" t="s">
        <v>439</v>
      </c>
      <c r="W5" s="402" t="s">
        <v>439</v>
      </c>
      <c r="X5" s="402" t="s">
        <v>439</v>
      </c>
      <c r="Y5" s="402" t="s">
        <v>439</v>
      </c>
      <c r="Z5" s="402" t="s">
        <v>439</v>
      </c>
      <c r="AA5" s="402" t="s">
        <v>439</v>
      </c>
      <c r="AB5" s="402" t="s">
        <v>439</v>
      </c>
      <c r="AC5" s="402" t="s">
        <v>439</v>
      </c>
      <c r="AD5" s="402" t="s">
        <v>439</v>
      </c>
      <c r="AE5" s="402" t="s">
        <v>439</v>
      </c>
    </row>
    <row r="6" spans="1:31" ht="12" customHeight="1">
      <c r="A6" s="99" t="s">
        <v>443</v>
      </c>
      <c r="B6" s="100"/>
      <c r="C6" s="100"/>
      <c r="D6" s="100"/>
      <c r="E6" s="100"/>
      <c r="F6" s="99" t="s">
        <v>444</v>
      </c>
      <c r="G6" s="99" t="s">
        <v>445</v>
      </c>
      <c r="H6" s="101">
        <v>552</v>
      </c>
      <c r="I6" s="114"/>
      <c r="J6" s="130" t="str">
        <f>A6</f>
        <v>AMW-101</v>
      </c>
      <c r="K6" s="130" t="str">
        <f>G6</f>
        <v>Drum Light</v>
      </c>
      <c r="L6" s="83" t="s">
        <v>446</v>
      </c>
      <c r="M6" s="83" t="s">
        <v>447</v>
      </c>
      <c r="N6" s="130" t="s">
        <v>448</v>
      </c>
      <c r="O6" s="133" t="s">
        <v>449</v>
      </c>
      <c r="P6" s="130" t="s">
        <v>448</v>
      </c>
      <c r="Q6" s="130" t="s">
        <v>448</v>
      </c>
      <c r="R6" s="130" t="s">
        <v>450</v>
      </c>
      <c r="S6" s="130" t="s">
        <v>451</v>
      </c>
      <c r="U6" s="403"/>
      <c r="V6" s="403" t="s">
        <v>452</v>
      </c>
      <c r="W6" s="403"/>
      <c r="X6" s="171" t="s">
        <v>453</v>
      </c>
      <c r="Y6" s="158" t="str">
        <f>VLOOKUP(X6,Equipment[],2,FALSE)</f>
        <v>Station</v>
      </c>
      <c r="Z6" s="403"/>
      <c r="AA6" s="403"/>
      <c r="AB6" s="403"/>
      <c r="AC6" s="403"/>
      <c r="AD6" s="403"/>
      <c r="AE6" s="403"/>
    </row>
    <row r="7" spans="1:31" ht="12" customHeight="1">
      <c r="A7" s="99" t="s">
        <v>454</v>
      </c>
      <c r="B7" s="100"/>
      <c r="C7" s="100"/>
      <c r="D7" s="100"/>
      <c r="E7" s="100"/>
      <c r="F7" s="99" t="s">
        <v>454</v>
      </c>
      <c r="G7" s="99" t="s">
        <v>455</v>
      </c>
      <c r="H7" s="101">
        <v>552</v>
      </c>
      <c r="I7" s="114"/>
      <c r="J7" s="130" t="str">
        <f>A7</f>
        <v>AMW-110</v>
      </c>
      <c r="K7" s="130" t="str">
        <f>G7</f>
        <v>Pendant Light - Type 01 - CBD Trinoc Pendant</v>
      </c>
      <c r="L7" s="83" t="s">
        <v>446</v>
      </c>
      <c r="M7" s="83" t="s">
        <v>447</v>
      </c>
      <c r="N7" s="130" t="s">
        <v>448</v>
      </c>
      <c r="O7" s="133" t="s">
        <v>449</v>
      </c>
      <c r="P7" s="130" t="s">
        <v>448</v>
      </c>
      <c r="Q7" s="130" t="s">
        <v>448</v>
      </c>
      <c r="R7" s="130" t="s">
        <v>450</v>
      </c>
      <c r="S7" s="130" t="s">
        <v>451</v>
      </c>
      <c r="U7" s="158"/>
      <c r="V7" s="403" t="s">
        <v>452</v>
      </c>
      <c r="W7" s="158"/>
      <c r="X7" s="171" t="s">
        <v>453</v>
      </c>
      <c r="Y7" s="158" t="str">
        <f>VLOOKUP(X7,Equipment[],2,FALSE)</f>
        <v>Station</v>
      </c>
      <c r="Z7" s="158"/>
      <c r="AA7" s="158"/>
      <c r="AB7" s="158"/>
      <c r="AC7" s="158"/>
      <c r="AD7" s="158"/>
      <c r="AE7" s="158"/>
    </row>
    <row r="8" spans="1:31" ht="12" customHeight="1">
      <c r="A8" s="99" t="s">
        <v>456</v>
      </c>
      <c r="B8" s="100"/>
      <c r="C8" s="100"/>
      <c r="D8" s="100"/>
      <c r="E8" s="100"/>
      <c r="F8" s="99" t="s">
        <v>457</v>
      </c>
      <c r="G8" s="99" t="s">
        <v>458</v>
      </c>
      <c r="H8" s="101">
        <v>552</v>
      </c>
      <c r="I8" s="114"/>
      <c r="J8" s="130" t="str">
        <f>A8</f>
        <v>AMW-111</v>
      </c>
      <c r="K8" s="130" t="str">
        <f>G8</f>
        <v>Arden Street Lamp - Floor Mounted (light fittings only, not lamp post) - Emu Light</v>
      </c>
      <c r="L8" s="83" t="s">
        <v>446</v>
      </c>
      <c r="M8" s="83" t="s">
        <v>447</v>
      </c>
      <c r="N8" s="134" t="s">
        <v>449</v>
      </c>
      <c r="O8" s="133" t="s">
        <v>449</v>
      </c>
      <c r="P8" s="134" t="s">
        <v>449</v>
      </c>
      <c r="Q8" s="134" t="s">
        <v>449</v>
      </c>
      <c r="R8" s="130" t="s">
        <v>450</v>
      </c>
      <c r="S8" s="83" t="s">
        <v>459</v>
      </c>
      <c r="U8" s="158"/>
      <c r="V8" s="403" t="s">
        <v>452</v>
      </c>
      <c r="W8" s="158"/>
      <c r="X8" s="171" t="s">
        <v>453</v>
      </c>
      <c r="Y8" s="158" t="str">
        <f>VLOOKUP(X8,Equipment[],2,FALSE)</f>
        <v>Station</v>
      </c>
      <c r="Z8" s="158"/>
      <c r="AA8" s="158"/>
      <c r="AB8" s="158"/>
      <c r="AC8" s="158"/>
      <c r="AD8" s="158"/>
      <c r="AE8" s="158"/>
    </row>
    <row r="9" spans="1:31" ht="12" customHeight="1">
      <c r="A9" s="99" t="s">
        <v>460</v>
      </c>
      <c r="B9" s="100"/>
      <c r="C9" s="100"/>
      <c r="D9" s="100"/>
      <c r="E9" s="100"/>
      <c r="F9" s="99" t="s">
        <v>461</v>
      </c>
      <c r="G9" s="99" t="s">
        <v>462</v>
      </c>
      <c r="H9" s="101">
        <v>552</v>
      </c>
      <c r="I9" s="115" t="s">
        <v>463</v>
      </c>
      <c r="J9" s="130" t="str">
        <f>A9</f>
        <v>AMW-160</v>
      </c>
      <c r="K9" s="130" t="str">
        <f>G9</f>
        <v>BMU/ Lighting/ Services Bracket - Entrance Canopy Parkville</v>
      </c>
      <c r="L9" s="83" t="s">
        <v>446</v>
      </c>
      <c r="M9" s="83" t="s">
        <v>447</v>
      </c>
      <c r="N9" s="130" t="s">
        <v>448</v>
      </c>
      <c r="O9" s="133" t="s">
        <v>449</v>
      </c>
      <c r="P9" s="130" t="s">
        <v>448</v>
      </c>
      <c r="Q9" s="130" t="s">
        <v>448</v>
      </c>
      <c r="R9" s="130" t="s">
        <v>450</v>
      </c>
      <c r="S9" s="130" t="s">
        <v>451</v>
      </c>
      <c r="U9" s="158"/>
      <c r="V9" s="403" t="s">
        <v>452</v>
      </c>
      <c r="W9" s="158"/>
      <c r="X9" s="171" t="s">
        <v>453</v>
      </c>
      <c r="Y9" s="158" t="str">
        <f>VLOOKUP(X9,Equipment[],2,FALSE)</f>
        <v>Station</v>
      </c>
      <c r="Z9" s="158"/>
      <c r="AA9" s="158"/>
      <c r="AB9" s="158"/>
      <c r="AC9" s="158"/>
      <c r="AD9" s="158"/>
      <c r="AE9" s="158"/>
    </row>
    <row r="10" spans="1:31" ht="12" hidden="1" customHeight="1">
      <c r="A10" s="97" t="s">
        <v>464</v>
      </c>
      <c r="B10" s="98"/>
      <c r="C10" s="98"/>
      <c r="D10" s="98"/>
      <c r="E10" s="98"/>
      <c r="F10" s="98"/>
      <c r="G10" s="97" t="s">
        <v>465</v>
      </c>
      <c r="H10" s="98"/>
      <c r="I10" s="113"/>
      <c r="J10" s="131"/>
      <c r="K10" s="131"/>
      <c r="L10" s="131"/>
      <c r="M10" s="131"/>
      <c r="N10" s="131"/>
      <c r="O10" s="131"/>
      <c r="P10" s="131"/>
      <c r="Q10" s="131"/>
      <c r="R10" s="131" t="s">
        <v>439</v>
      </c>
      <c r="S10" s="129" t="s">
        <v>440</v>
      </c>
      <c r="U10" s="402" t="s">
        <v>439</v>
      </c>
      <c r="V10" s="402" t="s">
        <v>439</v>
      </c>
      <c r="W10" s="402" t="s">
        <v>439</v>
      </c>
      <c r="X10" s="402" t="s">
        <v>439</v>
      </c>
      <c r="Y10" s="402" t="s">
        <v>439</v>
      </c>
      <c r="Z10" s="402" t="s">
        <v>439</v>
      </c>
      <c r="AA10" s="402" t="s">
        <v>439</v>
      </c>
      <c r="AB10" s="402" t="s">
        <v>439</v>
      </c>
      <c r="AC10" s="402" t="s">
        <v>439</v>
      </c>
      <c r="AD10" s="402" t="s">
        <v>439</v>
      </c>
      <c r="AE10" s="402" t="s">
        <v>439</v>
      </c>
    </row>
    <row r="11" spans="1:31" ht="12" customHeight="1">
      <c r="A11" s="99" t="s">
        <v>466</v>
      </c>
      <c r="B11" s="100"/>
      <c r="C11" s="100"/>
      <c r="D11" s="100"/>
      <c r="E11" s="100"/>
      <c r="F11" s="99" t="s">
        <v>466</v>
      </c>
      <c r="G11" s="99" t="s">
        <v>467</v>
      </c>
      <c r="H11" s="101">
        <v>552</v>
      </c>
      <c r="I11" s="115" t="s">
        <v>468</v>
      </c>
      <c r="J11" s="130" t="str">
        <f t="shared" ref="J11:J18" si="0">A11</f>
        <v>AMW-510</v>
      </c>
      <c r="K11" s="130" t="str">
        <f t="shared" ref="K11:K18" si="1">G11</f>
        <v>Signage Bracket Tabbed from CMS Zone (Box Stations)</v>
      </c>
      <c r="L11" s="83" t="s">
        <v>446</v>
      </c>
      <c r="M11" s="83" t="s">
        <v>447</v>
      </c>
      <c r="N11" s="130" t="s">
        <v>448</v>
      </c>
      <c r="O11" s="133" t="s">
        <v>449</v>
      </c>
      <c r="P11" s="130" t="s">
        <v>448</v>
      </c>
      <c r="Q11" s="130" t="s">
        <v>448</v>
      </c>
      <c r="R11" s="130" t="s">
        <v>450</v>
      </c>
      <c r="S11" s="130" t="s">
        <v>451</v>
      </c>
      <c r="U11" s="158"/>
      <c r="V11" s="403" t="s">
        <v>469</v>
      </c>
      <c r="W11" s="158"/>
      <c r="X11" s="171" t="s">
        <v>453</v>
      </c>
      <c r="Y11" s="158" t="str">
        <f>VLOOKUP(X11,Equipment[],2,FALSE)</f>
        <v>Station</v>
      </c>
      <c r="Z11" s="158"/>
      <c r="AA11" s="158"/>
      <c r="AB11" s="158"/>
      <c r="AC11" s="158"/>
      <c r="AD11" s="158"/>
      <c r="AE11" s="158"/>
    </row>
    <row r="12" spans="1:31" ht="12" customHeight="1">
      <c r="A12" s="99" t="s">
        <v>470</v>
      </c>
      <c r="B12" s="100"/>
      <c r="C12" s="100"/>
      <c r="D12" s="100"/>
      <c r="E12" s="100"/>
      <c r="F12" s="99" t="s">
        <v>466</v>
      </c>
      <c r="G12" s="99" t="s">
        <v>471</v>
      </c>
      <c r="H12" s="101">
        <v>552</v>
      </c>
      <c r="I12" s="115" t="s">
        <v>472</v>
      </c>
      <c r="J12" s="130" t="str">
        <f t="shared" si="0"/>
        <v>AMW-510A</v>
      </c>
      <c r="K12" s="130" t="str">
        <f t="shared" si="1"/>
        <v>Signage Bracket Tabbed from CMS Zone (CBD Stations)</v>
      </c>
      <c r="L12" s="83" t="s">
        <v>446</v>
      </c>
      <c r="M12" s="83" t="s">
        <v>447</v>
      </c>
      <c r="N12" s="130" t="s">
        <v>448</v>
      </c>
      <c r="O12" s="133" t="s">
        <v>449</v>
      </c>
      <c r="P12" s="130" t="s">
        <v>448</v>
      </c>
      <c r="Q12" s="130" t="s">
        <v>448</v>
      </c>
      <c r="R12" s="130" t="s">
        <v>450</v>
      </c>
      <c r="S12" s="130" t="s">
        <v>451</v>
      </c>
      <c r="U12" s="158"/>
      <c r="V12" s="403" t="s">
        <v>469</v>
      </c>
      <c r="W12" s="158"/>
      <c r="X12" s="171" t="s">
        <v>453</v>
      </c>
      <c r="Y12" s="158" t="str">
        <f>VLOOKUP(X12,Equipment[],2,FALSE)</f>
        <v>Station</v>
      </c>
      <c r="Z12" s="158"/>
      <c r="AA12" s="158"/>
      <c r="AB12" s="158"/>
      <c r="AC12" s="158"/>
      <c r="AD12" s="158"/>
      <c r="AE12" s="158"/>
    </row>
    <row r="13" spans="1:31" ht="12" customHeight="1">
      <c r="A13" s="99" t="s">
        <v>473</v>
      </c>
      <c r="B13" s="100"/>
      <c r="C13" s="100"/>
      <c r="D13" s="100"/>
      <c r="E13" s="100"/>
      <c r="F13" s="99" t="s">
        <v>461</v>
      </c>
      <c r="G13" s="99" t="s">
        <v>474</v>
      </c>
      <c r="H13" s="101">
        <v>552</v>
      </c>
      <c r="I13" s="114"/>
      <c r="J13" s="130" t="str">
        <f t="shared" si="0"/>
        <v>AMW-511</v>
      </c>
      <c r="K13" s="130" t="str">
        <f t="shared" si="1"/>
        <v>Suspended Signage Bracket - Single</v>
      </c>
      <c r="L13" s="83" t="s">
        <v>446</v>
      </c>
      <c r="M13" s="83" t="s">
        <v>447</v>
      </c>
      <c r="N13" s="130" t="s">
        <v>448</v>
      </c>
      <c r="O13" s="133" t="s">
        <v>449</v>
      </c>
      <c r="P13" s="130" t="s">
        <v>448</v>
      </c>
      <c r="Q13" s="130" t="s">
        <v>448</v>
      </c>
      <c r="R13" s="130" t="s">
        <v>450</v>
      </c>
      <c r="S13" s="130" t="s">
        <v>451</v>
      </c>
      <c r="U13" s="158"/>
      <c r="V13" s="403" t="s">
        <v>469</v>
      </c>
      <c r="W13" s="158"/>
      <c r="X13" s="171" t="s">
        <v>453</v>
      </c>
      <c r="Y13" s="158" t="str">
        <f>VLOOKUP(X13,Equipment[],2,FALSE)</f>
        <v>Station</v>
      </c>
      <c r="Z13" s="158"/>
      <c r="AA13" s="158"/>
      <c r="AB13" s="158"/>
      <c r="AC13" s="158"/>
      <c r="AD13" s="158"/>
      <c r="AE13" s="158"/>
    </row>
    <row r="14" spans="1:31" ht="12" customHeight="1">
      <c r="A14" s="99" t="s">
        <v>475</v>
      </c>
      <c r="B14" s="100"/>
      <c r="C14" s="100"/>
      <c r="D14" s="100"/>
      <c r="E14" s="100"/>
      <c r="F14" s="99" t="s">
        <v>461</v>
      </c>
      <c r="G14" s="99" t="s">
        <v>476</v>
      </c>
      <c r="H14" s="101">
        <v>552</v>
      </c>
      <c r="I14" s="114"/>
      <c r="J14" s="130" t="str">
        <f t="shared" si="0"/>
        <v>AMW-511A</v>
      </c>
      <c r="K14" s="130" t="str">
        <f t="shared" si="1"/>
        <v>Suspended Signage Bracket - Double</v>
      </c>
      <c r="L14" s="83" t="s">
        <v>446</v>
      </c>
      <c r="M14" s="83" t="s">
        <v>447</v>
      </c>
      <c r="N14" s="130" t="s">
        <v>448</v>
      </c>
      <c r="O14" s="133" t="s">
        <v>449</v>
      </c>
      <c r="P14" s="130" t="s">
        <v>448</v>
      </c>
      <c r="Q14" s="130" t="s">
        <v>448</v>
      </c>
      <c r="R14" s="130" t="s">
        <v>450</v>
      </c>
      <c r="S14" s="130" t="s">
        <v>451</v>
      </c>
      <c r="U14" s="158"/>
      <c r="V14" s="403" t="s">
        <v>469</v>
      </c>
      <c r="W14" s="158"/>
      <c r="X14" s="171" t="s">
        <v>453</v>
      </c>
      <c r="Y14" s="158" t="str">
        <f>VLOOKUP(X14,Equipment[],2,FALSE)</f>
        <v>Station</v>
      </c>
      <c r="Z14" s="158"/>
      <c r="AA14" s="158"/>
      <c r="AB14" s="158"/>
      <c r="AC14" s="158"/>
      <c r="AD14" s="158"/>
      <c r="AE14" s="158"/>
    </row>
    <row r="15" spans="1:31" ht="12" customHeight="1">
      <c r="A15" s="99" t="s">
        <v>477</v>
      </c>
      <c r="B15" s="100"/>
      <c r="C15" s="100"/>
      <c r="D15" s="100"/>
      <c r="E15" s="100"/>
      <c r="F15" s="99" t="s">
        <v>461</v>
      </c>
      <c r="G15" s="99" t="s">
        <v>478</v>
      </c>
      <c r="H15" s="101">
        <v>552</v>
      </c>
      <c r="I15" s="114"/>
      <c r="J15" s="130" t="str">
        <f t="shared" si="0"/>
        <v>AMW-511B</v>
      </c>
      <c r="K15" s="130" t="str">
        <f t="shared" si="1"/>
        <v>Suspended Signage - Large Directional Sign</v>
      </c>
      <c r="L15" s="83" t="s">
        <v>446</v>
      </c>
      <c r="M15" s="83" t="s">
        <v>447</v>
      </c>
      <c r="N15" s="134" t="s">
        <v>449</v>
      </c>
      <c r="O15" s="133" t="s">
        <v>449</v>
      </c>
      <c r="P15" s="134" t="s">
        <v>449</v>
      </c>
      <c r="Q15" s="134" t="s">
        <v>449</v>
      </c>
      <c r="R15" s="130" t="s">
        <v>450</v>
      </c>
      <c r="S15" s="83" t="s">
        <v>459</v>
      </c>
      <c r="U15" s="158"/>
      <c r="V15" s="403" t="s">
        <v>452</v>
      </c>
      <c r="W15" s="158"/>
      <c r="X15" s="171" t="s">
        <v>453</v>
      </c>
      <c r="Y15" s="158" t="str">
        <f>VLOOKUP(X15,Equipment[],2,FALSE)</f>
        <v>Station</v>
      </c>
      <c r="Z15" s="158"/>
      <c r="AA15" s="158"/>
      <c r="AB15" s="158"/>
      <c r="AC15" s="158"/>
      <c r="AD15" s="158"/>
      <c r="AE15" s="158"/>
    </row>
    <row r="16" spans="1:31" ht="12" customHeight="1">
      <c r="A16" s="99" t="s">
        <v>479</v>
      </c>
      <c r="B16" s="100"/>
      <c r="C16" s="100"/>
      <c r="D16" s="100"/>
      <c r="E16" s="100"/>
      <c r="F16" s="99" t="s">
        <v>461</v>
      </c>
      <c r="G16" s="99" t="s">
        <v>480</v>
      </c>
      <c r="H16" s="101">
        <v>552</v>
      </c>
      <c r="I16" s="114"/>
      <c r="J16" s="130" t="str">
        <f t="shared" si="0"/>
        <v>AMW-511C</v>
      </c>
      <c r="K16" s="130" t="str">
        <f t="shared" si="1"/>
        <v>Suspended Signage - Double Rib Canoe (CBD Stations)</v>
      </c>
      <c r="L16" s="83" t="s">
        <v>446</v>
      </c>
      <c r="M16" s="83" t="s">
        <v>447</v>
      </c>
      <c r="N16" s="130" t="s">
        <v>448</v>
      </c>
      <c r="O16" s="133" t="s">
        <v>449</v>
      </c>
      <c r="P16" s="130" t="s">
        <v>448</v>
      </c>
      <c r="Q16" s="130" t="s">
        <v>448</v>
      </c>
      <c r="R16" s="130" t="s">
        <v>450</v>
      </c>
      <c r="S16" s="130" t="s">
        <v>451</v>
      </c>
      <c r="U16" s="158"/>
      <c r="V16" s="403" t="s">
        <v>452</v>
      </c>
      <c r="W16" s="158"/>
      <c r="X16" s="171" t="s">
        <v>453</v>
      </c>
      <c r="Y16" s="158" t="str">
        <f>VLOOKUP(X16,Equipment[],2,FALSE)</f>
        <v>Station</v>
      </c>
      <c r="Z16" s="158"/>
      <c r="AA16" s="158"/>
      <c r="AB16" s="158"/>
      <c r="AC16" s="158"/>
      <c r="AD16" s="158"/>
      <c r="AE16" s="158"/>
    </row>
    <row r="17" spans="1:31" ht="12" customHeight="1">
      <c r="A17" s="99" t="s">
        <v>481</v>
      </c>
      <c r="B17" s="100"/>
      <c r="C17" s="100"/>
      <c r="D17" s="100"/>
      <c r="E17" s="100"/>
      <c r="F17" s="99" t="s">
        <v>461</v>
      </c>
      <c r="G17" s="99" t="s">
        <v>482</v>
      </c>
      <c r="H17" s="101">
        <v>552</v>
      </c>
      <c r="I17" s="114"/>
      <c r="J17" s="130" t="str">
        <f t="shared" si="0"/>
        <v>AMW-512</v>
      </c>
      <c r="K17" s="130" t="str">
        <f t="shared" si="1"/>
        <v>Suspended Advertising (CBD Station)</v>
      </c>
      <c r="L17" s="83" t="s">
        <v>446</v>
      </c>
      <c r="M17" s="83" t="s">
        <v>447</v>
      </c>
      <c r="N17" s="134" t="s">
        <v>449</v>
      </c>
      <c r="O17" s="133" t="s">
        <v>449</v>
      </c>
      <c r="P17" s="134" t="s">
        <v>449</v>
      </c>
      <c r="Q17" s="134" t="s">
        <v>449</v>
      </c>
      <c r="R17" s="130" t="s">
        <v>450</v>
      </c>
      <c r="S17" s="83" t="s">
        <v>459</v>
      </c>
      <c r="U17" s="158"/>
      <c r="V17" s="403" t="s">
        <v>452</v>
      </c>
      <c r="W17" s="158"/>
      <c r="X17" s="171" t="s">
        <v>453</v>
      </c>
      <c r="Y17" s="158" t="str">
        <f>VLOOKUP(X17,Equipment[],2,FALSE)</f>
        <v>Station</v>
      </c>
      <c r="Z17" s="158"/>
      <c r="AA17" s="158"/>
      <c r="AB17" s="158"/>
      <c r="AC17" s="158"/>
      <c r="AD17" s="158"/>
      <c r="AE17" s="158"/>
    </row>
    <row r="18" spans="1:31" ht="12" customHeight="1">
      <c r="A18" s="99" t="s">
        <v>483</v>
      </c>
      <c r="B18" s="100"/>
      <c r="C18" s="100"/>
      <c r="D18" s="100"/>
      <c r="E18" s="100"/>
      <c r="F18" s="99" t="s">
        <v>461</v>
      </c>
      <c r="G18" s="99" t="s">
        <v>484</v>
      </c>
      <c r="H18" s="101">
        <v>552</v>
      </c>
      <c r="I18" s="114"/>
      <c r="J18" s="130" t="str">
        <f t="shared" si="0"/>
        <v>AMW-515</v>
      </c>
      <c r="K18" s="130" t="str">
        <f t="shared" si="1"/>
        <v>Floor Mounted Signage Portal integrating RSA Devices</v>
      </c>
      <c r="L18" s="83" t="s">
        <v>446</v>
      </c>
      <c r="M18" s="83" t="s">
        <v>447</v>
      </c>
      <c r="N18" s="134" t="s">
        <v>449</v>
      </c>
      <c r="O18" s="133" t="s">
        <v>449</v>
      </c>
      <c r="P18" s="134" t="s">
        <v>449</v>
      </c>
      <c r="Q18" s="134" t="s">
        <v>449</v>
      </c>
      <c r="R18" s="130" t="s">
        <v>450</v>
      </c>
      <c r="S18" s="83" t="s">
        <v>459</v>
      </c>
      <c r="U18" s="158"/>
      <c r="V18" s="403" t="s">
        <v>452</v>
      </c>
      <c r="W18" s="158"/>
      <c r="X18" s="171" t="s">
        <v>453</v>
      </c>
      <c r="Y18" s="158" t="str">
        <f>VLOOKUP(X18,Equipment[],2,FALSE)</f>
        <v>Station</v>
      </c>
      <c r="Z18" s="158"/>
      <c r="AA18" s="158"/>
      <c r="AB18" s="158"/>
      <c r="AC18" s="158"/>
      <c r="AD18" s="158"/>
      <c r="AE18" s="158"/>
    </row>
    <row r="19" spans="1:31" ht="12" hidden="1" customHeight="1">
      <c r="A19" s="97" t="s">
        <v>485</v>
      </c>
      <c r="B19" s="98"/>
      <c r="C19" s="98"/>
      <c r="D19" s="98"/>
      <c r="E19" s="98"/>
      <c r="F19" s="98"/>
      <c r="G19" s="97" t="s">
        <v>486</v>
      </c>
      <c r="H19" s="98"/>
      <c r="I19" s="113"/>
      <c r="J19" s="131"/>
      <c r="K19" s="131"/>
      <c r="L19" s="131"/>
      <c r="M19" s="131"/>
      <c r="N19" s="131"/>
      <c r="O19" s="131"/>
      <c r="P19" s="131"/>
      <c r="Q19" s="131"/>
      <c r="R19" s="131" t="s">
        <v>439</v>
      </c>
      <c r="S19" s="129" t="s">
        <v>440</v>
      </c>
      <c r="U19" s="402" t="s">
        <v>439</v>
      </c>
      <c r="V19" s="402" t="s">
        <v>439</v>
      </c>
      <c r="W19" s="402" t="s">
        <v>439</v>
      </c>
      <c r="X19" s="402" t="s">
        <v>439</v>
      </c>
      <c r="Y19" s="402" t="s">
        <v>439</v>
      </c>
      <c r="Z19" s="402" t="s">
        <v>439</v>
      </c>
      <c r="AA19" s="402" t="s">
        <v>439</v>
      </c>
      <c r="AB19" s="402" t="s">
        <v>439</v>
      </c>
      <c r="AC19" s="402" t="s">
        <v>439</v>
      </c>
      <c r="AD19" s="402" t="s">
        <v>439</v>
      </c>
      <c r="AE19" s="402" t="s">
        <v>439</v>
      </c>
    </row>
    <row r="20" spans="1:31" ht="12" customHeight="1">
      <c r="A20" s="99" t="s">
        <v>487</v>
      </c>
      <c r="B20" s="100"/>
      <c r="C20" s="100"/>
      <c r="D20" s="100"/>
      <c r="E20" s="100"/>
      <c r="F20" s="99" t="s">
        <v>461</v>
      </c>
      <c r="G20" s="99" t="s">
        <v>488</v>
      </c>
      <c r="H20" s="101">
        <v>552</v>
      </c>
      <c r="I20" s="115" t="s">
        <v>463</v>
      </c>
      <c r="J20" s="130" t="str">
        <f>A20</f>
        <v>AMW-670</v>
      </c>
      <c r="K20" s="130" t="str">
        <f>G20</f>
        <v>Services Transfer Housing</v>
      </c>
      <c r="L20" s="83" t="s">
        <v>446</v>
      </c>
      <c r="M20" s="83" t="s">
        <v>447</v>
      </c>
      <c r="N20" s="130" t="s">
        <v>448</v>
      </c>
      <c r="O20" s="133" t="s">
        <v>449</v>
      </c>
      <c r="P20" s="130" t="s">
        <v>448</v>
      </c>
      <c r="Q20" s="130" t="s">
        <v>448</v>
      </c>
      <c r="R20" s="130" t="s">
        <v>450</v>
      </c>
      <c r="S20" s="130" t="s">
        <v>451</v>
      </c>
      <c r="U20" s="158"/>
      <c r="V20" s="403" t="s">
        <v>452</v>
      </c>
      <c r="W20" s="158"/>
      <c r="X20" s="171" t="s">
        <v>453</v>
      </c>
      <c r="Y20" s="158" t="str">
        <f>VLOOKUP(X20,Equipment[],2,FALSE)</f>
        <v>Station</v>
      </c>
      <c r="Z20" s="158"/>
      <c r="AA20" s="158"/>
      <c r="AB20" s="158"/>
      <c r="AC20" s="158"/>
      <c r="AD20" s="158"/>
      <c r="AE20" s="158"/>
    </row>
    <row r="21" spans="1:31" ht="12" hidden="1" customHeight="1">
      <c r="A21" s="97" t="s">
        <v>489</v>
      </c>
      <c r="B21" s="98"/>
      <c r="C21" s="98"/>
      <c r="D21" s="98"/>
      <c r="E21" s="98"/>
      <c r="F21" s="98"/>
      <c r="G21" s="97" t="s">
        <v>490</v>
      </c>
      <c r="H21" s="98"/>
      <c r="I21" s="113"/>
      <c r="J21" s="131"/>
      <c r="K21" s="131"/>
      <c r="L21" s="131"/>
      <c r="M21" s="131"/>
      <c r="N21" s="131"/>
      <c r="O21" s="131"/>
      <c r="P21" s="131"/>
      <c r="Q21" s="131"/>
      <c r="R21" s="131" t="s">
        <v>439</v>
      </c>
      <c r="S21" s="129" t="s">
        <v>440</v>
      </c>
      <c r="U21" s="402" t="s">
        <v>439</v>
      </c>
      <c r="V21" s="402" t="s">
        <v>439</v>
      </c>
      <c r="W21" s="402" t="s">
        <v>439</v>
      </c>
      <c r="X21" s="402" t="s">
        <v>439</v>
      </c>
      <c r="Y21" s="402" t="s">
        <v>439</v>
      </c>
      <c r="Z21" s="402" t="s">
        <v>439</v>
      </c>
      <c r="AA21" s="402" t="s">
        <v>439</v>
      </c>
      <c r="AB21" s="402" t="s">
        <v>439</v>
      </c>
      <c r="AC21" s="402" t="s">
        <v>439</v>
      </c>
      <c r="AD21" s="402" t="s">
        <v>439</v>
      </c>
      <c r="AE21" s="402" t="s">
        <v>439</v>
      </c>
    </row>
    <row r="22" spans="1:31" ht="12" customHeight="1">
      <c r="A22" s="99" t="s">
        <v>491</v>
      </c>
      <c r="B22" s="100"/>
      <c r="C22" s="100"/>
      <c r="D22" s="100"/>
      <c r="E22" s="100"/>
      <c r="F22" s="99" t="s">
        <v>461</v>
      </c>
      <c r="G22" s="99" t="s">
        <v>492</v>
      </c>
      <c r="H22" s="101">
        <v>416</v>
      </c>
      <c r="I22" s="114"/>
      <c r="J22" s="130" t="str">
        <f>A22</f>
        <v>AMW-930</v>
      </c>
      <c r="K22" s="130" t="str">
        <f>G22</f>
        <v>Canopy Rainwater Gutter, Hopper and Downpipe Assembly</v>
      </c>
      <c r="L22" s="83" t="s">
        <v>446</v>
      </c>
      <c r="M22" s="83" t="s">
        <v>447</v>
      </c>
      <c r="N22" s="130" t="s">
        <v>448</v>
      </c>
      <c r="O22" s="133" t="s">
        <v>449</v>
      </c>
      <c r="P22" s="130" t="s">
        <v>448</v>
      </c>
      <c r="Q22" s="130" t="s">
        <v>448</v>
      </c>
      <c r="R22" s="130" t="s">
        <v>450</v>
      </c>
      <c r="S22" s="130" t="s">
        <v>451</v>
      </c>
      <c r="U22" s="158"/>
      <c r="V22" s="403" t="s">
        <v>469</v>
      </c>
      <c r="W22" s="158"/>
      <c r="X22" s="171" t="s">
        <v>453</v>
      </c>
      <c r="Y22" s="158" t="str">
        <f>VLOOKUP(X22,Equipment[],2,FALSE)</f>
        <v>Station</v>
      </c>
      <c r="Z22" s="158"/>
      <c r="AA22" s="158"/>
      <c r="AB22" s="158"/>
      <c r="AC22" s="158"/>
      <c r="AD22" s="158"/>
      <c r="AE22" s="158"/>
    </row>
    <row r="23" spans="1:31" ht="12" customHeight="1">
      <c r="A23" s="99" t="s">
        <v>493</v>
      </c>
      <c r="B23" s="100"/>
      <c r="C23" s="100"/>
      <c r="D23" s="100"/>
      <c r="E23" s="100"/>
      <c r="F23" s="100"/>
      <c r="G23" s="99" t="s">
        <v>494</v>
      </c>
      <c r="H23" s="101">
        <v>416</v>
      </c>
      <c r="I23" s="114"/>
      <c r="J23" s="130" t="str">
        <f>A23</f>
        <v>AMW-931</v>
      </c>
      <c r="K23" s="130" t="str">
        <f>G23</f>
        <v>Canopy Rainwater and Overflow Pipework - Stainless Steel</v>
      </c>
      <c r="L23" s="83" t="s">
        <v>446</v>
      </c>
      <c r="M23" s="83" t="s">
        <v>447</v>
      </c>
      <c r="N23" s="130" t="s">
        <v>448</v>
      </c>
      <c r="O23" s="133" t="s">
        <v>449</v>
      </c>
      <c r="P23" s="130" t="s">
        <v>448</v>
      </c>
      <c r="Q23" s="130" t="s">
        <v>448</v>
      </c>
      <c r="R23" s="130" t="s">
        <v>450</v>
      </c>
      <c r="S23" s="130" t="s">
        <v>451</v>
      </c>
      <c r="U23" s="158"/>
      <c r="V23" s="403" t="s">
        <v>469</v>
      </c>
      <c r="W23" s="158"/>
      <c r="X23" s="171" t="s">
        <v>453</v>
      </c>
      <c r="Y23" s="158" t="str">
        <f>VLOOKUP(X23,Equipment[],2,FALSE)</f>
        <v>Station</v>
      </c>
      <c r="Z23" s="158"/>
      <c r="AA23" s="158"/>
      <c r="AB23" s="158"/>
      <c r="AC23" s="158"/>
      <c r="AD23" s="158"/>
      <c r="AE23" s="158"/>
    </row>
    <row r="24" spans="1:31" ht="12" customHeight="1">
      <c r="A24" s="99" t="s">
        <v>495</v>
      </c>
      <c r="B24" s="100"/>
      <c r="C24" s="100"/>
      <c r="D24" s="100"/>
      <c r="E24" s="100"/>
      <c r="F24" s="99" t="s">
        <v>461</v>
      </c>
      <c r="G24" s="99" t="s">
        <v>494</v>
      </c>
      <c r="H24" s="101">
        <v>416</v>
      </c>
      <c r="I24" s="114"/>
      <c r="J24" s="130" t="str">
        <f>A24</f>
        <v>AMW-936</v>
      </c>
      <c r="K24" s="130" t="str">
        <f>G24</f>
        <v>Canopy Rainwater and Overflow Pipework - Stainless Steel</v>
      </c>
      <c r="L24" s="83" t="s">
        <v>446</v>
      </c>
      <c r="M24" s="83" t="s">
        <v>447</v>
      </c>
      <c r="N24" s="130" t="s">
        <v>448</v>
      </c>
      <c r="O24" s="133" t="s">
        <v>449</v>
      </c>
      <c r="P24" s="130" t="s">
        <v>448</v>
      </c>
      <c r="Q24" s="130" t="s">
        <v>448</v>
      </c>
      <c r="R24" s="130" t="s">
        <v>450</v>
      </c>
      <c r="S24" s="130" t="s">
        <v>451</v>
      </c>
      <c r="U24" s="158"/>
      <c r="V24" s="403" t="s">
        <v>469</v>
      </c>
      <c r="W24" s="158"/>
      <c r="X24" s="171" t="s">
        <v>453</v>
      </c>
      <c r="Y24" s="158" t="str">
        <f>VLOOKUP(X24,Equipment[],2,FALSE)</f>
        <v>Station</v>
      </c>
      <c r="Z24" s="158"/>
      <c r="AA24" s="158"/>
      <c r="AB24" s="158"/>
      <c r="AC24" s="158"/>
      <c r="AD24" s="158"/>
      <c r="AE24" s="158"/>
    </row>
    <row r="25" spans="1:31" ht="12" hidden="1" customHeight="1">
      <c r="A25" s="97" t="s">
        <v>496</v>
      </c>
      <c r="B25" s="98"/>
      <c r="C25" s="98"/>
      <c r="D25" s="98"/>
      <c r="E25" s="98"/>
      <c r="F25" s="98"/>
      <c r="G25" s="97" t="s">
        <v>497</v>
      </c>
      <c r="H25" s="98"/>
      <c r="I25" s="113"/>
      <c r="J25" s="131"/>
      <c r="K25" s="131"/>
      <c r="L25" s="131"/>
      <c r="M25" s="131"/>
      <c r="N25" s="131"/>
      <c r="O25" s="131"/>
      <c r="P25" s="131"/>
      <c r="Q25" s="131"/>
      <c r="R25" s="131" t="s">
        <v>439</v>
      </c>
      <c r="S25" s="129" t="s">
        <v>440</v>
      </c>
      <c r="U25" s="402" t="s">
        <v>439</v>
      </c>
      <c r="V25" s="402" t="s">
        <v>439</v>
      </c>
      <c r="W25" s="402" t="s">
        <v>439</v>
      </c>
      <c r="X25" s="402" t="s">
        <v>439</v>
      </c>
      <c r="Y25" s="402" t="s">
        <v>439</v>
      </c>
      <c r="Z25" s="402" t="s">
        <v>439</v>
      </c>
      <c r="AA25" s="402" t="s">
        <v>439</v>
      </c>
      <c r="AB25" s="402" t="s">
        <v>439</v>
      </c>
      <c r="AC25" s="402" t="s">
        <v>439</v>
      </c>
      <c r="AD25" s="402" t="s">
        <v>439</v>
      </c>
      <c r="AE25" s="402" t="s">
        <v>439</v>
      </c>
    </row>
    <row r="26" spans="1:31" ht="12" customHeight="1">
      <c r="A26" s="99" t="s">
        <v>498</v>
      </c>
      <c r="B26" s="100"/>
      <c r="C26" s="100"/>
      <c r="D26" s="100"/>
      <c r="E26" s="100"/>
      <c r="F26" s="99" t="s">
        <v>461</v>
      </c>
      <c r="G26" s="99" t="s">
        <v>499</v>
      </c>
      <c r="H26" s="101">
        <v>552</v>
      </c>
      <c r="I26" s="114"/>
      <c r="J26" s="130" t="str">
        <f t="shared" ref="J26:J39" si="2">A26</f>
        <v>AMW-1001</v>
      </c>
      <c r="K26" s="130" t="str">
        <f t="shared" ref="K26:K39" si="3">G26</f>
        <v>Escalator In-Between Handrail Lighting Secondary Portals and Adits - (subject to mock-up)</v>
      </c>
      <c r="L26" s="83" t="s">
        <v>446</v>
      </c>
      <c r="M26" s="83" t="s">
        <v>447</v>
      </c>
      <c r="N26" s="130" t="s">
        <v>448</v>
      </c>
      <c r="O26" s="133" t="s">
        <v>449</v>
      </c>
      <c r="P26" s="130" t="s">
        <v>448</v>
      </c>
      <c r="Q26" s="130" t="s">
        <v>448</v>
      </c>
      <c r="R26" s="130" t="s">
        <v>450</v>
      </c>
      <c r="S26" s="130" t="s">
        <v>451</v>
      </c>
      <c r="U26" s="158"/>
      <c r="V26" s="403" t="s">
        <v>452</v>
      </c>
      <c r="W26" s="158"/>
      <c r="X26" s="171" t="s">
        <v>453</v>
      </c>
      <c r="Y26" s="158" t="str">
        <f>VLOOKUP(X26,Equipment[],2,FALSE)</f>
        <v>Station</v>
      </c>
      <c r="Z26" s="158"/>
      <c r="AA26" s="158"/>
      <c r="AB26" s="158"/>
      <c r="AC26" s="158"/>
      <c r="AD26" s="158"/>
      <c r="AE26" s="158"/>
    </row>
    <row r="27" spans="1:31" ht="12" customHeight="1">
      <c r="A27" s="99" t="s">
        <v>500</v>
      </c>
      <c r="B27" s="100"/>
      <c r="C27" s="100"/>
      <c r="D27" s="100"/>
      <c r="E27" s="100"/>
      <c r="F27" s="99" t="s">
        <v>461</v>
      </c>
      <c r="G27" s="99" t="s">
        <v>501</v>
      </c>
      <c r="H27" s="101">
        <v>552</v>
      </c>
      <c r="I27" s="114"/>
      <c r="J27" s="130" t="str">
        <f t="shared" si="2"/>
        <v>AMW-1002</v>
      </c>
      <c r="K27" s="130" t="str">
        <f t="shared" si="3"/>
        <v>Single Dropper Light Bracket – Soffit Mounted - For Cannister Light Fitting located in Shark's Teeth Ceiling CLG-106</v>
      </c>
      <c r="L27" s="83" t="s">
        <v>446</v>
      </c>
      <c r="M27" s="83" t="s">
        <v>447</v>
      </c>
      <c r="N27" s="130" t="s">
        <v>448</v>
      </c>
      <c r="O27" s="133" t="s">
        <v>449</v>
      </c>
      <c r="P27" s="130" t="s">
        <v>448</v>
      </c>
      <c r="Q27" s="130" t="s">
        <v>448</v>
      </c>
      <c r="R27" s="130" t="s">
        <v>450</v>
      </c>
      <c r="S27" s="130" t="s">
        <v>451</v>
      </c>
      <c r="U27" s="158"/>
      <c r="V27" s="403" t="s">
        <v>452</v>
      </c>
      <c r="W27" s="158"/>
      <c r="X27" s="171" t="s">
        <v>453</v>
      </c>
      <c r="Y27" s="158" t="str">
        <f>VLOOKUP(X27,Equipment[],2,FALSE)</f>
        <v>Station</v>
      </c>
      <c r="Z27" s="158"/>
      <c r="AA27" s="158"/>
      <c r="AB27" s="158"/>
      <c r="AC27" s="158"/>
      <c r="AD27" s="158"/>
      <c r="AE27" s="158"/>
    </row>
    <row r="28" spans="1:31" ht="12" customHeight="1">
      <c r="A28" s="99" t="s">
        <v>502</v>
      </c>
      <c r="B28" s="100"/>
      <c r="C28" s="100"/>
      <c r="D28" s="100"/>
      <c r="E28" s="100"/>
      <c r="F28" s="100"/>
      <c r="G28" s="19" t="s">
        <v>503</v>
      </c>
      <c r="H28" s="101">
        <v>552</v>
      </c>
      <c r="I28" s="114"/>
      <c r="J28" s="130" t="str">
        <f t="shared" si="2"/>
        <v>AMW-1002A</v>
      </c>
      <c r="K28" s="130" t="str">
        <f t="shared" si="3"/>
        <v>Single Dropper Light Bracket – Mounted from Secondary Steel Frame
- For Cannister Light Fitting located in Shark's Teeth Ceiling CLG-106</v>
      </c>
      <c r="L28" s="83" t="s">
        <v>446</v>
      </c>
      <c r="M28" s="83" t="s">
        <v>447</v>
      </c>
      <c r="N28" s="130" t="s">
        <v>448</v>
      </c>
      <c r="O28" s="133" t="s">
        <v>449</v>
      </c>
      <c r="P28" s="130" t="s">
        <v>448</v>
      </c>
      <c r="Q28" s="130" t="s">
        <v>448</v>
      </c>
      <c r="R28" s="130" t="s">
        <v>450</v>
      </c>
      <c r="S28" s="130" t="s">
        <v>451</v>
      </c>
      <c r="U28" s="158"/>
      <c r="V28" s="403" t="s">
        <v>452</v>
      </c>
      <c r="W28" s="158"/>
      <c r="X28" s="171" t="s">
        <v>453</v>
      </c>
      <c r="Y28" s="158" t="str">
        <f>VLOOKUP(X28,Equipment[],2,FALSE)</f>
        <v>Station</v>
      </c>
      <c r="Z28" s="158"/>
      <c r="AA28" s="158"/>
      <c r="AB28" s="158"/>
      <c r="AC28" s="158"/>
      <c r="AD28" s="158"/>
      <c r="AE28" s="158"/>
    </row>
    <row r="29" spans="1:31" ht="12" customHeight="1">
      <c r="A29" s="99" t="s">
        <v>504</v>
      </c>
      <c r="B29" s="100"/>
      <c r="C29" s="100"/>
      <c r="D29" s="100"/>
      <c r="E29" s="100"/>
      <c r="F29" s="99" t="s">
        <v>505</v>
      </c>
      <c r="G29" s="99" t="s">
        <v>506</v>
      </c>
      <c r="H29" s="101">
        <v>552</v>
      </c>
      <c r="I29" s="114"/>
      <c r="J29" s="130" t="str">
        <f t="shared" si="2"/>
        <v>AMW-1004</v>
      </c>
      <c r="K29" s="130" t="str">
        <f t="shared" si="3"/>
        <v>'Dog Bone' Light Bracket – Mounted from Baffles - For Cannister Light Fitting located in Rib &amp; Baffle Ceiling CLG-101</v>
      </c>
      <c r="L29" s="83" t="s">
        <v>446</v>
      </c>
      <c r="M29" s="83" t="s">
        <v>447</v>
      </c>
      <c r="N29" s="130" t="s">
        <v>448</v>
      </c>
      <c r="O29" s="133" t="s">
        <v>449</v>
      </c>
      <c r="P29" s="130" t="s">
        <v>448</v>
      </c>
      <c r="Q29" s="130" t="s">
        <v>448</v>
      </c>
      <c r="R29" s="130" t="s">
        <v>450</v>
      </c>
      <c r="S29" s="130" t="s">
        <v>451</v>
      </c>
      <c r="U29" s="158"/>
      <c r="V29" s="403" t="s">
        <v>452</v>
      </c>
      <c r="W29" s="158"/>
      <c r="X29" s="171" t="s">
        <v>453</v>
      </c>
      <c r="Y29" s="158" t="str">
        <f>VLOOKUP(X29,Equipment[],2,FALSE)</f>
        <v>Station</v>
      </c>
      <c r="Z29" s="158"/>
      <c r="AA29" s="158"/>
      <c r="AB29" s="158"/>
      <c r="AC29" s="158"/>
      <c r="AD29" s="158"/>
      <c r="AE29" s="158"/>
    </row>
    <row r="30" spans="1:31" ht="12" customHeight="1">
      <c r="A30" s="99" t="s">
        <v>507</v>
      </c>
      <c r="B30" s="100"/>
      <c r="C30" s="100"/>
      <c r="D30" s="100"/>
      <c r="E30" s="100"/>
      <c r="F30" s="99" t="s">
        <v>508</v>
      </c>
      <c r="G30" s="99" t="s">
        <v>509</v>
      </c>
      <c r="H30" s="101">
        <v>552</v>
      </c>
      <c r="I30" s="114"/>
      <c r="J30" s="130" t="str">
        <f t="shared" si="2"/>
        <v>AMW-1005</v>
      </c>
      <c r="K30" s="130" t="str">
        <f t="shared" si="3"/>
        <v>Cockatoo (ARD rotary suspended) - Down Light Fitting and Up Light Projector Soffit Bracket - for light fittings in the ARDEN Concourse Skylight</v>
      </c>
      <c r="L30" s="83" t="s">
        <v>446</v>
      </c>
      <c r="M30" s="83" t="s">
        <v>447</v>
      </c>
      <c r="N30" s="130" t="s">
        <v>448</v>
      </c>
      <c r="O30" s="133" t="s">
        <v>449</v>
      </c>
      <c r="P30" s="130" t="s">
        <v>448</v>
      </c>
      <c r="Q30" s="130" t="s">
        <v>448</v>
      </c>
      <c r="R30" s="130" t="s">
        <v>450</v>
      </c>
      <c r="S30" s="130" t="s">
        <v>451</v>
      </c>
      <c r="U30" s="158"/>
      <c r="V30" s="403" t="s">
        <v>452</v>
      </c>
      <c r="W30" s="158"/>
      <c r="X30" s="171" t="s">
        <v>453</v>
      </c>
      <c r="Y30" s="158" t="str">
        <f>VLOOKUP(X30,Equipment[],2,FALSE)</f>
        <v>Station</v>
      </c>
      <c r="Z30" s="158"/>
      <c r="AA30" s="158"/>
      <c r="AB30" s="158"/>
      <c r="AC30" s="158"/>
      <c r="AD30" s="158"/>
      <c r="AE30" s="158"/>
    </row>
    <row r="31" spans="1:31" ht="12" customHeight="1">
      <c r="A31" s="99" t="s">
        <v>510</v>
      </c>
      <c r="B31" s="19"/>
      <c r="C31" s="19"/>
      <c r="D31" s="19"/>
      <c r="E31" s="19"/>
      <c r="F31" s="99" t="s">
        <v>461</v>
      </c>
      <c r="G31" s="99" t="s">
        <v>511</v>
      </c>
      <c r="H31" s="101">
        <v>552</v>
      </c>
      <c r="I31" s="116"/>
      <c r="J31" s="130" t="str">
        <f t="shared" si="2"/>
        <v>AMW-1005A</v>
      </c>
      <c r="K31" s="130" t="str">
        <f t="shared" si="3"/>
        <v>Cockatoo (PKV wall mounted) - Down Light Fitting and Up Light Projector Wall Bracket - for light fittings in the PARKVILLE Concourse Skylight</v>
      </c>
      <c r="L31" s="83" t="s">
        <v>446</v>
      </c>
      <c r="M31" s="83" t="s">
        <v>447</v>
      </c>
      <c r="N31" s="130" t="s">
        <v>448</v>
      </c>
      <c r="O31" s="133" t="s">
        <v>449</v>
      </c>
      <c r="P31" s="130" t="s">
        <v>448</v>
      </c>
      <c r="Q31" s="130" t="s">
        <v>448</v>
      </c>
      <c r="R31" s="130" t="s">
        <v>450</v>
      </c>
      <c r="S31" s="130" t="s">
        <v>451</v>
      </c>
      <c r="U31" s="158"/>
      <c r="V31" s="403" t="s">
        <v>452</v>
      </c>
      <c r="W31" s="158"/>
      <c r="X31" s="171" t="s">
        <v>453</v>
      </c>
      <c r="Y31" s="158" t="str">
        <f>VLOOKUP(X31,Equipment[],2,FALSE)</f>
        <v>Station</v>
      </c>
      <c r="Z31" s="158"/>
      <c r="AA31" s="158"/>
      <c r="AB31" s="158"/>
      <c r="AC31" s="158"/>
      <c r="AD31" s="158"/>
      <c r="AE31" s="158"/>
    </row>
    <row r="32" spans="1:31" ht="12" customHeight="1">
      <c r="A32" s="99" t="s">
        <v>512</v>
      </c>
      <c r="B32" s="100"/>
      <c r="C32" s="100"/>
      <c r="D32" s="100"/>
      <c r="E32" s="100"/>
      <c r="F32" s="99" t="s">
        <v>461</v>
      </c>
      <c r="G32" s="99" t="s">
        <v>513</v>
      </c>
      <c r="H32" s="101">
        <v>552</v>
      </c>
      <c r="I32" s="114"/>
      <c r="J32" s="130" t="str">
        <f t="shared" si="2"/>
        <v>AMW-1005B</v>
      </c>
      <c r="K32" s="130" t="str">
        <f t="shared" si="3"/>
        <v>Cockatoo (PKV suspended) - Down Light Fitting and Up Light Projector Ceiling Bracket - for light fittings in the PARKVILLE Concourse Skylight</v>
      </c>
      <c r="L32" s="83" t="s">
        <v>446</v>
      </c>
      <c r="M32" s="83" t="s">
        <v>447</v>
      </c>
      <c r="N32" s="130" t="s">
        <v>448</v>
      </c>
      <c r="O32" s="133" t="s">
        <v>449</v>
      </c>
      <c r="P32" s="130" t="s">
        <v>448</v>
      </c>
      <c r="Q32" s="130" t="s">
        <v>448</v>
      </c>
      <c r="R32" s="130" t="s">
        <v>450</v>
      </c>
      <c r="S32" s="130" t="s">
        <v>451</v>
      </c>
      <c r="U32" s="158"/>
      <c r="V32" s="403" t="s">
        <v>452</v>
      </c>
      <c r="W32" s="158"/>
      <c r="X32" s="171" t="s">
        <v>453</v>
      </c>
      <c r="Y32" s="158" t="str">
        <f>VLOOKUP(X32,Equipment[],2,FALSE)</f>
        <v>Station</v>
      </c>
      <c r="Z32" s="158"/>
      <c r="AA32" s="158"/>
      <c r="AB32" s="158"/>
      <c r="AC32" s="158"/>
      <c r="AD32" s="158"/>
      <c r="AE32" s="158"/>
    </row>
    <row r="33" spans="1:31" ht="12" customHeight="1">
      <c r="A33" s="99" t="s">
        <v>514</v>
      </c>
      <c r="B33" s="19"/>
      <c r="C33" s="19"/>
      <c r="D33" s="19"/>
      <c r="E33" s="19"/>
      <c r="F33" s="99" t="s">
        <v>461</v>
      </c>
      <c r="G33" s="99" t="s">
        <v>515</v>
      </c>
      <c r="H33" s="101">
        <v>552</v>
      </c>
      <c r="I33" s="116"/>
      <c r="J33" s="130" t="str">
        <f t="shared" si="2"/>
        <v>AMW-1005C</v>
      </c>
      <c r="K33" s="130" t="str">
        <f t="shared" si="3"/>
        <v>Cockatoo (ARD arches) - Down Light Fitting and Up Light Projector Wall Bracket - for light fittings in the ARDEN Arches Ground Floor Entrance</v>
      </c>
      <c r="L33" s="83" t="s">
        <v>446</v>
      </c>
      <c r="M33" s="83" t="s">
        <v>447</v>
      </c>
      <c r="N33" s="130" t="s">
        <v>448</v>
      </c>
      <c r="O33" s="133" t="s">
        <v>449</v>
      </c>
      <c r="P33" s="130" t="s">
        <v>448</v>
      </c>
      <c r="Q33" s="130" t="s">
        <v>448</v>
      </c>
      <c r="R33" s="130" t="s">
        <v>450</v>
      </c>
      <c r="S33" s="130" t="s">
        <v>451</v>
      </c>
      <c r="U33" s="158"/>
      <c r="V33" s="403" t="s">
        <v>452</v>
      </c>
      <c r="W33" s="158"/>
      <c r="X33" s="171" t="s">
        <v>453</v>
      </c>
      <c r="Y33" s="158" t="str">
        <f>VLOOKUP(X33,Equipment[],2,FALSE)</f>
        <v>Station</v>
      </c>
      <c r="Z33" s="158"/>
      <c r="AA33" s="158"/>
      <c r="AB33" s="158"/>
      <c r="AC33" s="158"/>
      <c r="AD33" s="158"/>
      <c r="AE33" s="158"/>
    </row>
    <row r="34" spans="1:31" ht="12" customHeight="1">
      <c r="A34" s="99" t="s">
        <v>516</v>
      </c>
      <c r="B34" s="100"/>
      <c r="C34" s="100"/>
      <c r="D34" s="100"/>
      <c r="E34" s="100"/>
      <c r="F34" s="99" t="s">
        <v>461</v>
      </c>
      <c r="G34" s="99" t="s">
        <v>517</v>
      </c>
      <c r="H34" s="101">
        <v>552</v>
      </c>
      <c r="I34" s="114"/>
      <c r="J34" s="130" t="str">
        <f t="shared" si="2"/>
        <v>AMW-1005D</v>
      </c>
      <c r="K34" s="130" t="str">
        <f t="shared" si="3"/>
        <v>Cockatoo (DOM concourse) - Down Light Fitting Bracket - for light fittings in the DOMAIN Concourse</v>
      </c>
      <c r="L34" s="83" t="s">
        <v>446</v>
      </c>
      <c r="M34" s="83" t="s">
        <v>447</v>
      </c>
      <c r="N34" s="130" t="s">
        <v>448</v>
      </c>
      <c r="O34" s="133" t="s">
        <v>449</v>
      </c>
      <c r="P34" s="130" t="s">
        <v>448</v>
      </c>
      <c r="Q34" s="130" t="s">
        <v>448</v>
      </c>
      <c r="R34" s="130" t="s">
        <v>450</v>
      </c>
      <c r="S34" s="130" t="s">
        <v>451</v>
      </c>
      <c r="U34" s="158"/>
      <c r="V34" s="403" t="s">
        <v>452</v>
      </c>
      <c r="W34" s="158"/>
      <c r="X34" s="171" t="s">
        <v>453</v>
      </c>
      <c r="Y34" s="158" t="str">
        <f>VLOOKUP(X34,Equipment[],2,FALSE)</f>
        <v>Station</v>
      </c>
      <c r="Z34" s="158"/>
      <c r="AA34" s="158"/>
      <c r="AB34" s="158"/>
      <c r="AC34" s="158"/>
      <c r="AD34" s="158"/>
      <c r="AE34" s="158"/>
    </row>
    <row r="35" spans="1:31" s="293" customFormat="1" ht="12" hidden="1" customHeight="1">
      <c r="A35" s="287" t="s">
        <v>518</v>
      </c>
      <c r="B35" s="288"/>
      <c r="C35" s="288"/>
      <c r="D35" s="288"/>
      <c r="E35" s="288"/>
      <c r="F35" s="287" t="s">
        <v>519</v>
      </c>
      <c r="G35" s="287" t="s">
        <v>520</v>
      </c>
      <c r="H35" s="289">
        <v>552</v>
      </c>
      <c r="I35" s="290"/>
      <c r="J35" s="260" t="str">
        <f t="shared" si="2"/>
        <v>AMW-1007</v>
      </c>
      <c r="K35" s="260" t="str">
        <f t="shared" si="3"/>
        <v>Projector Lighting Bracket - Entrance Canopy PKV</v>
      </c>
      <c r="L35" s="273" t="s">
        <v>446</v>
      </c>
      <c r="M35" s="273" t="s">
        <v>447</v>
      </c>
      <c r="N35" s="130" t="s">
        <v>448</v>
      </c>
      <c r="O35" s="133" t="s">
        <v>449</v>
      </c>
      <c r="P35" s="301" t="s">
        <v>448</v>
      </c>
      <c r="Q35" s="301" t="s">
        <v>448</v>
      </c>
      <c r="R35" s="130" t="s">
        <v>521</v>
      </c>
      <c r="S35" s="130" t="s">
        <v>522</v>
      </c>
      <c r="T35" s="274"/>
      <c r="U35" s="275"/>
      <c r="V35" s="276" t="s">
        <v>452</v>
      </c>
      <c r="W35" s="275"/>
      <c r="X35" s="275" t="s">
        <v>453</v>
      </c>
      <c r="Y35" s="275" t="str">
        <f>VLOOKUP(X35,Equipment[],2,FALSE)</f>
        <v>Station</v>
      </c>
      <c r="Z35" s="275"/>
      <c r="AA35" s="275"/>
      <c r="AB35" s="275"/>
      <c r="AC35" s="275"/>
      <c r="AD35" s="275"/>
      <c r="AE35" s="275"/>
    </row>
    <row r="36" spans="1:31" ht="12" customHeight="1">
      <c r="A36" s="99" t="s">
        <v>523</v>
      </c>
      <c r="B36" s="100"/>
      <c r="C36" s="100"/>
      <c r="D36" s="100"/>
      <c r="E36" s="100"/>
      <c r="F36" s="99" t="s">
        <v>524</v>
      </c>
      <c r="G36" s="99" t="s">
        <v>525</v>
      </c>
      <c r="H36" s="101">
        <v>552</v>
      </c>
      <c r="I36" s="114"/>
      <c r="J36" s="130" t="str">
        <f t="shared" si="2"/>
        <v>AMW-1008</v>
      </c>
      <c r="K36" s="130" t="str">
        <f t="shared" si="3"/>
        <v>Cockatoo (DOM screen) - Down and Up Light Bracket - for light fittings in the DOMAIN Entrance Canopy Weather Screen</v>
      </c>
      <c r="L36" s="83" t="s">
        <v>446</v>
      </c>
      <c r="M36" s="83" t="s">
        <v>447</v>
      </c>
      <c r="N36" s="130" t="s">
        <v>448</v>
      </c>
      <c r="O36" s="133" t="s">
        <v>449</v>
      </c>
      <c r="P36" s="130" t="s">
        <v>448</v>
      </c>
      <c r="Q36" s="130" t="s">
        <v>448</v>
      </c>
      <c r="R36" s="130" t="s">
        <v>450</v>
      </c>
      <c r="S36" s="130" t="s">
        <v>451</v>
      </c>
      <c r="U36" s="158"/>
      <c r="V36" s="403" t="s">
        <v>452</v>
      </c>
      <c r="W36" s="158"/>
      <c r="X36" s="171" t="s">
        <v>453</v>
      </c>
      <c r="Y36" s="158" t="str">
        <f>VLOOKUP(X36,Equipment[],2,FALSE)</f>
        <v>Station</v>
      </c>
      <c r="Z36" s="158"/>
      <c r="AA36" s="158"/>
      <c r="AB36" s="158"/>
      <c r="AC36" s="158"/>
      <c r="AD36" s="158"/>
      <c r="AE36" s="158"/>
    </row>
    <row r="37" spans="1:31" ht="12" customHeight="1">
      <c r="A37" s="99" t="s">
        <v>526</v>
      </c>
      <c r="B37" s="100"/>
      <c r="C37" s="100"/>
      <c r="D37" s="100"/>
      <c r="E37" s="100"/>
      <c r="F37" s="99" t="s">
        <v>527</v>
      </c>
      <c r="G37" s="99" t="s">
        <v>528</v>
      </c>
      <c r="H37" s="101">
        <v>552</v>
      </c>
      <c r="I37" s="114"/>
      <c r="J37" s="130" t="str">
        <f t="shared" si="2"/>
        <v>AMW-1009</v>
      </c>
      <c r="K37" s="130" t="str">
        <f t="shared" si="3"/>
        <v>Recessed LED Linear Lighting Bracket in Dado Rails - (Platforms CBD Station &amp; ARD)</v>
      </c>
      <c r="L37" s="83" t="s">
        <v>446</v>
      </c>
      <c r="M37" s="83" t="s">
        <v>447</v>
      </c>
      <c r="N37" s="130" t="s">
        <v>448</v>
      </c>
      <c r="O37" s="133" t="s">
        <v>449</v>
      </c>
      <c r="P37" s="130" t="s">
        <v>448</v>
      </c>
      <c r="Q37" s="130" t="s">
        <v>448</v>
      </c>
      <c r="R37" s="130" t="s">
        <v>450</v>
      </c>
      <c r="S37" s="130" t="s">
        <v>451</v>
      </c>
      <c r="U37" s="158"/>
      <c r="V37" s="403" t="s">
        <v>452</v>
      </c>
      <c r="W37" s="158"/>
      <c r="X37" s="171" t="s">
        <v>453</v>
      </c>
      <c r="Y37" s="158" t="str">
        <f>VLOOKUP(X37,Equipment[],2,FALSE)</f>
        <v>Station</v>
      </c>
      <c r="Z37" s="158"/>
      <c r="AA37" s="158"/>
      <c r="AB37" s="158"/>
      <c r="AC37" s="158"/>
      <c r="AD37" s="158"/>
      <c r="AE37" s="158"/>
    </row>
    <row r="38" spans="1:31" ht="12" customHeight="1">
      <c r="A38" s="99" t="s">
        <v>529</v>
      </c>
      <c r="B38" s="100"/>
      <c r="C38" s="100"/>
      <c r="D38" s="100"/>
      <c r="E38" s="100"/>
      <c r="F38" s="99" t="s">
        <v>461</v>
      </c>
      <c r="G38" s="99" t="s">
        <v>530</v>
      </c>
      <c r="H38" s="101">
        <v>552</v>
      </c>
      <c r="I38" s="114"/>
      <c r="J38" s="130" t="str">
        <f t="shared" si="2"/>
        <v>AMW-1011</v>
      </c>
      <c r="K38" s="130" t="str">
        <f t="shared" si="3"/>
        <v>Light Bracket - Recessed Pattress/ Oculus (DOM)</v>
      </c>
      <c r="L38" s="83" t="s">
        <v>446</v>
      </c>
      <c r="M38" s="83" t="s">
        <v>447</v>
      </c>
      <c r="N38" s="130" t="s">
        <v>448</v>
      </c>
      <c r="O38" s="133" t="s">
        <v>449</v>
      </c>
      <c r="P38" s="130" t="s">
        <v>448</v>
      </c>
      <c r="Q38" s="130" t="s">
        <v>448</v>
      </c>
      <c r="R38" s="130" t="s">
        <v>450</v>
      </c>
      <c r="S38" s="130" t="s">
        <v>451</v>
      </c>
      <c r="U38" s="158"/>
      <c r="V38" s="403" t="s">
        <v>452</v>
      </c>
      <c r="W38" s="158"/>
      <c r="X38" s="171" t="s">
        <v>453</v>
      </c>
      <c r="Y38" s="158" t="str">
        <f>VLOOKUP(X38,Equipment[],2,FALSE)</f>
        <v>Station</v>
      </c>
      <c r="Z38" s="158"/>
      <c r="AA38" s="158"/>
      <c r="AB38" s="158"/>
      <c r="AC38" s="158"/>
      <c r="AD38" s="158"/>
      <c r="AE38" s="158"/>
    </row>
    <row r="39" spans="1:31" ht="12" customHeight="1">
      <c r="A39" s="99" t="s">
        <v>531</v>
      </c>
      <c r="B39" s="100"/>
      <c r="C39" s="100"/>
      <c r="D39" s="100"/>
      <c r="E39" s="100"/>
      <c r="F39" s="99" t="s">
        <v>461</v>
      </c>
      <c r="G39" s="99" t="s">
        <v>532</v>
      </c>
      <c r="H39" s="101">
        <v>552</v>
      </c>
      <c r="I39" s="114"/>
      <c r="J39" s="130" t="str">
        <f t="shared" si="2"/>
        <v>AMW-1012</v>
      </c>
      <c r="K39" s="130" t="str">
        <f t="shared" si="3"/>
        <v>Recessed Pattress - Speaker (DOM)</v>
      </c>
      <c r="L39" s="83" t="s">
        <v>446</v>
      </c>
      <c r="M39" s="83" t="s">
        <v>447</v>
      </c>
      <c r="N39" s="130" t="s">
        <v>448</v>
      </c>
      <c r="O39" s="133" t="s">
        <v>449</v>
      </c>
      <c r="P39" s="130" t="s">
        <v>448</v>
      </c>
      <c r="Q39" s="130" t="s">
        <v>448</v>
      </c>
      <c r="R39" s="130" t="s">
        <v>450</v>
      </c>
      <c r="S39" s="130" t="s">
        <v>451</v>
      </c>
      <c r="U39" s="158"/>
      <c r="V39" s="403" t="s">
        <v>469</v>
      </c>
      <c r="W39" s="158"/>
      <c r="X39" s="171" t="s">
        <v>453</v>
      </c>
      <c r="Y39" s="158" t="str">
        <f>VLOOKUP(X39,Equipment[],2,FALSE)</f>
        <v>Station</v>
      </c>
      <c r="Z39" s="158"/>
      <c r="AA39" s="158"/>
      <c r="AB39" s="158"/>
      <c r="AC39" s="158"/>
      <c r="AD39" s="158"/>
      <c r="AE39" s="158"/>
    </row>
    <row r="40" spans="1:31" ht="12" hidden="1" customHeight="1">
      <c r="A40" s="97" t="s">
        <v>533</v>
      </c>
      <c r="B40" s="98"/>
      <c r="C40" s="98"/>
      <c r="D40" s="98"/>
      <c r="E40" s="98"/>
      <c r="F40" s="98"/>
      <c r="G40" s="97" t="s">
        <v>534</v>
      </c>
      <c r="H40" s="98"/>
      <c r="I40" s="113"/>
      <c r="J40" s="131"/>
      <c r="K40" s="131"/>
      <c r="L40" s="131"/>
      <c r="M40" s="131"/>
      <c r="N40" s="131"/>
      <c r="O40" s="131"/>
      <c r="P40" s="131"/>
      <c r="Q40" s="131"/>
      <c r="R40" s="131" t="s">
        <v>439</v>
      </c>
      <c r="S40" s="129" t="s">
        <v>440</v>
      </c>
      <c r="U40" s="402" t="s">
        <v>439</v>
      </c>
      <c r="V40" s="402" t="s">
        <v>439</v>
      </c>
      <c r="W40" s="402" t="s">
        <v>439</v>
      </c>
      <c r="X40" s="402" t="s">
        <v>439</v>
      </c>
      <c r="Y40" s="402" t="s">
        <v>439</v>
      </c>
      <c r="Z40" s="402" t="s">
        <v>439</v>
      </c>
      <c r="AA40" s="402" t="s">
        <v>439</v>
      </c>
      <c r="AB40" s="402" t="s">
        <v>439</v>
      </c>
      <c r="AC40" s="402" t="s">
        <v>439</v>
      </c>
      <c r="AD40" s="402" t="s">
        <v>439</v>
      </c>
      <c r="AE40" s="402" t="s">
        <v>439</v>
      </c>
    </row>
    <row r="41" spans="1:31" ht="12" customHeight="1">
      <c r="A41" s="99" t="s">
        <v>535</v>
      </c>
      <c r="B41" s="100"/>
      <c r="C41" s="100"/>
      <c r="D41" s="100"/>
      <c r="E41" s="100"/>
      <c r="F41" s="99" t="s">
        <v>461</v>
      </c>
      <c r="G41" s="99" t="s">
        <v>536</v>
      </c>
      <c r="H41" s="101">
        <v>552</v>
      </c>
      <c r="I41" s="114"/>
      <c r="J41" s="130" t="str">
        <f t="shared" ref="J41:J65" si="4">A41</f>
        <v>AMW-1101</v>
      </c>
      <c r="K41" s="130" t="str">
        <f t="shared" ref="K41:K65" si="5">G41</f>
        <v>Wobbegong Bracket - Suspended - Four Terminals</v>
      </c>
      <c r="L41" s="83" t="s">
        <v>446</v>
      </c>
      <c r="M41" s="83" t="s">
        <v>447</v>
      </c>
      <c r="N41" s="130" t="s">
        <v>448</v>
      </c>
      <c r="O41" s="133" t="s">
        <v>449</v>
      </c>
      <c r="P41" s="130" t="s">
        <v>448</v>
      </c>
      <c r="Q41" s="130" t="s">
        <v>448</v>
      </c>
      <c r="R41" s="130" t="s">
        <v>450</v>
      </c>
      <c r="S41" s="130" t="s">
        <v>451</v>
      </c>
      <c r="U41" s="158"/>
      <c r="V41" s="403" t="s">
        <v>469</v>
      </c>
      <c r="W41" s="158"/>
      <c r="X41" s="171" t="s">
        <v>453</v>
      </c>
      <c r="Y41" s="158" t="str">
        <f>VLOOKUP(X41,Equipment[],2,FALSE)</f>
        <v>Station</v>
      </c>
      <c r="Z41" s="158"/>
      <c r="AA41" s="158"/>
      <c r="AB41" s="158"/>
      <c r="AC41" s="158"/>
      <c r="AD41" s="158"/>
      <c r="AE41" s="158"/>
    </row>
    <row r="42" spans="1:31" ht="12" customHeight="1">
      <c r="A42" s="99" t="s">
        <v>537</v>
      </c>
      <c r="B42" s="100"/>
      <c r="C42" s="100"/>
      <c r="D42" s="100"/>
      <c r="E42" s="100"/>
      <c r="F42" s="99" t="s">
        <v>461</v>
      </c>
      <c r="G42" s="99" t="s">
        <v>538</v>
      </c>
      <c r="H42" s="101">
        <v>552</v>
      </c>
      <c r="I42" s="114"/>
      <c r="J42" s="130" t="str">
        <f t="shared" si="4"/>
        <v>AMW-1101A</v>
      </c>
      <c r="K42" s="130" t="str">
        <f t="shared" si="5"/>
        <v>Wobbegong Bracket - Suspended - Three Terminals</v>
      </c>
      <c r="L42" s="83" t="s">
        <v>446</v>
      </c>
      <c r="M42" s="83" t="s">
        <v>447</v>
      </c>
      <c r="N42" s="130" t="s">
        <v>448</v>
      </c>
      <c r="O42" s="133" t="s">
        <v>449</v>
      </c>
      <c r="P42" s="130" t="s">
        <v>448</v>
      </c>
      <c r="Q42" s="130" t="s">
        <v>448</v>
      </c>
      <c r="R42" s="130" t="s">
        <v>450</v>
      </c>
      <c r="S42" s="130" t="s">
        <v>451</v>
      </c>
      <c r="U42" s="158"/>
      <c r="V42" s="403" t="s">
        <v>469</v>
      </c>
      <c r="W42" s="158"/>
      <c r="X42" s="171" t="s">
        <v>453</v>
      </c>
      <c r="Y42" s="158" t="str">
        <f>VLOOKUP(X42,Equipment[],2,FALSE)</f>
        <v>Station</v>
      </c>
      <c r="Z42" s="158"/>
      <c r="AA42" s="158"/>
      <c r="AB42" s="158"/>
      <c r="AC42" s="158"/>
      <c r="AD42" s="158"/>
      <c r="AE42" s="158"/>
    </row>
    <row r="43" spans="1:31" ht="12" customHeight="1">
      <c r="A43" s="99" t="s">
        <v>539</v>
      </c>
      <c r="B43" s="100"/>
      <c r="C43" s="100"/>
      <c r="D43" s="100"/>
      <c r="E43" s="100"/>
      <c r="F43" s="99" t="s">
        <v>461</v>
      </c>
      <c r="G43" s="99" t="s">
        <v>540</v>
      </c>
      <c r="H43" s="101">
        <v>552</v>
      </c>
      <c r="I43" s="114"/>
      <c r="J43" s="130" t="str">
        <f t="shared" si="4"/>
        <v>AMW-1101B</v>
      </c>
      <c r="K43" s="130" t="str">
        <f t="shared" si="5"/>
        <v>Wobbegong Bracket - Suspended - Two Port</v>
      </c>
      <c r="L43" s="83" t="s">
        <v>446</v>
      </c>
      <c r="M43" s="83" t="s">
        <v>447</v>
      </c>
      <c r="N43" s="130" t="s">
        <v>448</v>
      </c>
      <c r="O43" s="133" t="s">
        <v>449</v>
      </c>
      <c r="P43" s="130" t="s">
        <v>448</v>
      </c>
      <c r="Q43" s="130" t="s">
        <v>448</v>
      </c>
      <c r="R43" s="130" t="s">
        <v>450</v>
      </c>
      <c r="S43" s="130" t="s">
        <v>451</v>
      </c>
      <c r="U43" s="158"/>
      <c r="V43" s="403" t="s">
        <v>469</v>
      </c>
      <c r="W43" s="158"/>
      <c r="X43" s="171" t="s">
        <v>453</v>
      </c>
      <c r="Y43" s="158" t="str">
        <f>VLOOKUP(X43,Equipment[],2,FALSE)</f>
        <v>Station</v>
      </c>
      <c r="Z43" s="158"/>
      <c r="AA43" s="158"/>
      <c r="AB43" s="158"/>
      <c r="AC43" s="158"/>
      <c r="AD43" s="158"/>
      <c r="AE43" s="158"/>
    </row>
    <row r="44" spans="1:31" ht="12" customHeight="1">
      <c r="A44" s="99" t="s">
        <v>541</v>
      </c>
      <c r="B44" s="100"/>
      <c r="C44" s="100"/>
      <c r="D44" s="100"/>
      <c r="E44" s="100"/>
      <c r="F44" s="99" t="s">
        <v>461</v>
      </c>
      <c r="G44" s="99" t="s">
        <v>542</v>
      </c>
      <c r="H44" s="101">
        <v>552</v>
      </c>
      <c r="I44" s="114"/>
      <c r="J44" s="130" t="str">
        <f t="shared" si="4"/>
        <v>AMW-1101C</v>
      </c>
      <c r="K44" s="130" t="str">
        <f t="shared" si="5"/>
        <v>Wobbegong Bracket - Suspended - Two Port Offset</v>
      </c>
      <c r="L44" s="83" t="s">
        <v>446</v>
      </c>
      <c r="M44" s="83" t="s">
        <v>447</v>
      </c>
      <c r="N44" s="130" t="s">
        <v>448</v>
      </c>
      <c r="O44" s="133" t="s">
        <v>449</v>
      </c>
      <c r="P44" s="130" t="s">
        <v>448</v>
      </c>
      <c r="Q44" s="130" t="s">
        <v>448</v>
      </c>
      <c r="R44" s="130" t="s">
        <v>450</v>
      </c>
      <c r="S44" s="130" t="s">
        <v>451</v>
      </c>
      <c r="U44" s="158"/>
      <c r="V44" s="403" t="s">
        <v>469</v>
      </c>
      <c r="W44" s="158"/>
      <c r="X44" s="171" t="s">
        <v>453</v>
      </c>
      <c r="Y44" s="158" t="str">
        <f>VLOOKUP(X44,Equipment[],2,FALSE)</f>
        <v>Station</v>
      </c>
      <c r="Z44" s="158"/>
      <c r="AA44" s="158"/>
      <c r="AB44" s="158"/>
      <c r="AC44" s="158"/>
      <c r="AD44" s="158"/>
      <c r="AE44" s="158"/>
    </row>
    <row r="45" spans="1:31" ht="12" customHeight="1">
      <c r="A45" s="102" t="s">
        <v>543</v>
      </c>
      <c r="B45" s="103"/>
      <c r="C45" s="103"/>
      <c r="D45" s="103"/>
      <c r="E45" s="103"/>
      <c r="F45" s="102" t="s">
        <v>461</v>
      </c>
      <c r="G45" s="102" t="s">
        <v>544</v>
      </c>
      <c r="H45" s="104">
        <v>552</v>
      </c>
      <c r="I45" s="117"/>
      <c r="J45" s="130" t="str">
        <f t="shared" si="4"/>
        <v>AMW-1101D</v>
      </c>
      <c r="K45" s="130" t="str">
        <f t="shared" si="5"/>
        <v>Wobbegong Bracket - Suspended - One Terminal</v>
      </c>
      <c r="L45" s="83" t="s">
        <v>446</v>
      </c>
      <c r="M45" s="83" t="s">
        <v>447</v>
      </c>
      <c r="N45" s="130" t="s">
        <v>448</v>
      </c>
      <c r="O45" s="133" t="s">
        <v>449</v>
      </c>
      <c r="P45" s="130" t="s">
        <v>448</v>
      </c>
      <c r="Q45" s="130" t="s">
        <v>448</v>
      </c>
      <c r="R45" s="130" t="s">
        <v>450</v>
      </c>
      <c r="S45" s="130" t="s">
        <v>451</v>
      </c>
      <c r="U45" s="158"/>
      <c r="V45" s="403" t="s">
        <v>469</v>
      </c>
      <c r="W45" s="158"/>
      <c r="X45" s="171" t="s">
        <v>453</v>
      </c>
      <c r="Y45" s="158" t="str">
        <f>VLOOKUP(X45,Equipment[],2,FALSE)</f>
        <v>Station</v>
      </c>
      <c r="Z45" s="158"/>
      <c r="AA45" s="158"/>
      <c r="AB45" s="158"/>
      <c r="AC45" s="158"/>
      <c r="AD45" s="158"/>
      <c r="AE45" s="158"/>
    </row>
    <row r="46" spans="1:31" ht="12" customHeight="1">
      <c r="A46" s="99" t="s">
        <v>545</v>
      </c>
      <c r="B46" s="100"/>
      <c r="C46" s="100"/>
      <c r="D46" s="100"/>
      <c r="E46" s="100"/>
      <c r="F46" s="99" t="s">
        <v>461</v>
      </c>
      <c r="G46" s="99" t="s">
        <v>546</v>
      </c>
      <c r="H46" s="101">
        <v>552</v>
      </c>
      <c r="I46" s="114"/>
      <c r="J46" s="130" t="str">
        <f t="shared" si="4"/>
        <v>AMW-1101E</v>
      </c>
      <c r="K46" s="130" t="str">
        <f t="shared" si="5"/>
        <v>Wobbegong Bracket - Suspended - One Terminal Offset</v>
      </c>
      <c r="L46" s="83" t="s">
        <v>446</v>
      </c>
      <c r="M46" s="83" t="s">
        <v>447</v>
      </c>
      <c r="N46" s="130" t="s">
        <v>448</v>
      </c>
      <c r="O46" s="133" t="s">
        <v>449</v>
      </c>
      <c r="P46" s="130" t="s">
        <v>448</v>
      </c>
      <c r="Q46" s="130" t="s">
        <v>448</v>
      </c>
      <c r="R46" s="130" t="s">
        <v>450</v>
      </c>
      <c r="S46" s="130" t="s">
        <v>451</v>
      </c>
      <c r="U46" s="158"/>
      <c r="V46" s="403" t="s">
        <v>469</v>
      </c>
      <c r="W46" s="158"/>
      <c r="X46" s="171" t="s">
        <v>453</v>
      </c>
      <c r="Y46" s="158" t="str">
        <f>VLOOKUP(X46,Equipment[],2,FALSE)</f>
        <v>Station</v>
      </c>
      <c r="Z46" s="158"/>
      <c r="AA46" s="158"/>
      <c r="AB46" s="158"/>
      <c r="AC46" s="158"/>
      <c r="AD46" s="158"/>
      <c r="AE46" s="158"/>
    </row>
    <row r="47" spans="1:31" ht="12" customHeight="1">
      <c r="A47" s="99" t="s">
        <v>547</v>
      </c>
      <c r="B47" s="100"/>
      <c r="C47" s="100"/>
      <c r="D47" s="100"/>
      <c r="E47" s="100"/>
      <c r="F47" s="99" t="s">
        <v>461</v>
      </c>
      <c r="G47" s="99" t="s">
        <v>548</v>
      </c>
      <c r="H47" s="101">
        <v>552</v>
      </c>
      <c r="I47" s="114"/>
      <c r="J47" s="130" t="str">
        <f t="shared" si="4"/>
        <v>AMW-1101F</v>
      </c>
      <c r="K47" s="130" t="str">
        <f t="shared" si="5"/>
        <v>Wobbegong Bracket - Suspended from PSD wall - One Terminal Offset</v>
      </c>
      <c r="L47" s="83" t="s">
        <v>446</v>
      </c>
      <c r="M47" s="83" t="s">
        <v>447</v>
      </c>
      <c r="N47" s="130" t="s">
        <v>448</v>
      </c>
      <c r="O47" s="133" t="s">
        <v>449</v>
      </c>
      <c r="P47" s="130" t="s">
        <v>448</v>
      </c>
      <c r="Q47" s="130" t="s">
        <v>448</v>
      </c>
      <c r="R47" s="130" t="s">
        <v>450</v>
      </c>
      <c r="S47" s="130" t="s">
        <v>451</v>
      </c>
      <c r="U47" s="158"/>
      <c r="V47" s="403" t="s">
        <v>469</v>
      </c>
      <c r="W47" s="158"/>
      <c r="X47" s="171" t="s">
        <v>453</v>
      </c>
      <c r="Y47" s="158" t="str">
        <f>VLOOKUP(X47,Equipment[],2,FALSE)</f>
        <v>Station</v>
      </c>
      <c r="Z47" s="158"/>
      <c r="AA47" s="158"/>
      <c r="AB47" s="158"/>
      <c r="AC47" s="158"/>
      <c r="AD47" s="158"/>
      <c r="AE47" s="158"/>
    </row>
    <row r="48" spans="1:31" ht="12" customHeight="1">
      <c r="A48" s="99" t="s">
        <v>549</v>
      </c>
      <c r="B48" s="100"/>
      <c r="C48" s="100"/>
      <c r="D48" s="100"/>
      <c r="E48" s="100"/>
      <c r="F48" s="99" t="s">
        <v>550</v>
      </c>
      <c r="G48" s="99" t="s">
        <v>551</v>
      </c>
      <c r="H48" s="101">
        <v>552</v>
      </c>
      <c r="I48" s="114"/>
      <c r="J48" s="130" t="str">
        <f t="shared" si="4"/>
        <v>AMW-1102</v>
      </c>
      <c r="K48" s="130" t="str">
        <f t="shared" si="5"/>
        <v>Wobbegong - Horizontal Recessed  (DOM PRECAST SOFFITS)</v>
      </c>
      <c r="L48" s="83" t="s">
        <v>446</v>
      </c>
      <c r="M48" s="83" t="s">
        <v>447</v>
      </c>
      <c r="N48" s="130" t="s">
        <v>448</v>
      </c>
      <c r="O48" s="133" t="s">
        <v>449</v>
      </c>
      <c r="P48" s="130" t="s">
        <v>448</v>
      </c>
      <c r="Q48" s="130" t="s">
        <v>448</v>
      </c>
      <c r="R48" s="130" t="s">
        <v>450</v>
      </c>
      <c r="S48" s="130" t="s">
        <v>451</v>
      </c>
      <c r="U48" s="158"/>
      <c r="V48" s="403" t="s">
        <v>452</v>
      </c>
      <c r="W48" s="158"/>
      <c r="X48" s="171" t="s">
        <v>453</v>
      </c>
      <c r="Y48" s="158" t="str">
        <f>VLOOKUP(X48,Equipment[],2,FALSE)</f>
        <v>Station</v>
      </c>
      <c r="Z48" s="158"/>
      <c r="AA48" s="158"/>
      <c r="AB48" s="158"/>
      <c r="AC48" s="158"/>
      <c r="AD48" s="158"/>
      <c r="AE48" s="158"/>
    </row>
    <row r="49" spans="1:31" ht="12" customHeight="1">
      <c r="A49" s="99" t="s">
        <v>552</v>
      </c>
      <c r="B49" s="100"/>
      <c r="C49" s="100"/>
      <c r="D49" s="100"/>
      <c r="E49" s="100"/>
      <c r="F49" s="99" t="s">
        <v>550</v>
      </c>
      <c r="G49" s="99" t="s">
        <v>553</v>
      </c>
      <c r="H49" s="101">
        <v>552</v>
      </c>
      <c r="I49" s="114"/>
      <c r="J49" s="130" t="str">
        <f t="shared" si="4"/>
        <v>AMW-1102A</v>
      </c>
      <c r="K49" s="130" t="str">
        <f t="shared" si="5"/>
        <v>Wobbegong - Horizontal Recessed  (METAL CEILINGS)</v>
      </c>
      <c r="L49" s="83" t="s">
        <v>446</v>
      </c>
      <c r="M49" s="83" t="s">
        <v>447</v>
      </c>
      <c r="N49" s="130" t="s">
        <v>448</v>
      </c>
      <c r="O49" s="133" t="s">
        <v>449</v>
      </c>
      <c r="P49" s="130" t="s">
        <v>448</v>
      </c>
      <c r="Q49" s="130" t="s">
        <v>448</v>
      </c>
      <c r="R49" s="130" t="s">
        <v>450</v>
      </c>
      <c r="S49" s="130" t="s">
        <v>451</v>
      </c>
      <c r="U49" s="158"/>
      <c r="V49" s="403" t="s">
        <v>452</v>
      </c>
      <c r="W49" s="158"/>
      <c r="X49" s="171" t="s">
        <v>453</v>
      </c>
      <c r="Y49" s="158" t="str">
        <f>VLOOKUP(X49,Equipment[],2,FALSE)</f>
        <v>Station</v>
      </c>
      <c r="Z49" s="158"/>
      <c r="AA49" s="158"/>
      <c r="AB49" s="158"/>
      <c r="AC49" s="158"/>
      <c r="AD49" s="158"/>
      <c r="AE49" s="158"/>
    </row>
    <row r="50" spans="1:31" ht="12" customHeight="1">
      <c r="A50" s="99" t="s">
        <v>554</v>
      </c>
      <c r="B50" s="100"/>
      <c r="C50" s="100"/>
      <c r="D50" s="100"/>
      <c r="E50" s="100"/>
      <c r="F50" s="99" t="s">
        <v>461</v>
      </c>
      <c r="G50" s="99" t="s">
        <v>555</v>
      </c>
      <c r="H50" s="101">
        <v>552</v>
      </c>
      <c r="I50" s="114"/>
      <c r="J50" s="130" t="str">
        <f t="shared" si="4"/>
        <v>AMW-1103</v>
      </c>
      <c r="K50" s="130" t="str">
        <f t="shared" si="5"/>
        <v>Wobbegong - VERTICAL Recessed in WALLS - Two Terminals (PKV)</v>
      </c>
      <c r="L50" s="83" t="s">
        <v>446</v>
      </c>
      <c r="M50" s="83" t="s">
        <v>447</v>
      </c>
      <c r="N50" s="130" t="s">
        <v>448</v>
      </c>
      <c r="O50" s="133" t="s">
        <v>449</v>
      </c>
      <c r="P50" s="130" t="s">
        <v>448</v>
      </c>
      <c r="Q50" s="130" t="s">
        <v>448</v>
      </c>
      <c r="R50" s="130" t="s">
        <v>450</v>
      </c>
      <c r="S50" s="130" t="s">
        <v>451</v>
      </c>
      <c r="U50" s="158"/>
      <c r="V50" s="403" t="s">
        <v>452</v>
      </c>
      <c r="W50" s="158"/>
      <c r="X50" s="171" t="s">
        <v>453</v>
      </c>
      <c r="Y50" s="158" t="str">
        <f>VLOOKUP(X50,Equipment[],2,FALSE)</f>
        <v>Station</v>
      </c>
      <c r="Z50" s="158"/>
      <c r="AA50" s="158"/>
      <c r="AB50" s="158"/>
      <c r="AC50" s="158"/>
      <c r="AD50" s="158"/>
      <c r="AE50" s="158"/>
    </row>
    <row r="51" spans="1:31" ht="12" customHeight="1">
      <c r="A51" s="99" t="s">
        <v>556</v>
      </c>
      <c r="B51" s="100"/>
      <c r="C51" s="100"/>
      <c r="D51" s="100"/>
      <c r="E51" s="100"/>
      <c r="F51" s="99" t="s">
        <v>461</v>
      </c>
      <c r="G51" s="99" t="s">
        <v>557</v>
      </c>
      <c r="H51" s="101">
        <v>552</v>
      </c>
      <c r="I51" s="114"/>
      <c r="J51" s="130" t="str">
        <f t="shared" si="4"/>
        <v>AMW-1103A</v>
      </c>
      <c r="K51" s="130" t="str">
        <f t="shared" si="5"/>
        <v>Wobbegong - VERTICAL Recessed in Walls - Three Terminals (PKV)</v>
      </c>
      <c r="L51" s="83" t="s">
        <v>446</v>
      </c>
      <c r="M51" s="83" t="s">
        <v>447</v>
      </c>
      <c r="N51" s="130" t="s">
        <v>448</v>
      </c>
      <c r="O51" s="133" t="s">
        <v>449</v>
      </c>
      <c r="P51" s="130" t="s">
        <v>448</v>
      </c>
      <c r="Q51" s="130" t="s">
        <v>448</v>
      </c>
      <c r="R51" s="130" t="s">
        <v>450</v>
      </c>
      <c r="S51" s="130" t="s">
        <v>451</v>
      </c>
      <c r="U51" s="158"/>
      <c r="V51" s="403" t="s">
        <v>452</v>
      </c>
      <c r="W51" s="158"/>
      <c r="X51" s="171" t="s">
        <v>453</v>
      </c>
      <c r="Y51" s="158" t="str">
        <f>VLOOKUP(X51,Equipment[],2,FALSE)</f>
        <v>Station</v>
      </c>
      <c r="Z51" s="158"/>
      <c r="AA51" s="158"/>
      <c r="AB51" s="158"/>
      <c r="AC51" s="158"/>
      <c r="AD51" s="158"/>
      <c r="AE51" s="158"/>
    </row>
    <row r="52" spans="1:31" ht="12" customHeight="1">
      <c r="A52" s="99" t="s">
        <v>558</v>
      </c>
      <c r="B52" s="100"/>
      <c r="C52" s="100"/>
      <c r="D52" s="100"/>
      <c r="E52" s="100"/>
      <c r="F52" s="99" t="s">
        <v>461</v>
      </c>
      <c r="G52" s="99" t="s">
        <v>559</v>
      </c>
      <c r="H52" s="101">
        <v>552</v>
      </c>
      <c r="I52" s="114"/>
      <c r="J52" s="130" t="str">
        <f t="shared" si="4"/>
        <v>AMW-1104</v>
      </c>
      <c r="K52" s="130" t="str">
        <f t="shared" si="5"/>
        <v>Wobbegong Above Bench - Floor Mounted (ARD)</v>
      </c>
      <c r="L52" s="83" t="s">
        <v>446</v>
      </c>
      <c r="M52" s="83" t="s">
        <v>447</v>
      </c>
      <c r="N52" s="130" t="s">
        <v>448</v>
      </c>
      <c r="O52" s="133" t="s">
        <v>449</v>
      </c>
      <c r="P52" s="130" t="s">
        <v>448</v>
      </c>
      <c r="Q52" s="130" t="s">
        <v>448</v>
      </c>
      <c r="R52" s="130" t="s">
        <v>450</v>
      </c>
      <c r="S52" s="130" t="s">
        <v>451</v>
      </c>
      <c r="U52" s="158"/>
      <c r="V52" s="403" t="s">
        <v>469</v>
      </c>
      <c r="W52" s="158"/>
      <c r="X52" s="171" t="s">
        <v>453</v>
      </c>
      <c r="Y52" s="158" t="str">
        <f>VLOOKUP(X52,Equipment[],2,FALSE)</f>
        <v>Station</v>
      </c>
      <c r="Z52" s="158"/>
      <c r="AA52" s="158"/>
      <c r="AB52" s="158"/>
      <c r="AC52" s="158"/>
      <c r="AD52" s="158"/>
      <c r="AE52" s="158"/>
    </row>
    <row r="53" spans="1:31" ht="12" customHeight="1">
      <c r="A53" s="99" t="s">
        <v>560</v>
      </c>
      <c r="B53" s="100"/>
      <c r="C53" s="100"/>
      <c r="D53" s="100"/>
      <c r="E53" s="100"/>
      <c r="F53" s="99" t="s">
        <v>561</v>
      </c>
      <c r="G53" s="99" t="s">
        <v>562</v>
      </c>
      <c r="H53" s="101">
        <v>552</v>
      </c>
      <c r="I53" s="114"/>
      <c r="J53" s="130" t="str">
        <f t="shared" si="4"/>
        <v>AMW-1106</v>
      </c>
      <c r="K53" s="130" t="str">
        <f t="shared" si="5"/>
        <v>DAS Omni Antenna - Ceiling Mounted - Suspended Cross - 2 DAS</v>
      </c>
      <c r="L53" s="83" t="s">
        <v>446</v>
      </c>
      <c r="M53" s="83" t="s">
        <v>447</v>
      </c>
      <c r="N53" s="130" t="s">
        <v>448</v>
      </c>
      <c r="O53" s="133" t="s">
        <v>449</v>
      </c>
      <c r="P53" s="130" t="s">
        <v>448</v>
      </c>
      <c r="Q53" s="130" t="s">
        <v>448</v>
      </c>
      <c r="R53" s="130" t="s">
        <v>450</v>
      </c>
      <c r="S53" s="130" t="s">
        <v>451</v>
      </c>
      <c r="U53" s="158"/>
      <c r="V53" s="403" t="s">
        <v>469</v>
      </c>
      <c r="W53" s="158"/>
      <c r="X53" s="171" t="s">
        <v>453</v>
      </c>
      <c r="Y53" s="158" t="str">
        <f>VLOOKUP(X53,Equipment[],2,FALSE)</f>
        <v>Station</v>
      </c>
      <c r="Z53" s="158"/>
      <c r="AA53" s="158"/>
      <c r="AB53" s="158"/>
      <c r="AC53" s="158"/>
      <c r="AD53" s="158"/>
      <c r="AE53" s="158"/>
    </row>
    <row r="54" spans="1:31" ht="12" customHeight="1">
      <c r="A54" s="99" t="s">
        <v>563</v>
      </c>
      <c r="B54" s="100"/>
      <c r="C54" s="100"/>
      <c r="D54" s="100"/>
      <c r="E54" s="100"/>
      <c r="F54" s="99" t="s">
        <v>561</v>
      </c>
      <c r="G54" s="99" t="s">
        <v>564</v>
      </c>
      <c r="H54" s="101">
        <v>552</v>
      </c>
      <c r="I54" s="114"/>
      <c r="J54" s="130" t="str">
        <f t="shared" si="4"/>
        <v>AMW-1106A</v>
      </c>
      <c r="K54" s="130" t="str">
        <f t="shared" si="5"/>
        <v>DAS Omni Antenna - Ceiling Mounted - Suspended Cross - 3 DAS</v>
      </c>
      <c r="L54" s="83" t="s">
        <v>446</v>
      </c>
      <c r="M54" s="83" t="s">
        <v>447</v>
      </c>
      <c r="N54" s="130" t="s">
        <v>448</v>
      </c>
      <c r="O54" s="133" t="s">
        <v>449</v>
      </c>
      <c r="P54" s="130" t="s">
        <v>448</v>
      </c>
      <c r="Q54" s="130" t="s">
        <v>448</v>
      </c>
      <c r="R54" s="130" t="s">
        <v>450</v>
      </c>
      <c r="S54" s="130" t="s">
        <v>451</v>
      </c>
      <c r="U54" s="158"/>
      <c r="V54" s="403" t="s">
        <v>469</v>
      </c>
      <c r="W54" s="158"/>
      <c r="X54" s="171" t="s">
        <v>453</v>
      </c>
      <c r="Y54" s="158" t="str">
        <f>VLOOKUP(X54,Equipment[],2,FALSE)</f>
        <v>Station</v>
      </c>
      <c r="Z54" s="158"/>
      <c r="AA54" s="158"/>
      <c r="AB54" s="158"/>
      <c r="AC54" s="158"/>
      <c r="AD54" s="158"/>
      <c r="AE54" s="158"/>
    </row>
    <row r="55" spans="1:31" ht="12" customHeight="1">
      <c r="A55" s="99" t="s">
        <v>565</v>
      </c>
      <c r="B55" s="100"/>
      <c r="C55" s="100"/>
      <c r="D55" s="100"/>
      <c r="E55" s="100"/>
      <c r="F55" s="99" t="s">
        <v>461</v>
      </c>
      <c r="G55" s="99" t="s">
        <v>566</v>
      </c>
      <c r="H55" s="101">
        <v>552</v>
      </c>
      <c r="I55" s="114"/>
      <c r="J55" s="130" t="str">
        <f t="shared" si="4"/>
        <v>AMW-1107</v>
      </c>
      <c r="K55" s="130" t="str">
        <f t="shared" si="5"/>
        <v>DAS Omni Antenna - Wall Mounted - Double DAS</v>
      </c>
      <c r="L55" s="83" t="s">
        <v>446</v>
      </c>
      <c r="M55" s="83" t="s">
        <v>447</v>
      </c>
      <c r="N55" s="130" t="s">
        <v>448</v>
      </c>
      <c r="O55" s="133" t="s">
        <v>449</v>
      </c>
      <c r="P55" s="130" t="s">
        <v>448</v>
      </c>
      <c r="Q55" s="130" t="s">
        <v>448</v>
      </c>
      <c r="R55" s="130" t="s">
        <v>450</v>
      </c>
      <c r="S55" s="130" t="s">
        <v>451</v>
      </c>
      <c r="U55" s="158"/>
      <c r="V55" s="403" t="s">
        <v>469</v>
      </c>
      <c r="W55" s="158"/>
      <c r="X55" s="171" t="s">
        <v>453</v>
      </c>
      <c r="Y55" s="158" t="str">
        <f>VLOOKUP(X55,Equipment[],2,FALSE)</f>
        <v>Station</v>
      </c>
      <c r="Z55" s="158"/>
      <c r="AA55" s="158"/>
      <c r="AB55" s="158"/>
      <c r="AC55" s="158"/>
      <c r="AD55" s="158"/>
      <c r="AE55" s="158"/>
    </row>
    <row r="56" spans="1:31" ht="12" customHeight="1">
      <c r="A56" s="99" t="s">
        <v>567</v>
      </c>
      <c r="B56" s="100"/>
      <c r="C56" s="100"/>
      <c r="D56" s="100"/>
      <c r="E56" s="100"/>
      <c r="F56" s="99" t="s">
        <v>461</v>
      </c>
      <c r="G56" s="99" t="s">
        <v>568</v>
      </c>
      <c r="H56" s="101">
        <v>552</v>
      </c>
      <c r="I56" s="114"/>
      <c r="J56" s="130" t="str">
        <f t="shared" si="4"/>
        <v>AMW-1107A</v>
      </c>
      <c r="K56" s="130" t="str">
        <f t="shared" si="5"/>
        <v>DAS Omni Antenna - Ceiling Mounted - Double DAS Pendant</v>
      </c>
      <c r="L56" s="83" t="s">
        <v>446</v>
      </c>
      <c r="M56" s="83" t="s">
        <v>447</v>
      </c>
      <c r="N56" s="130" t="s">
        <v>448</v>
      </c>
      <c r="O56" s="133" t="s">
        <v>449</v>
      </c>
      <c r="P56" s="130" t="s">
        <v>448</v>
      </c>
      <c r="Q56" s="130" t="s">
        <v>448</v>
      </c>
      <c r="R56" s="130" t="s">
        <v>450</v>
      </c>
      <c r="S56" s="130" t="s">
        <v>451</v>
      </c>
      <c r="U56" s="158"/>
      <c r="V56" s="403" t="s">
        <v>469</v>
      </c>
      <c r="W56" s="158"/>
      <c r="X56" s="171" t="s">
        <v>453</v>
      </c>
      <c r="Y56" s="158" t="str">
        <f>VLOOKUP(X56,Equipment[],2,FALSE)</f>
        <v>Station</v>
      </c>
      <c r="Z56" s="158"/>
      <c r="AA56" s="158"/>
      <c r="AB56" s="158"/>
      <c r="AC56" s="158"/>
      <c r="AD56" s="158"/>
      <c r="AE56" s="158"/>
    </row>
    <row r="57" spans="1:31" ht="12" customHeight="1">
      <c r="A57" s="99" t="s">
        <v>569</v>
      </c>
      <c r="B57" s="100"/>
      <c r="C57" s="100"/>
      <c r="D57" s="100"/>
      <c r="E57" s="100"/>
      <c r="F57" s="99" t="s">
        <v>461</v>
      </c>
      <c r="G57" s="99" t="s">
        <v>570</v>
      </c>
      <c r="H57" s="101">
        <v>552</v>
      </c>
      <c r="I57" s="114"/>
      <c r="J57" s="130" t="str">
        <f t="shared" si="4"/>
        <v>AMW-1107B</v>
      </c>
      <c r="K57" s="130" t="str">
        <f t="shared" si="5"/>
        <v>DAS Omni Antenna - Ceiling Mounted - Single DAS Pendant</v>
      </c>
      <c r="L57" s="83" t="s">
        <v>446</v>
      </c>
      <c r="M57" s="83" t="s">
        <v>447</v>
      </c>
      <c r="N57" s="130" t="s">
        <v>448</v>
      </c>
      <c r="O57" s="133" t="s">
        <v>449</v>
      </c>
      <c r="P57" s="130" t="s">
        <v>448</v>
      </c>
      <c r="Q57" s="130" t="s">
        <v>448</v>
      </c>
      <c r="R57" s="130" t="s">
        <v>450</v>
      </c>
      <c r="S57" s="130" t="s">
        <v>451</v>
      </c>
      <c r="U57" s="158"/>
      <c r="V57" s="403" t="s">
        <v>469</v>
      </c>
      <c r="W57" s="158"/>
      <c r="X57" s="171" t="s">
        <v>453</v>
      </c>
      <c r="Y57" s="158" t="str">
        <f>VLOOKUP(X57,Equipment[],2,FALSE)</f>
        <v>Station</v>
      </c>
      <c r="Z57" s="158"/>
      <c r="AA57" s="158"/>
      <c r="AB57" s="158"/>
      <c r="AC57" s="158"/>
      <c r="AD57" s="158"/>
      <c r="AE57" s="158"/>
    </row>
    <row r="58" spans="1:31" ht="12" customHeight="1">
      <c r="A58" s="99" t="s">
        <v>571</v>
      </c>
      <c r="B58" s="100"/>
      <c r="C58" s="100"/>
      <c r="D58" s="100"/>
      <c r="E58" s="100"/>
      <c r="F58" s="99" t="s">
        <v>461</v>
      </c>
      <c r="G58" s="99" t="s">
        <v>572</v>
      </c>
      <c r="H58" s="101">
        <v>552</v>
      </c>
      <c r="I58" s="114"/>
      <c r="J58" s="130" t="str">
        <f t="shared" si="4"/>
        <v>AMW-1107C</v>
      </c>
      <c r="K58" s="130" t="str">
        <f t="shared" si="5"/>
        <v>DAS Omni Antenna - Mounted onto Signage Portal AMW-515 - Single Das</v>
      </c>
      <c r="L58" s="83" t="s">
        <v>446</v>
      </c>
      <c r="M58" s="83" t="s">
        <v>447</v>
      </c>
      <c r="N58" s="130" t="s">
        <v>448</v>
      </c>
      <c r="O58" s="133" t="s">
        <v>449</v>
      </c>
      <c r="P58" s="130" t="s">
        <v>448</v>
      </c>
      <c r="Q58" s="130" t="s">
        <v>448</v>
      </c>
      <c r="R58" s="130" t="s">
        <v>450</v>
      </c>
      <c r="S58" s="130" t="s">
        <v>451</v>
      </c>
      <c r="U58" s="158"/>
      <c r="V58" s="403" t="s">
        <v>469</v>
      </c>
      <c r="W58" s="158"/>
      <c r="X58" s="171" t="s">
        <v>453</v>
      </c>
      <c r="Y58" s="158" t="str">
        <f>VLOOKUP(X58,Equipment[],2,FALSE)</f>
        <v>Station</v>
      </c>
      <c r="Z58" s="158"/>
      <c r="AA58" s="158"/>
      <c r="AB58" s="158"/>
      <c r="AC58" s="158"/>
      <c r="AD58" s="158"/>
      <c r="AE58" s="158"/>
    </row>
    <row r="59" spans="1:31" ht="12" customHeight="1">
      <c r="A59" s="99" t="s">
        <v>573</v>
      </c>
      <c r="B59" s="100"/>
      <c r="C59" s="100"/>
      <c r="D59" s="100"/>
      <c r="E59" s="100"/>
      <c r="F59" s="99" t="s">
        <v>574</v>
      </c>
      <c r="G59" s="99" t="s">
        <v>575</v>
      </c>
      <c r="H59" s="101">
        <v>552</v>
      </c>
      <c r="I59" s="114"/>
      <c r="J59" s="130" t="str">
        <f t="shared" si="4"/>
        <v>AMW-1109</v>
      </c>
      <c r="K59" s="130" t="str">
        <f t="shared" si="5"/>
        <v>PID Bracket - Ceiling Mounted PID</v>
      </c>
      <c r="L59" s="83" t="s">
        <v>446</v>
      </c>
      <c r="M59" s="83" t="s">
        <v>447</v>
      </c>
      <c r="N59" s="130" t="s">
        <v>448</v>
      </c>
      <c r="O59" s="133" t="s">
        <v>449</v>
      </c>
      <c r="P59" s="130" t="s">
        <v>448</v>
      </c>
      <c r="Q59" s="130" t="s">
        <v>448</v>
      </c>
      <c r="R59" s="130" t="s">
        <v>450</v>
      </c>
      <c r="S59" s="130" t="s">
        <v>451</v>
      </c>
      <c r="U59" s="158"/>
      <c r="V59" s="403" t="s">
        <v>469</v>
      </c>
      <c r="W59" s="158"/>
      <c r="X59" s="171" t="s">
        <v>453</v>
      </c>
      <c r="Y59" s="158" t="str">
        <f>VLOOKUP(X59,Equipment[],2,FALSE)</f>
        <v>Station</v>
      </c>
      <c r="Z59" s="158"/>
      <c r="AA59" s="158"/>
      <c r="AB59" s="158"/>
      <c r="AC59" s="158"/>
      <c r="AD59" s="158"/>
      <c r="AE59" s="158"/>
    </row>
    <row r="60" spans="1:31" s="293" customFormat="1" ht="12" hidden="1" customHeight="1">
      <c r="A60" s="287" t="s">
        <v>576</v>
      </c>
      <c r="B60" s="288"/>
      <c r="C60" s="288"/>
      <c r="D60" s="288"/>
      <c r="E60" s="288"/>
      <c r="F60" s="287" t="s">
        <v>519</v>
      </c>
      <c r="G60" s="287" t="s">
        <v>577</v>
      </c>
      <c r="H60" s="289">
        <v>552</v>
      </c>
      <c r="I60" s="290"/>
      <c r="J60" s="260" t="str">
        <f t="shared" si="4"/>
        <v>AMW-1111</v>
      </c>
      <c r="K60" s="260" t="str">
        <f t="shared" si="5"/>
        <v>PID Bracket - PES Mounted PID</v>
      </c>
      <c r="L60" s="273" t="s">
        <v>446</v>
      </c>
      <c r="M60" s="273" t="s">
        <v>447</v>
      </c>
      <c r="N60" s="130" t="s">
        <v>448</v>
      </c>
      <c r="O60" s="133" t="s">
        <v>449</v>
      </c>
      <c r="P60" s="301" t="s">
        <v>448</v>
      </c>
      <c r="Q60" s="301" t="s">
        <v>448</v>
      </c>
      <c r="R60" s="130" t="s">
        <v>521</v>
      </c>
      <c r="S60" s="130" t="s">
        <v>522</v>
      </c>
      <c r="T60" s="274"/>
      <c r="U60" s="275"/>
      <c r="V60" s="276" t="s">
        <v>469</v>
      </c>
      <c r="W60" s="275"/>
      <c r="X60" s="275" t="s">
        <v>453</v>
      </c>
      <c r="Y60" s="275" t="str">
        <f>VLOOKUP(X60,Equipment[],2,FALSE)</f>
        <v>Station</v>
      </c>
      <c r="Z60" s="275"/>
      <c r="AA60" s="275"/>
      <c r="AB60" s="275"/>
      <c r="AC60" s="275"/>
      <c r="AD60" s="275"/>
      <c r="AE60" s="275"/>
    </row>
    <row r="61" spans="1:31" ht="12" customHeight="1">
      <c r="A61" s="99" t="s">
        <v>578</v>
      </c>
      <c r="B61" s="100"/>
      <c r="C61" s="100"/>
      <c r="D61" s="100"/>
      <c r="E61" s="100"/>
      <c r="F61" s="99" t="s">
        <v>461</v>
      </c>
      <c r="G61" s="99" t="s">
        <v>579</v>
      </c>
      <c r="H61" s="101">
        <v>552</v>
      </c>
      <c r="I61" s="114"/>
      <c r="J61" s="130" t="str">
        <f t="shared" si="4"/>
        <v>AMW-1112</v>
      </c>
      <c r="K61" s="130" t="str">
        <f t="shared" si="5"/>
        <v>Antenna - Ceiling Mounted - Dropper</v>
      </c>
      <c r="L61" s="83" t="s">
        <v>446</v>
      </c>
      <c r="M61" s="83" t="s">
        <v>447</v>
      </c>
      <c r="N61" s="130" t="s">
        <v>448</v>
      </c>
      <c r="O61" s="133" t="s">
        <v>449</v>
      </c>
      <c r="P61" s="130" t="s">
        <v>448</v>
      </c>
      <c r="Q61" s="130" t="s">
        <v>448</v>
      </c>
      <c r="R61" s="130" t="s">
        <v>450</v>
      </c>
      <c r="S61" s="130" t="s">
        <v>451</v>
      </c>
      <c r="U61" s="158"/>
      <c r="V61" s="403" t="s">
        <v>469</v>
      </c>
      <c r="W61" s="158"/>
      <c r="X61" s="171" t="s">
        <v>453</v>
      </c>
      <c r="Y61" s="158" t="str">
        <f>VLOOKUP(X61,Equipment[],2,FALSE)</f>
        <v>Station</v>
      </c>
      <c r="Z61" s="158"/>
      <c r="AA61" s="158"/>
      <c r="AB61" s="158"/>
      <c r="AC61" s="158"/>
      <c r="AD61" s="158"/>
      <c r="AE61" s="158"/>
    </row>
    <row r="62" spans="1:31" ht="12" customHeight="1">
      <c r="A62" s="99" t="s">
        <v>580</v>
      </c>
      <c r="B62" s="100"/>
      <c r="C62" s="100"/>
      <c r="D62" s="100"/>
      <c r="E62" s="100"/>
      <c r="F62" s="99" t="s">
        <v>461</v>
      </c>
      <c r="G62" s="99" t="s">
        <v>581</v>
      </c>
      <c r="H62" s="101">
        <v>552</v>
      </c>
      <c r="I62" s="114"/>
      <c r="J62" s="130" t="str">
        <f t="shared" si="4"/>
        <v>AMW-1112A</v>
      </c>
      <c r="K62" s="130" t="str">
        <f t="shared" si="5"/>
        <v>Antenna - PES Mounted - Dropper</v>
      </c>
      <c r="L62" s="83" t="s">
        <v>446</v>
      </c>
      <c r="M62" s="83" t="s">
        <v>447</v>
      </c>
      <c r="N62" s="130" t="s">
        <v>448</v>
      </c>
      <c r="O62" s="133" t="s">
        <v>449</v>
      </c>
      <c r="P62" s="130" t="s">
        <v>448</v>
      </c>
      <c r="Q62" s="130" t="s">
        <v>448</v>
      </c>
      <c r="R62" s="130" t="s">
        <v>450</v>
      </c>
      <c r="S62" s="130" t="s">
        <v>451</v>
      </c>
      <c r="U62" s="158"/>
      <c r="V62" s="403" t="s">
        <v>469</v>
      </c>
      <c r="W62" s="158"/>
      <c r="X62" s="171" t="s">
        <v>453</v>
      </c>
      <c r="Y62" s="158" t="str">
        <f>VLOOKUP(X62,Equipment[],2,FALSE)</f>
        <v>Station</v>
      </c>
      <c r="Z62" s="158"/>
      <c r="AA62" s="158"/>
      <c r="AB62" s="158"/>
      <c r="AC62" s="158"/>
      <c r="AD62" s="158"/>
      <c r="AE62" s="158"/>
    </row>
    <row r="63" spans="1:31" ht="12" customHeight="1">
      <c r="A63" s="99" t="s">
        <v>582</v>
      </c>
      <c r="B63" s="100"/>
      <c r="C63" s="100"/>
      <c r="D63" s="100"/>
      <c r="E63" s="100"/>
      <c r="F63" s="99" t="s">
        <v>461</v>
      </c>
      <c r="G63" s="99" t="s">
        <v>583</v>
      </c>
      <c r="H63" s="101">
        <v>552</v>
      </c>
      <c r="I63" s="114"/>
      <c r="J63" s="130" t="str">
        <f t="shared" si="4"/>
        <v>AMW-1122</v>
      </c>
      <c r="K63" s="130" t="str">
        <f t="shared" si="5"/>
        <v>Single Dropper EOL Device Bracket – Soffit Mounted - For EOL Devices located in Shark's Teeth Ceiling CLG-106</v>
      </c>
      <c r="L63" s="83" t="s">
        <v>446</v>
      </c>
      <c r="M63" s="83" t="s">
        <v>447</v>
      </c>
      <c r="N63" s="130" t="s">
        <v>448</v>
      </c>
      <c r="O63" s="133" t="s">
        <v>449</v>
      </c>
      <c r="P63" s="130" t="s">
        <v>448</v>
      </c>
      <c r="Q63" s="130" t="s">
        <v>448</v>
      </c>
      <c r="R63" s="130" t="s">
        <v>450</v>
      </c>
      <c r="S63" s="130" t="s">
        <v>451</v>
      </c>
      <c r="U63" s="158"/>
      <c r="V63" s="403" t="s">
        <v>469</v>
      </c>
      <c r="W63" s="158"/>
      <c r="X63" s="171" t="s">
        <v>453</v>
      </c>
      <c r="Y63" s="158" t="str">
        <f>VLOOKUP(X63,Equipment[],2,FALSE)</f>
        <v>Station</v>
      </c>
      <c r="Z63" s="158"/>
      <c r="AA63" s="158"/>
      <c r="AB63" s="158"/>
      <c r="AC63" s="158"/>
      <c r="AD63" s="158"/>
      <c r="AE63" s="158"/>
    </row>
    <row r="64" spans="1:31" ht="12" customHeight="1">
      <c r="A64" s="99" t="s">
        <v>584</v>
      </c>
      <c r="B64" s="100"/>
      <c r="C64" s="100"/>
      <c r="D64" s="100"/>
      <c r="E64" s="100"/>
      <c r="F64" s="99" t="s">
        <v>461</v>
      </c>
      <c r="G64" s="99" t="s">
        <v>585</v>
      </c>
      <c r="H64" s="101">
        <v>552</v>
      </c>
      <c r="I64" s="114"/>
      <c r="J64" s="130" t="str">
        <f t="shared" si="4"/>
        <v>AMW-1122A</v>
      </c>
      <c r="K64" s="130" t="str">
        <f t="shared" si="5"/>
        <v>Single Dropper EOL Device Bracket – Mounted from Secondary Steel Frame - For EOL Devices located in Shark's Teeth Ceiling CLG-106</v>
      </c>
      <c r="L64" s="83" t="s">
        <v>446</v>
      </c>
      <c r="M64" s="83" t="s">
        <v>447</v>
      </c>
      <c r="N64" s="130" t="s">
        <v>448</v>
      </c>
      <c r="O64" s="133" t="s">
        <v>449</v>
      </c>
      <c r="P64" s="130" t="s">
        <v>448</v>
      </c>
      <c r="Q64" s="130" t="s">
        <v>448</v>
      </c>
      <c r="R64" s="130" t="s">
        <v>450</v>
      </c>
      <c r="S64" s="130" t="s">
        <v>451</v>
      </c>
      <c r="U64" s="158"/>
      <c r="V64" s="403" t="s">
        <v>469</v>
      </c>
      <c r="W64" s="158"/>
      <c r="X64" s="171" t="s">
        <v>453</v>
      </c>
      <c r="Y64" s="158" t="str">
        <f>VLOOKUP(X64,Equipment[],2,FALSE)</f>
        <v>Station</v>
      </c>
      <c r="Z64" s="158"/>
      <c r="AA64" s="158"/>
      <c r="AB64" s="158"/>
      <c r="AC64" s="158"/>
      <c r="AD64" s="158"/>
      <c r="AE64" s="158"/>
    </row>
    <row r="65" spans="1:31" ht="12" customHeight="1">
      <c r="A65" s="99" t="s">
        <v>586</v>
      </c>
      <c r="B65" s="100"/>
      <c r="C65" s="100"/>
      <c r="D65" s="100"/>
      <c r="E65" s="100"/>
      <c r="F65" s="99" t="s">
        <v>461</v>
      </c>
      <c r="G65" s="99" t="s">
        <v>587</v>
      </c>
      <c r="H65" s="101">
        <v>552</v>
      </c>
      <c r="I65" s="114"/>
      <c r="J65" s="130" t="str">
        <f t="shared" si="4"/>
        <v>AMW-1124</v>
      </c>
      <c r="K65" s="130" t="str">
        <f t="shared" si="5"/>
        <v>'Dog Bone' EOL Device Bracket – Mounted from Baffles - For EOL Devices located in Rib &amp; Baffle Ceiling CLG-101</v>
      </c>
      <c r="L65" s="83" t="s">
        <v>446</v>
      </c>
      <c r="M65" s="83" t="s">
        <v>447</v>
      </c>
      <c r="N65" s="130" t="s">
        <v>448</v>
      </c>
      <c r="O65" s="133" t="s">
        <v>449</v>
      </c>
      <c r="P65" s="130" t="s">
        <v>448</v>
      </c>
      <c r="Q65" s="130" t="s">
        <v>448</v>
      </c>
      <c r="R65" s="130" t="s">
        <v>450</v>
      </c>
      <c r="S65" s="130" t="s">
        <v>451</v>
      </c>
      <c r="U65" s="158"/>
      <c r="V65" s="403" t="s">
        <v>469</v>
      </c>
      <c r="W65" s="158"/>
      <c r="X65" s="171" t="s">
        <v>453</v>
      </c>
      <c r="Y65" s="158" t="str">
        <f>VLOOKUP(X65,Equipment[],2,FALSE)</f>
        <v>Station</v>
      </c>
      <c r="Z65" s="158"/>
      <c r="AA65" s="158"/>
      <c r="AB65" s="158"/>
      <c r="AC65" s="158"/>
      <c r="AD65" s="158"/>
      <c r="AE65" s="158"/>
    </row>
    <row r="66" spans="1:31" ht="12" hidden="1" customHeight="1">
      <c r="A66" s="97" t="s">
        <v>588</v>
      </c>
      <c r="B66" s="98"/>
      <c r="C66" s="98"/>
      <c r="D66" s="98"/>
      <c r="E66" s="98"/>
      <c r="F66" s="98"/>
      <c r="G66" s="97" t="s">
        <v>589</v>
      </c>
      <c r="H66" s="98"/>
      <c r="I66" s="113"/>
      <c r="J66" s="131"/>
      <c r="K66" s="131"/>
      <c r="L66" s="131"/>
      <c r="M66" s="131"/>
      <c r="N66" s="131"/>
      <c r="O66" s="131"/>
      <c r="P66" s="131"/>
      <c r="Q66" s="131"/>
      <c r="R66" s="131" t="s">
        <v>439</v>
      </c>
      <c r="S66" s="129" t="s">
        <v>440</v>
      </c>
      <c r="U66" s="402" t="s">
        <v>439</v>
      </c>
      <c r="V66" s="402" t="s">
        <v>439</v>
      </c>
      <c r="W66" s="402" t="s">
        <v>439</v>
      </c>
      <c r="X66" s="402" t="s">
        <v>439</v>
      </c>
      <c r="Y66" s="402" t="s">
        <v>439</v>
      </c>
      <c r="Z66" s="402" t="s">
        <v>439</v>
      </c>
      <c r="AA66" s="402" t="s">
        <v>439</v>
      </c>
      <c r="AB66" s="402" t="s">
        <v>439</v>
      </c>
      <c r="AC66" s="402" t="s">
        <v>439</v>
      </c>
      <c r="AD66" s="402" t="s">
        <v>439</v>
      </c>
      <c r="AE66" s="402" t="s">
        <v>439</v>
      </c>
    </row>
    <row r="67" spans="1:31" ht="12" customHeight="1">
      <c r="A67" s="99" t="s">
        <v>590</v>
      </c>
      <c r="B67" s="100"/>
      <c r="C67" s="100"/>
      <c r="D67" s="100"/>
      <c r="E67" s="100"/>
      <c r="F67" s="99" t="s">
        <v>461</v>
      </c>
      <c r="G67" s="99" t="s">
        <v>591</v>
      </c>
      <c r="H67" s="101">
        <v>552</v>
      </c>
      <c r="I67" s="114"/>
      <c r="J67" s="130" t="str">
        <f t="shared" ref="J67:J73" si="6">A67</f>
        <v>AMW-1201</v>
      </c>
      <c r="K67" s="130" t="str">
        <f t="shared" ref="K67:K73" si="7">G67</f>
        <v>Light Bracket and Rib Base Support - Housing Spot Lights and Up Light - Water Strider - (CBD Platform Level)</v>
      </c>
      <c r="L67" s="83" t="s">
        <v>446</v>
      </c>
      <c r="M67" s="83" t="s">
        <v>447</v>
      </c>
      <c r="N67" s="130" t="s">
        <v>448</v>
      </c>
      <c r="O67" s="133" t="s">
        <v>449</v>
      </c>
      <c r="P67" s="130" t="s">
        <v>448</v>
      </c>
      <c r="Q67" s="130" t="s">
        <v>448</v>
      </c>
      <c r="R67" s="130" t="s">
        <v>450</v>
      </c>
      <c r="S67" s="130" t="s">
        <v>451</v>
      </c>
      <c r="U67" s="158"/>
      <c r="V67" s="403" t="s">
        <v>452</v>
      </c>
      <c r="W67" s="158"/>
      <c r="X67" s="171" t="s">
        <v>453</v>
      </c>
      <c r="Y67" s="158" t="str">
        <f>VLOOKUP(X67,Equipment[],2,FALSE)</f>
        <v>Station</v>
      </c>
      <c r="Z67" s="158"/>
      <c r="AA67" s="158"/>
      <c r="AB67" s="158"/>
      <c r="AC67" s="158"/>
      <c r="AD67" s="158"/>
      <c r="AE67" s="158"/>
    </row>
    <row r="68" spans="1:31" ht="12" customHeight="1">
      <c r="A68" s="99" t="s">
        <v>592</v>
      </c>
      <c r="B68" s="100"/>
      <c r="C68" s="100"/>
      <c r="D68" s="100"/>
      <c r="E68" s="100"/>
      <c r="F68" s="99" t="s">
        <v>461</v>
      </c>
      <c r="G68" s="99" t="s">
        <v>593</v>
      </c>
      <c r="H68" s="101">
        <v>552</v>
      </c>
      <c r="I68" s="114"/>
      <c r="J68" s="130" t="str">
        <f t="shared" si="6"/>
        <v>AMW-1202</v>
      </c>
      <c r="K68" s="130" t="str">
        <f t="shared" si="7"/>
        <v>Signage - Water Strider</v>
      </c>
      <c r="L68" s="83" t="s">
        <v>446</v>
      </c>
      <c r="M68" s="83" t="s">
        <v>447</v>
      </c>
      <c r="N68" s="134" t="s">
        <v>449</v>
      </c>
      <c r="O68" s="133" t="s">
        <v>449</v>
      </c>
      <c r="P68" s="134" t="s">
        <v>449</v>
      </c>
      <c r="Q68" s="134" t="s">
        <v>449</v>
      </c>
      <c r="R68" s="130" t="s">
        <v>450</v>
      </c>
      <c r="S68" s="83" t="s">
        <v>459</v>
      </c>
      <c r="U68" s="158"/>
      <c r="V68" s="403" t="s">
        <v>452</v>
      </c>
      <c r="W68" s="158"/>
      <c r="X68" s="171" t="s">
        <v>453</v>
      </c>
      <c r="Y68" s="158" t="str">
        <f>VLOOKUP(X68,Equipment[],2,FALSE)</f>
        <v>Station</v>
      </c>
      <c r="Z68" s="158"/>
      <c r="AA68" s="158"/>
      <c r="AB68" s="158"/>
      <c r="AC68" s="158"/>
      <c r="AD68" s="158"/>
      <c r="AE68" s="158"/>
    </row>
    <row r="69" spans="1:31" ht="12" customHeight="1">
      <c r="A69" s="99" t="s">
        <v>594</v>
      </c>
      <c r="B69" s="100"/>
      <c r="C69" s="100"/>
      <c r="D69" s="100"/>
      <c r="E69" s="100"/>
      <c r="F69" s="99" t="s">
        <v>461</v>
      </c>
      <c r="G69" s="99" t="s">
        <v>595</v>
      </c>
      <c r="H69" s="101">
        <v>552</v>
      </c>
      <c r="I69" s="114"/>
      <c r="J69" s="130" t="str">
        <f t="shared" si="6"/>
        <v>AMW-1204</v>
      </c>
      <c r="K69" s="130" t="str">
        <f t="shared" si="7"/>
        <v>CBD Trinoc Escalator Nook Light Bracket - Housing Spot Lights</v>
      </c>
      <c r="L69" s="83" t="s">
        <v>446</v>
      </c>
      <c r="M69" s="83" t="s">
        <v>447</v>
      </c>
      <c r="N69" s="130" t="s">
        <v>448</v>
      </c>
      <c r="O69" s="133" t="s">
        <v>449</v>
      </c>
      <c r="P69" s="130" t="s">
        <v>448</v>
      </c>
      <c r="Q69" s="130" t="s">
        <v>448</v>
      </c>
      <c r="R69" s="130" t="s">
        <v>450</v>
      </c>
      <c r="S69" s="130" t="s">
        <v>451</v>
      </c>
      <c r="U69" s="158"/>
      <c r="V69" s="403" t="s">
        <v>452</v>
      </c>
      <c r="W69" s="158"/>
      <c r="X69" s="171" t="s">
        <v>453</v>
      </c>
      <c r="Y69" s="158" t="str">
        <f>VLOOKUP(X69,Equipment[],2,FALSE)</f>
        <v>Station</v>
      </c>
      <c r="Z69" s="158"/>
      <c r="AA69" s="158"/>
      <c r="AB69" s="158"/>
      <c r="AC69" s="158"/>
      <c r="AD69" s="158"/>
      <c r="AE69" s="158"/>
    </row>
    <row r="70" spans="1:31" ht="12" customHeight="1">
      <c r="A70" s="99" t="s">
        <v>596</v>
      </c>
      <c r="B70" s="100"/>
      <c r="C70" s="100"/>
      <c r="D70" s="100"/>
      <c r="E70" s="100"/>
      <c r="F70" s="99" t="s">
        <v>461</v>
      </c>
      <c r="G70" s="99" t="s">
        <v>597</v>
      </c>
      <c r="H70" s="101">
        <v>552</v>
      </c>
      <c r="I70" s="114"/>
      <c r="J70" s="130" t="str">
        <f t="shared" si="6"/>
        <v>AMW-1205</v>
      </c>
      <c r="K70" s="130" t="str">
        <f t="shared" si="7"/>
        <v>CBD Trinoc Platform Light Bracket</v>
      </c>
      <c r="L70" s="83" t="s">
        <v>446</v>
      </c>
      <c r="M70" s="83" t="s">
        <v>447</v>
      </c>
      <c r="N70" s="130" t="s">
        <v>448</v>
      </c>
      <c r="O70" s="133" t="s">
        <v>449</v>
      </c>
      <c r="P70" s="130" t="s">
        <v>448</v>
      </c>
      <c r="Q70" s="130" t="s">
        <v>448</v>
      </c>
      <c r="R70" s="130" t="s">
        <v>450</v>
      </c>
      <c r="S70" s="130" t="s">
        <v>451</v>
      </c>
      <c r="U70" s="158"/>
      <c r="V70" s="403" t="s">
        <v>452</v>
      </c>
      <c r="W70" s="158"/>
      <c r="X70" s="171" t="s">
        <v>453</v>
      </c>
      <c r="Y70" s="158" t="str">
        <f>VLOOKUP(X70,Equipment[],2,FALSE)</f>
        <v>Station</v>
      </c>
      <c r="Z70" s="158"/>
      <c r="AA70" s="158"/>
      <c r="AB70" s="158"/>
      <c r="AC70" s="158"/>
      <c r="AD70" s="158"/>
      <c r="AE70" s="158"/>
    </row>
    <row r="71" spans="1:31" ht="12" customHeight="1">
      <c r="A71" s="99" t="s">
        <v>598</v>
      </c>
      <c r="B71" s="100"/>
      <c r="C71" s="100"/>
      <c r="D71" s="100"/>
      <c r="E71" s="100"/>
      <c r="F71" s="99" t="s">
        <v>574</v>
      </c>
      <c r="G71" s="99" t="s">
        <v>599</v>
      </c>
      <c r="H71" s="101">
        <v>552</v>
      </c>
      <c r="I71" s="114"/>
      <c r="J71" s="130" t="str">
        <f t="shared" si="6"/>
        <v>AMW-1206</v>
      </c>
      <c r="K71" s="130" t="str">
        <f t="shared" si="7"/>
        <v>CBD Trinoc Camera Dropper from CMS</v>
      </c>
      <c r="L71" s="83" t="s">
        <v>446</v>
      </c>
      <c r="M71" s="83" t="s">
        <v>447</v>
      </c>
      <c r="N71" s="130" t="s">
        <v>448</v>
      </c>
      <c r="O71" s="133" t="s">
        <v>449</v>
      </c>
      <c r="P71" s="130" t="s">
        <v>448</v>
      </c>
      <c r="Q71" s="130" t="s">
        <v>448</v>
      </c>
      <c r="R71" s="130" t="s">
        <v>450</v>
      </c>
      <c r="S71" s="130" t="s">
        <v>451</v>
      </c>
      <c r="U71" s="158"/>
      <c r="V71" s="403" t="s">
        <v>469</v>
      </c>
      <c r="W71" s="158"/>
      <c r="X71" s="171" t="s">
        <v>453</v>
      </c>
      <c r="Y71" s="158" t="str">
        <f>VLOOKUP(X71,Equipment[],2,FALSE)</f>
        <v>Station</v>
      </c>
      <c r="Z71" s="158"/>
      <c r="AA71" s="158"/>
      <c r="AB71" s="158"/>
      <c r="AC71" s="158"/>
      <c r="AD71" s="158"/>
      <c r="AE71" s="158"/>
    </row>
    <row r="72" spans="1:31" ht="12" customHeight="1">
      <c r="A72" s="99" t="s">
        <v>600</v>
      </c>
      <c r="B72" s="100"/>
      <c r="C72" s="100"/>
      <c r="D72" s="100"/>
      <c r="E72" s="100"/>
      <c r="F72" s="99" t="s">
        <v>461</v>
      </c>
      <c r="G72" s="99" t="s">
        <v>601</v>
      </c>
      <c r="H72" s="101">
        <v>552</v>
      </c>
      <c r="I72" s="114"/>
      <c r="J72" s="130" t="str">
        <f t="shared" si="6"/>
        <v>AMW-1210</v>
      </c>
      <c r="K72" s="130" t="str">
        <f t="shared" si="7"/>
        <v>Light and RSA Bracket - CBD Double Rib - Canoe</v>
      </c>
      <c r="L72" s="83" t="s">
        <v>446</v>
      </c>
      <c r="M72" s="83" t="s">
        <v>447</v>
      </c>
      <c r="N72" s="130" t="s">
        <v>448</v>
      </c>
      <c r="O72" s="133" t="s">
        <v>449</v>
      </c>
      <c r="P72" s="130" t="s">
        <v>448</v>
      </c>
      <c r="Q72" s="130" t="s">
        <v>448</v>
      </c>
      <c r="R72" s="130" t="s">
        <v>450</v>
      </c>
      <c r="S72" s="130" t="s">
        <v>451</v>
      </c>
      <c r="U72" s="158"/>
      <c r="V72" s="403" t="s">
        <v>452</v>
      </c>
      <c r="W72" s="158"/>
      <c r="X72" s="171" t="s">
        <v>453</v>
      </c>
      <c r="Y72" s="158" t="str">
        <f>VLOOKUP(X72,Equipment[],2,FALSE)</f>
        <v>Station</v>
      </c>
      <c r="Z72" s="158"/>
      <c r="AA72" s="158"/>
      <c r="AB72" s="158"/>
      <c r="AC72" s="158"/>
      <c r="AD72" s="158"/>
      <c r="AE72" s="158"/>
    </row>
    <row r="73" spans="1:31" ht="12" customHeight="1">
      <c r="A73" s="99" t="s">
        <v>602</v>
      </c>
      <c r="B73" s="100"/>
      <c r="C73" s="100"/>
      <c r="D73" s="100"/>
      <c r="E73" s="100"/>
      <c r="F73" s="99" t="s">
        <v>461</v>
      </c>
      <c r="G73" s="99" t="s">
        <v>603</v>
      </c>
      <c r="H73" s="101">
        <v>552</v>
      </c>
      <c r="I73" s="114"/>
      <c r="J73" s="130" t="str">
        <f t="shared" si="6"/>
        <v>AMW-1220</v>
      </c>
      <c r="K73" s="130" t="str">
        <f t="shared" si="7"/>
        <v>Painted Steelwork to Crypt Ceiling 'Lattice'</v>
      </c>
      <c r="L73" s="83" t="s">
        <v>446</v>
      </c>
      <c r="M73" s="83" t="s">
        <v>447</v>
      </c>
      <c r="N73" s="130" t="s">
        <v>448</v>
      </c>
      <c r="O73" s="133" t="s">
        <v>449</v>
      </c>
      <c r="P73" s="130" t="s">
        <v>448</v>
      </c>
      <c r="Q73" s="130" t="s">
        <v>448</v>
      </c>
      <c r="R73" s="130" t="s">
        <v>450</v>
      </c>
      <c r="S73" s="130" t="s">
        <v>451</v>
      </c>
      <c r="U73" s="158"/>
      <c r="V73" s="403" t="s">
        <v>469</v>
      </c>
      <c r="W73" s="158"/>
      <c r="X73" s="171" t="s">
        <v>453</v>
      </c>
      <c r="Y73" s="158" t="str">
        <f>VLOOKUP(X73,Equipment[],2,FALSE)</f>
        <v>Station</v>
      </c>
      <c r="Z73" s="158"/>
      <c r="AA73" s="158"/>
      <c r="AB73" s="158"/>
      <c r="AC73" s="158"/>
      <c r="AD73" s="158"/>
      <c r="AE73" s="158"/>
    </row>
    <row r="74" spans="1:31" ht="12" hidden="1" customHeight="1">
      <c r="A74" s="105" t="s">
        <v>604</v>
      </c>
      <c r="B74" s="106"/>
      <c r="C74" s="106"/>
      <c r="D74" s="106"/>
      <c r="E74" s="106"/>
      <c r="F74" s="106"/>
      <c r="G74" s="105" t="s">
        <v>605</v>
      </c>
      <c r="H74" s="106"/>
      <c r="I74" s="118"/>
      <c r="J74" s="131"/>
      <c r="K74" s="131"/>
      <c r="L74" s="131"/>
      <c r="M74" s="131"/>
      <c r="N74" s="131"/>
      <c r="O74" s="131"/>
      <c r="P74" s="131"/>
      <c r="Q74" s="131"/>
      <c r="R74" s="131" t="s">
        <v>439</v>
      </c>
      <c r="S74" s="129" t="s">
        <v>440</v>
      </c>
      <c r="U74" s="402" t="s">
        <v>439</v>
      </c>
      <c r="V74" s="402" t="s">
        <v>439</v>
      </c>
      <c r="W74" s="402" t="s">
        <v>439</v>
      </c>
      <c r="X74" s="402" t="s">
        <v>439</v>
      </c>
      <c r="Y74" s="402" t="s">
        <v>439</v>
      </c>
      <c r="Z74" s="402" t="s">
        <v>439</v>
      </c>
      <c r="AA74" s="402" t="s">
        <v>439</v>
      </c>
      <c r="AB74" s="402" t="s">
        <v>439</v>
      </c>
      <c r="AC74" s="402" t="s">
        <v>439</v>
      </c>
      <c r="AD74" s="402" t="s">
        <v>439</v>
      </c>
      <c r="AE74" s="402" t="s">
        <v>439</v>
      </c>
    </row>
    <row r="75" spans="1:31" ht="12" hidden="1" customHeight="1">
      <c r="A75" s="97" t="s">
        <v>606</v>
      </c>
      <c r="B75" s="98"/>
      <c r="C75" s="98"/>
      <c r="D75" s="98"/>
      <c r="E75" s="98"/>
      <c r="F75" s="98"/>
      <c r="G75" s="97" t="s">
        <v>607</v>
      </c>
      <c r="H75" s="98"/>
      <c r="I75" s="113"/>
      <c r="J75" s="131"/>
      <c r="K75" s="131"/>
      <c r="L75" s="131"/>
      <c r="M75" s="131"/>
      <c r="N75" s="131"/>
      <c r="O75" s="131"/>
      <c r="P75" s="131"/>
      <c r="Q75" s="131"/>
      <c r="R75" s="131" t="s">
        <v>439</v>
      </c>
      <c r="S75" s="129" t="s">
        <v>440</v>
      </c>
      <c r="U75" s="402" t="s">
        <v>439</v>
      </c>
      <c r="V75" s="402" t="s">
        <v>439</v>
      </c>
      <c r="W75" s="402" t="s">
        <v>439</v>
      </c>
      <c r="X75" s="402" t="s">
        <v>439</v>
      </c>
      <c r="Y75" s="402" t="s">
        <v>439</v>
      </c>
      <c r="Z75" s="402" t="s">
        <v>439</v>
      </c>
      <c r="AA75" s="402" t="s">
        <v>439</v>
      </c>
      <c r="AB75" s="402" t="s">
        <v>439</v>
      </c>
      <c r="AC75" s="402" t="s">
        <v>439</v>
      </c>
      <c r="AD75" s="402" t="s">
        <v>439</v>
      </c>
      <c r="AE75" s="402" t="s">
        <v>439</v>
      </c>
    </row>
    <row r="76" spans="1:31" ht="12" customHeight="1">
      <c r="A76" s="99" t="s">
        <v>608</v>
      </c>
      <c r="B76" s="100"/>
      <c r="C76" s="100"/>
      <c r="D76" s="100"/>
      <c r="E76" s="100"/>
      <c r="F76" s="99" t="s">
        <v>609</v>
      </c>
      <c r="G76" s="99" t="s">
        <v>610</v>
      </c>
      <c r="H76" s="101">
        <v>458</v>
      </c>
      <c r="I76" s="114"/>
      <c r="J76" s="130" t="str">
        <f>A76</f>
        <v>ASE-151</v>
      </c>
      <c r="K76" s="130" t="str">
        <f>G76</f>
        <v>Static Line</v>
      </c>
      <c r="L76" s="83" t="s">
        <v>611</v>
      </c>
      <c r="M76" s="83" t="s">
        <v>447</v>
      </c>
      <c r="N76" s="134" t="s">
        <v>449</v>
      </c>
      <c r="O76" s="133" t="s">
        <v>449</v>
      </c>
      <c r="P76" s="134" t="s">
        <v>449</v>
      </c>
      <c r="Q76" s="134" t="s">
        <v>449</v>
      </c>
      <c r="R76" s="130" t="s">
        <v>450</v>
      </c>
      <c r="S76" s="83" t="s">
        <v>459</v>
      </c>
      <c r="U76" s="158"/>
      <c r="V76" s="403" t="s">
        <v>469</v>
      </c>
      <c r="W76" s="158"/>
      <c r="X76" s="171" t="s">
        <v>453</v>
      </c>
      <c r="Y76" s="158" t="str">
        <f>VLOOKUP(X76,Equipment[],2,FALSE)</f>
        <v>Station</v>
      </c>
      <c r="Z76" s="158"/>
      <c r="AA76" s="158"/>
      <c r="AB76" s="158"/>
      <c r="AC76" s="158"/>
      <c r="AD76" s="158"/>
      <c r="AE76" s="158"/>
    </row>
    <row r="77" spans="1:31" ht="12" hidden="1" customHeight="1">
      <c r="A77" s="97" t="s">
        <v>612</v>
      </c>
      <c r="B77" s="98"/>
      <c r="C77" s="98"/>
      <c r="D77" s="98"/>
      <c r="E77" s="98"/>
      <c r="F77" s="98"/>
      <c r="G77" s="97" t="s">
        <v>613</v>
      </c>
      <c r="H77" s="98"/>
      <c r="I77" s="113"/>
      <c r="J77" s="131"/>
      <c r="K77" s="131"/>
      <c r="L77" s="131"/>
      <c r="M77" s="131"/>
      <c r="N77" s="131"/>
      <c r="O77" s="131"/>
      <c r="P77" s="131"/>
      <c r="Q77" s="131"/>
      <c r="R77" s="131" t="s">
        <v>439</v>
      </c>
      <c r="S77" s="129" t="s">
        <v>440</v>
      </c>
      <c r="U77" s="402" t="s">
        <v>439</v>
      </c>
      <c r="V77" s="402" t="s">
        <v>439</v>
      </c>
      <c r="W77" s="402" t="s">
        <v>439</v>
      </c>
      <c r="X77" s="402" t="s">
        <v>439</v>
      </c>
      <c r="Y77" s="402" t="s">
        <v>439</v>
      </c>
      <c r="Z77" s="402" t="s">
        <v>439</v>
      </c>
      <c r="AA77" s="402" t="s">
        <v>439</v>
      </c>
      <c r="AB77" s="402" t="s">
        <v>439</v>
      </c>
      <c r="AC77" s="402" t="s">
        <v>439</v>
      </c>
      <c r="AD77" s="402" t="s">
        <v>439</v>
      </c>
      <c r="AE77" s="402" t="s">
        <v>439</v>
      </c>
    </row>
    <row r="78" spans="1:31" ht="12" customHeight="1">
      <c r="A78" s="99" t="s">
        <v>614</v>
      </c>
      <c r="B78" s="100"/>
      <c r="C78" s="100"/>
      <c r="D78" s="100"/>
      <c r="E78" s="100"/>
      <c r="F78" s="99" t="s">
        <v>461</v>
      </c>
      <c r="G78" s="99" t="s">
        <v>615</v>
      </c>
      <c r="H78" s="101">
        <v>552</v>
      </c>
      <c r="I78" s="114"/>
      <c r="J78" s="130" t="str">
        <f>A78</f>
        <v>ASE-351</v>
      </c>
      <c r="K78" s="130" t="str">
        <f>G78</f>
        <v>Fixed Angled Access Ladder - Step Type</v>
      </c>
      <c r="L78" s="83" t="s">
        <v>611</v>
      </c>
      <c r="M78" s="83" t="s">
        <v>447</v>
      </c>
      <c r="N78" s="134" t="s">
        <v>449</v>
      </c>
      <c r="O78" s="133" t="s">
        <v>449</v>
      </c>
      <c r="P78" s="134" t="s">
        <v>449</v>
      </c>
      <c r="Q78" s="134" t="s">
        <v>449</v>
      </c>
      <c r="R78" s="130" t="s">
        <v>450</v>
      </c>
      <c r="S78" s="83" t="s">
        <v>459</v>
      </c>
      <c r="U78" s="158"/>
      <c r="V78" s="403" t="s">
        <v>452</v>
      </c>
      <c r="W78" s="158"/>
      <c r="X78" s="171" t="s">
        <v>453</v>
      </c>
      <c r="Y78" s="158" t="str">
        <f>VLOOKUP(X78,Equipment[],2,FALSE)</f>
        <v>Station</v>
      </c>
      <c r="Z78" s="158"/>
      <c r="AA78" s="158"/>
      <c r="AB78" s="158"/>
      <c r="AC78" s="158"/>
      <c r="AD78" s="158"/>
      <c r="AE78" s="158"/>
    </row>
    <row r="79" spans="1:31" ht="12" hidden="1" customHeight="1">
      <c r="A79" s="97" t="s">
        <v>616</v>
      </c>
      <c r="B79" s="98"/>
      <c r="C79" s="98"/>
      <c r="D79" s="98"/>
      <c r="E79" s="98"/>
      <c r="F79" s="98"/>
      <c r="G79" s="97" t="s">
        <v>617</v>
      </c>
      <c r="H79" s="98"/>
      <c r="I79" s="113"/>
      <c r="J79" s="131"/>
      <c r="K79" s="131"/>
      <c r="L79" s="131"/>
      <c r="M79" s="131"/>
      <c r="N79" s="131"/>
      <c r="O79" s="131"/>
      <c r="P79" s="131"/>
      <c r="Q79" s="131"/>
      <c r="R79" s="131" t="s">
        <v>439</v>
      </c>
      <c r="S79" s="129" t="s">
        <v>440</v>
      </c>
      <c r="U79" s="402" t="s">
        <v>439</v>
      </c>
      <c r="V79" s="402" t="s">
        <v>439</v>
      </c>
      <c r="W79" s="402" t="s">
        <v>439</v>
      </c>
      <c r="X79" s="402" t="s">
        <v>439</v>
      </c>
      <c r="Y79" s="402" t="s">
        <v>439</v>
      </c>
      <c r="Z79" s="402" t="s">
        <v>439</v>
      </c>
      <c r="AA79" s="402" t="s">
        <v>439</v>
      </c>
      <c r="AB79" s="402" t="s">
        <v>439</v>
      </c>
      <c r="AC79" s="402" t="s">
        <v>439</v>
      </c>
      <c r="AD79" s="402" t="s">
        <v>439</v>
      </c>
      <c r="AE79" s="402" t="s">
        <v>439</v>
      </c>
    </row>
    <row r="80" spans="1:31" ht="12" customHeight="1">
      <c r="A80" s="99" t="s">
        <v>618</v>
      </c>
      <c r="B80" s="100"/>
      <c r="C80" s="100"/>
      <c r="D80" s="100"/>
      <c r="E80" s="100"/>
      <c r="F80" s="99" t="s">
        <v>461</v>
      </c>
      <c r="G80" s="99" t="s">
        <v>619</v>
      </c>
      <c r="H80" s="101">
        <v>552</v>
      </c>
      <c r="I80" s="114"/>
      <c r="J80" s="130" t="str">
        <f>A80</f>
        <v>ASE-501</v>
      </c>
      <c r="K80" s="130" t="str">
        <f>G80</f>
        <v>Operable Stainless Steel Maintenance Gantry</v>
      </c>
      <c r="L80" s="83" t="s">
        <v>611</v>
      </c>
      <c r="M80" s="83" t="s">
        <v>447</v>
      </c>
      <c r="N80" s="134" t="s">
        <v>449</v>
      </c>
      <c r="O80" s="133" t="s">
        <v>449</v>
      </c>
      <c r="P80" s="134" t="s">
        <v>449</v>
      </c>
      <c r="Q80" s="134" t="s">
        <v>449</v>
      </c>
      <c r="R80" s="130" t="s">
        <v>450</v>
      </c>
      <c r="S80" s="83" t="s">
        <v>459</v>
      </c>
      <c r="U80" s="158"/>
      <c r="V80" s="403" t="s">
        <v>452</v>
      </c>
      <c r="W80" s="158"/>
      <c r="X80" s="171" t="s">
        <v>453</v>
      </c>
      <c r="Y80" s="158" t="str">
        <f>VLOOKUP(X80,Equipment[],2,FALSE)</f>
        <v>Station</v>
      </c>
      <c r="Z80" s="158"/>
      <c r="AA80" s="158"/>
      <c r="AB80" s="158"/>
      <c r="AC80" s="158"/>
      <c r="AD80" s="158"/>
      <c r="AE80" s="158"/>
    </row>
    <row r="81" spans="1:31" ht="12" hidden="1" customHeight="1">
      <c r="A81" s="105" t="s">
        <v>620</v>
      </c>
      <c r="B81" s="106"/>
      <c r="C81" s="106"/>
      <c r="D81" s="106"/>
      <c r="E81" s="106"/>
      <c r="F81" s="106"/>
      <c r="G81" s="105" t="s">
        <v>621</v>
      </c>
      <c r="H81" s="107">
        <v>481</v>
      </c>
      <c r="I81" s="118"/>
      <c r="J81" s="131"/>
      <c r="K81" s="131"/>
      <c r="L81" s="131"/>
      <c r="M81" s="131"/>
      <c r="N81" s="131"/>
      <c r="O81" s="131"/>
      <c r="P81" s="131"/>
      <c r="Q81" s="131"/>
      <c r="R81" s="131" t="s">
        <v>439</v>
      </c>
      <c r="S81" s="129" t="s">
        <v>440</v>
      </c>
      <c r="U81" s="402" t="s">
        <v>439</v>
      </c>
      <c r="V81" s="402" t="s">
        <v>439</v>
      </c>
      <c r="W81" s="402" t="s">
        <v>439</v>
      </c>
      <c r="X81" s="402" t="s">
        <v>439</v>
      </c>
      <c r="Y81" s="402" t="s">
        <v>439</v>
      </c>
      <c r="Z81" s="402" t="s">
        <v>439</v>
      </c>
      <c r="AA81" s="402" t="s">
        <v>439</v>
      </c>
      <c r="AB81" s="402" t="s">
        <v>439</v>
      </c>
      <c r="AC81" s="402" t="s">
        <v>439</v>
      </c>
      <c r="AD81" s="402" t="s">
        <v>439</v>
      </c>
      <c r="AE81" s="402" t="s">
        <v>439</v>
      </c>
    </row>
    <row r="82" spans="1:31" ht="12" hidden="1" customHeight="1">
      <c r="A82" s="97" t="s">
        <v>622</v>
      </c>
      <c r="B82" s="98"/>
      <c r="C82" s="98"/>
      <c r="D82" s="98"/>
      <c r="E82" s="98"/>
      <c r="F82" s="98"/>
      <c r="G82" s="97" t="s">
        <v>623</v>
      </c>
      <c r="H82" s="108">
        <v>481</v>
      </c>
      <c r="I82" s="113"/>
      <c r="J82" s="131"/>
      <c r="K82" s="131"/>
      <c r="L82" s="131"/>
      <c r="M82" s="131"/>
      <c r="N82" s="131"/>
      <c r="O82" s="131"/>
      <c r="P82" s="131"/>
      <c r="Q82" s="131"/>
      <c r="R82" s="131" t="s">
        <v>439</v>
      </c>
      <c r="S82" s="129" t="s">
        <v>440</v>
      </c>
      <c r="U82" s="402" t="s">
        <v>439</v>
      </c>
      <c r="V82" s="402" t="s">
        <v>439</v>
      </c>
      <c r="W82" s="402" t="s">
        <v>439</v>
      </c>
      <c r="X82" s="402" t="s">
        <v>439</v>
      </c>
      <c r="Y82" s="402" t="s">
        <v>439</v>
      </c>
      <c r="Z82" s="402" t="s">
        <v>439</v>
      </c>
      <c r="AA82" s="402" t="s">
        <v>439</v>
      </c>
      <c r="AB82" s="402" t="s">
        <v>439</v>
      </c>
      <c r="AC82" s="402" t="s">
        <v>439</v>
      </c>
      <c r="AD82" s="402" t="s">
        <v>439</v>
      </c>
      <c r="AE82" s="402" t="s">
        <v>439</v>
      </c>
    </row>
    <row r="83" spans="1:31" ht="12" customHeight="1">
      <c r="A83" s="99" t="s">
        <v>624</v>
      </c>
      <c r="B83" s="100"/>
      <c r="C83" s="100"/>
      <c r="D83" s="100"/>
      <c r="E83" s="100"/>
      <c r="F83" s="99" t="s">
        <v>461</v>
      </c>
      <c r="G83" s="99" t="s">
        <v>625</v>
      </c>
      <c r="H83" s="101">
        <v>481</v>
      </c>
      <c r="I83" s="114"/>
      <c r="J83" s="130" t="str">
        <f>A83</f>
        <v>BVC-151</v>
      </c>
      <c r="K83" s="130" t="str">
        <f>G83</f>
        <v>Piano Wire Barrier</v>
      </c>
      <c r="L83" s="83" t="s">
        <v>626</v>
      </c>
      <c r="M83" s="83" t="s">
        <v>447</v>
      </c>
      <c r="N83" s="134" t="s">
        <v>449</v>
      </c>
      <c r="O83" s="133" t="s">
        <v>449</v>
      </c>
      <c r="P83" s="134" t="s">
        <v>449</v>
      </c>
      <c r="Q83" s="134" t="s">
        <v>449</v>
      </c>
      <c r="R83" s="130" t="s">
        <v>450</v>
      </c>
      <c r="S83" s="83" t="s">
        <v>459</v>
      </c>
      <c r="U83" s="158"/>
      <c r="V83" s="403" t="s">
        <v>452</v>
      </c>
      <c r="W83" s="158"/>
      <c r="X83" s="171" t="s">
        <v>453</v>
      </c>
      <c r="Y83" s="158" t="str">
        <f>VLOOKUP(X83,Equipment[],2,FALSE)</f>
        <v>Station</v>
      </c>
      <c r="Z83" s="158"/>
      <c r="AA83" s="158"/>
      <c r="AB83" s="158"/>
      <c r="AC83" s="158"/>
      <c r="AD83" s="158"/>
      <c r="AE83" s="158"/>
    </row>
    <row r="84" spans="1:31" ht="12" hidden="1" customHeight="1">
      <c r="A84" s="105" t="s">
        <v>627</v>
      </c>
      <c r="B84" s="106"/>
      <c r="C84" s="106"/>
      <c r="D84" s="106"/>
      <c r="E84" s="106"/>
      <c r="F84" s="106"/>
      <c r="G84" s="105" t="s">
        <v>628</v>
      </c>
      <c r="H84" s="106"/>
      <c r="I84" s="118"/>
      <c r="J84" s="131"/>
      <c r="K84" s="131"/>
      <c r="L84" s="131"/>
      <c r="M84" s="131"/>
      <c r="N84" s="131"/>
      <c r="O84" s="131"/>
      <c r="P84" s="131"/>
      <c r="Q84" s="131"/>
      <c r="R84" s="131" t="s">
        <v>439</v>
      </c>
      <c r="S84" s="129" t="s">
        <v>440</v>
      </c>
      <c r="U84" s="402" t="s">
        <v>439</v>
      </c>
      <c r="V84" s="402" t="s">
        <v>439</v>
      </c>
      <c r="W84" s="402" t="s">
        <v>439</v>
      </c>
      <c r="X84" s="402" t="s">
        <v>439</v>
      </c>
      <c r="Y84" s="402" t="s">
        <v>439</v>
      </c>
      <c r="Z84" s="402" t="s">
        <v>439</v>
      </c>
      <c r="AA84" s="402" t="s">
        <v>439</v>
      </c>
      <c r="AB84" s="402" t="s">
        <v>439</v>
      </c>
      <c r="AC84" s="402" t="s">
        <v>439</v>
      </c>
      <c r="AD84" s="402" t="s">
        <v>439</v>
      </c>
      <c r="AE84" s="402" t="s">
        <v>439</v>
      </c>
    </row>
    <row r="85" spans="1:31" ht="12" hidden="1" customHeight="1">
      <c r="A85" s="97" t="s">
        <v>629</v>
      </c>
      <c r="B85" s="98"/>
      <c r="C85" s="98"/>
      <c r="D85" s="98"/>
      <c r="E85" s="98"/>
      <c r="F85" s="98"/>
      <c r="G85" s="97" t="s">
        <v>630</v>
      </c>
      <c r="H85" s="98"/>
      <c r="I85" s="113"/>
      <c r="J85" s="131"/>
      <c r="K85" s="131"/>
      <c r="L85" s="131"/>
      <c r="M85" s="131"/>
      <c r="N85" s="131"/>
      <c r="O85" s="131"/>
      <c r="P85" s="131"/>
      <c r="Q85" s="131"/>
      <c r="R85" s="131" t="s">
        <v>439</v>
      </c>
      <c r="S85" s="129" t="s">
        <v>440</v>
      </c>
      <c r="U85" s="402" t="s">
        <v>439</v>
      </c>
      <c r="V85" s="402" t="s">
        <v>439</v>
      </c>
      <c r="W85" s="402" t="s">
        <v>439</v>
      </c>
      <c r="X85" s="402" t="s">
        <v>439</v>
      </c>
      <c r="Y85" s="402" t="s">
        <v>439</v>
      </c>
      <c r="Z85" s="402" t="s">
        <v>439</v>
      </c>
      <c r="AA85" s="402" t="s">
        <v>439</v>
      </c>
      <c r="AB85" s="402" t="s">
        <v>439</v>
      </c>
      <c r="AC85" s="402" t="s">
        <v>439</v>
      </c>
      <c r="AD85" s="402" t="s">
        <v>439</v>
      </c>
      <c r="AE85" s="402" t="s">
        <v>439</v>
      </c>
    </row>
    <row r="86" spans="1:31" ht="12" customHeight="1">
      <c r="A86" s="99" t="s">
        <v>631</v>
      </c>
      <c r="B86" s="100"/>
      <c r="C86" s="100"/>
      <c r="D86" s="100"/>
      <c r="E86" s="100"/>
      <c r="F86" s="99" t="s">
        <v>631</v>
      </c>
      <c r="G86" s="99" t="s">
        <v>632</v>
      </c>
      <c r="H86" s="101">
        <v>531</v>
      </c>
      <c r="I86" s="114"/>
      <c r="J86" s="130" t="str">
        <f t="shared" ref="J86:J96" si="8">A86</f>
        <v>CLG-101</v>
      </c>
      <c r="K86" s="130" t="str">
        <f t="shared" ref="K86:K96" si="9">G86</f>
        <v>Loose Fit Ceiling System - Types A and B - Box Stations - Ribs and Baffles</v>
      </c>
      <c r="L86" s="83" t="s">
        <v>633</v>
      </c>
      <c r="M86" s="83" t="s">
        <v>447</v>
      </c>
      <c r="N86" s="130" t="s">
        <v>448</v>
      </c>
      <c r="O86" s="133" t="s">
        <v>449</v>
      </c>
      <c r="P86" s="130" t="s">
        <v>448</v>
      </c>
      <c r="Q86" s="130" t="s">
        <v>448</v>
      </c>
      <c r="R86" s="130" t="s">
        <v>450</v>
      </c>
      <c r="S86" s="130" t="s">
        <v>451</v>
      </c>
      <c r="U86" s="158"/>
      <c r="V86" s="403" t="s">
        <v>469</v>
      </c>
      <c r="W86" s="158"/>
      <c r="X86" s="171" t="s">
        <v>453</v>
      </c>
      <c r="Y86" s="158" t="str">
        <f>VLOOKUP(X86,Equipment[],2,FALSE)</f>
        <v>Station</v>
      </c>
      <c r="Z86" s="158"/>
      <c r="AA86" s="158"/>
      <c r="AB86" s="158"/>
      <c r="AC86" s="158"/>
      <c r="AD86" s="158"/>
      <c r="AE86" s="158"/>
    </row>
    <row r="87" spans="1:31" ht="12" customHeight="1">
      <c r="A87" s="99" t="s">
        <v>634</v>
      </c>
      <c r="B87" s="100"/>
      <c r="C87" s="100"/>
      <c r="D87" s="100"/>
      <c r="E87" s="100"/>
      <c r="F87" s="99" t="s">
        <v>634</v>
      </c>
      <c r="G87" s="99" t="s">
        <v>635</v>
      </c>
      <c r="H87" s="101">
        <v>531</v>
      </c>
      <c r="I87" s="114"/>
      <c r="J87" s="130" t="str">
        <f t="shared" si="8"/>
        <v>CLG-102</v>
      </c>
      <c r="K87" s="130" t="str">
        <f t="shared" si="9"/>
        <v>Loose Fit Ceiling System - Types C and D  - Ribs and Baffles (CBD Stations)</v>
      </c>
      <c r="L87" s="83" t="s">
        <v>633</v>
      </c>
      <c r="M87" s="83" t="s">
        <v>447</v>
      </c>
      <c r="N87" s="130" t="s">
        <v>448</v>
      </c>
      <c r="O87" s="133" t="s">
        <v>449</v>
      </c>
      <c r="P87" s="130" t="s">
        <v>448</v>
      </c>
      <c r="Q87" s="130" t="s">
        <v>448</v>
      </c>
      <c r="R87" s="130" t="s">
        <v>450</v>
      </c>
      <c r="S87" s="130" t="s">
        <v>451</v>
      </c>
      <c r="U87" s="158"/>
      <c r="V87" s="403" t="s">
        <v>469</v>
      </c>
      <c r="W87" s="158"/>
      <c r="X87" s="171" t="s">
        <v>453</v>
      </c>
      <c r="Y87" s="158" t="str">
        <f>VLOOKUP(X87,Equipment[],2,FALSE)</f>
        <v>Station</v>
      </c>
      <c r="Z87" s="158"/>
      <c r="AA87" s="158"/>
      <c r="AB87" s="158"/>
      <c r="AC87" s="158"/>
      <c r="AD87" s="158"/>
      <c r="AE87" s="158"/>
    </row>
    <row r="88" spans="1:31" ht="12" customHeight="1">
      <c r="A88" s="102" t="s">
        <v>636</v>
      </c>
      <c r="B88" s="103"/>
      <c r="C88" s="103"/>
      <c r="D88" s="103"/>
      <c r="E88" s="103"/>
      <c r="F88" s="102" t="s">
        <v>461</v>
      </c>
      <c r="G88" s="102" t="s">
        <v>637</v>
      </c>
      <c r="H88" s="104">
        <v>531</v>
      </c>
      <c r="I88" s="117"/>
      <c r="J88" s="130" t="str">
        <f t="shared" si="8"/>
        <v>CLG-105</v>
      </c>
      <c r="K88" s="130" t="str">
        <f t="shared" si="9"/>
        <v>Suspended Wishbone Bracketry - Type 1 - Flying Fox (ARD)</v>
      </c>
      <c r="L88" s="83" t="s">
        <v>633</v>
      </c>
      <c r="M88" s="83" t="s">
        <v>447</v>
      </c>
      <c r="N88" s="130" t="s">
        <v>448</v>
      </c>
      <c r="O88" s="133" t="s">
        <v>449</v>
      </c>
      <c r="P88" s="130" t="s">
        <v>448</v>
      </c>
      <c r="Q88" s="130" t="s">
        <v>448</v>
      </c>
      <c r="R88" s="130" t="s">
        <v>450</v>
      </c>
      <c r="S88" s="130" t="s">
        <v>451</v>
      </c>
      <c r="U88" s="158"/>
      <c r="V88" s="403" t="s">
        <v>469</v>
      </c>
      <c r="W88" s="158"/>
      <c r="X88" s="171" t="s">
        <v>453</v>
      </c>
      <c r="Y88" s="158" t="str">
        <f>VLOOKUP(X88,Equipment[],2,FALSE)</f>
        <v>Station</v>
      </c>
      <c r="Z88" s="158"/>
      <c r="AA88" s="158"/>
      <c r="AB88" s="158"/>
      <c r="AC88" s="158"/>
      <c r="AD88" s="158"/>
      <c r="AE88" s="158"/>
    </row>
    <row r="89" spans="1:31" ht="12" customHeight="1">
      <c r="A89" s="99" t="s">
        <v>638</v>
      </c>
      <c r="B89" s="100"/>
      <c r="C89" s="100"/>
      <c r="D89" s="100"/>
      <c r="E89" s="100"/>
      <c r="F89" s="99" t="s">
        <v>461</v>
      </c>
      <c r="G89" s="99" t="s">
        <v>639</v>
      </c>
      <c r="H89" s="101">
        <v>531</v>
      </c>
      <c r="I89" s="114"/>
      <c r="J89" s="130" t="str">
        <f t="shared" si="8"/>
        <v>CLG-105A</v>
      </c>
      <c r="K89" s="130" t="str">
        <f t="shared" si="9"/>
        <v>Suspended Wishbone Bracketry - Type 2 - Flying Fox (PKV)</v>
      </c>
      <c r="L89" s="83" t="s">
        <v>633</v>
      </c>
      <c r="M89" s="83" t="s">
        <v>447</v>
      </c>
      <c r="N89" s="130" t="s">
        <v>448</v>
      </c>
      <c r="O89" s="133" t="s">
        <v>449</v>
      </c>
      <c r="P89" s="130" t="s">
        <v>448</v>
      </c>
      <c r="Q89" s="130" t="s">
        <v>448</v>
      </c>
      <c r="R89" s="130" t="s">
        <v>450</v>
      </c>
      <c r="S89" s="130" t="s">
        <v>451</v>
      </c>
      <c r="U89" s="158"/>
      <c r="V89" s="403" t="s">
        <v>469</v>
      </c>
      <c r="W89" s="158"/>
      <c r="X89" s="171" t="s">
        <v>453</v>
      </c>
      <c r="Y89" s="158" t="str">
        <f>VLOOKUP(X89,Equipment[],2,FALSE)</f>
        <v>Station</v>
      </c>
      <c r="Z89" s="158"/>
      <c r="AA89" s="158"/>
      <c r="AB89" s="158"/>
      <c r="AC89" s="158"/>
      <c r="AD89" s="158"/>
      <c r="AE89" s="158"/>
    </row>
    <row r="90" spans="1:31" ht="12" customHeight="1">
      <c r="A90" s="99" t="s">
        <v>640</v>
      </c>
      <c r="B90" s="100"/>
      <c r="C90" s="100"/>
      <c r="D90" s="100"/>
      <c r="E90" s="100"/>
      <c r="F90" s="99" t="s">
        <v>461</v>
      </c>
      <c r="G90" s="99" t="s">
        <v>641</v>
      </c>
      <c r="H90" s="101">
        <v>531</v>
      </c>
      <c r="I90" s="114"/>
      <c r="J90" s="130" t="str">
        <f t="shared" si="8"/>
        <v>CLG-105B</v>
      </c>
      <c r="K90" s="130" t="str">
        <f t="shared" si="9"/>
        <v>Suspended Wishbone Bracketry - Type 3 - Flying Fox (DOM)</v>
      </c>
      <c r="L90" s="83" t="s">
        <v>633</v>
      </c>
      <c r="M90" s="83" t="s">
        <v>447</v>
      </c>
      <c r="N90" s="130" t="s">
        <v>448</v>
      </c>
      <c r="O90" s="133" t="s">
        <v>449</v>
      </c>
      <c r="P90" s="130" t="s">
        <v>448</v>
      </c>
      <c r="Q90" s="130" t="s">
        <v>448</v>
      </c>
      <c r="R90" s="130" t="s">
        <v>450</v>
      </c>
      <c r="S90" s="130" t="s">
        <v>451</v>
      </c>
      <c r="U90" s="158"/>
      <c r="V90" s="403" t="s">
        <v>469</v>
      </c>
      <c r="W90" s="158"/>
      <c r="X90" s="171" t="s">
        <v>453</v>
      </c>
      <c r="Y90" s="158" t="str">
        <f>VLOOKUP(X90,Equipment[],2,FALSE)</f>
        <v>Station</v>
      </c>
      <c r="Z90" s="158"/>
      <c r="AA90" s="158"/>
      <c r="AB90" s="158"/>
      <c r="AC90" s="158"/>
      <c r="AD90" s="158"/>
      <c r="AE90" s="158"/>
    </row>
    <row r="91" spans="1:31" ht="12" customHeight="1">
      <c r="A91" s="99" t="s">
        <v>642</v>
      </c>
      <c r="B91" s="100"/>
      <c r="C91" s="100"/>
      <c r="D91" s="100"/>
      <c r="E91" s="100"/>
      <c r="F91" s="99" t="s">
        <v>461</v>
      </c>
      <c r="G91" s="99" t="s">
        <v>643</v>
      </c>
      <c r="H91" s="101">
        <v>531</v>
      </c>
      <c r="I91" s="114"/>
      <c r="J91" s="130" t="str">
        <f t="shared" si="8"/>
        <v>CLG-106A</v>
      </c>
      <c r="K91" s="130" t="str">
        <f t="shared" si="9"/>
        <v>Loose Fit Ceiling System - Type 1 - 350mm Baffles - Sharks Teeth</v>
      </c>
      <c r="L91" s="83" t="s">
        <v>633</v>
      </c>
      <c r="M91" s="83" t="s">
        <v>447</v>
      </c>
      <c r="N91" s="130" t="s">
        <v>448</v>
      </c>
      <c r="O91" s="133" t="s">
        <v>449</v>
      </c>
      <c r="P91" s="130" t="s">
        <v>448</v>
      </c>
      <c r="Q91" s="130" t="s">
        <v>448</v>
      </c>
      <c r="R91" s="130" t="s">
        <v>450</v>
      </c>
      <c r="S91" s="130" t="s">
        <v>451</v>
      </c>
      <c r="U91" s="158"/>
      <c r="V91" s="403" t="s">
        <v>469</v>
      </c>
      <c r="W91" s="158"/>
      <c r="X91" s="171" t="s">
        <v>453</v>
      </c>
      <c r="Y91" s="158" t="str">
        <f>VLOOKUP(X91,Equipment[],2,FALSE)</f>
        <v>Station</v>
      </c>
      <c r="Z91" s="158"/>
      <c r="AA91" s="158"/>
      <c r="AB91" s="158"/>
      <c r="AC91" s="158"/>
      <c r="AD91" s="158"/>
      <c r="AE91" s="158"/>
    </row>
    <row r="92" spans="1:31" ht="12" customHeight="1">
      <c r="A92" s="99" t="s">
        <v>644</v>
      </c>
      <c r="B92" s="100"/>
      <c r="C92" s="100"/>
      <c r="D92" s="100"/>
      <c r="E92" s="100"/>
      <c r="F92" s="99" t="s">
        <v>461</v>
      </c>
      <c r="G92" s="99" t="s">
        <v>645</v>
      </c>
      <c r="H92" s="101">
        <v>531</v>
      </c>
      <c r="I92" s="114"/>
      <c r="J92" s="130" t="str">
        <f t="shared" si="8"/>
        <v>CLG-106B</v>
      </c>
      <c r="K92" s="130" t="str">
        <f t="shared" si="9"/>
        <v>Loose Fit Ceiling System - Type 2 - 500mm Baffles - Sharks Teeth</v>
      </c>
      <c r="L92" s="83" t="s">
        <v>633</v>
      </c>
      <c r="M92" s="83" t="s">
        <v>447</v>
      </c>
      <c r="N92" s="130" t="s">
        <v>448</v>
      </c>
      <c r="O92" s="133" t="s">
        <v>449</v>
      </c>
      <c r="P92" s="130" t="s">
        <v>448</v>
      </c>
      <c r="Q92" s="130" t="s">
        <v>448</v>
      </c>
      <c r="R92" s="130" t="s">
        <v>450</v>
      </c>
      <c r="S92" s="130" t="s">
        <v>451</v>
      </c>
      <c r="U92" s="158"/>
      <c r="V92" s="403" t="s">
        <v>469</v>
      </c>
      <c r="W92" s="158"/>
      <c r="X92" s="171" t="s">
        <v>453</v>
      </c>
      <c r="Y92" s="158" t="str">
        <f>VLOOKUP(X92,Equipment[],2,FALSE)</f>
        <v>Station</v>
      </c>
      <c r="Z92" s="158"/>
      <c r="AA92" s="158"/>
      <c r="AB92" s="158"/>
      <c r="AC92" s="158"/>
      <c r="AD92" s="158"/>
      <c r="AE92" s="158"/>
    </row>
    <row r="93" spans="1:31" ht="12" customHeight="1">
      <c r="A93" s="99" t="s">
        <v>646</v>
      </c>
      <c r="B93" s="100"/>
      <c r="C93" s="100"/>
      <c r="D93" s="100"/>
      <c r="E93" s="100"/>
      <c r="F93" s="99" t="s">
        <v>461</v>
      </c>
      <c r="G93" s="99" t="s">
        <v>647</v>
      </c>
      <c r="H93" s="101">
        <v>531</v>
      </c>
      <c r="I93" s="114"/>
      <c r="J93" s="130" t="str">
        <f t="shared" si="8"/>
        <v>CLG-106C</v>
      </c>
      <c r="K93" s="130" t="str">
        <f t="shared" si="9"/>
        <v>Loose Fit Ceiling System - Type 3 - 650mm Baffles - Sharks Teeth</v>
      </c>
      <c r="L93" s="83" t="s">
        <v>633</v>
      </c>
      <c r="M93" s="83" t="s">
        <v>447</v>
      </c>
      <c r="N93" s="130" t="s">
        <v>448</v>
      </c>
      <c r="O93" s="133" t="s">
        <v>449</v>
      </c>
      <c r="P93" s="130" t="s">
        <v>448</v>
      </c>
      <c r="Q93" s="130" t="s">
        <v>448</v>
      </c>
      <c r="R93" s="130" t="s">
        <v>450</v>
      </c>
      <c r="S93" s="130" t="s">
        <v>451</v>
      </c>
      <c r="U93" s="158"/>
      <c r="V93" s="403" t="s">
        <v>469</v>
      </c>
      <c r="W93" s="158"/>
      <c r="X93" s="171" t="s">
        <v>453</v>
      </c>
      <c r="Y93" s="158" t="str">
        <f>VLOOKUP(X93,Equipment[],2,FALSE)</f>
        <v>Station</v>
      </c>
      <c r="Z93" s="158"/>
      <c r="AA93" s="158"/>
      <c r="AB93" s="158"/>
      <c r="AC93" s="158"/>
      <c r="AD93" s="158"/>
      <c r="AE93" s="158"/>
    </row>
    <row r="94" spans="1:31" ht="12" customHeight="1">
      <c r="A94" s="99" t="s">
        <v>648</v>
      </c>
      <c r="B94" s="100"/>
      <c r="C94" s="100"/>
      <c r="D94" s="100"/>
      <c r="E94" s="100"/>
      <c r="F94" s="99" t="s">
        <v>461</v>
      </c>
      <c r="G94" s="99" t="s">
        <v>649</v>
      </c>
      <c r="H94" s="101">
        <v>531</v>
      </c>
      <c r="I94" s="114"/>
      <c r="J94" s="130" t="str">
        <f t="shared" si="8"/>
        <v>CLG-106D</v>
      </c>
      <c r="K94" s="130" t="str">
        <f t="shared" si="9"/>
        <v>Sharks Teeth - Restricted Ceiling Zones</v>
      </c>
      <c r="L94" s="83" t="s">
        <v>633</v>
      </c>
      <c r="M94" s="83" t="s">
        <v>447</v>
      </c>
      <c r="N94" s="130" t="s">
        <v>448</v>
      </c>
      <c r="O94" s="133" t="s">
        <v>449</v>
      </c>
      <c r="P94" s="130" t="s">
        <v>448</v>
      </c>
      <c r="Q94" s="130" t="s">
        <v>448</v>
      </c>
      <c r="R94" s="130" t="s">
        <v>450</v>
      </c>
      <c r="S94" s="130" t="s">
        <v>451</v>
      </c>
      <c r="U94" s="158"/>
      <c r="V94" s="403" t="s">
        <v>469</v>
      </c>
      <c r="W94" s="158"/>
      <c r="X94" s="171" t="s">
        <v>453</v>
      </c>
      <c r="Y94" s="158" t="str">
        <f>VLOOKUP(X94,Equipment[],2,FALSE)</f>
        <v>Station</v>
      </c>
      <c r="Z94" s="158"/>
      <c r="AA94" s="158"/>
      <c r="AB94" s="158"/>
      <c r="AC94" s="158"/>
      <c r="AD94" s="158"/>
      <c r="AE94" s="158"/>
    </row>
    <row r="95" spans="1:31" ht="12" customHeight="1">
      <c r="A95" s="99" t="s">
        <v>650</v>
      </c>
      <c r="B95" s="100"/>
      <c r="C95" s="100"/>
      <c r="D95" s="100"/>
      <c r="E95" s="100"/>
      <c r="F95" s="99" t="s">
        <v>461</v>
      </c>
      <c r="G95" s="99" t="s">
        <v>651</v>
      </c>
      <c r="H95" s="101">
        <v>531</v>
      </c>
      <c r="I95" s="114"/>
      <c r="J95" s="130" t="str">
        <f t="shared" si="8"/>
        <v>CLG-106E</v>
      </c>
      <c r="K95" s="130" t="str">
        <f t="shared" si="9"/>
        <v>Sharks Teeth - Integrating Advertisement Panel</v>
      </c>
      <c r="L95" s="83" t="s">
        <v>633</v>
      </c>
      <c r="M95" s="83" t="s">
        <v>447</v>
      </c>
      <c r="N95" s="130" t="s">
        <v>448</v>
      </c>
      <c r="O95" s="133" t="s">
        <v>449</v>
      </c>
      <c r="P95" s="130" t="s">
        <v>448</v>
      </c>
      <c r="Q95" s="130" t="s">
        <v>448</v>
      </c>
      <c r="R95" s="130" t="s">
        <v>450</v>
      </c>
      <c r="S95" s="130" t="s">
        <v>451</v>
      </c>
      <c r="U95" s="158"/>
      <c r="V95" s="403" t="s">
        <v>469</v>
      </c>
      <c r="W95" s="158"/>
      <c r="X95" s="171" t="s">
        <v>453</v>
      </c>
      <c r="Y95" s="158" t="str">
        <f>VLOOKUP(X95,Equipment[],2,FALSE)</f>
        <v>Station</v>
      </c>
      <c r="Z95" s="158"/>
      <c r="AA95" s="158"/>
      <c r="AB95" s="158"/>
      <c r="AC95" s="158"/>
      <c r="AD95" s="158"/>
      <c r="AE95" s="158"/>
    </row>
    <row r="96" spans="1:31" ht="12" customHeight="1">
      <c r="A96" s="99" t="s">
        <v>652</v>
      </c>
      <c r="B96" s="100"/>
      <c r="C96" s="100"/>
      <c r="D96" s="100"/>
      <c r="E96" s="100"/>
      <c r="F96" s="99" t="s">
        <v>461</v>
      </c>
      <c r="G96" s="99" t="s">
        <v>653</v>
      </c>
      <c r="H96" s="101">
        <v>531</v>
      </c>
      <c r="I96" s="114"/>
      <c r="J96" s="130" t="str">
        <f t="shared" si="8"/>
        <v>CLG-107</v>
      </c>
      <c r="K96" s="130" t="str">
        <f t="shared" si="9"/>
        <v>Acoustic Lining to Soffit (Generally Located above Shark's Teeth)</v>
      </c>
      <c r="L96" s="83" t="s">
        <v>633</v>
      </c>
      <c r="M96" s="83" t="s">
        <v>447</v>
      </c>
      <c r="N96" s="130" t="s">
        <v>448</v>
      </c>
      <c r="O96" s="133" t="s">
        <v>449</v>
      </c>
      <c r="P96" s="130" t="s">
        <v>448</v>
      </c>
      <c r="Q96" s="130" t="s">
        <v>448</v>
      </c>
      <c r="R96" s="130" t="s">
        <v>450</v>
      </c>
      <c r="S96" s="130" t="s">
        <v>451</v>
      </c>
      <c r="U96" s="158"/>
      <c r="V96" s="403" t="s">
        <v>469</v>
      </c>
      <c r="W96" s="158"/>
      <c r="X96" s="171" t="s">
        <v>453</v>
      </c>
      <c r="Y96" s="158" t="str">
        <f>VLOOKUP(X96,Equipment[],2,FALSE)</f>
        <v>Station</v>
      </c>
      <c r="Z96" s="158"/>
      <c r="AA96" s="158"/>
      <c r="AB96" s="158"/>
      <c r="AC96" s="158"/>
      <c r="AD96" s="158"/>
      <c r="AE96" s="158"/>
    </row>
    <row r="97" spans="1:31" ht="12" hidden="1" customHeight="1">
      <c r="A97" s="97" t="s">
        <v>654</v>
      </c>
      <c r="B97" s="98"/>
      <c r="C97" s="98"/>
      <c r="D97" s="98"/>
      <c r="E97" s="98"/>
      <c r="F97" s="98"/>
      <c r="G97" s="97" t="s">
        <v>655</v>
      </c>
      <c r="H97" s="98"/>
      <c r="I97" s="113"/>
      <c r="J97" s="131"/>
      <c r="K97" s="131"/>
      <c r="L97" s="131"/>
      <c r="M97" s="131"/>
      <c r="N97" s="131"/>
      <c r="O97" s="131"/>
      <c r="P97" s="131"/>
      <c r="Q97" s="131"/>
      <c r="R97" s="131" t="s">
        <v>439</v>
      </c>
      <c r="S97" s="129" t="s">
        <v>440</v>
      </c>
      <c r="U97" s="402" t="s">
        <v>439</v>
      </c>
      <c r="V97" s="402" t="s">
        <v>439</v>
      </c>
      <c r="W97" s="402" t="s">
        <v>439</v>
      </c>
      <c r="X97" s="402" t="s">
        <v>439</v>
      </c>
      <c r="Y97" s="402" t="s">
        <v>439</v>
      </c>
      <c r="Z97" s="402" t="s">
        <v>439</v>
      </c>
      <c r="AA97" s="402" t="s">
        <v>439</v>
      </c>
      <c r="AB97" s="402" t="s">
        <v>439</v>
      </c>
      <c r="AC97" s="402" t="s">
        <v>439</v>
      </c>
      <c r="AD97" s="402" t="s">
        <v>439</v>
      </c>
      <c r="AE97" s="402" t="s">
        <v>439</v>
      </c>
    </row>
    <row r="98" spans="1:31" ht="12" customHeight="1">
      <c r="A98" s="99" t="s">
        <v>656</v>
      </c>
      <c r="B98" s="100"/>
      <c r="C98" s="100"/>
      <c r="D98" s="100"/>
      <c r="E98" s="100"/>
      <c r="F98" s="99" t="s">
        <v>461</v>
      </c>
      <c r="G98" s="99" t="s">
        <v>657</v>
      </c>
      <c r="H98" s="101">
        <v>531</v>
      </c>
      <c r="I98" s="115" t="s">
        <v>658</v>
      </c>
      <c r="J98" s="130" t="str">
        <f>A98</f>
        <v>CLG-280</v>
      </c>
      <c r="K98" s="130" t="str">
        <f>G98</f>
        <v>Suspended Services Tray - Entrance Canopy Parkville</v>
      </c>
      <c r="L98" s="83" t="s">
        <v>633</v>
      </c>
      <c r="M98" s="83" t="s">
        <v>447</v>
      </c>
      <c r="N98" s="130" t="s">
        <v>448</v>
      </c>
      <c r="O98" s="133" t="s">
        <v>449</v>
      </c>
      <c r="P98" s="130" t="s">
        <v>448</v>
      </c>
      <c r="Q98" s="130" t="s">
        <v>448</v>
      </c>
      <c r="R98" s="130" t="s">
        <v>450</v>
      </c>
      <c r="S98" s="130" t="s">
        <v>451</v>
      </c>
      <c r="U98" s="158"/>
      <c r="V98" s="403" t="s">
        <v>452</v>
      </c>
      <c r="W98" s="158"/>
      <c r="X98" s="171" t="s">
        <v>453</v>
      </c>
      <c r="Y98" s="158" t="str">
        <f>VLOOKUP(X98,Equipment[],2,FALSE)</f>
        <v>Station</v>
      </c>
      <c r="Z98" s="158"/>
      <c r="AA98" s="158"/>
      <c r="AB98" s="158"/>
      <c r="AC98" s="158"/>
      <c r="AD98" s="158"/>
      <c r="AE98" s="158"/>
    </row>
    <row r="99" spans="1:31" ht="12" customHeight="1">
      <c r="A99" s="99" t="s">
        <v>659</v>
      </c>
      <c r="B99" s="100"/>
      <c r="C99" s="100"/>
      <c r="D99" s="100"/>
      <c r="E99" s="100"/>
      <c r="F99" s="99" t="s">
        <v>461</v>
      </c>
      <c r="G99" s="99" t="s">
        <v>660</v>
      </c>
      <c r="H99" s="101">
        <v>531</v>
      </c>
      <c r="I99" s="114"/>
      <c r="J99" s="130" t="str">
        <f>A99</f>
        <v>CLG-281</v>
      </c>
      <c r="K99" s="130" t="str">
        <f>G99</f>
        <v>Folded Acoustic Metal Ceiling with Integrated Services to Crypt</v>
      </c>
      <c r="L99" s="83" t="s">
        <v>633</v>
      </c>
      <c r="M99" s="83" t="s">
        <v>447</v>
      </c>
      <c r="N99" s="130" t="s">
        <v>448</v>
      </c>
      <c r="O99" s="133" t="s">
        <v>449</v>
      </c>
      <c r="P99" s="130" t="s">
        <v>448</v>
      </c>
      <c r="Q99" s="130" t="s">
        <v>448</v>
      </c>
      <c r="R99" s="130" t="s">
        <v>450</v>
      </c>
      <c r="S99" s="130" t="s">
        <v>451</v>
      </c>
      <c r="U99" s="158"/>
      <c r="V99" s="403" t="s">
        <v>469</v>
      </c>
      <c r="W99" s="158"/>
      <c r="X99" s="171" t="s">
        <v>453</v>
      </c>
      <c r="Y99" s="158" t="str">
        <f>VLOOKUP(X99,Equipment[],2,FALSE)</f>
        <v>Station</v>
      </c>
      <c r="Z99" s="158"/>
      <c r="AA99" s="158"/>
      <c r="AB99" s="158"/>
      <c r="AC99" s="158"/>
      <c r="AD99" s="158"/>
      <c r="AE99" s="158"/>
    </row>
    <row r="100" spans="1:31" ht="12" hidden="1" customHeight="1">
      <c r="A100" s="105" t="s">
        <v>661</v>
      </c>
      <c r="B100" s="106"/>
      <c r="C100" s="106"/>
      <c r="D100" s="106"/>
      <c r="E100" s="106"/>
      <c r="F100" s="106"/>
      <c r="G100" s="105" t="s">
        <v>662</v>
      </c>
      <c r="H100" s="106"/>
      <c r="I100" s="118"/>
      <c r="J100" s="131"/>
      <c r="K100" s="131"/>
      <c r="L100" s="131"/>
      <c r="M100" s="131"/>
      <c r="N100" s="131"/>
      <c r="O100" s="131"/>
      <c r="P100" s="131"/>
      <c r="Q100" s="131"/>
      <c r="R100" s="131" t="s">
        <v>439</v>
      </c>
      <c r="S100" s="129" t="s">
        <v>440</v>
      </c>
      <c r="U100" s="402" t="s">
        <v>439</v>
      </c>
      <c r="V100" s="402" t="s">
        <v>439</v>
      </c>
      <c r="W100" s="402" t="s">
        <v>439</v>
      </c>
      <c r="X100" s="402" t="s">
        <v>439</v>
      </c>
      <c r="Y100" s="402" t="s">
        <v>439</v>
      </c>
      <c r="Z100" s="402" t="s">
        <v>439</v>
      </c>
      <c r="AA100" s="402" t="s">
        <v>439</v>
      </c>
      <c r="AB100" s="402" t="s">
        <v>439</v>
      </c>
      <c r="AC100" s="402" t="s">
        <v>439</v>
      </c>
      <c r="AD100" s="402" t="s">
        <v>439</v>
      </c>
      <c r="AE100" s="402" t="s">
        <v>439</v>
      </c>
    </row>
    <row r="101" spans="1:31" ht="12" hidden="1" customHeight="1">
      <c r="A101" s="97" t="s">
        <v>663</v>
      </c>
      <c r="B101" s="98"/>
      <c r="C101" s="98"/>
      <c r="D101" s="98"/>
      <c r="E101" s="98"/>
      <c r="F101" s="98"/>
      <c r="G101" s="97" t="s">
        <v>664</v>
      </c>
      <c r="H101" s="98"/>
      <c r="I101" s="113"/>
      <c r="J101" s="131"/>
      <c r="K101" s="131"/>
      <c r="L101" s="131"/>
      <c r="M101" s="131"/>
      <c r="N101" s="131"/>
      <c r="O101" s="131"/>
      <c r="P101" s="131"/>
      <c r="Q101" s="131"/>
      <c r="R101" s="131" t="s">
        <v>439</v>
      </c>
      <c r="S101" s="129" t="s">
        <v>440</v>
      </c>
      <c r="U101" s="402" t="s">
        <v>439</v>
      </c>
      <c r="V101" s="402" t="s">
        <v>439</v>
      </c>
      <c r="W101" s="402" t="s">
        <v>439</v>
      </c>
      <c r="X101" s="402" t="s">
        <v>439</v>
      </c>
      <c r="Y101" s="402" t="s">
        <v>439</v>
      </c>
      <c r="Z101" s="402" t="s">
        <v>439</v>
      </c>
      <c r="AA101" s="402" t="s">
        <v>439</v>
      </c>
      <c r="AB101" s="402" t="s">
        <v>439</v>
      </c>
      <c r="AC101" s="402" t="s">
        <v>439</v>
      </c>
      <c r="AD101" s="402" t="s">
        <v>439</v>
      </c>
      <c r="AE101" s="402" t="s">
        <v>439</v>
      </c>
    </row>
    <row r="102" spans="1:31" ht="12" customHeight="1">
      <c r="A102" s="99" t="s">
        <v>665</v>
      </c>
      <c r="B102" s="100"/>
      <c r="C102" s="100"/>
      <c r="D102" s="100"/>
      <c r="E102" s="100"/>
      <c r="F102" s="99" t="s">
        <v>461</v>
      </c>
      <c r="G102" s="99" t="s">
        <v>666</v>
      </c>
      <c r="H102" s="101">
        <v>432</v>
      </c>
      <c r="I102" s="114"/>
      <c r="J102" s="130" t="str">
        <f>A102</f>
        <v>EWS-115</v>
      </c>
      <c r="K102" s="130" t="str">
        <f>G102</f>
        <v>Rain Screen Curtain Wall System</v>
      </c>
      <c r="L102" s="83" t="s">
        <v>667</v>
      </c>
      <c r="M102" s="83" t="s">
        <v>447</v>
      </c>
      <c r="N102" s="130" t="s">
        <v>448</v>
      </c>
      <c r="O102" s="133" t="s">
        <v>449</v>
      </c>
      <c r="P102" s="130" t="s">
        <v>448</v>
      </c>
      <c r="Q102" s="130" t="s">
        <v>448</v>
      </c>
      <c r="R102" s="130" t="s">
        <v>450</v>
      </c>
      <c r="S102" s="130" t="s">
        <v>451</v>
      </c>
      <c r="U102" s="158"/>
      <c r="V102" s="403" t="s">
        <v>469</v>
      </c>
      <c r="W102" s="158"/>
      <c r="X102" s="171" t="s">
        <v>453</v>
      </c>
      <c r="Y102" s="158" t="str">
        <f>VLOOKUP(X102,Equipment[],2,FALSE)</f>
        <v>Station</v>
      </c>
      <c r="Z102" s="158"/>
      <c r="AA102" s="158"/>
      <c r="AB102" s="158"/>
      <c r="AC102" s="158"/>
      <c r="AD102" s="158"/>
      <c r="AE102" s="158"/>
    </row>
    <row r="103" spans="1:31" s="274" customFormat="1" ht="12" hidden="1" customHeight="1">
      <c r="A103" s="287" t="s">
        <v>668</v>
      </c>
      <c r="B103" s="288"/>
      <c r="C103" s="288"/>
      <c r="D103" s="288"/>
      <c r="E103" s="288"/>
      <c r="F103" s="287" t="s">
        <v>669</v>
      </c>
      <c r="G103" s="287" t="s">
        <v>670</v>
      </c>
      <c r="H103" s="289">
        <v>432</v>
      </c>
      <c r="I103" s="290"/>
      <c r="J103" s="260" t="str">
        <f>A103</f>
        <v>EWS-140</v>
      </c>
      <c r="K103" s="260" t="str">
        <f>G103</f>
        <v>Rain Screen Curtain Wall System with Sloped Upstand and Hanging Rail Over Void Edge</v>
      </c>
      <c r="L103" s="273" t="s">
        <v>667</v>
      </c>
      <c r="M103" s="273" t="s">
        <v>447</v>
      </c>
      <c r="N103" s="130" t="s">
        <v>448</v>
      </c>
      <c r="O103" s="133" t="s">
        <v>449</v>
      </c>
      <c r="P103" s="301" t="s">
        <v>448</v>
      </c>
      <c r="Q103" s="301" t="s">
        <v>448</v>
      </c>
      <c r="R103" s="130" t="s">
        <v>521</v>
      </c>
      <c r="S103" s="130" t="s">
        <v>522</v>
      </c>
      <c r="U103" s="275"/>
      <c r="V103" s="276" t="s">
        <v>469</v>
      </c>
      <c r="W103" s="275"/>
      <c r="X103" s="275" t="s">
        <v>453</v>
      </c>
      <c r="Y103" s="275" t="str">
        <f>VLOOKUP(X103,Equipment[],2,FALSE)</f>
        <v>Station</v>
      </c>
      <c r="Z103" s="275"/>
      <c r="AA103" s="275"/>
      <c r="AB103" s="275"/>
      <c r="AC103" s="275"/>
      <c r="AD103" s="275"/>
      <c r="AE103" s="275"/>
    </row>
    <row r="104" spans="1:31" ht="12" hidden="1" customHeight="1">
      <c r="A104" s="97" t="s">
        <v>671</v>
      </c>
      <c r="B104" s="98"/>
      <c r="C104" s="98"/>
      <c r="D104" s="98"/>
      <c r="E104" s="98"/>
      <c r="F104" s="98"/>
      <c r="G104" s="97" t="s">
        <v>672</v>
      </c>
      <c r="H104" s="98"/>
      <c r="I104" s="113"/>
      <c r="J104" s="131"/>
      <c r="K104" s="131"/>
      <c r="L104" s="131"/>
      <c r="M104" s="131"/>
      <c r="N104" s="131"/>
      <c r="O104" s="131"/>
      <c r="P104" s="131"/>
      <c r="Q104" s="131"/>
      <c r="R104" s="131" t="s">
        <v>439</v>
      </c>
      <c r="S104" s="129" t="s">
        <v>440</v>
      </c>
      <c r="U104" s="402" t="s">
        <v>439</v>
      </c>
      <c r="V104" s="402" t="s">
        <v>439</v>
      </c>
      <c r="W104" s="402" t="s">
        <v>439</v>
      </c>
      <c r="X104" s="402" t="s">
        <v>439</v>
      </c>
      <c r="Y104" s="402" t="s">
        <v>439</v>
      </c>
      <c r="Z104" s="402" t="s">
        <v>439</v>
      </c>
      <c r="AA104" s="402" t="s">
        <v>439</v>
      </c>
      <c r="AB104" s="402" t="s">
        <v>439</v>
      </c>
      <c r="AC104" s="402" t="s">
        <v>439</v>
      </c>
      <c r="AD104" s="402" t="s">
        <v>439</v>
      </c>
      <c r="AE104" s="402" t="s">
        <v>439</v>
      </c>
    </row>
    <row r="105" spans="1:31" s="293" customFormat="1" ht="12" hidden="1" customHeight="1">
      <c r="A105" s="287" t="s">
        <v>673</v>
      </c>
      <c r="B105" s="288"/>
      <c r="C105" s="288"/>
      <c r="D105" s="288"/>
      <c r="E105" s="288"/>
      <c r="F105" s="287" t="s">
        <v>519</v>
      </c>
      <c r="G105" s="287" t="s">
        <v>674</v>
      </c>
      <c r="H105" s="289">
        <v>451</v>
      </c>
      <c r="I105" s="290"/>
      <c r="J105" s="260" t="str">
        <f>A105</f>
        <v>EWS-511</v>
      </c>
      <c r="K105" s="260" t="str">
        <f>G105</f>
        <v>External Fixed Louvre - Type 02</v>
      </c>
      <c r="L105" s="273" t="s">
        <v>667</v>
      </c>
      <c r="M105" s="273" t="s">
        <v>447</v>
      </c>
      <c r="N105" s="130" t="s">
        <v>448</v>
      </c>
      <c r="O105" s="133" t="s">
        <v>449</v>
      </c>
      <c r="P105" s="301" t="s">
        <v>448</v>
      </c>
      <c r="Q105" s="301" t="s">
        <v>448</v>
      </c>
      <c r="R105" s="130" t="s">
        <v>521</v>
      </c>
      <c r="S105" s="130" t="s">
        <v>522</v>
      </c>
      <c r="T105" s="274"/>
      <c r="U105" s="275"/>
      <c r="V105" s="276" t="s">
        <v>469</v>
      </c>
      <c r="W105" s="275"/>
      <c r="X105" s="275" t="s">
        <v>453</v>
      </c>
      <c r="Y105" s="275" t="str">
        <f>VLOOKUP(X105,Equipment[],2,FALSE)</f>
        <v>Station</v>
      </c>
      <c r="Z105" s="275"/>
      <c r="AA105" s="275"/>
      <c r="AB105" s="275"/>
      <c r="AC105" s="275"/>
      <c r="AD105" s="275"/>
      <c r="AE105" s="275"/>
    </row>
    <row r="106" spans="1:31" ht="12" hidden="1" customHeight="1">
      <c r="A106" s="97" t="s">
        <v>675</v>
      </c>
      <c r="B106" s="98"/>
      <c r="C106" s="98"/>
      <c r="D106" s="98"/>
      <c r="E106" s="98"/>
      <c r="F106" s="98"/>
      <c r="G106" s="97" t="s">
        <v>676</v>
      </c>
      <c r="H106" s="98"/>
      <c r="I106" s="113"/>
      <c r="J106" s="131"/>
      <c r="K106" s="131"/>
      <c r="L106" s="131"/>
      <c r="M106" s="131"/>
      <c r="N106" s="131"/>
      <c r="O106" s="131"/>
      <c r="P106" s="131"/>
      <c r="Q106" s="131"/>
      <c r="R106" s="131" t="s">
        <v>439</v>
      </c>
      <c r="S106" s="129" t="s">
        <v>440</v>
      </c>
      <c r="U106" s="402" t="s">
        <v>439</v>
      </c>
      <c r="V106" s="402" t="s">
        <v>439</v>
      </c>
      <c r="W106" s="402" t="s">
        <v>439</v>
      </c>
      <c r="X106" s="402" t="s">
        <v>439</v>
      </c>
      <c r="Y106" s="402" t="s">
        <v>439</v>
      </c>
      <c r="Z106" s="402" t="s">
        <v>439</v>
      </c>
      <c r="AA106" s="402" t="s">
        <v>439</v>
      </c>
      <c r="AB106" s="402" t="s">
        <v>439</v>
      </c>
      <c r="AC106" s="402" t="s">
        <v>439</v>
      </c>
      <c r="AD106" s="402" t="s">
        <v>439</v>
      </c>
      <c r="AE106" s="402" t="s">
        <v>439</v>
      </c>
    </row>
    <row r="107" spans="1:31" ht="12" customHeight="1">
      <c r="A107" s="99" t="s">
        <v>677</v>
      </c>
      <c r="B107" s="100"/>
      <c r="C107" s="100"/>
      <c r="D107" s="100"/>
      <c r="E107" s="100"/>
      <c r="F107" s="99" t="s">
        <v>461</v>
      </c>
      <c r="G107" s="99" t="s">
        <v>678</v>
      </c>
      <c r="H107" s="101">
        <v>451</v>
      </c>
      <c r="I107" s="115" t="s">
        <v>679</v>
      </c>
      <c r="J107" s="130" t="str">
        <f>A107</f>
        <v>EWS-730</v>
      </c>
      <c r="K107" s="130" t="str">
        <f>G107</f>
        <v>Vertical End Glazing to Main Entry Canopy</v>
      </c>
      <c r="L107" s="83" t="s">
        <v>667</v>
      </c>
      <c r="M107" s="83" t="s">
        <v>447</v>
      </c>
      <c r="N107" s="130" t="s">
        <v>448</v>
      </c>
      <c r="O107" s="133" t="s">
        <v>449</v>
      </c>
      <c r="P107" s="130" t="s">
        <v>448</v>
      </c>
      <c r="Q107" s="130" t="s">
        <v>448</v>
      </c>
      <c r="R107" s="130" t="s">
        <v>450</v>
      </c>
      <c r="S107" s="130" t="s">
        <v>451</v>
      </c>
      <c r="U107" s="158"/>
      <c r="V107" s="403" t="s">
        <v>469</v>
      </c>
      <c r="W107" s="158"/>
      <c r="X107" s="171" t="s">
        <v>453</v>
      </c>
      <c r="Y107" s="158" t="str">
        <f>VLOOKUP(X107,Equipment[],2,FALSE)</f>
        <v>Station</v>
      </c>
      <c r="Z107" s="158"/>
      <c r="AA107" s="158"/>
      <c r="AB107" s="158"/>
      <c r="AC107" s="158"/>
      <c r="AD107" s="158"/>
      <c r="AE107" s="158"/>
    </row>
    <row r="108" spans="1:31" ht="12" hidden="1" customHeight="1">
      <c r="A108" s="105" t="s">
        <v>680</v>
      </c>
      <c r="B108" s="106"/>
      <c r="C108" s="106"/>
      <c r="D108" s="106"/>
      <c r="E108" s="106"/>
      <c r="F108" s="106"/>
      <c r="G108" s="105" t="s">
        <v>681</v>
      </c>
      <c r="H108" s="106"/>
      <c r="I108" s="118"/>
      <c r="J108" s="131"/>
      <c r="K108" s="131"/>
      <c r="L108" s="131"/>
      <c r="M108" s="131"/>
      <c r="N108" s="131"/>
      <c r="O108" s="131"/>
      <c r="P108" s="131"/>
      <c r="Q108" s="131"/>
      <c r="R108" s="131" t="s">
        <v>439</v>
      </c>
      <c r="S108" s="129" t="s">
        <v>440</v>
      </c>
      <c r="U108" s="402" t="s">
        <v>439</v>
      </c>
      <c r="V108" s="402" t="s">
        <v>439</v>
      </c>
      <c r="W108" s="402" t="s">
        <v>439</v>
      </c>
      <c r="X108" s="402" t="s">
        <v>439</v>
      </c>
      <c r="Y108" s="402" t="s">
        <v>439</v>
      </c>
      <c r="Z108" s="402" t="s">
        <v>439</v>
      </c>
      <c r="AA108" s="402" t="s">
        <v>439</v>
      </c>
      <c r="AB108" s="402" t="s">
        <v>439</v>
      </c>
      <c r="AC108" s="402" t="s">
        <v>439</v>
      </c>
      <c r="AD108" s="402" t="s">
        <v>439</v>
      </c>
      <c r="AE108" s="402" t="s">
        <v>439</v>
      </c>
    </row>
    <row r="109" spans="1:31" ht="12" hidden="1" customHeight="1">
      <c r="A109" s="105" t="s">
        <v>682</v>
      </c>
      <c r="B109" s="106"/>
      <c r="C109" s="106"/>
      <c r="D109" s="106"/>
      <c r="E109" s="106"/>
      <c r="F109" s="106"/>
      <c r="G109" s="105" t="s">
        <v>683</v>
      </c>
      <c r="H109" s="106"/>
      <c r="I109" s="118"/>
      <c r="J109" s="131"/>
      <c r="K109" s="131"/>
      <c r="L109" s="131"/>
      <c r="M109" s="131"/>
      <c r="N109" s="131"/>
      <c r="O109" s="131"/>
      <c r="P109" s="131"/>
      <c r="Q109" s="131"/>
      <c r="R109" s="131" t="s">
        <v>439</v>
      </c>
      <c r="S109" s="129" t="s">
        <v>440</v>
      </c>
      <c r="U109" s="402" t="s">
        <v>439</v>
      </c>
      <c r="V109" s="402" t="s">
        <v>439</v>
      </c>
      <c r="W109" s="402" t="s">
        <v>439</v>
      </c>
      <c r="X109" s="402" t="s">
        <v>439</v>
      </c>
      <c r="Y109" s="402" t="s">
        <v>439</v>
      </c>
      <c r="Z109" s="402" t="s">
        <v>439</v>
      </c>
      <c r="AA109" s="402" t="s">
        <v>439</v>
      </c>
      <c r="AB109" s="402" t="s">
        <v>439</v>
      </c>
      <c r="AC109" s="402" t="s">
        <v>439</v>
      </c>
      <c r="AD109" s="402" t="s">
        <v>439</v>
      </c>
      <c r="AE109" s="402" t="s">
        <v>439</v>
      </c>
    </row>
    <row r="110" spans="1:31" ht="12" hidden="1" customHeight="1">
      <c r="A110" s="97" t="s">
        <v>684</v>
      </c>
      <c r="B110" s="98"/>
      <c r="C110" s="98"/>
      <c r="D110" s="98"/>
      <c r="E110" s="98"/>
      <c r="F110" s="98"/>
      <c r="G110" s="97" t="s">
        <v>685</v>
      </c>
      <c r="H110" s="98"/>
      <c r="I110" s="113"/>
      <c r="J110" s="131"/>
      <c r="K110" s="131"/>
      <c r="L110" s="131"/>
      <c r="M110" s="131"/>
      <c r="N110" s="131"/>
      <c r="O110" s="131"/>
      <c r="P110" s="131"/>
      <c r="Q110" s="131"/>
      <c r="R110" s="131" t="s">
        <v>439</v>
      </c>
      <c r="S110" s="129" t="s">
        <v>440</v>
      </c>
      <c r="U110" s="402" t="s">
        <v>439</v>
      </c>
      <c r="V110" s="402" t="s">
        <v>439</v>
      </c>
      <c r="W110" s="402" t="s">
        <v>439</v>
      </c>
      <c r="X110" s="402" t="s">
        <v>439</v>
      </c>
      <c r="Y110" s="402" t="s">
        <v>439</v>
      </c>
      <c r="Z110" s="402" t="s">
        <v>439</v>
      </c>
      <c r="AA110" s="402" t="s">
        <v>439</v>
      </c>
      <c r="AB110" s="402" t="s">
        <v>439</v>
      </c>
      <c r="AC110" s="402" t="s">
        <v>439</v>
      </c>
      <c r="AD110" s="402" t="s">
        <v>439</v>
      </c>
      <c r="AE110" s="402" t="s">
        <v>439</v>
      </c>
    </row>
    <row r="111" spans="1:31" ht="12" customHeight="1">
      <c r="A111" s="99" t="s">
        <v>686</v>
      </c>
      <c r="B111" s="100"/>
      <c r="C111" s="100"/>
      <c r="D111" s="100"/>
      <c r="E111" s="100"/>
      <c r="F111" s="99" t="s">
        <v>461</v>
      </c>
      <c r="G111" s="99" t="s">
        <v>687</v>
      </c>
      <c r="H111" s="101">
        <v>431</v>
      </c>
      <c r="I111" s="114"/>
      <c r="J111" s="130" t="str">
        <f>A111</f>
        <v>FLA-301</v>
      </c>
      <c r="K111" s="130" t="str">
        <f>G111</f>
        <v>Drip</v>
      </c>
      <c r="L111" s="83" t="s">
        <v>688</v>
      </c>
      <c r="M111" s="83" t="s">
        <v>447</v>
      </c>
      <c r="N111" s="130" t="s">
        <v>448</v>
      </c>
      <c r="O111" s="133" t="s">
        <v>449</v>
      </c>
      <c r="P111" s="130" t="s">
        <v>448</v>
      </c>
      <c r="Q111" s="130" t="s">
        <v>448</v>
      </c>
      <c r="R111" s="130" t="s">
        <v>450</v>
      </c>
      <c r="S111" s="130" t="s">
        <v>451</v>
      </c>
      <c r="U111" s="158"/>
      <c r="V111" s="403" t="s">
        <v>469</v>
      </c>
      <c r="W111" s="158"/>
      <c r="X111" s="171" t="s">
        <v>453</v>
      </c>
      <c r="Y111" s="158" t="str">
        <f>VLOOKUP(X111,Equipment[],2,FALSE)</f>
        <v>Station</v>
      </c>
      <c r="Z111" s="158"/>
      <c r="AA111" s="158"/>
      <c r="AB111" s="158"/>
      <c r="AC111" s="158"/>
      <c r="AD111" s="158"/>
      <c r="AE111" s="158"/>
    </row>
    <row r="112" spans="1:31" ht="12" hidden="1" customHeight="1">
      <c r="A112" s="105" t="s">
        <v>689</v>
      </c>
      <c r="B112" s="106"/>
      <c r="C112" s="106"/>
      <c r="D112" s="106"/>
      <c r="E112" s="106"/>
      <c r="F112" s="106"/>
      <c r="G112" s="105" t="s">
        <v>690</v>
      </c>
      <c r="H112" s="106"/>
      <c r="I112" s="118"/>
      <c r="J112" s="131"/>
      <c r="K112" s="131"/>
      <c r="L112" s="131"/>
      <c r="M112" s="131"/>
      <c r="N112" s="131"/>
      <c r="O112" s="131"/>
      <c r="P112" s="131"/>
      <c r="Q112" s="131"/>
      <c r="R112" s="131" t="s">
        <v>439</v>
      </c>
      <c r="S112" s="129" t="s">
        <v>440</v>
      </c>
      <c r="U112" s="402" t="s">
        <v>439</v>
      </c>
      <c r="V112" s="402" t="s">
        <v>439</v>
      </c>
      <c r="W112" s="402" t="s">
        <v>439</v>
      </c>
      <c r="X112" s="402" t="s">
        <v>439</v>
      </c>
      <c r="Y112" s="402" t="s">
        <v>439</v>
      </c>
      <c r="Z112" s="402" t="s">
        <v>439</v>
      </c>
      <c r="AA112" s="402" t="s">
        <v>439</v>
      </c>
      <c r="AB112" s="402" t="s">
        <v>439</v>
      </c>
      <c r="AC112" s="402" t="s">
        <v>439</v>
      </c>
      <c r="AD112" s="402" t="s">
        <v>439</v>
      </c>
      <c r="AE112" s="402" t="s">
        <v>439</v>
      </c>
    </row>
    <row r="113" spans="1:31" ht="12" hidden="1" customHeight="1">
      <c r="A113" s="97" t="s">
        <v>691</v>
      </c>
      <c r="B113" s="98"/>
      <c r="C113" s="98"/>
      <c r="D113" s="98"/>
      <c r="E113" s="98"/>
      <c r="F113" s="98"/>
      <c r="G113" s="97" t="s">
        <v>692</v>
      </c>
      <c r="H113" s="98"/>
      <c r="I113" s="113"/>
      <c r="J113" s="131"/>
      <c r="K113" s="131"/>
      <c r="L113" s="131"/>
      <c r="M113" s="131"/>
      <c r="N113" s="131"/>
      <c r="O113" s="131"/>
      <c r="P113" s="131"/>
      <c r="Q113" s="131"/>
      <c r="R113" s="131" t="s">
        <v>439</v>
      </c>
      <c r="S113" s="129" t="s">
        <v>440</v>
      </c>
      <c r="U113" s="402" t="s">
        <v>439</v>
      </c>
      <c r="V113" s="402" t="s">
        <v>439</v>
      </c>
      <c r="W113" s="402" t="s">
        <v>439</v>
      </c>
      <c r="X113" s="402" t="s">
        <v>439</v>
      </c>
      <c r="Y113" s="402" t="s">
        <v>439</v>
      </c>
      <c r="Z113" s="402" t="s">
        <v>439</v>
      </c>
      <c r="AA113" s="402" t="s">
        <v>439</v>
      </c>
      <c r="AB113" s="402" t="s">
        <v>439</v>
      </c>
      <c r="AC113" s="402" t="s">
        <v>439</v>
      </c>
      <c r="AD113" s="402" t="s">
        <v>439</v>
      </c>
      <c r="AE113" s="402" t="s">
        <v>439</v>
      </c>
    </row>
    <row r="114" spans="1:31" ht="12" customHeight="1">
      <c r="A114" s="99" t="s">
        <v>693</v>
      </c>
      <c r="B114" s="100"/>
      <c r="C114" s="100"/>
      <c r="D114" s="100"/>
      <c r="E114" s="100"/>
      <c r="F114" s="99" t="s">
        <v>694</v>
      </c>
      <c r="G114" s="99" t="s">
        <v>695</v>
      </c>
      <c r="H114" s="101">
        <v>451</v>
      </c>
      <c r="I114" s="114"/>
      <c r="J114" s="130" t="str">
        <f>A114</f>
        <v>GRL-140</v>
      </c>
      <c r="K114" s="130" t="str">
        <f>G114</f>
        <v>Integrated Ventilation Louvre - Removable - Aluminium (Box Stations)</v>
      </c>
      <c r="L114" s="83" t="s">
        <v>696</v>
      </c>
      <c r="M114" s="83" t="s">
        <v>447</v>
      </c>
      <c r="N114" s="130" t="s">
        <v>448</v>
      </c>
      <c r="O114" s="133" t="s">
        <v>449</v>
      </c>
      <c r="P114" s="130" t="s">
        <v>448</v>
      </c>
      <c r="Q114" s="130" t="s">
        <v>448</v>
      </c>
      <c r="R114" s="130" t="s">
        <v>450</v>
      </c>
      <c r="S114" s="130" t="s">
        <v>451</v>
      </c>
      <c r="U114" s="158"/>
      <c r="V114" s="403" t="s">
        <v>469</v>
      </c>
      <c r="W114" s="158"/>
      <c r="X114" s="171" t="s">
        <v>453</v>
      </c>
      <c r="Y114" s="158" t="str">
        <f>VLOOKUP(X114,Equipment[],2,FALSE)</f>
        <v>Station</v>
      </c>
      <c r="Z114" s="158"/>
      <c r="AA114" s="158"/>
      <c r="AB114" s="158"/>
      <c r="AC114" s="158"/>
      <c r="AD114" s="158"/>
      <c r="AE114" s="158"/>
    </row>
    <row r="115" spans="1:31" ht="12" customHeight="1">
      <c r="A115" s="99" t="s">
        <v>697</v>
      </c>
      <c r="B115" s="100"/>
      <c r="C115" s="100"/>
      <c r="D115" s="100"/>
      <c r="E115" s="100"/>
      <c r="F115" s="99" t="s">
        <v>461</v>
      </c>
      <c r="G115" s="99" t="s">
        <v>698</v>
      </c>
      <c r="H115" s="101">
        <v>451</v>
      </c>
      <c r="I115" s="114"/>
      <c r="J115" s="130" t="str">
        <f>A115</f>
        <v>GRL-150</v>
      </c>
      <c r="K115" s="130" t="str">
        <f>G115</f>
        <v>Ventilation Louvre - Flangeless Flat Bar</v>
      </c>
      <c r="L115" s="83" t="s">
        <v>696</v>
      </c>
      <c r="M115" s="83" t="s">
        <v>447</v>
      </c>
      <c r="N115" s="130" t="s">
        <v>448</v>
      </c>
      <c r="O115" s="133" t="s">
        <v>449</v>
      </c>
      <c r="P115" s="130" t="s">
        <v>448</v>
      </c>
      <c r="Q115" s="130" t="s">
        <v>448</v>
      </c>
      <c r="R115" s="130" t="s">
        <v>450</v>
      </c>
      <c r="S115" s="130" t="s">
        <v>451</v>
      </c>
      <c r="U115" s="158"/>
      <c r="V115" s="403" t="s">
        <v>469</v>
      </c>
      <c r="W115" s="158"/>
      <c r="X115" s="171" t="s">
        <v>453</v>
      </c>
      <c r="Y115" s="158" t="str">
        <f>VLOOKUP(X115,Equipment[],2,FALSE)</f>
        <v>Station</v>
      </c>
      <c r="Z115" s="158"/>
      <c r="AA115" s="158"/>
      <c r="AB115" s="158"/>
      <c r="AC115" s="158"/>
      <c r="AD115" s="158"/>
      <c r="AE115" s="158"/>
    </row>
    <row r="116" spans="1:31" ht="12" customHeight="1">
      <c r="A116" s="99" t="s">
        <v>699</v>
      </c>
      <c r="B116" s="100"/>
      <c r="C116" s="100"/>
      <c r="D116" s="100"/>
      <c r="E116" s="100"/>
      <c r="F116" s="100"/>
      <c r="G116" s="99" t="s">
        <v>700</v>
      </c>
      <c r="H116" s="101">
        <v>451</v>
      </c>
      <c r="I116" s="114"/>
      <c r="J116" s="130" t="str">
        <f>A116</f>
        <v>GRL-151</v>
      </c>
      <c r="K116" s="130" t="str">
        <f>G116</f>
        <v>Circular Air Grille for Air Intakes located within First Material Panels (INL-220)</v>
      </c>
      <c r="L116" s="83" t="s">
        <v>696</v>
      </c>
      <c r="M116" s="83" t="s">
        <v>447</v>
      </c>
      <c r="N116" s="130" t="s">
        <v>448</v>
      </c>
      <c r="O116" s="133" t="s">
        <v>449</v>
      </c>
      <c r="P116" s="130" t="s">
        <v>448</v>
      </c>
      <c r="Q116" s="130" t="s">
        <v>448</v>
      </c>
      <c r="R116" s="130" t="s">
        <v>450</v>
      </c>
      <c r="S116" s="130" t="s">
        <v>451</v>
      </c>
      <c r="U116" s="158"/>
      <c r="V116" s="403" t="s">
        <v>469</v>
      </c>
      <c r="W116" s="158"/>
      <c r="X116" s="171" t="s">
        <v>453</v>
      </c>
      <c r="Y116" s="158" t="str">
        <f>VLOOKUP(X116,Equipment[],2,FALSE)</f>
        <v>Station</v>
      </c>
      <c r="Z116" s="158"/>
      <c r="AA116" s="158"/>
      <c r="AB116" s="158"/>
      <c r="AC116" s="158"/>
      <c r="AD116" s="158"/>
      <c r="AE116" s="158"/>
    </row>
    <row r="117" spans="1:31" ht="12" customHeight="1">
      <c r="A117" s="99" t="s">
        <v>701</v>
      </c>
      <c r="B117" s="100"/>
      <c r="C117" s="100"/>
      <c r="D117" s="100"/>
      <c r="E117" s="100"/>
      <c r="F117" s="100"/>
      <c r="G117" s="99" t="s">
        <v>702</v>
      </c>
      <c r="H117" s="101">
        <v>451</v>
      </c>
      <c r="I117" s="114"/>
      <c r="J117" s="130" t="str">
        <f>A117</f>
        <v>GRL-152</v>
      </c>
      <c r="K117" s="130" t="str">
        <f>G117</f>
        <v>Ventilation Louvre - Flangeless Flat Bar -  Concourse Door Reveal</v>
      </c>
      <c r="L117" s="83" t="s">
        <v>696</v>
      </c>
      <c r="M117" s="83" t="s">
        <v>447</v>
      </c>
      <c r="N117" s="130" t="s">
        <v>448</v>
      </c>
      <c r="O117" s="133" t="s">
        <v>449</v>
      </c>
      <c r="P117" s="130" t="s">
        <v>448</v>
      </c>
      <c r="Q117" s="130" t="s">
        <v>448</v>
      </c>
      <c r="R117" s="130" t="s">
        <v>450</v>
      </c>
      <c r="S117" s="130" t="s">
        <v>451</v>
      </c>
      <c r="U117" s="158"/>
      <c r="V117" s="403" t="s">
        <v>469</v>
      </c>
      <c r="W117" s="158"/>
      <c r="X117" s="171" t="s">
        <v>453</v>
      </c>
      <c r="Y117" s="158" t="str">
        <f>VLOOKUP(X117,Equipment[],2,FALSE)</f>
        <v>Station</v>
      </c>
      <c r="Z117" s="158"/>
      <c r="AA117" s="158"/>
      <c r="AB117" s="158"/>
      <c r="AC117" s="158"/>
      <c r="AD117" s="158"/>
      <c r="AE117" s="158"/>
    </row>
    <row r="118" spans="1:31" ht="12" customHeight="1">
      <c r="A118" s="99" t="s">
        <v>703</v>
      </c>
      <c r="B118" s="100"/>
      <c r="C118" s="100"/>
      <c r="D118" s="100"/>
      <c r="E118" s="100"/>
      <c r="F118" s="99" t="s">
        <v>704</v>
      </c>
      <c r="G118" s="99" t="s">
        <v>705</v>
      </c>
      <c r="H118" s="101">
        <v>451</v>
      </c>
      <c r="I118" s="115" t="s">
        <v>463</v>
      </c>
      <c r="J118" s="130" t="str">
        <f>A118</f>
        <v>GRL-160</v>
      </c>
      <c r="K118" s="130" t="str">
        <f>G118</f>
        <v>Ventilation Louvre - Aluminium</v>
      </c>
      <c r="L118" s="83" t="s">
        <v>696</v>
      </c>
      <c r="M118" s="83" t="s">
        <v>447</v>
      </c>
      <c r="N118" s="130" t="s">
        <v>448</v>
      </c>
      <c r="O118" s="133" t="s">
        <v>449</v>
      </c>
      <c r="P118" s="130" t="s">
        <v>448</v>
      </c>
      <c r="Q118" s="130" t="s">
        <v>448</v>
      </c>
      <c r="R118" s="130" t="s">
        <v>450</v>
      </c>
      <c r="S118" s="130" t="s">
        <v>451</v>
      </c>
      <c r="U118" s="158"/>
      <c r="V118" s="403" t="s">
        <v>469</v>
      </c>
      <c r="W118" s="158"/>
      <c r="X118" s="171" t="s">
        <v>453</v>
      </c>
      <c r="Y118" s="158" t="str">
        <f>VLOOKUP(X118,Equipment[],2,FALSE)</f>
        <v>Station</v>
      </c>
      <c r="Z118" s="158"/>
      <c r="AA118" s="158"/>
      <c r="AB118" s="158"/>
      <c r="AC118" s="158"/>
      <c r="AD118" s="158"/>
      <c r="AE118" s="158"/>
    </row>
    <row r="119" spans="1:31" ht="12" hidden="1" customHeight="1">
      <c r="A119" s="97" t="s">
        <v>706</v>
      </c>
      <c r="B119" s="98"/>
      <c r="C119" s="98"/>
      <c r="D119" s="98"/>
      <c r="E119" s="98"/>
      <c r="F119" s="98"/>
      <c r="G119" s="97" t="s">
        <v>707</v>
      </c>
      <c r="H119" s="98"/>
      <c r="I119" s="113"/>
      <c r="J119" s="131"/>
      <c r="K119" s="131"/>
      <c r="L119" s="131"/>
      <c r="M119" s="131"/>
      <c r="N119" s="131"/>
      <c r="O119" s="131"/>
      <c r="P119" s="131"/>
      <c r="Q119" s="131"/>
      <c r="R119" s="131" t="s">
        <v>439</v>
      </c>
      <c r="S119" s="129" t="s">
        <v>440</v>
      </c>
      <c r="U119" s="402" t="s">
        <v>439</v>
      </c>
      <c r="V119" s="402" t="s">
        <v>439</v>
      </c>
      <c r="W119" s="402" t="s">
        <v>439</v>
      </c>
      <c r="X119" s="402" t="s">
        <v>439</v>
      </c>
      <c r="Y119" s="402" t="s">
        <v>439</v>
      </c>
      <c r="Z119" s="402" t="s">
        <v>439</v>
      </c>
      <c r="AA119" s="402" t="s">
        <v>439</v>
      </c>
      <c r="AB119" s="402" t="s">
        <v>439</v>
      </c>
      <c r="AC119" s="402" t="s">
        <v>439</v>
      </c>
      <c r="AD119" s="402" t="s">
        <v>439</v>
      </c>
      <c r="AE119" s="402" t="s">
        <v>439</v>
      </c>
    </row>
    <row r="120" spans="1:31" ht="12" customHeight="1">
      <c r="A120" s="99" t="s">
        <v>708</v>
      </c>
      <c r="B120" s="100"/>
      <c r="C120" s="100"/>
      <c r="D120" s="100"/>
      <c r="E120" s="100"/>
      <c r="F120" s="99" t="s">
        <v>461</v>
      </c>
      <c r="G120" s="99" t="s">
        <v>709</v>
      </c>
      <c r="H120" s="101">
        <v>552</v>
      </c>
      <c r="I120" s="115" t="s">
        <v>710</v>
      </c>
      <c r="J120" s="130" t="str">
        <f>A120</f>
        <v>GRL-351</v>
      </c>
      <c r="K120" s="130" t="str">
        <f>G120</f>
        <v>Trafficable Floor Grating with Bird Mesh - FOH</v>
      </c>
      <c r="L120" s="83" t="s">
        <v>696</v>
      </c>
      <c r="M120" s="83" t="s">
        <v>447</v>
      </c>
      <c r="N120" s="130" t="s">
        <v>448</v>
      </c>
      <c r="O120" s="133" t="s">
        <v>449</v>
      </c>
      <c r="P120" s="130" t="s">
        <v>448</v>
      </c>
      <c r="Q120" s="130" t="s">
        <v>448</v>
      </c>
      <c r="R120" s="130" t="s">
        <v>450</v>
      </c>
      <c r="S120" s="130" t="s">
        <v>451</v>
      </c>
      <c r="U120" s="158"/>
      <c r="V120" s="403" t="s">
        <v>469</v>
      </c>
      <c r="W120" s="158"/>
      <c r="X120" s="171" t="s">
        <v>453</v>
      </c>
      <c r="Y120" s="158" t="str">
        <f>VLOOKUP(X120,Equipment[],2,FALSE)</f>
        <v>Station</v>
      </c>
      <c r="Z120" s="158"/>
      <c r="AA120" s="158"/>
      <c r="AB120" s="158"/>
      <c r="AC120" s="158"/>
      <c r="AD120" s="158"/>
      <c r="AE120" s="158"/>
    </row>
    <row r="121" spans="1:31" ht="12" hidden="1" customHeight="1">
      <c r="A121" s="105" t="s">
        <v>711</v>
      </c>
      <c r="B121" s="106"/>
      <c r="C121" s="106"/>
      <c r="D121" s="106"/>
      <c r="E121" s="106"/>
      <c r="F121" s="106"/>
      <c r="G121" s="105" t="s">
        <v>712</v>
      </c>
      <c r="H121" s="106"/>
      <c r="I121" s="118"/>
      <c r="J121" s="131"/>
      <c r="K121" s="131"/>
      <c r="L121" s="131"/>
      <c r="M121" s="131"/>
      <c r="N121" s="131"/>
      <c r="O121" s="131"/>
      <c r="P121" s="131"/>
      <c r="Q121" s="131"/>
      <c r="R121" s="131" t="s">
        <v>439</v>
      </c>
      <c r="S121" s="129" t="s">
        <v>440</v>
      </c>
      <c r="U121" s="402" t="s">
        <v>439</v>
      </c>
      <c r="V121" s="402" t="s">
        <v>439</v>
      </c>
      <c r="W121" s="402" t="s">
        <v>439</v>
      </c>
      <c r="X121" s="402" t="s">
        <v>439</v>
      </c>
      <c r="Y121" s="402" t="s">
        <v>439</v>
      </c>
      <c r="Z121" s="402" t="s">
        <v>439</v>
      </c>
      <c r="AA121" s="402" t="s">
        <v>439</v>
      </c>
      <c r="AB121" s="402" t="s">
        <v>439</v>
      </c>
      <c r="AC121" s="402" t="s">
        <v>439</v>
      </c>
      <c r="AD121" s="402" t="s">
        <v>439</v>
      </c>
      <c r="AE121" s="402" t="s">
        <v>439</v>
      </c>
    </row>
    <row r="122" spans="1:31" ht="12" hidden="1" customHeight="1">
      <c r="A122" s="97" t="s">
        <v>713</v>
      </c>
      <c r="B122" s="98"/>
      <c r="C122" s="98"/>
      <c r="D122" s="98"/>
      <c r="E122" s="98"/>
      <c r="F122" s="98"/>
      <c r="G122" s="97" t="s">
        <v>714</v>
      </c>
      <c r="H122" s="98"/>
      <c r="I122" s="113"/>
      <c r="J122" s="131"/>
      <c r="K122" s="131"/>
      <c r="L122" s="131"/>
      <c r="M122" s="131"/>
      <c r="N122" s="131"/>
      <c r="O122" s="131"/>
      <c r="P122" s="131"/>
      <c r="Q122" s="131"/>
      <c r="R122" s="131" t="s">
        <v>439</v>
      </c>
      <c r="S122" s="129" t="s">
        <v>440</v>
      </c>
      <c r="U122" s="402" t="s">
        <v>439</v>
      </c>
      <c r="V122" s="402" t="s">
        <v>439</v>
      </c>
      <c r="W122" s="402" t="s">
        <v>439</v>
      </c>
      <c r="X122" s="402" t="s">
        <v>439</v>
      </c>
      <c r="Y122" s="402" t="s">
        <v>439</v>
      </c>
      <c r="Z122" s="402" t="s">
        <v>439</v>
      </c>
      <c r="AA122" s="402" t="s">
        <v>439</v>
      </c>
      <c r="AB122" s="402" t="s">
        <v>439</v>
      </c>
      <c r="AC122" s="402" t="s">
        <v>439</v>
      </c>
      <c r="AD122" s="402" t="s">
        <v>439</v>
      </c>
      <c r="AE122" s="402" t="s">
        <v>439</v>
      </c>
    </row>
    <row r="123" spans="1:31" ht="12" customHeight="1">
      <c r="A123" s="99" t="s">
        <v>715</v>
      </c>
      <c r="B123" s="100"/>
      <c r="C123" s="100"/>
      <c r="D123" s="100"/>
      <c r="E123" s="100"/>
      <c r="F123" s="99" t="s">
        <v>461</v>
      </c>
      <c r="G123" s="99" t="s">
        <v>716</v>
      </c>
      <c r="H123" s="101">
        <v>522</v>
      </c>
      <c r="I123" s="114"/>
      <c r="J123" s="130" t="str">
        <f t="shared" ref="J123:J133" si="10">A123</f>
        <v>INL-220</v>
      </c>
      <c r="K123" s="130" t="str">
        <f t="shared" ref="K123:K133" si="11">G123</f>
        <v>Flat Aluminum Close Jointed Panel System - 1st Material</v>
      </c>
      <c r="L123" s="83" t="s">
        <v>717</v>
      </c>
      <c r="M123" s="83" t="s">
        <v>447</v>
      </c>
      <c r="N123" s="130" t="s">
        <v>448</v>
      </c>
      <c r="O123" s="133" t="s">
        <v>449</v>
      </c>
      <c r="P123" s="130" t="s">
        <v>448</v>
      </c>
      <c r="Q123" s="130" t="s">
        <v>448</v>
      </c>
      <c r="R123" s="130" t="s">
        <v>450</v>
      </c>
      <c r="S123" s="130" t="s">
        <v>451</v>
      </c>
      <c r="U123" s="158"/>
      <c r="V123" s="403" t="s">
        <v>469</v>
      </c>
      <c r="W123" s="158"/>
      <c r="X123" s="171" t="s">
        <v>453</v>
      </c>
      <c r="Y123" s="158" t="str">
        <f>VLOOKUP(X123,Equipment[],2,FALSE)</f>
        <v>Station</v>
      </c>
      <c r="Z123" s="158"/>
      <c r="AA123" s="158"/>
      <c r="AB123" s="158"/>
      <c r="AC123" s="158"/>
      <c r="AD123" s="158"/>
      <c r="AE123" s="158"/>
    </row>
    <row r="124" spans="1:31" ht="12" customHeight="1">
      <c r="A124" s="99" t="s">
        <v>718</v>
      </c>
      <c r="B124" s="100"/>
      <c r="C124" s="100"/>
      <c r="D124" s="100"/>
      <c r="E124" s="100"/>
      <c r="F124" s="99" t="s">
        <v>461</v>
      </c>
      <c r="G124" s="99" t="s">
        <v>719</v>
      </c>
      <c r="H124" s="101">
        <v>522</v>
      </c>
      <c r="I124" s="114"/>
      <c r="J124" s="130" t="str">
        <f t="shared" si="10"/>
        <v>INL-220A</v>
      </c>
      <c r="K124" s="130" t="str">
        <f t="shared" si="11"/>
        <v>Perforated Flat Aluminum Close Jointed Panel System - 1st Material</v>
      </c>
      <c r="L124" s="83" t="s">
        <v>717</v>
      </c>
      <c r="M124" s="83" t="s">
        <v>447</v>
      </c>
      <c r="N124" s="130" t="s">
        <v>448</v>
      </c>
      <c r="O124" s="133" t="s">
        <v>449</v>
      </c>
      <c r="P124" s="130" t="s">
        <v>448</v>
      </c>
      <c r="Q124" s="130" t="s">
        <v>448</v>
      </c>
      <c r="R124" s="130" t="s">
        <v>450</v>
      </c>
      <c r="S124" s="130" t="s">
        <v>451</v>
      </c>
      <c r="U124" s="158"/>
      <c r="V124" s="403" t="s">
        <v>469</v>
      </c>
      <c r="W124" s="158"/>
      <c r="X124" s="171" t="s">
        <v>453</v>
      </c>
      <c r="Y124" s="158" t="str">
        <f>VLOOKUP(X124,Equipment[],2,FALSE)</f>
        <v>Station</v>
      </c>
      <c r="Z124" s="158"/>
      <c r="AA124" s="158"/>
      <c r="AB124" s="158"/>
      <c r="AC124" s="158"/>
      <c r="AD124" s="158"/>
      <c r="AE124" s="158"/>
    </row>
    <row r="125" spans="1:31" ht="12" customHeight="1">
      <c r="A125" s="99" t="s">
        <v>720</v>
      </c>
      <c r="B125" s="100"/>
      <c r="C125" s="100"/>
      <c r="D125" s="100"/>
      <c r="E125" s="100"/>
      <c r="F125" s="99" t="s">
        <v>461</v>
      </c>
      <c r="G125" s="99" t="s">
        <v>721</v>
      </c>
      <c r="H125" s="101">
        <v>522</v>
      </c>
      <c r="I125" s="115" t="s">
        <v>722</v>
      </c>
      <c r="J125" s="130" t="str">
        <f t="shared" si="10"/>
        <v>INL-221</v>
      </c>
      <c r="K125" s="130" t="str">
        <f t="shared" si="11"/>
        <v>Dado Rail Assembly above the CMS Zone</v>
      </c>
      <c r="L125" s="83" t="s">
        <v>717</v>
      </c>
      <c r="M125" s="83" t="s">
        <v>447</v>
      </c>
      <c r="N125" s="130" t="s">
        <v>448</v>
      </c>
      <c r="O125" s="133" t="s">
        <v>449</v>
      </c>
      <c r="P125" s="130" t="s">
        <v>448</v>
      </c>
      <c r="Q125" s="130" t="s">
        <v>448</v>
      </c>
      <c r="R125" s="130" t="s">
        <v>450</v>
      </c>
      <c r="S125" s="130" t="s">
        <v>451</v>
      </c>
      <c r="U125" s="158"/>
      <c r="V125" s="403" t="s">
        <v>469</v>
      </c>
      <c r="W125" s="158"/>
      <c r="X125" s="171" t="s">
        <v>453</v>
      </c>
      <c r="Y125" s="158" t="str">
        <f>VLOOKUP(X125,Equipment[],2,FALSE)</f>
        <v>Station</v>
      </c>
      <c r="Z125" s="158"/>
      <c r="AA125" s="158"/>
      <c r="AB125" s="158"/>
      <c r="AC125" s="158"/>
      <c r="AD125" s="158"/>
      <c r="AE125" s="158"/>
    </row>
    <row r="126" spans="1:31" ht="12" customHeight="1">
      <c r="A126" s="99" t="s">
        <v>723</v>
      </c>
      <c r="B126" s="100"/>
      <c r="C126" s="100"/>
      <c r="D126" s="100"/>
      <c r="E126" s="100"/>
      <c r="F126" s="99" t="s">
        <v>461</v>
      </c>
      <c r="G126" s="99" t="s">
        <v>724</v>
      </c>
      <c r="H126" s="101">
        <v>522</v>
      </c>
      <c r="I126" s="115" t="s">
        <v>725</v>
      </c>
      <c r="J126" s="130" t="str">
        <f t="shared" si="10"/>
        <v>INL-221A</v>
      </c>
      <c r="K126" s="130" t="str">
        <f t="shared" si="11"/>
        <v>Dado Rail Assembly (CBD Platform PSD Side: Bottom of INL-346 Wall)</v>
      </c>
      <c r="L126" s="83" t="s">
        <v>717</v>
      </c>
      <c r="M126" s="83" t="s">
        <v>447</v>
      </c>
      <c r="N126" s="130" t="s">
        <v>448</v>
      </c>
      <c r="O126" s="133" t="s">
        <v>449</v>
      </c>
      <c r="P126" s="130" t="s">
        <v>448</v>
      </c>
      <c r="Q126" s="130" t="s">
        <v>448</v>
      </c>
      <c r="R126" s="130" t="s">
        <v>450</v>
      </c>
      <c r="S126" s="130" t="s">
        <v>451</v>
      </c>
      <c r="U126" s="158"/>
      <c r="V126" s="403" t="s">
        <v>469</v>
      </c>
      <c r="W126" s="158"/>
      <c r="X126" s="171" t="s">
        <v>453</v>
      </c>
      <c r="Y126" s="158" t="str">
        <f>VLOOKUP(X126,Equipment[],2,FALSE)</f>
        <v>Station</v>
      </c>
      <c r="Z126" s="158"/>
      <c r="AA126" s="158"/>
      <c r="AB126" s="158"/>
      <c r="AC126" s="158"/>
      <c r="AD126" s="158"/>
      <c r="AE126" s="158"/>
    </row>
    <row r="127" spans="1:31" ht="12" customHeight="1">
      <c r="A127" s="99" t="s">
        <v>726</v>
      </c>
      <c r="B127" s="100"/>
      <c r="C127" s="100"/>
      <c r="D127" s="100"/>
      <c r="E127" s="100"/>
      <c r="F127" s="99" t="s">
        <v>461</v>
      </c>
      <c r="G127" s="99" t="s">
        <v>727</v>
      </c>
      <c r="H127" s="101">
        <v>522</v>
      </c>
      <c r="I127" s="114"/>
      <c r="J127" s="130" t="str">
        <f t="shared" si="10"/>
        <v>INL-222</v>
      </c>
      <c r="K127" s="130" t="str">
        <f t="shared" si="11"/>
        <v>Extruded Aluminium CMS Panel with Intermittent Access Doors</v>
      </c>
      <c r="L127" s="83" t="s">
        <v>717</v>
      </c>
      <c r="M127" s="83" t="s">
        <v>447</v>
      </c>
      <c r="N127" s="130" t="s">
        <v>448</v>
      </c>
      <c r="O127" s="133" t="s">
        <v>449</v>
      </c>
      <c r="P127" s="130" t="s">
        <v>448</v>
      </c>
      <c r="Q127" s="130" t="s">
        <v>448</v>
      </c>
      <c r="R127" s="130" t="s">
        <v>450</v>
      </c>
      <c r="S127" s="130" t="s">
        <v>451</v>
      </c>
      <c r="U127" s="158"/>
      <c r="V127" s="403" t="s">
        <v>469</v>
      </c>
      <c r="W127" s="158"/>
      <c r="X127" s="171" t="s">
        <v>453</v>
      </c>
      <c r="Y127" s="158" t="str">
        <f>VLOOKUP(X127,Equipment[],2,FALSE)</f>
        <v>Station</v>
      </c>
      <c r="Z127" s="158"/>
      <c r="AA127" s="158"/>
      <c r="AB127" s="158"/>
      <c r="AC127" s="158"/>
      <c r="AD127" s="158"/>
      <c r="AE127" s="158"/>
    </row>
    <row r="128" spans="1:31" ht="12" customHeight="1">
      <c r="A128" s="99" t="s">
        <v>728</v>
      </c>
      <c r="B128" s="100"/>
      <c r="C128" s="100"/>
      <c r="D128" s="100"/>
      <c r="E128" s="100"/>
      <c r="F128" s="99" t="s">
        <v>729</v>
      </c>
      <c r="G128" s="99" t="s">
        <v>730</v>
      </c>
      <c r="H128" s="101">
        <v>522</v>
      </c>
      <c r="I128" s="114"/>
      <c r="J128" s="130" t="str">
        <f t="shared" si="10"/>
        <v>INL-224</v>
      </c>
      <c r="K128" s="130" t="str">
        <f t="shared" si="11"/>
        <v>CMS Assembly with Access Panels  (CBD Platform Side)</v>
      </c>
      <c r="L128" s="83" t="s">
        <v>717</v>
      </c>
      <c r="M128" s="83" t="s">
        <v>447</v>
      </c>
      <c r="N128" s="130" t="s">
        <v>448</v>
      </c>
      <c r="O128" s="133" t="s">
        <v>449</v>
      </c>
      <c r="P128" s="130" t="s">
        <v>448</v>
      </c>
      <c r="Q128" s="130" t="s">
        <v>448</v>
      </c>
      <c r="R128" s="130" t="s">
        <v>450</v>
      </c>
      <c r="S128" s="130" t="s">
        <v>451</v>
      </c>
      <c r="U128" s="158"/>
      <c r="V128" s="403" t="s">
        <v>469</v>
      </c>
      <c r="W128" s="158"/>
      <c r="X128" s="171" t="s">
        <v>453</v>
      </c>
      <c r="Y128" s="158" t="str">
        <f>VLOOKUP(X128,Equipment[],2,FALSE)</f>
        <v>Station</v>
      </c>
      <c r="Z128" s="158"/>
      <c r="AA128" s="158"/>
      <c r="AB128" s="158"/>
      <c r="AC128" s="158"/>
      <c r="AD128" s="158"/>
      <c r="AE128" s="158"/>
    </row>
    <row r="129" spans="1:31" ht="12" customHeight="1">
      <c r="A129" s="99" t="s">
        <v>731</v>
      </c>
      <c r="B129" s="100"/>
      <c r="C129" s="100"/>
      <c r="D129" s="100"/>
      <c r="E129" s="100"/>
      <c r="F129" s="99" t="s">
        <v>729</v>
      </c>
      <c r="G129" s="99" t="s">
        <v>732</v>
      </c>
      <c r="H129" s="101">
        <v>522</v>
      </c>
      <c r="I129" s="114"/>
      <c r="J129" s="130" t="str">
        <f t="shared" si="10"/>
        <v>INL-224A</v>
      </c>
      <c r="K129" s="130" t="str">
        <f t="shared" si="11"/>
        <v>CMS Assembly with Access Panels  (CBD Central Trinoc)</v>
      </c>
      <c r="L129" s="83" t="s">
        <v>717</v>
      </c>
      <c r="M129" s="83" t="s">
        <v>447</v>
      </c>
      <c r="N129" s="130" t="s">
        <v>448</v>
      </c>
      <c r="O129" s="133" t="s">
        <v>449</v>
      </c>
      <c r="P129" s="130" t="s">
        <v>448</v>
      </c>
      <c r="Q129" s="130" t="s">
        <v>448</v>
      </c>
      <c r="R129" s="130" t="s">
        <v>450</v>
      </c>
      <c r="S129" s="130" t="s">
        <v>451</v>
      </c>
      <c r="U129" s="158"/>
      <c r="V129" s="403" t="s">
        <v>469</v>
      </c>
      <c r="W129" s="158"/>
      <c r="X129" s="171" t="s">
        <v>453</v>
      </c>
      <c r="Y129" s="158" t="str">
        <f>VLOOKUP(X129,Equipment[],2,FALSE)</f>
        <v>Station</v>
      </c>
      <c r="Z129" s="158"/>
      <c r="AA129" s="158"/>
      <c r="AB129" s="158"/>
      <c r="AC129" s="158"/>
      <c r="AD129" s="158"/>
      <c r="AE129" s="158"/>
    </row>
    <row r="130" spans="1:31" ht="12" customHeight="1">
      <c r="A130" s="99" t="s">
        <v>733</v>
      </c>
      <c r="B130" s="100"/>
      <c r="C130" s="100"/>
      <c r="D130" s="100"/>
      <c r="E130" s="100"/>
      <c r="F130" s="99" t="s">
        <v>729</v>
      </c>
      <c r="G130" s="19" t="s">
        <v>734</v>
      </c>
      <c r="H130" s="101">
        <v>522</v>
      </c>
      <c r="I130" s="114"/>
      <c r="J130" s="130" t="str">
        <f t="shared" si="10"/>
        <v>INL-225</v>
      </c>
      <c r="K130" s="130" t="str">
        <f t="shared" si="11"/>
        <v>CMS Assembly with Access Panels and Surface Mounted Acoustic Baffles - 3 Baffles (CBD Central
Trinoc)</v>
      </c>
      <c r="L130" s="83" t="s">
        <v>717</v>
      </c>
      <c r="M130" s="83" t="s">
        <v>447</v>
      </c>
      <c r="N130" s="130" t="s">
        <v>448</v>
      </c>
      <c r="O130" s="133" t="s">
        <v>449</v>
      </c>
      <c r="P130" s="130" t="s">
        <v>448</v>
      </c>
      <c r="Q130" s="130" t="s">
        <v>448</v>
      </c>
      <c r="R130" s="130" t="s">
        <v>450</v>
      </c>
      <c r="S130" s="130" t="s">
        <v>451</v>
      </c>
      <c r="U130" s="158"/>
      <c r="V130" s="403" t="s">
        <v>469</v>
      </c>
      <c r="W130" s="158"/>
      <c r="X130" s="171" t="s">
        <v>453</v>
      </c>
      <c r="Y130" s="158" t="str">
        <f>VLOOKUP(X130,Equipment[],2,FALSE)</f>
        <v>Station</v>
      </c>
      <c r="Z130" s="158"/>
      <c r="AA130" s="158"/>
      <c r="AB130" s="158"/>
      <c r="AC130" s="158"/>
      <c r="AD130" s="158"/>
      <c r="AE130" s="158"/>
    </row>
    <row r="131" spans="1:31" ht="12" customHeight="1">
      <c r="A131" s="102" t="s">
        <v>735</v>
      </c>
      <c r="B131" s="109"/>
      <c r="C131" s="109"/>
      <c r="D131" s="109"/>
      <c r="E131" s="109"/>
      <c r="F131" s="102" t="s">
        <v>729</v>
      </c>
      <c r="G131" s="109" t="s">
        <v>736</v>
      </c>
      <c r="H131" s="104">
        <v>522</v>
      </c>
      <c r="I131" s="119"/>
      <c r="J131" s="130" t="str">
        <f t="shared" si="10"/>
        <v>INL-225A</v>
      </c>
      <c r="K131" s="130" t="str">
        <f t="shared" si="11"/>
        <v>CMS Assembly with Access Panels and Surface Mounted Acoustic Baffles - 2 Baffles (CBD Central
Trinoc)</v>
      </c>
      <c r="L131" s="83" t="s">
        <v>717</v>
      </c>
      <c r="M131" s="83" t="s">
        <v>447</v>
      </c>
      <c r="N131" s="130" t="s">
        <v>448</v>
      </c>
      <c r="O131" s="133" t="s">
        <v>449</v>
      </c>
      <c r="P131" s="130" t="s">
        <v>448</v>
      </c>
      <c r="Q131" s="130" t="s">
        <v>448</v>
      </c>
      <c r="R131" s="130" t="s">
        <v>450</v>
      </c>
      <c r="S131" s="130" t="s">
        <v>451</v>
      </c>
      <c r="U131" s="158"/>
      <c r="V131" s="403" t="s">
        <v>469</v>
      </c>
      <c r="W131" s="158"/>
      <c r="X131" s="171" t="s">
        <v>453</v>
      </c>
      <c r="Y131" s="158" t="str">
        <f>VLOOKUP(X131,Equipment[],2,FALSE)</f>
        <v>Station</v>
      </c>
      <c r="Z131" s="158"/>
      <c r="AA131" s="158"/>
      <c r="AB131" s="158"/>
      <c r="AC131" s="158"/>
      <c r="AD131" s="158"/>
      <c r="AE131" s="158"/>
    </row>
    <row r="132" spans="1:31" ht="12" customHeight="1">
      <c r="A132" s="99" t="s">
        <v>737</v>
      </c>
      <c r="B132" s="100"/>
      <c r="C132" s="100"/>
      <c r="D132" s="100"/>
      <c r="E132" s="100"/>
      <c r="F132" s="99" t="s">
        <v>461</v>
      </c>
      <c r="G132" s="99" t="s">
        <v>738</v>
      </c>
      <c r="H132" s="101">
        <v>522</v>
      </c>
      <c r="I132" s="115" t="s">
        <v>739</v>
      </c>
      <c r="J132" s="130" t="str">
        <f t="shared" si="10"/>
        <v>INL-228</v>
      </c>
      <c r="K132" s="130" t="str">
        <f t="shared" si="11"/>
        <v>Cornice - CBD Platform PSD (Top of INL-346 Wall)</v>
      </c>
      <c r="L132" s="83" t="s">
        <v>717</v>
      </c>
      <c r="M132" s="83" t="s">
        <v>447</v>
      </c>
      <c r="N132" s="130" t="s">
        <v>448</v>
      </c>
      <c r="O132" s="133" t="s">
        <v>449</v>
      </c>
      <c r="P132" s="130" t="s">
        <v>448</v>
      </c>
      <c r="Q132" s="130" t="s">
        <v>448</v>
      </c>
      <c r="R132" s="130" t="s">
        <v>450</v>
      </c>
      <c r="S132" s="130" t="s">
        <v>451</v>
      </c>
      <c r="U132" s="158"/>
      <c r="V132" s="403" t="s">
        <v>469</v>
      </c>
      <c r="W132" s="158"/>
      <c r="X132" s="171" t="s">
        <v>453</v>
      </c>
      <c r="Y132" s="158" t="str">
        <f>VLOOKUP(X132,Equipment[],2,FALSE)</f>
        <v>Station</v>
      </c>
      <c r="Z132" s="158"/>
      <c r="AA132" s="158"/>
      <c r="AB132" s="158"/>
      <c r="AC132" s="158"/>
      <c r="AD132" s="158"/>
      <c r="AE132" s="158"/>
    </row>
    <row r="133" spans="1:31" ht="12" customHeight="1">
      <c r="A133" s="99" t="s">
        <v>740</v>
      </c>
      <c r="B133" s="100"/>
      <c r="C133" s="100"/>
      <c r="D133" s="100"/>
      <c r="E133" s="100"/>
      <c r="F133" s="99" t="s">
        <v>741</v>
      </c>
      <c r="G133" s="99" t="s">
        <v>742</v>
      </c>
      <c r="H133" s="101">
        <v>522</v>
      </c>
      <c r="I133" s="114"/>
      <c r="J133" s="130" t="str">
        <f t="shared" si="10"/>
        <v>INL-229</v>
      </c>
      <c r="K133" s="130" t="str">
        <f t="shared" si="11"/>
        <v>Evaporative Drip Tray (CBS Trinoc)</v>
      </c>
      <c r="L133" s="83" t="s">
        <v>717</v>
      </c>
      <c r="M133" s="83" t="s">
        <v>447</v>
      </c>
      <c r="N133" s="130" t="s">
        <v>448</v>
      </c>
      <c r="O133" s="133" t="s">
        <v>449</v>
      </c>
      <c r="P133" s="130" t="s">
        <v>448</v>
      </c>
      <c r="Q133" s="130" t="s">
        <v>448</v>
      </c>
      <c r="R133" s="130" t="s">
        <v>450</v>
      </c>
      <c r="S133" s="130" t="s">
        <v>451</v>
      </c>
      <c r="U133" s="158"/>
      <c r="V133" s="403" t="s">
        <v>469</v>
      </c>
      <c r="W133" s="158"/>
      <c r="X133" s="171" t="s">
        <v>453</v>
      </c>
      <c r="Y133" s="158" t="str">
        <f>VLOOKUP(X133,Equipment[],2,FALSE)</f>
        <v>Station</v>
      </c>
      <c r="Z133" s="158"/>
      <c r="AA133" s="158"/>
      <c r="AB133" s="158"/>
      <c r="AC133" s="158"/>
      <c r="AD133" s="158"/>
      <c r="AE133" s="158"/>
    </row>
    <row r="134" spans="1:31" ht="12" hidden="1" customHeight="1">
      <c r="A134" s="97" t="s">
        <v>743</v>
      </c>
      <c r="B134" s="98"/>
      <c r="C134" s="98"/>
      <c r="D134" s="98"/>
      <c r="E134" s="98"/>
      <c r="F134" s="98"/>
      <c r="G134" s="97" t="s">
        <v>744</v>
      </c>
      <c r="H134" s="98"/>
      <c r="I134" s="113"/>
      <c r="J134" s="131"/>
      <c r="K134" s="131"/>
      <c r="L134" s="131"/>
      <c r="M134" s="131"/>
      <c r="N134" s="131"/>
      <c r="O134" s="131"/>
      <c r="P134" s="131"/>
      <c r="Q134" s="131"/>
      <c r="R134" s="131" t="s">
        <v>439</v>
      </c>
      <c r="S134" s="129" t="s">
        <v>440</v>
      </c>
      <c r="U134" s="402" t="s">
        <v>439</v>
      </c>
      <c r="V134" s="402" t="s">
        <v>439</v>
      </c>
      <c r="W134" s="402" t="s">
        <v>439</v>
      </c>
      <c r="X134" s="402" t="s">
        <v>439</v>
      </c>
      <c r="Y134" s="402" t="s">
        <v>439</v>
      </c>
      <c r="Z134" s="402" t="s">
        <v>439</v>
      </c>
      <c r="AA134" s="402" t="s">
        <v>439</v>
      </c>
      <c r="AB134" s="402" t="s">
        <v>439</v>
      </c>
      <c r="AC134" s="402" t="s">
        <v>439</v>
      </c>
      <c r="AD134" s="402" t="s">
        <v>439</v>
      </c>
      <c r="AE134" s="402" t="s">
        <v>439</v>
      </c>
    </row>
    <row r="135" spans="1:31" ht="12" customHeight="1">
      <c r="A135" s="99" t="s">
        <v>745</v>
      </c>
      <c r="B135" s="100"/>
      <c r="C135" s="100"/>
      <c r="D135" s="100"/>
      <c r="E135" s="100"/>
      <c r="F135" s="99" t="s">
        <v>745</v>
      </c>
      <c r="G135" s="99" t="s">
        <v>746</v>
      </c>
      <c r="H135" s="101">
        <v>522</v>
      </c>
      <c r="I135" s="114"/>
      <c r="J135" s="130" t="str">
        <f>A135</f>
        <v>INL-302</v>
      </c>
      <c r="K135" s="130" t="str">
        <f>G135</f>
        <v>Lozenges, Frame and Micro Louver Acoustic Panel Infill System (PKV)</v>
      </c>
      <c r="L135" s="83" t="s">
        <v>717</v>
      </c>
      <c r="M135" s="83" t="s">
        <v>447</v>
      </c>
      <c r="N135" s="130" t="s">
        <v>448</v>
      </c>
      <c r="O135" s="133" t="s">
        <v>449</v>
      </c>
      <c r="P135" s="130" t="s">
        <v>448</v>
      </c>
      <c r="Q135" s="130" t="s">
        <v>448</v>
      </c>
      <c r="R135" s="130" t="s">
        <v>450</v>
      </c>
      <c r="S135" s="130" t="s">
        <v>451</v>
      </c>
      <c r="U135" s="158"/>
      <c r="V135" s="403" t="s">
        <v>469</v>
      </c>
      <c r="W135" s="158"/>
      <c r="X135" s="171" t="s">
        <v>453</v>
      </c>
      <c r="Y135" s="158" t="str">
        <f>VLOOKUP(X135,Equipment[],2,FALSE)</f>
        <v>Station</v>
      </c>
      <c r="Z135" s="158"/>
      <c r="AA135" s="158"/>
      <c r="AB135" s="158"/>
      <c r="AC135" s="158"/>
      <c r="AD135" s="158"/>
      <c r="AE135" s="158"/>
    </row>
    <row r="136" spans="1:31" ht="12" customHeight="1">
      <c r="A136" s="99" t="s">
        <v>747</v>
      </c>
      <c r="B136" s="100"/>
      <c r="C136" s="100"/>
      <c r="D136" s="100"/>
      <c r="E136" s="100"/>
      <c r="F136" s="99" t="s">
        <v>748</v>
      </c>
      <c r="G136" s="99" t="s">
        <v>749</v>
      </c>
      <c r="H136" s="101">
        <v>522</v>
      </c>
      <c r="I136" s="114"/>
      <c r="J136" s="130" t="str">
        <f>A136</f>
        <v>INL-346</v>
      </c>
      <c r="K136" s="130" t="str">
        <f>G136</f>
        <v>Perforated Ribbed Acoustic Metal Lining Panel with Articulated Joints (CBD Platform)</v>
      </c>
      <c r="L136" s="83" t="s">
        <v>717</v>
      </c>
      <c r="M136" s="83" t="s">
        <v>447</v>
      </c>
      <c r="N136" s="130" t="s">
        <v>448</v>
      </c>
      <c r="O136" s="133" t="s">
        <v>449</v>
      </c>
      <c r="P136" s="130" t="s">
        <v>448</v>
      </c>
      <c r="Q136" s="130" t="s">
        <v>448</v>
      </c>
      <c r="R136" s="130" t="s">
        <v>450</v>
      </c>
      <c r="S136" s="130" t="s">
        <v>451</v>
      </c>
      <c r="U136" s="158"/>
      <c r="V136" s="403" t="s">
        <v>469</v>
      </c>
      <c r="W136" s="158"/>
      <c r="X136" s="171" t="s">
        <v>453</v>
      </c>
      <c r="Y136" s="158" t="str">
        <f>VLOOKUP(X136,Equipment[],2,FALSE)</f>
        <v>Station</v>
      </c>
      <c r="Z136" s="158"/>
      <c r="AA136" s="158"/>
      <c r="AB136" s="158"/>
      <c r="AC136" s="158"/>
      <c r="AD136" s="158"/>
      <c r="AE136" s="158"/>
    </row>
    <row r="137" spans="1:31" ht="12" hidden="1" customHeight="1">
      <c r="A137" s="97" t="s">
        <v>750</v>
      </c>
      <c r="B137" s="98"/>
      <c r="C137" s="98"/>
      <c r="D137" s="98"/>
      <c r="E137" s="98"/>
      <c r="F137" s="98"/>
      <c r="G137" s="97" t="s">
        <v>751</v>
      </c>
      <c r="H137" s="98"/>
      <c r="I137" s="113"/>
      <c r="J137" s="131"/>
      <c r="K137" s="131"/>
      <c r="L137" s="131"/>
      <c r="M137" s="131"/>
      <c r="N137" s="131"/>
      <c r="O137" s="131"/>
      <c r="P137" s="131"/>
      <c r="Q137" s="131"/>
      <c r="R137" s="131" t="s">
        <v>439</v>
      </c>
      <c r="S137" s="129" t="s">
        <v>440</v>
      </c>
      <c r="U137" s="402" t="s">
        <v>439</v>
      </c>
      <c r="V137" s="402" t="s">
        <v>439</v>
      </c>
      <c r="W137" s="402" t="s">
        <v>439</v>
      </c>
      <c r="X137" s="402" t="s">
        <v>439</v>
      </c>
      <c r="Y137" s="402" t="s">
        <v>439</v>
      </c>
      <c r="Z137" s="402" t="s">
        <v>439</v>
      </c>
      <c r="AA137" s="402" t="s">
        <v>439</v>
      </c>
      <c r="AB137" s="402" t="s">
        <v>439</v>
      </c>
      <c r="AC137" s="402" t="s">
        <v>439</v>
      </c>
      <c r="AD137" s="402" t="s">
        <v>439</v>
      </c>
      <c r="AE137" s="402" t="s">
        <v>439</v>
      </c>
    </row>
    <row r="138" spans="1:31" ht="12" customHeight="1">
      <c r="A138" s="99" t="s">
        <v>752</v>
      </c>
      <c r="B138" s="100"/>
      <c r="C138" s="100"/>
      <c r="D138" s="100"/>
      <c r="E138" s="100"/>
      <c r="F138" s="99" t="s">
        <v>753</v>
      </c>
      <c r="G138" s="99" t="s">
        <v>754</v>
      </c>
      <c r="H138" s="101">
        <v>522</v>
      </c>
      <c r="I138" s="114"/>
      <c r="J138" s="130" t="str">
        <f>A138</f>
        <v>INL-930</v>
      </c>
      <c r="K138" s="130" t="str">
        <f>G138</f>
        <v>Over Cladding to Jet Diffuser (ARD, PKV)</v>
      </c>
      <c r="L138" s="83" t="s">
        <v>717</v>
      </c>
      <c r="M138" s="83" t="s">
        <v>447</v>
      </c>
      <c r="N138" s="130" t="s">
        <v>448</v>
      </c>
      <c r="O138" s="133" t="s">
        <v>449</v>
      </c>
      <c r="P138" s="130" t="s">
        <v>448</v>
      </c>
      <c r="Q138" s="130" t="s">
        <v>448</v>
      </c>
      <c r="R138" s="130" t="s">
        <v>450</v>
      </c>
      <c r="S138" s="130" t="s">
        <v>451</v>
      </c>
      <c r="U138" s="158"/>
      <c r="V138" s="403" t="s">
        <v>469</v>
      </c>
      <c r="W138" s="158"/>
      <c r="X138" s="171" t="s">
        <v>453</v>
      </c>
      <c r="Y138" s="158" t="str">
        <f>VLOOKUP(X138,Equipment[],2,FALSE)</f>
        <v>Station</v>
      </c>
      <c r="Z138" s="158"/>
      <c r="AA138" s="158"/>
      <c r="AB138" s="158"/>
      <c r="AC138" s="158"/>
      <c r="AD138" s="158"/>
      <c r="AE138" s="158"/>
    </row>
    <row r="139" spans="1:31" ht="12" hidden="1" customHeight="1">
      <c r="A139" s="105" t="s">
        <v>755</v>
      </c>
      <c r="B139" s="106"/>
      <c r="C139" s="106"/>
      <c r="D139" s="106"/>
      <c r="E139" s="106"/>
      <c r="F139" s="106"/>
      <c r="G139" s="105" t="s">
        <v>755</v>
      </c>
      <c r="H139" s="106"/>
      <c r="I139" s="118"/>
      <c r="J139" s="131"/>
      <c r="K139" s="131"/>
      <c r="L139" s="131"/>
      <c r="M139" s="131"/>
      <c r="N139" s="131"/>
      <c r="O139" s="131"/>
      <c r="P139" s="131"/>
      <c r="Q139" s="131"/>
      <c r="R139" s="131" t="s">
        <v>439</v>
      </c>
      <c r="S139" s="129" t="s">
        <v>440</v>
      </c>
      <c r="U139" s="402" t="s">
        <v>439</v>
      </c>
      <c r="V139" s="402" t="s">
        <v>439</v>
      </c>
      <c r="W139" s="402" t="s">
        <v>439</v>
      </c>
      <c r="X139" s="402" t="s">
        <v>439</v>
      </c>
      <c r="Y139" s="402" t="s">
        <v>439</v>
      </c>
      <c r="Z139" s="402" t="s">
        <v>439</v>
      </c>
      <c r="AA139" s="402" t="s">
        <v>439</v>
      </c>
      <c r="AB139" s="402" t="s">
        <v>439</v>
      </c>
      <c r="AC139" s="402" t="s">
        <v>439</v>
      </c>
      <c r="AD139" s="402" t="s">
        <v>439</v>
      </c>
      <c r="AE139" s="402" t="s">
        <v>439</v>
      </c>
    </row>
    <row r="140" spans="1:31" ht="12" hidden="1" customHeight="1">
      <c r="A140" s="97" t="s">
        <v>756</v>
      </c>
      <c r="B140" s="98"/>
      <c r="C140" s="98"/>
      <c r="D140" s="98"/>
      <c r="E140" s="98"/>
      <c r="F140" s="98"/>
      <c r="G140" s="97" t="s">
        <v>757</v>
      </c>
      <c r="H140" s="98"/>
      <c r="I140" s="113"/>
      <c r="J140" s="131"/>
      <c r="K140" s="131"/>
      <c r="L140" s="131"/>
      <c r="M140" s="131"/>
      <c r="N140" s="131"/>
      <c r="O140" s="131"/>
      <c r="P140" s="131"/>
      <c r="Q140" s="131"/>
      <c r="R140" s="131" t="s">
        <v>439</v>
      </c>
      <c r="S140" s="129" t="s">
        <v>440</v>
      </c>
      <c r="U140" s="402" t="s">
        <v>439</v>
      </c>
      <c r="V140" s="402" t="s">
        <v>439</v>
      </c>
      <c r="W140" s="402" t="s">
        <v>439</v>
      </c>
      <c r="X140" s="402" t="s">
        <v>439</v>
      </c>
      <c r="Y140" s="402" t="s">
        <v>439</v>
      </c>
      <c r="Z140" s="402" t="s">
        <v>439</v>
      </c>
      <c r="AA140" s="402" t="s">
        <v>439</v>
      </c>
      <c r="AB140" s="402" t="s">
        <v>439</v>
      </c>
      <c r="AC140" s="402" t="s">
        <v>439</v>
      </c>
      <c r="AD140" s="402" t="s">
        <v>439</v>
      </c>
      <c r="AE140" s="402" t="s">
        <v>439</v>
      </c>
    </row>
    <row r="141" spans="1:31" ht="12" customHeight="1">
      <c r="A141" s="99" t="s">
        <v>758</v>
      </c>
      <c r="B141" s="100"/>
      <c r="C141" s="100"/>
      <c r="D141" s="100"/>
      <c r="E141" s="100"/>
      <c r="F141" s="99" t="s">
        <v>461</v>
      </c>
      <c r="G141" s="99" t="s">
        <v>759</v>
      </c>
      <c r="H141" s="99" t="s">
        <v>760</v>
      </c>
      <c r="I141" s="114"/>
      <c r="J141" s="130" t="str">
        <f>A141</f>
        <v>MEP-720</v>
      </c>
      <c r="K141" s="130" t="str">
        <f>G141</f>
        <v>Sprinkler Installation (STR-370)</v>
      </c>
      <c r="L141" s="83" t="s">
        <v>761</v>
      </c>
      <c r="M141" s="83" t="s">
        <v>447</v>
      </c>
      <c r="N141" s="134" t="s">
        <v>449</v>
      </c>
      <c r="O141" s="133" t="s">
        <v>449</v>
      </c>
      <c r="P141" s="134" t="s">
        <v>449</v>
      </c>
      <c r="Q141" s="134" t="s">
        <v>449</v>
      </c>
      <c r="R141" s="130" t="s">
        <v>450</v>
      </c>
      <c r="S141" s="83" t="s">
        <v>459</v>
      </c>
      <c r="U141" s="158"/>
      <c r="V141" s="403" t="s">
        <v>452</v>
      </c>
      <c r="W141" s="158"/>
      <c r="X141" s="158" t="s">
        <v>762</v>
      </c>
      <c r="Y141" s="158" t="str">
        <f>VLOOKUP(X141,Equipment[],2,FALSE)</f>
        <v>Fire Protection</v>
      </c>
      <c r="Z141" s="158"/>
      <c r="AA141" s="158"/>
      <c r="AB141" s="158"/>
      <c r="AC141" s="158"/>
      <c r="AD141" s="158"/>
      <c r="AE141" s="158"/>
    </row>
    <row r="142" spans="1:31" ht="12" hidden="1" customHeight="1">
      <c r="A142" s="97" t="s">
        <v>763</v>
      </c>
      <c r="B142" s="98"/>
      <c r="C142" s="98"/>
      <c r="D142" s="98"/>
      <c r="E142" s="98"/>
      <c r="F142" s="98"/>
      <c r="G142" s="97" t="s">
        <v>764</v>
      </c>
      <c r="H142" s="98"/>
      <c r="I142" s="113"/>
      <c r="J142" s="131"/>
      <c r="K142" s="131"/>
      <c r="L142" s="131"/>
      <c r="M142" s="131"/>
      <c r="N142" s="131"/>
      <c r="O142" s="131"/>
      <c r="P142" s="131"/>
      <c r="Q142" s="131"/>
      <c r="R142" s="131" t="s">
        <v>439</v>
      </c>
      <c r="S142" s="129" t="s">
        <v>440</v>
      </c>
      <c r="U142" s="402" t="s">
        <v>439</v>
      </c>
      <c r="V142" s="402" t="s">
        <v>439</v>
      </c>
      <c r="W142" s="402" t="s">
        <v>439</v>
      </c>
      <c r="X142" s="402" t="s">
        <v>439</v>
      </c>
      <c r="Y142" s="402" t="s">
        <v>439</v>
      </c>
      <c r="Z142" s="402" t="s">
        <v>439</v>
      </c>
      <c r="AA142" s="402" t="s">
        <v>439</v>
      </c>
      <c r="AB142" s="402" t="s">
        <v>439</v>
      </c>
      <c r="AC142" s="402" t="s">
        <v>439</v>
      </c>
      <c r="AD142" s="402" t="s">
        <v>439</v>
      </c>
      <c r="AE142" s="402" t="s">
        <v>439</v>
      </c>
    </row>
    <row r="143" spans="1:31" ht="12" customHeight="1">
      <c r="A143" s="99" t="s">
        <v>765</v>
      </c>
      <c r="B143" s="100"/>
      <c r="C143" s="100"/>
      <c r="D143" s="100"/>
      <c r="E143" s="100"/>
      <c r="F143" s="99" t="s">
        <v>461</v>
      </c>
      <c r="G143" s="99" t="s">
        <v>766</v>
      </c>
      <c r="H143" s="101">
        <v>416</v>
      </c>
      <c r="I143" s="114"/>
      <c r="J143" s="130" t="str">
        <f>A143</f>
        <v>MEP-821</v>
      </c>
      <c r="K143" s="130" t="str">
        <f>G143</f>
        <v>Stainless Steel Rain Water Pipe</v>
      </c>
      <c r="L143" s="83" t="s">
        <v>761</v>
      </c>
      <c r="M143" s="83" t="s">
        <v>447</v>
      </c>
      <c r="N143" s="130" t="s">
        <v>448</v>
      </c>
      <c r="O143" s="133" t="s">
        <v>449</v>
      </c>
      <c r="P143" s="130" t="s">
        <v>448</v>
      </c>
      <c r="Q143" s="130" t="s">
        <v>448</v>
      </c>
      <c r="R143" s="130" t="s">
        <v>450</v>
      </c>
      <c r="S143" s="130" t="s">
        <v>451</v>
      </c>
      <c r="U143" s="158"/>
      <c r="V143" s="403" t="s">
        <v>469</v>
      </c>
      <c r="W143" s="158"/>
      <c r="X143" s="158" t="s">
        <v>453</v>
      </c>
      <c r="Y143" s="158" t="str">
        <f>VLOOKUP(X143,Equipment[],2,FALSE)</f>
        <v>Station</v>
      </c>
      <c r="Z143" s="158"/>
      <c r="AA143" s="158"/>
      <c r="AB143" s="158"/>
      <c r="AC143" s="158"/>
      <c r="AD143" s="158"/>
      <c r="AE143" s="158"/>
    </row>
    <row r="144" spans="1:31" ht="12" customHeight="1">
      <c r="A144" s="99" t="s">
        <v>767</v>
      </c>
      <c r="B144" s="100"/>
      <c r="C144" s="100"/>
      <c r="D144" s="100"/>
      <c r="E144" s="100"/>
      <c r="F144" s="99" t="s">
        <v>461</v>
      </c>
      <c r="G144" s="99" t="s">
        <v>768</v>
      </c>
      <c r="H144" s="101">
        <v>416</v>
      </c>
      <c r="I144" s="115" t="s">
        <v>463</v>
      </c>
      <c r="J144" s="130" t="str">
        <f>A144</f>
        <v>MEP-880</v>
      </c>
      <c r="K144" s="130" t="str">
        <f>G144</f>
        <v>Inclined Box Gutter</v>
      </c>
      <c r="L144" s="83" t="s">
        <v>761</v>
      </c>
      <c r="M144" s="83" t="s">
        <v>447</v>
      </c>
      <c r="N144" s="130" t="s">
        <v>448</v>
      </c>
      <c r="O144" s="133" t="s">
        <v>449</v>
      </c>
      <c r="P144" s="130" t="s">
        <v>448</v>
      </c>
      <c r="Q144" s="130" t="s">
        <v>448</v>
      </c>
      <c r="R144" s="130" t="s">
        <v>450</v>
      </c>
      <c r="S144" s="130" t="s">
        <v>451</v>
      </c>
      <c r="U144" s="158"/>
      <c r="V144" s="403" t="s">
        <v>469</v>
      </c>
      <c r="W144" s="158"/>
      <c r="X144" s="158" t="s">
        <v>453</v>
      </c>
      <c r="Y144" s="158" t="str">
        <f>VLOOKUP(X144,Equipment[],2,FALSE)</f>
        <v>Station</v>
      </c>
      <c r="Z144" s="158"/>
      <c r="AA144" s="158"/>
      <c r="AB144" s="158"/>
      <c r="AC144" s="158"/>
      <c r="AD144" s="158"/>
      <c r="AE144" s="158"/>
    </row>
    <row r="145" spans="1:31" ht="12" hidden="1" customHeight="1">
      <c r="A145" s="105" t="s">
        <v>769</v>
      </c>
      <c r="B145" s="106"/>
      <c r="C145" s="106"/>
      <c r="D145" s="106"/>
      <c r="E145" s="106"/>
      <c r="F145" s="106"/>
      <c r="G145" s="105" t="s">
        <v>770</v>
      </c>
      <c r="H145" s="106"/>
      <c r="I145" s="118"/>
      <c r="J145" s="131"/>
      <c r="K145" s="131"/>
      <c r="L145" s="131"/>
      <c r="M145" s="131"/>
      <c r="N145" s="131"/>
      <c r="O145" s="131"/>
      <c r="P145" s="131"/>
      <c r="Q145" s="131"/>
      <c r="R145" s="131" t="s">
        <v>439</v>
      </c>
      <c r="S145" s="129" t="s">
        <v>440</v>
      </c>
      <c r="U145" s="402" t="s">
        <v>439</v>
      </c>
      <c r="V145" s="402" t="s">
        <v>439</v>
      </c>
      <c r="W145" s="402" t="s">
        <v>439</v>
      </c>
      <c r="X145" s="402" t="s">
        <v>439</v>
      </c>
      <c r="Y145" s="402" t="s">
        <v>439</v>
      </c>
      <c r="Z145" s="402" t="s">
        <v>439</v>
      </c>
      <c r="AA145" s="402" t="s">
        <v>439</v>
      </c>
      <c r="AB145" s="402" t="s">
        <v>439</v>
      </c>
      <c r="AC145" s="402" t="s">
        <v>439</v>
      </c>
      <c r="AD145" s="402" t="s">
        <v>439</v>
      </c>
      <c r="AE145" s="402" t="s">
        <v>439</v>
      </c>
    </row>
    <row r="146" spans="1:31" ht="12" hidden="1" customHeight="1">
      <c r="A146" s="97" t="s">
        <v>771</v>
      </c>
      <c r="B146" s="98"/>
      <c r="C146" s="98"/>
      <c r="D146" s="98"/>
      <c r="E146" s="98"/>
      <c r="F146" s="98"/>
      <c r="G146" s="97" t="s">
        <v>772</v>
      </c>
      <c r="H146" s="98"/>
      <c r="I146" s="113"/>
      <c r="J146" s="131"/>
      <c r="K146" s="131"/>
      <c r="L146" s="131"/>
      <c r="M146" s="131"/>
      <c r="N146" s="131"/>
      <c r="O146" s="131"/>
      <c r="P146" s="131"/>
      <c r="Q146" s="131"/>
      <c r="R146" s="131" t="s">
        <v>439</v>
      </c>
      <c r="S146" s="129" t="s">
        <v>440</v>
      </c>
      <c r="U146" s="402" t="s">
        <v>439</v>
      </c>
      <c r="V146" s="402" t="s">
        <v>439</v>
      </c>
      <c r="W146" s="402" t="s">
        <v>439</v>
      </c>
      <c r="X146" s="402" t="s">
        <v>439</v>
      </c>
      <c r="Y146" s="402" t="s">
        <v>439</v>
      </c>
      <c r="Z146" s="402" t="s">
        <v>439</v>
      </c>
      <c r="AA146" s="402" t="s">
        <v>439</v>
      </c>
      <c r="AB146" s="402" t="s">
        <v>439</v>
      </c>
      <c r="AC146" s="402" t="s">
        <v>439</v>
      </c>
      <c r="AD146" s="402" t="s">
        <v>439</v>
      </c>
      <c r="AE146" s="402" t="s">
        <v>439</v>
      </c>
    </row>
    <row r="147" spans="1:31" ht="12" customHeight="1">
      <c r="A147" s="99" t="s">
        <v>773</v>
      </c>
      <c r="B147" s="100"/>
      <c r="C147" s="100"/>
      <c r="D147" s="100"/>
      <c r="E147" s="100"/>
      <c r="F147" s="99" t="s">
        <v>461</v>
      </c>
      <c r="G147" s="99" t="s">
        <v>774</v>
      </c>
      <c r="H147" s="101">
        <v>671</v>
      </c>
      <c r="I147" s="115" t="s">
        <v>775</v>
      </c>
      <c r="J147" s="130" t="str">
        <f>A147</f>
        <v>PNT-151</v>
      </c>
      <c r="K147" s="130" t="str">
        <f>G147</f>
        <v>Dust Proof Sealer to Off-form/ In Situ Concrete Elements (CBDS - Crypt)</v>
      </c>
      <c r="L147" s="83" t="s">
        <v>776</v>
      </c>
      <c r="M147" s="83" t="s">
        <v>447</v>
      </c>
      <c r="N147" s="130" t="s">
        <v>448</v>
      </c>
      <c r="O147" s="133" t="s">
        <v>449</v>
      </c>
      <c r="P147" s="130" t="s">
        <v>448</v>
      </c>
      <c r="Q147" s="130" t="s">
        <v>448</v>
      </c>
      <c r="R147" s="130" t="s">
        <v>450</v>
      </c>
      <c r="S147" s="130" t="s">
        <v>451</v>
      </c>
      <c r="U147" s="158"/>
      <c r="V147" s="403" t="s">
        <v>469</v>
      </c>
      <c r="W147" s="158"/>
      <c r="X147" s="171" t="s">
        <v>453</v>
      </c>
      <c r="Y147" s="158" t="str">
        <f>VLOOKUP(X147,Equipment[],2,FALSE)</f>
        <v>Station</v>
      </c>
      <c r="Z147" s="158"/>
      <c r="AA147" s="158"/>
      <c r="AB147" s="158"/>
      <c r="AC147" s="158"/>
      <c r="AD147" s="158"/>
      <c r="AE147" s="158"/>
    </row>
    <row r="148" spans="1:31" ht="12" customHeight="1">
      <c r="A148" s="99" t="s">
        <v>777</v>
      </c>
      <c r="B148" s="100"/>
      <c r="C148" s="100"/>
      <c r="D148" s="100"/>
      <c r="E148" s="100"/>
      <c r="F148" s="99" t="s">
        <v>461</v>
      </c>
      <c r="G148" s="99" t="s">
        <v>778</v>
      </c>
      <c r="H148" s="101">
        <v>671</v>
      </c>
      <c r="I148" s="115" t="s">
        <v>775</v>
      </c>
      <c r="J148" s="130" t="str">
        <f>A148</f>
        <v>PNT-152</v>
      </c>
      <c r="K148" s="130" t="str">
        <f>G148</f>
        <v>Dust Proof Sealer to Precast Concrete Elements (CBDS - Crypt)</v>
      </c>
      <c r="L148" s="83" t="s">
        <v>776</v>
      </c>
      <c r="M148" s="83" t="s">
        <v>447</v>
      </c>
      <c r="N148" s="130" t="s">
        <v>448</v>
      </c>
      <c r="O148" s="133" t="s">
        <v>449</v>
      </c>
      <c r="P148" s="130" t="s">
        <v>448</v>
      </c>
      <c r="Q148" s="130" t="s">
        <v>448</v>
      </c>
      <c r="R148" s="130" t="s">
        <v>450</v>
      </c>
      <c r="S148" s="130" t="s">
        <v>451</v>
      </c>
      <c r="U148" s="158"/>
      <c r="V148" s="403" t="s">
        <v>469</v>
      </c>
      <c r="W148" s="158"/>
      <c r="X148" s="171" t="s">
        <v>453</v>
      </c>
      <c r="Y148" s="158" t="str">
        <f>VLOOKUP(X148,Equipment[],2,FALSE)</f>
        <v>Station</v>
      </c>
      <c r="Z148" s="158"/>
      <c r="AA148" s="158"/>
      <c r="AB148" s="158"/>
      <c r="AC148" s="158"/>
      <c r="AD148" s="158"/>
      <c r="AE148" s="158"/>
    </row>
    <row r="149" spans="1:31" ht="12" hidden="1" customHeight="1">
      <c r="A149" s="97" t="s">
        <v>779</v>
      </c>
      <c r="B149" s="98"/>
      <c r="C149" s="98"/>
      <c r="D149" s="98"/>
      <c r="E149" s="98"/>
      <c r="F149" s="98"/>
      <c r="G149" s="97" t="s">
        <v>780</v>
      </c>
      <c r="H149" s="98"/>
      <c r="I149" s="113"/>
      <c r="J149" s="131"/>
      <c r="K149" s="131"/>
      <c r="L149" s="131"/>
      <c r="M149" s="131"/>
      <c r="N149" s="131"/>
      <c r="O149" s="131"/>
      <c r="P149" s="131"/>
      <c r="Q149" s="131"/>
      <c r="R149" s="131" t="s">
        <v>439</v>
      </c>
      <c r="S149" s="129" t="s">
        <v>440</v>
      </c>
      <c r="U149" s="402" t="s">
        <v>439</v>
      </c>
      <c r="V149" s="402" t="s">
        <v>439</v>
      </c>
      <c r="W149" s="402" t="s">
        <v>439</v>
      </c>
      <c r="X149" s="402" t="s">
        <v>439</v>
      </c>
      <c r="Y149" s="402" t="s">
        <v>439</v>
      </c>
      <c r="Z149" s="402" t="s">
        <v>439</v>
      </c>
      <c r="AA149" s="402" t="s">
        <v>439</v>
      </c>
      <c r="AB149" s="402" t="s">
        <v>439</v>
      </c>
      <c r="AC149" s="402" t="s">
        <v>439</v>
      </c>
      <c r="AD149" s="402" t="s">
        <v>439</v>
      </c>
      <c r="AE149" s="402" t="s">
        <v>439</v>
      </c>
    </row>
    <row r="150" spans="1:31" ht="12" customHeight="1">
      <c r="A150" s="99" t="s">
        <v>781</v>
      </c>
      <c r="B150" s="100"/>
      <c r="C150" s="100"/>
      <c r="D150" s="100"/>
      <c r="E150" s="100"/>
      <c r="F150" s="99" t="s">
        <v>461</v>
      </c>
      <c r="G150" s="99" t="s">
        <v>782</v>
      </c>
      <c r="H150" s="101">
        <v>345</v>
      </c>
      <c r="I150" s="114"/>
      <c r="J150" s="130" t="str">
        <f>A150</f>
        <v>PNT-251</v>
      </c>
      <c r="K150" s="130" t="str">
        <f>G150</f>
        <v>Steel Protective Paint - Visible Steelwork</v>
      </c>
      <c r="L150" s="83" t="s">
        <v>776</v>
      </c>
      <c r="M150" s="83" t="s">
        <v>447</v>
      </c>
      <c r="N150" s="130" t="s">
        <v>448</v>
      </c>
      <c r="O150" s="133" t="s">
        <v>449</v>
      </c>
      <c r="P150" s="130" t="s">
        <v>448</v>
      </c>
      <c r="Q150" s="130" t="s">
        <v>448</v>
      </c>
      <c r="R150" s="130" t="s">
        <v>450</v>
      </c>
      <c r="S150" s="130" t="s">
        <v>451</v>
      </c>
      <c r="U150" s="158"/>
      <c r="V150" s="403" t="s">
        <v>469</v>
      </c>
      <c r="W150" s="158"/>
      <c r="X150" s="171" t="s">
        <v>453</v>
      </c>
      <c r="Y150" s="158" t="str">
        <f>VLOOKUP(X150,Equipment[],2,FALSE)</f>
        <v>Station</v>
      </c>
      <c r="Z150" s="158"/>
      <c r="AA150" s="158"/>
      <c r="AB150" s="158"/>
      <c r="AC150" s="158"/>
      <c r="AD150" s="158"/>
      <c r="AE150" s="158"/>
    </row>
    <row r="151" spans="1:31" ht="12" customHeight="1">
      <c r="A151" s="99" t="s">
        <v>783</v>
      </c>
      <c r="B151" s="100"/>
      <c r="C151" s="100"/>
      <c r="D151" s="100"/>
      <c r="E151" s="100"/>
      <c r="F151" s="99" t="s">
        <v>461</v>
      </c>
      <c r="G151" s="99" t="s">
        <v>784</v>
      </c>
      <c r="H151" s="101">
        <v>345</v>
      </c>
      <c r="I151" s="114"/>
      <c r="J151" s="130" t="str">
        <f>A151</f>
        <v>PNT-252</v>
      </c>
      <c r="K151" s="130" t="str">
        <f>G151</f>
        <v>Steel Protective Paint - Visible Steelwork Fire Protection 2 Hour FRL</v>
      </c>
      <c r="L151" s="83" t="s">
        <v>776</v>
      </c>
      <c r="M151" s="83" t="s">
        <v>447</v>
      </c>
      <c r="N151" s="130" t="s">
        <v>448</v>
      </c>
      <c r="O151" s="133" t="s">
        <v>449</v>
      </c>
      <c r="P151" s="130" t="s">
        <v>448</v>
      </c>
      <c r="Q151" s="130" t="s">
        <v>448</v>
      </c>
      <c r="R151" s="130" t="s">
        <v>450</v>
      </c>
      <c r="S151" s="130" t="s">
        <v>451</v>
      </c>
      <c r="U151" s="158"/>
      <c r="V151" s="403" t="s">
        <v>469</v>
      </c>
      <c r="W151" s="158"/>
      <c r="X151" s="171" t="s">
        <v>453</v>
      </c>
      <c r="Y151" s="158" t="str">
        <f>VLOOKUP(X151,Equipment[],2,FALSE)</f>
        <v>Station</v>
      </c>
      <c r="Z151" s="158"/>
      <c r="AA151" s="158"/>
      <c r="AB151" s="158"/>
      <c r="AC151" s="158"/>
      <c r="AD151" s="158"/>
      <c r="AE151" s="158"/>
    </row>
    <row r="152" spans="1:31" ht="12" customHeight="1">
      <c r="A152" s="99" t="s">
        <v>785</v>
      </c>
      <c r="B152" s="100"/>
      <c r="C152" s="100"/>
      <c r="D152" s="100"/>
      <c r="E152" s="100"/>
      <c r="F152" s="99" t="s">
        <v>461</v>
      </c>
      <c r="G152" s="99" t="s">
        <v>786</v>
      </c>
      <c r="H152" s="101">
        <v>345</v>
      </c>
      <c r="I152" s="114"/>
      <c r="J152" s="130" t="str">
        <f>A152</f>
        <v>PNT-253</v>
      </c>
      <c r="K152" s="130" t="str">
        <f>G152</f>
        <v>Steel Protective Paint - Visible Steelwork Fire Protection 3 Hour FRL</v>
      </c>
      <c r="L152" s="83" t="s">
        <v>776</v>
      </c>
      <c r="M152" s="83" t="s">
        <v>447</v>
      </c>
      <c r="N152" s="130" t="s">
        <v>448</v>
      </c>
      <c r="O152" s="133" t="s">
        <v>449</v>
      </c>
      <c r="P152" s="130" t="s">
        <v>448</v>
      </c>
      <c r="Q152" s="130" t="s">
        <v>448</v>
      </c>
      <c r="R152" s="130" t="s">
        <v>450</v>
      </c>
      <c r="S152" s="130" t="s">
        <v>451</v>
      </c>
      <c r="U152" s="158"/>
      <c r="V152" s="403" t="s">
        <v>469</v>
      </c>
      <c r="W152" s="158"/>
      <c r="X152" s="171" t="s">
        <v>453</v>
      </c>
      <c r="Y152" s="158" t="str">
        <f>VLOOKUP(X152,Equipment[],2,FALSE)</f>
        <v>Station</v>
      </c>
      <c r="Z152" s="158"/>
      <c r="AA152" s="158"/>
      <c r="AB152" s="158"/>
      <c r="AC152" s="158"/>
      <c r="AD152" s="158"/>
      <c r="AE152" s="158"/>
    </row>
    <row r="153" spans="1:31" s="293" customFormat="1" ht="12" hidden="1" customHeight="1">
      <c r="A153" s="287" t="s">
        <v>787</v>
      </c>
      <c r="B153" s="288"/>
      <c r="C153" s="288"/>
      <c r="D153" s="288"/>
      <c r="E153" s="288"/>
      <c r="F153" s="287" t="s">
        <v>519</v>
      </c>
      <c r="G153" s="287" t="s">
        <v>788</v>
      </c>
      <c r="H153" s="289">
        <v>345</v>
      </c>
      <c r="I153" s="290"/>
      <c r="J153" s="260" t="str">
        <f>A153</f>
        <v>PNT-254</v>
      </c>
      <c r="K153" s="260" t="str">
        <f>G153</f>
        <v>Steel Protective Paint - Visible Steelwork Fire Protection 4 Hour FRL</v>
      </c>
      <c r="L153" s="273" t="s">
        <v>776</v>
      </c>
      <c r="M153" s="273" t="s">
        <v>447</v>
      </c>
      <c r="N153" s="130" t="s">
        <v>448</v>
      </c>
      <c r="O153" s="133" t="s">
        <v>449</v>
      </c>
      <c r="P153" s="301" t="s">
        <v>448</v>
      </c>
      <c r="Q153" s="301" t="s">
        <v>448</v>
      </c>
      <c r="R153" s="130" t="s">
        <v>521</v>
      </c>
      <c r="S153" s="130" t="s">
        <v>522</v>
      </c>
      <c r="T153" s="274"/>
      <c r="U153" s="275"/>
      <c r="V153" s="276" t="s">
        <v>469</v>
      </c>
      <c r="W153" s="275"/>
      <c r="X153" s="275" t="s">
        <v>453</v>
      </c>
      <c r="Y153" s="275" t="str">
        <f>VLOOKUP(X153,Equipment[],2,FALSE)</f>
        <v>Station</v>
      </c>
      <c r="Z153" s="275"/>
      <c r="AA153" s="275"/>
      <c r="AB153" s="275"/>
      <c r="AC153" s="275"/>
      <c r="AD153" s="275"/>
      <c r="AE153" s="275"/>
    </row>
    <row r="154" spans="1:31" ht="12" hidden="1" customHeight="1">
      <c r="A154" s="105" t="s">
        <v>789</v>
      </c>
      <c r="B154" s="106"/>
      <c r="C154" s="106"/>
      <c r="D154" s="106"/>
      <c r="E154" s="106"/>
      <c r="F154" s="106"/>
      <c r="G154" s="105" t="s">
        <v>790</v>
      </c>
      <c r="H154" s="106"/>
      <c r="I154" s="118"/>
      <c r="J154" s="131"/>
      <c r="K154" s="131"/>
      <c r="L154" s="131"/>
      <c r="M154" s="131"/>
      <c r="N154" s="131"/>
      <c r="O154" s="131"/>
      <c r="P154" s="131"/>
      <c r="Q154" s="131"/>
      <c r="R154" s="131" t="s">
        <v>439</v>
      </c>
      <c r="S154" s="129" t="s">
        <v>440</v>
      </c>
      <c r="U154" s="402" t="s">
        <v>439</v>
      </c>
      <c r="V154" s="402" t="s">
        <v>439</v>
      </c>
      <c r="W154" s="402" t="s">
        <v>439</v>
      </c>
      <c r="X154" s="402" t="s">
        <v>439</v>
      </c>
      <c r="Y154" s="402" t="s">
        <v>439</v>
      </c>
      <c r="Z154" s="402" t="s">
        <v>439</v>
      </c>
      <c r="AA154" s="402" t="s">
        <v>439</v>
      </c>
      <c r="AB154" s="402" t="s">
        <v>439</v>
      </c>
      <c r="AC154" s="402" t="s">
        <v>439</v>
      </c>
      <c r="AD154" s="402" t="s">
        <v>439</v>
      </c>
      <c r="AE154" s="402" t="s">
        <v>439</v>
      </c>
    </row>
    <row r="155" spans="1:31" ht="12" hidden="1" customHeight="1">
      <c r="A155" s="97" t="s">
        <v>791</v>
      </c>
      <c r="B155" s="98"/>
      <c r="C155" s="98"/>
      <c r="D155" s="98"/>
      <c r="E155" s="98"/>
      <c r="F155" s="98"/>
      <c r="G155" s="97" t="s">
        <v>792</v>
      </c>
      <c r="H155" s="98"/>
      <c r="I155" s="113"/>
      <c r="J155" s="131"/>
      <c r="K155" s="131"/>
      <c r="L155" s="131"/>
      <c r="M155" s="131"/>
      <c r="N155" s="131"/>
      <c r="O155" s="131"/>
      <c r="P155" s="131"/>
      <c r="Q155" s="131"/>
      <c r="R155" s="131" t="s">
        <v>439</v>
      </c>
      <c r="S155" s="129" t="s">
        <v>440</v>
      </c>
      <c r="U155" s="402" t="s">
        <v>439</v>
      </c>
      <c r="V155" s="402" t="s">
        <v>439</v>
      </c>
      <c r="W155" s="402" t="s">
        <v>439</v>
      </c>
      <c r="X155" s="402" t="s">
        <v>439</v>
      </c>
      <c r="Y155" s="402" t="s">
        <v>439</v>
      </c>
      <c r="Z155" s="402" t="s">
        <v>439</v>
      </c>
      <c r="AA155" s="402" t="s">
        <v>439</v>
      </c>
      <c r="AB155" s="402" t="s">
        <v>439</v>
      </c>
      <c r="AC155" s="402" t="s">
        <v>439</v>
      </c>
      <c r="AD155" s="402" t="s">
        <v>439</v>
      </c>
      <c r="AE155" s="402" t="s">
        <v>439</v>
      </c>
    </row>
    <row r="156" spans="1:31" ht="12" customHeight="1">
      <c r="A156" s="99" t="s">
        <v>793</v>
      </c>
      <c r="B156" s="100"/>
      <c r="C156" s="100"/>
      <c r="D156" s="100"/>
      <c r="E156" s="100"/>
      <c r="F156" s="99" t="s">
        <v>461</v>
      </c>
      <c r="G156" s="99" t="s">
        <v>794</v>
      </c>
      <c r="H156" s="101">
        <v>451</v>
      </c>
      <c r="I156" s="114"/>
      <c r="J156" s="130" t="str">
        <f>A156</f>
        <v>RFL-201</v>
      </c>
      <c r="K156" s="130" t="str">
        <f>G156</f>
        <v>Curved Entrance Rooflight</v>
      </c>
      <c r="L156" s="83" t="s">
        <v>795</v>
      </c>
      <c r="M156" s="83" t="s">
        <v>447</v>
      </c>
      <c r="N156" s="130" t="s">
        <v>448</v>
      </c>
      <c r="O156" s="133" t="s">
        <v>449</v>
      </c>
      <c r="P156" s="130" t="s">
        <v>448</v>
      </c>
      <c r="Q156" s="130" t="s">
        <v>448</v>
      </c>
      <c r="R156" s="130" t="s">
        <v>450</v>
      </c>
      <c r="S156" s="130" t="s">
        <v>451</v>
      </c>
      <c r="U156" s="158"/>
      <c r="V156" s="403" t="s">
        <v>452</v>
      </c>
      <c r="W156" s="158"/>
      <c r="X156" s="171" t="s">
        <v>453</v>
      </c>
      <c r="Y156" s="158" t="str">
        <f>VLOOKUP(X156,Equipment[],2,FALSE)</f>
        <v>Station</v>
      </c>
      <c r="Z156" s="158"/>
      <c r="AA156" s="158"/>
      <c r="AB156" s="158"/>
      <c r="AC156" s="158"/>
      <c r="AD156" s="158"/>
      <c r="AE156" s="158"/>
    </row>
    <row r="157" spans="1:31" ht="12" hidden="1" customHeight="1">
      <c r="A157" s="105" t="s">
        <v>796</v>
      </c>
      <c r="B157" s="106"/>
      <c r="C157" s="106"/>
      <c r="D157" s="106"/>
      <c r="E157" s="106"/>
      <c r="F157" s="106"/>
      <c r="G157" s="105" t="s">
        <v>797</v>
      </c>
      <c r="H157" s="106"/>
      <c r="I157" s="118"/>
      <c r="J157" s="131"/>
      <c r="K157" s="131"/>
      <c r="L157" s="131"/>
      <c r="M157" s="131"/>
      <c r="N157" s="131"/>
      <c r="O157" s="131"/>
      <c r="P157" s="131"/>
      <c r="Q157" s="131"/>
      <c r="R157" s="131" t="s">
        <v>439</v>
      </c>
      <c r="S157" s="129" t="s">
        <v>440</v>
      </c>
      <c r="U157" s="402" t="s">
        <v>439</v>
      </c>
      <c r="V157" s="402" t="s">
        <v>439</v>
      </c>
      <c r="W157" s="402" t="s">
        <v>439</v>
      </c>
      <c r="X157" s="402" t="s">
        <v>439</v>
      </c>
      <c r="Y157" s="402" t="s">
        <v>439</v>
      </c>
      <c r="Z157" s="402" t="s">
        <v>439</v>
      </c>
      <c r="AA157" s="402" t="s">
        <v>439</v>
      </c>
      <c r="AB157" s="402" t="s">
        <v>439</v>
      </c>
      <c r="AC157" s="402" t="s">
        <v>439</v>
      </c>
      <c r="AD157" s="402" t="s">
        <v>439</v>
      </c>
      <c r="AE157" s="402" t="s">
        <v>439</v>
      </c>
    </row>
    <row r="158" spans="1:31" ht="12" hidden="1" customHeight="1">
      <c r="A158" s="97" t="s">
        <v>798</v>
      </c>
      <c r="B158" s="98"/>
      <c r="C158" s="98"/>
      <c r="D158" s="98"/>
      <c r="E158" s="98"/>
      <c r="F158" s="98"/>
      <c r="G158" s="97" t="s">
        <v>799</v>
      </c>
      <c r="H158" s="98"/>
      <c r="I158" s="113"/>
      <c r="J158" s="131"/>
      <c r="K158" s="131"/>
      <c r="L158" s="131"/>
      <c r="M158" s="131"/>
      <c r="N158" s="131"/>
      <c r="O158" s="131"/>
      <c r="P158" s="131"/>
      <c r="Q158" s="131"/>
      <c r="R158" s="131" t="s">
        <v>439</v>
      </c>
      <c r="S158" s="129" t="s">
        <v>440</v>
      </c>
      <c r="U158" s="402" t="s">
        <v>439</v>
      </c>
      <c r="V158" s="402" t="s">
        <v>439</v>
      </c>
      <c r="W158" s="402" t="s">
        <v>439</v>
      </c>
      <c r="X158" s="402" t="s">
        <v>439</v>
      </c>
      <c r="Y158" s="402" t="s">
        <v>439</v>
      </c>
      <c r="Z158" s="402" t="s">
        <v>439</v>
      </c>
      <c r="AA158" s="402" t="s">
        <v>439</v>
      </c>
      <c r="AB158" s="402" t="s">
        <v>439</v>
      </c>
      <c r="AC158" s="402" t="s">
        <v>439</v>
      </c>
      <c r="AD158" s="402" t="s">
        <v>439</v>
      </c>
      <c r="AE158" s="402" t="s">
        <v>439</v>
      </c>
    </row>
    <row r="159" spans="1:31" ht="12" customHeight="1">
      <c r="A159" s="99" t="s">
        <v>800</v>
      </c>
      <c r="B159" s="100"/>
      <c r="C159" s="100"/>
      <c r="D159" s="100"/>
      <c r="E159" s="100"/>
      <c r="F159" s="99" t="s">
        <v>461</v>
      </c>
      <c r="G159" s="99" t="s">
        <v>801</v>
      </c>
      <c r="H159" s="101">
        <v>451</v>
      </c>
      <c r="I159" s="115" t="s">
        <v>802</v>
      </c>
      <c r="J159" s="130" t="str">
        <f>A159</f>
        <v>RFS-110</v>
      </c>
      <c r="K159" s="130" t="str">
        <f>G159</f>
        <v>Curved Glass Roof</v>
      </c>
      <c r="L159" s="83" t="s">
        <v>803</v>
      </c>
      <c r="M159" s="83" t="s">
        <v>447</v>
      </c>
      <c r="N159" s="130" t="s">
        <v>448</v>
      </c>
      <c r="O159" s="133" t="s">
        <v>449</v>
      </c>
      <c r="P159" s="130" t="s">
        <v>448</v>
      </c>
      <c r="Q159" s="130" t="s">
        <v>448</v>
      </c>
      <c r="R159" s="130" t="s">
        <v>450</v>
      </c>
      <c r="S159" s="130" t="s">
        <v>451</v>
      </c>
      <c r="U159" s="158"/>
      <c r="V159" s="403" t="s">
        <v>452</v>
      </c>
      <c r="W159" s="158"/>
      <c r="X159" s="171" t="s">
        <v>453</v>
      </c>
      <c r="Y159" s="158" t="str">
        <f>VLOOKUP(X159,Equipment[],2,FALSE)</f>
        <v>Station</v>
      </c>
      <c r="Z159" s="158"/>
      <c r="AA159" s="158"/>
      <c r="AB159" s="158"/>
      <c r="AC159" s="158"/>
      <c r="AD159" s="158"/>
      <c r="AE159" s="158"/>
    </row>
    <row r="160" spans="1:31" ht="12" hidden="1" customHeight="1">
      <c r="A160" s="105" t="s">
        <v>804</v>
      </c>
      <c r="B160" s="106"/>
      <c r="C160" s="106"/>
      <c r="D160" s="106"/>
      <c r="E160" s="106"/>
      <c r="F160" s="106"/>
      <c r="G160" s="105" t="s">
        <v>805</v>
      </c>
      <c r="H160" s="106"/>
      <c r="I160" s="118"/>
      <c r="J160" s="131"/>
      <c r="K160" s="131"/>
      <c r="L160" s="131"/>
      <c r="M160" s="131"/>
      <c r="N160" s="131"/>
      <c r="O160" s="131"/>
      <c r="P160" s="131"/>
      <c r="Q160" s="131"/>
      <c r="R160" s="131" t="s">
        <v>439</v>
      </c>
      <c r="S160" s="129" t="s">
        <v>440</v>
      </c>
      <c r="U160" s="402" t="s">
        <v>439</v>
      </c>
      <c r="V160" s="402" t="s">
        <v>439</v>
      </c>
      <c r="W160" s="402" t="s">
        <v>439</v>
      </c>
      <c r="X160" s="402" t="s">
        <v>439</v>
      </c>
      <c r="Y160" s="402" t="s">
        <v>439</v>
      </c>
      <c r="Z160" s="402" t="s">
        <v>439</v>
      </c>
      <c r="AA160" s="402" t="s">
        <v>439</v>
      </c>
      <c r="AB160" s="402" t="s">
        <v>439</v>
      </c>
      <c r="AC160" s="402" t="s">
        <v>439</v>
      </c>
      <c r="AD160" s="402" t="s">
        <v>439</v>
      </c>
      <c r="AE160" s="402" t="s">
        <v>439</v>
      </c>
    </row>
    <row r="161" spans="1:31" ht="12" hidden="1" customHeight="1">
      <c r="A161" s="97" t="s">
        <v>806</v>
      </c>
      <c r="B161" s="98"/>
      <c r="C161" s="98"/>
      <c r="D161" s="98"/>
      <c r="E161" s="98"/>
      <c r="F161" s="98"/>
      <c r="G161" s="97" t="s">
        <v>807</v>
      </c>
      <c r="H161" s="98"/>
      <c r="I161" s="113"/>
      <c r="J161" s="131"/>
      <c r="K161" s="131"/>
      <c r="L161" s="131"/>
      <c r="M161" s="131"/>
      <c r="N161" s="131"/>
      <c r="O161" s="131"/>
      <c r="P161" s="131"/>
      <c r="Q161" s="131"/>
      <c r="R161" s="131" t="s">
        <v>439</v>
      </c>
      <c r="S161" s="129" t="s">
        <v>440</v>
      </c>
      <c r="U161" s="402" t="s">
        <v>439</v>
      </c>
      <c r="V161" s="402" t="s">
        <v>439</v>
      </c>
      <c r="W161" s="402" t="s">
        <v>439</v>
      </c>
      <c r="X161" s="402" t="s">
        <v>439</v>
      </c>
      <c r="Y161" s="402" t="s">
        <v>439</v>
      </c>
      <c r="Z161" s="402" t="s">
        <v>439</v>
      </c>
      <c r="AA161" s="402" t="s">
        <v>439</v>
      </c>
      <c r="AB161" s="402" t="s">
        <v>439</v>
      </c>
      <c r="AC161" s="402" t="s">
        <v>439</v>
      </c>
      <c r="AD161" s="402" t="s">
        <v>439</v>
      </c>
      <c r="AE161" s="402" t="s">
        <v>439</v>
      </c>
    </row>
    <row r="162" spans="1:31" ht="12" customHeight="1">
      <c r="A162" s="99" t="s">
        <v>808</v>
      </c>
      <c r="B162" s="19"/>
      <c r="C162" s="19"/>
      <c r="D162" s="19"/>
      <c r="E162" s="19"/>
      <c r="F162" s="99" t="s">
        <v>461</v>
      </c>
      <c r="G162" s="99" t="s">
        <v>809</v>
      </c>
      <c r="H162" s="99" t="s">
        <v>760</v>
      </c>
      <c r="I162" s="116"/>
      <c r="J162" s="130" t="str">
        <f>A162</f>
        <v>STR-120</v>
      </c>
      <c r="K162" s="130" t="str">
        <f>G162</f>
        <v>Steel Column</v>
      </c>
      <c r="L162" s="83" t="s">
        <v>810</v>
      </c>
      <c r="M162" s="83" t="s">
        <v>447</v>
      </c>
      <c r="N162" s="130" t="s">
        <v>448</v>
      </c>
      <c r="O162" s="133" t="s">
        <v>449</v>
      </c>
      <c r="P162" s="130" t="s">
        <v>448</v>
      </c>
      <c r="Q162" s="130" t="s">
        <v>448</v>
      </c>
      <c r="R162" s="130" t="s">
        <v>450</v>
      </c>
      <c r="S162" s="130" t="s">
        <v>451</v>
      </c>
      <c r="U162" s="158"/>
      <c r="V162" s="403" t="s">
        <v>452</v>
      </c>
      <c r="W162" s="158"/>
      <c r="X162" s="171" t="s">
        <v>453</v>
      </c>
      <c r="Y162" s="158" t="str">
        <f>VLOOKUP(X162,Equipment[],2,FALSE)</f>
        <v>Station</v>
      </c>
      <c r="Z162" s="158"/>
      <c r="AA162" s="158"/>
      <c r="AB162" s="158"/>
      <c r="AC162" s="158"/>
      <c r="AD162" s="158"/>
      <c r="AE162" s="158"/>
    </row>
    <row r="163" spans="1:31" ht="12" customHeight="1">
      <c r="A163" s="99" t="s">
        <v>811</v>
      </c>
      <c r="B163" s="100"/>
      <c r="C163" s="100"/>
      <c r="D163" s="100"/>
      <c r="E163" s="100"/>
      <c r="F163" s="99" t="s">
        <v>461</v>
      </c>
      <c r="G163" s="99" t="s">
        <v>812</v>
      </c>
      <c r="H163" s="101">
        <v>552</v>
      </c>
      <c r="I163" s="115" t="s">
        <v>813</v>
      </c>
      <c r="J163" s="130" t="str">
        <f>A163</f>
        <v>STR-180</v>
      </c>
      <c r="K163" s="130" t="str">
        <f>G163</f>
        <v>Mild Steel Portal Frame (Main Canopy)</v>
      </c>
      <c r="L163" s="83" t="s">
        <v>810</v>
      </c>
      <c r="M163" s="83" t="s">
        <v>447</v>
      </c>
      <c r="N163" s="130" t="s">
        <v>448</v>
      </c>
      <c r="O163" s="133" t="s">
        <v>449</v>
      </c>
      <c r="P163" s="130" t="s">
        <v>448</v>
      </c>
      <c r="Q163" s="130" t="s">
        <v>448</v>
      </c>
      <c r="R163" s="130" t="s">
        <v>450</v>
      </c>
      <c r="S163" s="130" t="s">
        <v>451</v>
      </c>
      <c r="U163" s="158"/>
      <c r="V163" s="403" t="s">
        <v>452</v>
      </c>
      <c r="W163" s="158"/>
      <c r="X163" s="171" t="s">
        <v>453</v>
      </c>
      <c r="Y163" s="158" t="str">
        <f>VLOOKUP(X163,Equipment[],2,FALSE)</f>
        <v>Station</v>
      </c>
      <c r="Z163" s="158"/>
      <c r="AA163" s="158"/>
      <c r="AB163" s="158"/>
      <c r="AC163" s="158"/>
      <c r="AD163" s="158"/>
      <c r="AE163" s="158"/>
    </row>
    <row r="164" spans="1:31" ht="12" customHeight="1">
      <c r="A164" s="99" t="s">
        <v>814</v>
      </c>
      <c r="B164" s="100"/>
      <c r="C164" s="100"/>
      <c r="D164" s="100"/>
      <c r="E164" s="100"/>
      <c r="F164" s="99" t="s">
        <v>461</v>
      </c>
      <c r="G164" s="99" t="s">
        <v>815</v>
      </c>
      <c r="H164" s="101">
        <v>552</v>
      </c>
      <c r="I164" s="115" t="s">
        <v>813</v>
      </c>
      <c r="J164" s="130" t="str">
        <f>A164</f>
        <v>STR-181</v>
      </c>
      <c r="K164" s="130" t="str">
        <f>G164</f>
        <v>Perimeter CHS and Associated Capping and Flashing (Main Canopy)</v>
      </c>
      <c r="L164" s="83" t="s">
        <v>810</v>
      </c>
      <c r="M164" s="83" t="s">
        <v>447</v>
      </c>
      <c r="N164" s="130" t="s">
        <v>448</v>
      </c>
      <c r="O164" s="133" t="s">
        <v>449</v>
      </c>
      <c r="P164" s="130" t="s">
        <v>448</v>
      </c>
      <c r="Q164" s="130" t="s">
        <v>448</v>
      </c>
      <c r="R164" s="130" t="s">
        <v>450</v>
      </c>
      <c r="S164" s="130" t="s">
        <v>451</v>
      </c>
      <c r="U164" s="158"/>
      <c r="V164" s="403" t="s">
        <v>469</v>
      </c>
      <c r="W164" s="158"/>
      <c r="X164" s="171" t="s">
        <v>453</v>
      </c>
      <c r="Y164" s="158" t="str">
        <f>VLOOKUP(X164,Equipment[],2,FALSE)</f>
        <v>Station</v>
      </c>
      <c r="Z164" s="158"/>
      <c r="AA164" s="158"/>
      <c r="AB164" s="158"/>
      <c r="AC164" s="158"/>
      <c r="AD164" s="158"/>
      <c r="AE164" s="158"/>
    </row>
    <row r="165" spans="1:31" ht="12" customHeight="1">
      <c r="A165" s="99" t="s">
        <v>816</v>
      </c>
      <c r="B165" s="100"/>
      <c r="C165" s="100"/>
      <c r="D165" s="100"/>
      <c r="E165" s="100"/>
      <c r="F165" s="99" t="s">
        <v>461</v>
      </c>
      <c r="G165" s="99" t="s">
        <v>817</v>
      </c>
      <c r="H165" s="101">
        <v>451</v>
      </c>
      <c r="I165" s="115" t="s">
        <v>813</v>
      </c>
      <c r="J165" s="130" t="str">
        <f>A165</f>
        <v>STR-182</v>
      </c>
      <c r="K165" s="130" t="str">
        <f>G165</f>
        <v>Rooflight Assembly with Support Structure (Main Canopy)</v>
      </c>
      <c r="L165" s="83" t="s">
        <v>810</v>
      </c>
      <c r="M165" s="83" t="s">
        <v>447</v>
      </c>
      <c r="N165" s="130" t="s">
        <v>448</v>
      </c>
      <c r="O165" s="133" t="s">
        <v>449</v>
      </c>
      <c r="P165" s="130" t="s">
        <v>448</v>
      </c>
      <c r="Q165" s="130" t="s">
        <v>448</v>
      </c>
      <c r="R165" s="130" t="s">
        <v>450</v>
      </c>
      <c r="S165" s="130" t="s">
        <v>451</v>
      </c>
      <c r="U165" s="158"/>
      <c r="V165" s="403" t="s">
        <v>452</v>
      </c>
      <c r="W165" s="158"/>
      <c r="X165" s="171" t="s">
        <v>453</v>
      </c>
      <c r="Y165" s="158" t="str">
        <f>VLOOKUP(X165,Equipment[],2,FALSE)</f>
        <v>Station</v>
      </c>
      <c r="Z165" s="158"/>
      <c r="AA165" s="158"/>
      <c r="AB165" s="158"/>
      <c r="AC165" s="158"/>
      <c r="AD165" s="158"/>
      <c r="AE165" s="158"/>
    </row>
    <row r="166" spans="1:31" ht="12" hidden="1" customHeight="1">
      <c r="A166" s="97" t="s">
        <v>818</v>
      </c>
      <c r="B166" s="98"/>
      <c r="C166" s="98"/>
      <c r="D166" s="98"/>
      <c r="E166" s="98"/>
      <c r="F166" s="98"/>
      <c r="G166" s="97" t="s">
        <v>819</v>
      </c>
      <c r="H166" s="98"/>
      <c r="I166" s="113"/>
      <c r="J166" s="131"/>
      <c r="K166" s="131"/>
      <c r="L166" s="131"/>
      <c r="M166" s="131"/>
      <c r="N166" s="131"/>
      <c r="O166" s="131"/>
      <c r="P166" s="131"/>
      <c r="Q166" s="131"/>
      <c r="R166" s="131" t="s">
        <v>439</v>
      </c>
      <c r="S166" s="129" t="s">
        <v>440</v>
      </c>
      <c r="U166" s="402" t="s">
        <v>439</v>
      </c>
      <c r="V166" s="402" t="s">
        <v>439</v>
      </c>
      <c r="W166" s="402" t="s">
        <v>439</v>
      </c>
      <c r="X166" s="402" t="s">
        <v>439</v>
      </c>
      <c r="Y166" s="402" t="s">
        <v>439</v>
      </c>
      <c r="Z166" s="402" t="s">
        <v>439</v>
      </c>
      <c r="AA166" s="402" t="s">
        <v>439</v>
      </c>
      <c r="AB166" s="402" t="s">
        <v>439</v>
      </c>
      <c r="AC166" s="402" t="s">
        <v>439</v>
      </c>
      <c r="AD166" s="402" t="s">
        <v>439</v>
      </c>
      <c r="AE166" s="402" t="s">
        <v>439</v>
      </c>
    </row>
    <row r="167" spans="1:31" ht="12" customHeight="1">
      <c r="A167" s="99" t="s">
        <v>820</v>
      </c>
      <c r="B167" s="100"/>
      <c r="C167" s="100"/>
      <c r="D167" s="100"/>
      <c r="E167" s="100"/>
      <c r="F167" s="99" t="s">
        <v>461</v>
      </c>
      <c r="G167" s="99" t="s">
        <v>821</v>
      </c>
      <c r="H167" s="99" t="s">
        <v>760</v>
      </c>
      <c r="I167" s="115" t="s">
        <v>822</v>
      </c>
      <c r="J167" s="130" t="str">
        <f>A167</f>
        <v>STR-201</v>
      </c>
      <c r="K167" s="130" t="str">
        <f>G167</f>
        <v>Concrete Wall</v>
      </c>
      <c r="L167" s="83" t="s">
        <v>810</v>
      </c>
      <c r="M167" s="83" t="s">
        <v>447</v>
      </c>
      <c r="N167" s="130" t="s">
        <v>448</v>
      </c>
      <c r="O167" s="133" t="s">
        <v>449</v>
      </c>
      <c r="P167" s="130" t="s">
        <v>448</v>
      </c>
      <c r="Q167" s="130" t="s">
        <v>448</v>
      </c>
      <c r="R167" s="130" t="s">
        <v>450</v>
      </c>
      <c r="S167" s="130" t="s">
        <v>451</v>
      </c>
      <c r="U167" s="158"/>
      <c r="V167" s="403" t="s">
        <v>452</v>
      </c>
      <c r="W167" s="158"/>
      <c r="X167" s="171" t="s">
        <v>453</v>
      </c>
      <c r="Y167" s="158" t="str">
        <f>VLOOKUP(X167,Equipment[],2,FALSE)</f>
        <v>Station</v>
      </c>
      <c r="Z167" s="158"/>
      <c r="AA167" s="158"/>
      <c r="AB167" s="158"/>
      <c r="AC167" s="158"/>
      <c r="AD167" s="158"/>
      <c r="AE167" s="158"/>
    </row>
    <row r="168" spans="1:31" ht="12" hidden="1" customHeight="1">
      <c r="A168" s="97" t="s">
        <v>823</v>
      </c>
      <c r="B168" s="98"/>
      <c r="C168" s="98"/>
      <c r="D168" s="98"/>
      <c r="E168" s="98"/>
      <c r="F168" s="98"/>
      <c r="G168" s="97" t="s">
        <v>824</v>
      </c>
      <c r="H168" s="98"/>
      <c r="I168" s="113"/>
      <c r="J168" s="131"/>
      <c r="K168" s="131"/>
      <c r="L168" s="131"/>
      <c r="M168" s="131"/>
      <c r="N168" s="131"/>
      <c r="O168" s="131"/>
      <c r="P168" s="131"/>
      <c r="Q168" s="131"/>
      <c r="R168" s="131" t="s">
        <v>439</v>
      </c>
      <c r="S168" s="129" t="s">
        <v>440</v>
      </c>
      <c r="U168" s="402" t="s">
        <v>439</v>
      </c>
      <c r="V168" s="402" t="s">
        <v>439</v>
      </c>
      <c r="W168" s="402" t="s">
        <v>439</v>
      </c>
      <c r="X168" s="402" t="s">
        <v>439</v>
      </c>
      <c r="Y168" s="402" t="s">
        <v>439</v>
      </c>
      <c r="Z168" s="402" t="s">
        <v>439</v>
      </c>
      <c r="AA168" s="402" t="s">
        <v>439</v>
      </c>
      <c r="AB168" s="402" t="s">
        <v>439</v>
      </c>
      <c r="AC168" s="402" t="s">
        <v>439</v>
      </c>
      <c r="AD168" s="402" t="s">
        <v>439</v>
      </c>
      <c r="AE168" s="402" t="s">
        <v>439</v>
      </c>
    </row>
    <row r="169" spans="1:31" ht="12" customHeight="1">
      <c r="A169" s="99" t="s">
        <v>825</v>
      </c>
      <c r="B169" s="100"/>
      <c r="C169" s="100"/>
      <c r="D169" s="100"/>
      <c r="E169" s="100"/>
      <c r="F169" s="99" t="s">
        <v>461</v>
      </c>
      <c r="G169" s="99" t="s">
        <v>826</v>
      </c>
      <c r="H169" s="101">
        <v>380</v>
      </c>
      <c r="I169" s="115" t="s">
        <v>813</v>
      </c>
      <c r="J169" s="130" t="str">
        <f>A169</f>
        <v>STR-370</v>
      </c>
      <c r="K169" s="130" t="str">
        <f>G169</f>
        <v>CLT Frame Panels and Roofing System</v>
      </c>
      <c r="L169" s="83" t="s">
        <v>810</v>
      </c>
      <c r="M169" s="83" t="s">
        <v>447</v>
      </c>
      <c r="N169" s="130" t="s">
        <v>448</v>
      </c>
      <c r="O169" s="133" t="s">
        <v>449</v>
      </c>
      <c r="P169" s="130" t="s">
        <v>448</v>
      </c>
      <c r="Q169" s="130" t="s">
        <v>448</v>
      </c>
      <c r="R169" s="130" t="s">
        <v>450</v>
      </c>
      <c r="S169" s="130" t="s">
        <v>451</v>
      </c>
      <c r="U169" s="158"/>
      <c r="V169" s="403" t="s">
        <v>469</v>
      </c>
      <c r="W169" s="158"/>
      <c r="X169" s="171" t="s">
        <v>453</v>
      </c>
      <c r="Y169" s="158" t="str">
        <f>VLOOKUP(X169,Equipment[],2,FALSE)</f>
        <v>Station</v>
      </c>
      <c r="Z169" s="158"/>
      <c r="AA169" s="158"/>
      <c r="AB169" s="158"/>
      <c r="AC169" s="158"/>
      <c r="AD169" s="158"/>
      <c r="AE169" s="158"/>
    </row>
    <row r="170" spans="1:31" ht="12" hidden="1" customHeight="1">
      <c r="A170" s="97" t="s">
        <v>827</v>
      </c>
      <c r="B170" s="98"/>
      <c r="C170" s="98"/>
      <c r="D170" s="98"/>
      <c r="E170" s="98"/>
      <c r="F170" s="98"/>
      <c r="G170" s="97" t="s">
        <v>828</v>
      </c>
      <c r="H170" s="98"/>
      <c r="I170" s="113"/>
      <c r="J170" s="131"/>
      <c r="K170" s="131"/>
      <c r="L170" s="131"/>
      <c r="M170" s="131"/>
      <c r="N170" s="131"/>
      <c r="O170" s="131"/>
      <c r="P170" s="131"/>
      <c r="Q170" s="131"/>
      <c r="R170" s="131" t="s">
        <v>439</v>
      </c>
      <c r="S170" s="129" t="s">
        <v>440</v>
      </c>
      <c r="U170" s="402" t="s">
        <v>439</v>
      </c>
      <c r="V170" s="402" t="s">
        <v>439</v>
      </c>
      <c r="W170" s="402" t="s">
        <v>439</v>
      </c>
      <c r="X170" s="402" t="s">
        <v>439</v>
      </c>
      <c r="Y170" s="402" t="s">
        <v>439</v>
      </c>
      <c r="Z170" s="402" t="s">
        <v>439</v>
      </c>
      <c r="AA170" s="402" t="s">
        <v>439</v>
      </c>
      <c r="AB170" s="402" t="s">
        <v>439</v>
      </c>
      <c r="AC170" s="402" t="s">
        <v>439</v>
      </c>
      <c r="AD170" s="402" t="s">
        <v>439</v>
      </c>
      <c r="AE170" s="402" t="s">
        <v>439</v>
      </c>
    </row>
    <row r="171" spans="1:31" ht="12" customHeight="1">
      <c r="A171" s="99" t="s">
        <v>829</v>
      </c>
      <c r="B171" s="100"/>
      <c r="C171" s="100"/>
      <c r="D171" s="100"/>
      <c r="E171" s="100"/>
      <c r="F171" s="99" t="s">
        <v>461</v>
      </c>
      <c r="G171" s="99" t="s">
        <v>830</v>
      </c>
      <c r="H171" s="99" t="s">
        <v>760</v>
      </c>
      <c r="I171" s="114"/>
      <c r="J171" s="130" t="str">
        <f>A171</f>
        <v>STR-410</v>
      </c>
      <c r="K171" s="130" t="str">
        <f>G171</f>
        <v>Precast Concrete Beam</v>
      </c>
      <c r="L171" s="83" t="s">
        <v>810</v>
      </c>
      <c r="M171" s="83" t="s">
        <v>447</v>
      </c>
      <c r="N171" s="130" t="s">
        <v>448</v>
      </c>
      <c r="O171" s="133" t="s">
        <v>449</v>
      </c>
      <c r="P171" s="130" t="s">
        <v>448</v>
      </c>
      <c r="Q171" s="130" t="s">
        <v>448</v>
      </c>
      <c r="R171" s="130" t="s">
        <v>450</v>
      </c>
      <c r="S171" s="130" t="s">
        <v>451</v>
      </c>
      <c r="U171" s="158"/>
      <c r="V171" s="403" t="s">
        <v>452</v>
      </c>
      <c r="W171" s="158"/>
      <c r="X171" s="171" t="s">
        <v>453</v>
      </c>
      <c r="Y171" s="158" t="str">
        <f>VLOOKUP(X171,Equipment[],2,FALSE)</f>
        <v>Station</v>
      </c>
      <c r="Z171" s="158"/>
      <c r="AA171" s="158"/>
      <c r="AB171" s="158"/>
      <c r="AC171" s="158"/>
      <c r="AD171" s="158"/>
      <c r="AE171" s="158"/>
    </row>
    <row r="172" spans="1:31" ht="12" customHeight="1">
      <c r="A172" s="102" t="s">
        <v>831</v>
      </c>
      <c r="B172" s="109"/>
      <c r="C172" s="109"/>
      <c r="D172" s="109"/>
      <c r="E172" s="109"/>
      <c r="F172" s="102" t="s">
        <v>461</v>
      </c>
      <c r="G172" s="102" t="s">
        <v>832</v>
      </c>
      <c r="H172" s="102" t="s">
        <v>760</v>
      </c>
      <c r="I172" s="119"/>
      <c r="J172" s="130" t="str">
        <f>A172</f>
        <v>STR-420</v>
      </c>
      <c r="K172" s="130" t="str">
        <f>G172</f>
        <v>Steel Beam</v>
      </c>
      <c r="L172" s="83" t="s">
        <v>810</v>
      </c>
      <c r="M172" s="83" t="s">
        <v>447</v>
      </c>
      <c r="N172" s="130" t="s">
        <v>448</v>
      </c>
      <c r="O172" s="133" t="s">
        <v>449</v>
      </c>
      <c r="P172" s="130" t="s">
        <v>448</v>
      </c>
      <c r="Q172" s="130" t="s">
        <v>448</v>
      </c>
      <c r="R172" s="130" t="s">
        <v>450</v>
      </c>
      <c r="S172" s="130" t="s">
        <v>451</v>
      </c>
      <c r="U172" s="158"/>
      <c r="V172" s="403" t="s">
        <v>452</v>
      </c>
      <c r="W172" s="158"/>
      <c r="X172" s="171" t="s">
        <v>453</v>
      </c>
      <c r="Y172" s="158" t="str">
        <f>VLOOKUP(X172,Equipment[],2,FALSE)</f>
        <v>Station</v>
      </c>
      <c r="Z172" s="158"/>
      <c r="AA172" s="158"/>
      <c r="AB172" s="158"/>
      <c r="AC172" s="158"/>
      <c r="AD172" s="158"/>
      <c r="AE172" s="158"/>
    </row>
    <row r="173" spans="1:31" ht="12" customHeight="1">
      <c r="A173" s="99" t="s">
        <v>833</v>
      </c>
      <c r="B173" s="19"/>
      <c r="C173" s="19"/>
      <c r="D173" s="19"/>
      <c r="E173" s="19"/>
      <c r="F173" s="99" t="s">
        <v>461</v>
      </c>
      <c r="G173" s="99" t="s">
        <v>834</v>
      </c>
      <c r="H173" s="99" t="s">
        <v>760</v>
      </c>
      <c r="I173" s="116"/>
      <c r="J173" s="130" t="str">
        <f>A173</f>
        <v>STR-421</v>
      </c>
      <c r="K173" s="130" t="str">
        <f>G173</f>
        <v>Steel Plates</v>
      </c>
      <c r="L173" s="83" t="s">
        <v>810</v>
      </c>
      <c r="M173" s="83" t="s">
        <v>447</v>
      </c>
      <c r="N173" s="130" t="s">
        <v>448</v>
      </c>
      <c r="O173" s="133" t="s">
        <v>449</v>
      </c>
      <c r="P173" s="130" t="s">
        <v>448</v>
      </c>
      <c r="Q173" s="130" t="s">
        <v>448</v>
      </c>
      <c r="R173" s="130" t="s">
        <v>450</v>
      </c>
      <c r="S173" s="130" t="s">
        <v>451</v>
      </c>
      <c r="U173" s="158"/>
      <c r="V173" s="403" t="s">
        <v>469</v>
      </c>
      <c r="W173" s="158"/>
      <c r="X173" s="171" t="s">
        <v>453</v>
      </c>
      <c r="Y173" s="158" t="str">
        <f>VLOOKUP(X173,Equipment[],2,FALSE)</f>
        <v>Station</v>
      </c>
      <c r="Z173" s="158"/>
      <c r="AA173" s="158"/>
      <c r="AB173" s="158"/>
      <c r="AC173" s="158"/>
      <c r="AD173" s="158"/>
      <c r="AE173" s="158"/>
    </row>
    <row r="174" spans="1:31" ht="12" customHeight="1">
      <c r="A174" s="99" t="s">
        <v>835</v>
      </c>
      <c r="B174" s="100"/>
      <c r="C174" s="100"/>
      <c r="D174" s="100"/>
      <c r="E174" s="100"/>
      <c r="F174" s="99" t="s">
        <v>461</v>
      </c>
      <c r="G174" s="99" t="s">
        <v>836</v>
      </c>
      <c r="H174" s="99" t="s">
        <v>760</v>
      </c>
      <c r="I174" s="114"/>
      <c r="J174" s="130" t="str">
        <f>A174</f>
        <v>STR-423</v>
      </c>
      <c r="K174" s="130" t="str">
        <f>G174</f>
        <v>Steel Node</v>
      </c>
      <c r="L174" s="83" t="s">
        <v>810</v>
      </c>
      <c r="M174" s="83" t="s">
        <v>447</v>
      </c>
      <c r="N174" s="130" t="s">
        <v>448</v>
      </c>
      <c r="O174" s="133" t="s">
        <v>449</v>
      </c>
      <c r="P174" s="130" t="s">
        <v>448</v>
      </c>
      <c r="Q174" s="130" t="s">
        <v>448</v>
      </c>
      <c r="R174" s="130" t="s">
        <v>450</v>
      </c>
      <c r="S174" s="130" t="s">
        <v>451</v>
      </c>
      <c r="U174" s="158"/>
      <c r="V174" s="403" t="s">
        <v>469</v>
      </c>
      <c r="W174" s="158"/>
      <c r="X174" s="171" t="s">
        <v>453</v>
      </c>
      <c r="Y174" s="158" t="str">
        <f>VLOOKUP(X174,Equipment[],2,FALSE)</f>
        <v>Station</v>
      </c>
      <c r="Z174" s="158"/>
      <c r="AA174" s="158"/>
      <c r="AB174" s="158"/>
      <c r="AC174" s="158"/>
      <c r="AD174" s="158"/>
      <c r="AE174" s="158"/>
    </row>
    <row r="175" spans="1:31" s="274" customFormat="1" ht="12" hidden="1" customHeight="1">
      <c r="A175" s="287" t="s">
        <v>837</v>
      </c>
      <c r="B175" s="288"/>
      <c r="C175" s="288"/>
      <c r="D175" s="288"/>
      <c r="E175" s="288"/>
      <c r="F175" s="287" t="s">
        <v>519</v>
      </c>
      <c r="G175" s="287" t="s">
        <v>838</v>
      </c>
      <c r="H175" s="289">
        <v>380</v>
      </c>
      <c r="I175" s="291" t="s">
        <v>839</v>
      </c>
      <c r="J175" s="260" t="str">
        <f>A175</f>
        <v>STR-470</v>
      </c>
      <c r="K175" s="260" t="str">
        <f>G175</f>
        <v>Glulam Rafter and Diagrid Beams</v>
      </c>
      <c r="L175" s="273" t="s">
        <v>810</v>
      </c>
      <c r="M175" s="273" t="s">
        <v>447</v>
      </c>
      <c r="N175" s="130" t="s">
        <v>448</v>
      </c>
      <c r="O175" s="133" t="s">
        <v>449</v>
      </c>
      <c r="P175" s="301" t="s">
        <v>448</v>
      </c>
      <c r="Q175" s="301" t="s">
        <v>448</v>
      </c>
      <c r="R175" s="130" t="s">
        <v>521</v>
      </c>
      <c r="S175" s="130" t="s">
        <v>522</v>
      </c>
      <c r="U175" s="275"/>
      <c r="V175" s="276" t="s">
        <v>452</v>
      </c>
      <c r="W175" s="275"/>
      <c r="X175" s="275" t="s">
        <v>453</v>
      </c>
      <c r="Y175" s="275" t="str">
        <f>VLOOKUP(X175,Equipment[],2,FALSE)</f>
        <v>Station</v>
      </c>
      <c r="Z175" s="275"/>
      <c r="AA175" s="275"/>
      <c r="AB175" s="275"/>
      <c r="AC175" s="275"/>
      <c r="AD175" s="275"/>
      <c r="AE175" s="275"/>
    </row>
    <row r="176" spans="1:31" ht="12" hidden="1" customHeight="1">
      <c r="A176" s="97" t="s">
        <v>840</v>
      </c>
      <c r="B176" s="98"/>
      <c r="C176" s="98"/>
      <c r="D176" s="98"/>
      <c r="E176" s="98"/>
      <c r="F176" s="98"/>
      <c r="G176" s="97" t="s">
        <v>841</v>
      </c>
      <c r="H176" s="98"/>
      <c r="I176" s="113"/>
      <c r="J176" s="131"/>
      <c r="K176" s="131"/>
      <c r="L176" s="131"/>
      <c r="M176" s="131"/>
      <c r="N176" s="131"/>
      <c r="O176" s="131"/>
      <c r="P176" s="131"/>
      <c r="Q176" s="131"/>
      <c r="R176" s="131" t="s">
        <v>439</v>
      </c>
      <c r="S176" s="129" t="s">
        <v>440</v>
      </c>
      <c r="U176" s="402" t="s">
        <v>439</v>
      </c>
      <c r="V176" s="402" t="s">
        <v>439</v>
      </c>
      <c r="W176" s="402" t="s">
        <v>439</v>
      </c>
      <c r="X176" s="402" t="s">
        <v>439</v>
      </c>
      <c r="Y176" s="402" t="s">
        <v>439</v>
      </c>
      <c r="Z176" s="402" t="s">
        <v>439</v>
      </c>
      <c r="AA176" s="402" t="s">
        <v>439</v>
      </c>
      <c r="AB176" s="402" t="s">
        <v>439</v>
      </c>
      <c r="AC176" s="402" t="s">
        <v>439</v>
      </c>
      <c r="AD176" s="402" t="s">
        <v>439</v>
      </c>
      <c r="AE176" s="402" t="s">
        <v>439</v>
      </c>
    </row>
    <row r="177" spans="1:31" s="293" customFormat="1" ht="12" hidden="1" customHeight="1">
      <c r="A177" s="287" t="s">
        <v>842</v>
      </c>
      <c r="B177" s="288"/>
      <c r="C177" s="288"/>
      <c r="D177" s="288"/>
      <c r="E177" s="288"/>
      <c r="F177" s="287" t="s">
        <v>519</v>
      </c>
      <c r="G177" s="287" t="s">
        <v>843</v>
      </c>
      <c r="H177" s="289">
        <v>315</v>
      </c>
      <c r="I177" s="291" t="s">
        <v>839</v>
      </c>
      <c r="J177" s="260" t="str">
        <f>A177</f>
        <v>STR-510</v>
      </c>
      <c r="K177" s="260" t="str">
        <f>G177</f>
        <v>Concrete Column Plinth Upstand</v>
      </c>
      <c r="L177" s="273" t="s">
        <v>810</v>
      </c>
      <c r="M177" s="273" t="s">
        <v>447</v>
      </c>
      <c r="N177" s="130" t="s">
        <v>448</v>
      </c>
      <c r="O177" s="133" t="s">
        <v>449</v>
      </c>
      <c r="P177" s="301" t="s">
        <v>448</v>
      </c>
      <c r="Q177" s="301" t="s">
        <v>448</v>
      </c>
      <c r="R177" s="130" t="s">
        <v>521</v>
      </c>
      <c r="S177" s="130" t="s">
        <v>522</v>
      </c>
      <c r="T177" s="274"/>
      <c r="U177" s="275"/>
      <c r="V177" s="276" t="s">
        <v>469</v>
      </c>
      <c r="W177" s="275"/>
      <c r="X177" s="275" t="s">
        <v>453</v>
      </c>
      <c r="Y177" s="275" t="str">
        <f>VLOOKUP(X177,Equipment[],2,FALSE)</f>
        <v>Station</v>
      </c>
      <c r="Z177" s="275"/>
      <c r="AA177" s="275"/>
      <c r="AB177" s="275"/>
      <c r="AC177" s="275"/>
      <c r="AD177" s="275"/>
      <c r="AE177" s="275"/>
    </row>
    <row r="178" spans="1:31" s="293" customFormat="1" ht="12" hidden="1" customHeight="1">
      <c r="A178" s="287" t="s">
        <v>844</v>
      </c>
      <c r="B178" s="288"/>
      <c r="C178" s="288"/>
      <c r="D178" s="288"/>
      <c r="E178" s="288"/>
      <c r="F178" s="287" t="s">
        <v>519</v>
      </c>
      <c r="G178" s="287" t="s">
        <v>845</v>
      </c>
      <c r="H178" s="289">
        <v>315</v>
      </c>
      <c r="I178" s="291" t="s">
        <v>846</v>
      </c>
      <c r="J178" s="260" t="str">
        <f>A178</f>
        <v>STR-511</v>
      </c>
      <c r="K178" s="260" t="str">
        <f>G178</f>
        <v>Concrete Column Plinth (CBDS - Crypt)</v>
      </c>
      <c r="L178" s="273" t="s">
        <v>810</v>
      </c>
      <c r="M178" s="273" t="s">
        <v>447</v>
      </c>
      <c r="N178" s="130" t="s">
        <v>448</v>
      </c>
      <c r="O178" s="133" t="s">
        <v>449</v>
      </c>
      <c r="P178" s="301" t="s">
        <v>448</v>
      </c>
      <c r="Q178" s="301" t="s">
        <v>448</v>
      </c>
      <c r="R178" s="130" t="s">
        <v>521</v>
      </c>
      <c r="S178" s="130" t="s">
        <v>522</v>
      </c>
      <c r="T178" s="274"/>
      <c r="U178" s="275"/>
      <c r="V178" s="276" t="s">
        <v>469</v>
      </c>
      <c r="W178" s="275"/>
      <c r="X178" s="275" t="s">
        <v>453</v>
      </c>
      <c r="Y178" s="275" t="str">
        <f>VLOOKUP(X178,Equipment[],2,FALSE)</f>
        <v>Station</v>
      </c>
      <c r="Z178" s="275"/>
      <c r="AA178" s="275"/>
      <c r="AB178" s="275"/>
      <c r="AC178" s="275"/>
      <c r="AD178" s="275"/>
      <c r="AE178" s="275"/>
    </row>
    <row r="179" spans="1:31" ht="12" hidden="1" customHeight="1">
      <c r="A179" s="97" t="s">
        <v>847</v>
      </c>
      <c r="B179" s="98"/>
      <c r="C179" s="98"/>
      <c r="D179" s="98"/>
      <c r="E179" s="98"/>
      <c r="F179" s="98"/>
      <c r="G179" s="97" t="s">
        <v>848</v>
      </c>
      <c r="H179" s="98"/>
      <c r="I179" s="113"/>
      <c r="J179" s="131"/>
      <c r="K179" s="131"/>
      <c r="L179" s="131"/>
      <c r="M179" s="131"/>
      <c r="N179" s="131"/>
      <c r="O179" s="131"/>
      <c r="P179" s="131"/>
      <c r="Q179" s="131"/>
      <c r="R179" s="131" t="s">
        <v>439</v>
      </c>
      <c r="S179" s="129" t="s">
        <v>440</v>
      </c>
      <c r="U179" s="402" t="s">
        <v>439</v>
      </c>
      <c r="V179" s="402" t="s">
        <v>439</v>
      </c>
      <c r="W179" s="402" t="s">
        <v>439</v>
      </c>
      <c r="X179" s="402" t="s">
        <v>439</v>
      </c>
      <c r="Y179" s="402" t="s">
        <v>439</v>
      </c>
      <c r="Z179" s="402" t="s">
        <v>439</v>
      </c>
      <c r="AA179" s="402" t="s">
        <v>439</v>
      </c>
      <c r="AB179" s="402" t="s">
        <v>439</v>
      </c>
      <c r="AC179" s="402" t="s">
        <v>439</v>
      </c>
      <c r="AD179" s="402" t="s">
        <v>439</v>
      </c>
      <c r="AE179" s="402" t="s">
        <v>439</v>
      </c>
    </row>
    <row r="180" spans="1:31" ht="12" customHeight="1">
      <c r="A180" s="99" t="s">
        <v>849</v>
      </c>
      <c r="B180" s="19"/>
      <c r="C180" s="19"/>
      <c r="D180" s="19"/>
      <c r="E180" s="19"/>
      <c r="F180" s="99" t="s">
        <v>461</v>
      </c>
      <c r="G180" s="99" t="s">
        <v>850</v>
      </c>
      <c r="H180" s="99" t="s">
        <v>760</v>
      </c>
      <c r="I180" s="115" t="s">
        <v>679</v>
      </c>
      <c r="J180" s="130" t="str">
        <f>A180</f>
        <v>STR-610</v>
      </c>
      <c r="K180" s="130" t="str">
        <f>G180</f>
        <v>Roof Light Supporting Structure</v>
      </c>
      <c r="L180" s="83" t="s">
        <v>810</v>
      </c>
      <c r="M180" s="83" t="s">
        <v>447</v>
      </c>
      <c r="N180" s="130" t="s">
        <v>448</v>
      </c>
      <c r="O180" s="133" t="s">
        <v>449</v>
      </c>
      <c r="P180" s="130" t="s">
        <v>448</v>
      </c>
      <c r="Q180" s="130" t="s">
        <v>448</v>
      </c>
      <c r="R180" s="130" t="s">
        <v>450</v>
      </c>
      <c r="S180" s="130" t="s">
        <v>451</v>
      </c>
      <c r="U180" s="158"/>
      <c r="V180" s="403" t="s">
        <v>469</v>
      </c>
      <c r="W180" s="158"/>
      <c r="X180" s="171" t="s">
        <v>453</v>
      </c>
      <c r="Y180" s="158" t="str">
        <f>VLOOKUP(X180,Equipment[],2,FALSE)</f>
        <v>Station</v>
      </c>
      <c r="Z180" s="158"/>
      <c r="AA180" s="158"/>
      <c r="AB180" s="158"/>
      <c r="AC180" s="158"/>
      <c r="AD180" s="158"/>
      <c r="AE180" s="158"/>
    </row>
    <row r="181" spans="1:31" ht="12" customHeight="1">
      <c r="A181" s="99" t="s">
        <v>851</v>
      </c>
      <c r="B181" s="100"/>
      <c r="C181" s="100"/>
      <c r="D181" s="100"/>
      <c r="E181" s="100"/>
      <c r="F181" s="99" t="s">
        <v>461</v>
      </c>
      <c r="G181" s="99" t="s">
        <v>852</v>
      </c>
      <c r="H181" s="99" t="s">
        <v>760</v>
      </c>
      <c r="I181" s="114"/>
      <c r="J181" s="130" t="str">
        <f>A181</f>
        <v>STR-621</v>
      </c>
      <c r="K181" s="130" t="str">
        <f>G181</f>
        <v>Stainless Steel Cable Brace</v>
      </c>
      <c r="L181" s="83" t="s">
        <v>810</v>
      </c>
      <c r="M181" s="83" t="s">
        <v>447</v>
      </c>
      <c r="N181" s="130" t="s">
        <v>448</v>
      </c>
      <c r="O181" s="133" t="s">
        <v>449</v>
      </c>
      <c r="P181" s="130" t="s">
        <v>448</v>
      </c>
      <c r="Q181" s="130" t="s">
        <v>448</v>
      </c>
      <c r="R181" s="130" t="s">
        <v>450</v>
      </c>
      <c r="S181" s="130" t="s">
        <v>451</v>
      </c>
      <c r="U181" s="158"/>
      <c r="V181" s="403" t="s">
        <v>469</v>
      </c>
      <c r="W181" s="158"/>
      <c r="X181" s="171" t="s">
        <v>453</v>
      </c>
      <c r="Y181" s="158" t="str">
        <f>VLOOKUP(X181,Equipment[],2,FALSE)</f>
        <v>Station</v>
      </c>
      <c r="Z181" s="158"/>
      <c r="AA181" s="158"/>
      <c r="AB181" s="158"/>
      <c r="AC181" s="158"/>
      <c r="AD181" s="158"/>
      <c r="AE181" s="158"/>
    </row>
    <row r="182" spans="1:31" ht="12" customHeight="1">
      <c r="A182" s="99" t="s">
        <v>853</v>
      </c>
      <c r="B182" s="100"/>
      <c r="C182" s="100"/>
      <c r="D182" s="100"/>
      <c r="E182" s="100"/>
      <c r="F182" s="99" t="s">
        <v>461</v>
      </c>
      <c r="G182" s="99" t="s">
        <v>854</v>
      </c>
      <c r="H182" s="101">
        <v>416</v>
      </c>
      <c r="I182" s="115" t="s">
        <v>813</v>
      </c>
      <c r="J182" s="130" t="str">
        <f>A182</f>
        <v>STR-622</v>
      </c>
      <c r="K182" s="130" t="str">
        <f>G182</f>
        <v>Roofing Sump System above CLT Frame Panels and Stainless Steel Soffit Cladding</v>
      </c>
      <c r="L182" s="83" t="s">
        <v>810</v>
      </c>
      <c r="M182" s="83" t="s">
        <v>447</v>
      </c>
      <c r="N182" s="130" t="s">
        <v>448</v>
      </c>
      <c r="O182" s="133" t="s">
        <v>449</v>
      </c>
      <c r="P182" s="130" t="s">
        <v>448</v>
      </c>
      <c r="Q182" s="130" t="s">
        <v>448</v>
      </c>
      <c r="R182" s="130" t="s">
        <v>450</v>
      </c>
      <c r="S182" s="130" t="s">
        <v>451</v>
      </c>
      <c r="U182" s="158"/>
      <c r="V182" s="403" t="s">
        <v>452</v>
      </c>
      <c r="W182" s="158"/>
      <c r="X182" s="171" t="s">
        <v>453</v>
      </c>
      <c r="Y182" s="158" t="str">
        <f>VLOOKUP(X182,Equipment[],2,FALSE)</f>
        <v>Station</v>
      </c>
      <c r="Z182" s="158"/>
      <c r="AA182" s="158"/>
      <c r="AB182" s="158"/>
      <c r="AC182" s="158"/>
      <c r="AD182" s="158"/>
      <c r="AE182" s="158"/>
    </row>
    <row r="183" spans="1:31" ht="12" customHeight="1">
      <c r="A183" s="99" t="s">
        <v>855</v>
      </c>
      <c r="B183" s="100"/>
      <c r="C183" s="100"/>
      <c r="D183" s="100"/>
      <c r="E183" s="100"/>
      <c r="F183" s="99" t="s">
        <v>461</v>
      </c>
      <c r="G183" s="99" t="s">
        <v>856</v>
      </c>
      <c r="H183" s="101">
        <v>315</v>
      </c>
      <c r="I183" s="115" t="s">
        <v>857</v>
      </c>
      <c r="J183" s="130" t="str">
        <f>A183</f>
        <v>STR-631</v>
      </c>
      <c r="K183" s="130" t="str">
        <f>G183</f>
        <v>Precast Column Segment (CBDS - Crypt)</v>
      </c>
      <c r="L183" s="83" t="s">
        <v>810</v>
      </c>
      <c r="M183" s="83" t="s">
        <v>447</v>
      </c>
      <c r="N183" s="130" t="s">
        <v>448</v>
      </c>
      <c r="O183" s="133" t="s">
        <v>449</v>
      </c>
      <c r="P183" s="130" t="s">
        <v>448</v>
      </c>
      <c r="Q183" s="130" t="s">
        <v>448</v>
      </c>
      <c r="R183" s="130" t="s">
        <v>450</v>
      </c>
      <c r="S183" s="130" t="s">
        <v>451</v>
      </c>
      <c r="U183" s="158"/>
      <c r="V183" s="403" t="s">
        <v>469</v>
      </c>
      <c r="W183" s="158"/>
      <c r="X183" s="171" t="s">
        <v>453</v>
      </c>
      <c r="Y183" s="158" t="str">
        <f>VLOOKUP(X183,Equipment[],2,FALSE)</f>
        <v>Station</v>
      </c>
      <c r="Z183" s="158"/>
      <c r="AA183" s="158"/>
      <c r="AB183" s="158"/>
      <c r="AC183" s="158"/>
      <c r="AD183" s="158"/>
      <c r="AE183" s="158"/>
    </row>
    <row r="184" spans="1:31" ht="12" hidden="1" customHeight="1">
      <c r="A184" s="105" t="s">
        <v>858</v>
      </c>
      <c r="B184" s="106"/>
      <c r="C184" s="106"/>
      <c r="D184" s="106"/>
      <c r="E184" s="106"/>
      <c r="F184" s="106"/>
      <c r="G184" s="105" t="s">
        <v>859</v>
      </c>
      <c r="H184" s="106"/>
      <c r="I184" s="118"/>
      <c r="J184" s="131"/>
      <c r="K184" s="131"/>
      <c r="L184" s="131"/>
      <c r="M184" s="131"/>
      <c r="N184" s="131"/>
      <c r="O184" s="131"/>
      <c r="P184" s="131"/>
      <c r="Q184" s="131"/>
      <c r="R184" s="131" t="s">
        <v>439</v>
      </c>
      <c r="S184" s="129" t="s">
        <v>440</v>
      </c>
      <c r="U184" s="402" t="s">
        <v>439</v>
      </c>
      <c r="V184" s="402" t="s">
        <v>439</v>
      </c>
      <c r="W184" s="402" t="s">
        <v>439</v>
      </c>
      <c r="X184" s="402" t="s">
        <v>439</v>
      </c>
      <c r="Y184" s="402" t="s">
        <v>439</v>
      </c>
      <c r="Z184" s="402" t="s">
        <v>439</v>
      </c>
      <c r="AA184" s="402" t="s">
        <v>439</v>
      </c>
      <c r="AB184" s="402" t="s">
        <v>439</v>
      </c>
      <c r="AC184" s="402" t="s">
        <v>439</v>
      </c>
      <c r="AD184" s="402" t="s">
        <v>439</v>
      </c>
      <c r="AE184" s="402" t="s">
        <v>439</v>
      </c>
    </row>
    <row r="185" spans="1:31" ht="12" hidden="1" customHeight="1">
      <c r="A185" s="97" t="s">
        <v>860</v>
      </c>
      <c r="B185" s="98"/>
      <c r="C185" s="98"/>
      <c r="D185" s="98"/>
      <c r="E185" s="98"/>
      <c r="F185" s="98"/>
      <c r="G185" s="97" t="s">
        <v>861</v>
      </c>
      <c r="H185" s="98"/>
      <c r="I185" s="113"/>
      <c r="J185" s="131"/>
      <c r="K185" s="131"/>
      <c r="L185" s="131"/>
      <c r="M185" s="131"/>
      <c r="N185" s="131"/>
      <c r="O185" s="131"/>
      <c r="P185" s="131"/>
      <c r="Q185" s="131"/>
      <c r="R185" s="131" t="s">
        <v>439</v>
      </c>
      <c r="S185" s="129" t="s">
        <v>440</v>
      </c>
      <c r="U185" s="402" t="s">
        <v>439</v>
      </c>
      <c r="V185" s="402" t="s">
        <v>439</v>
      </c>
      <c r="W185" s="402" t="s">
        <v>439</v>
      </c>
      <c r="X185" s="402" t="s">
        <v>439</v>
      </c>
      <c r="Y185" s="402" t="s">
        <v>439</v>
      </c>
      <c r="Z185" s="402" t="s">
        <v>439</v>
      </c>
      <c r="AA185" s="402" t="s">
        <v>439</v>
      </c>
      <c r="AB185" s="402" t="s">
        <v>439</v>
      </c>
      <c r="AC185" s="402" t="s">
        <v>439</v>
      </c>
      <c r="AD185" s="402" t="s">
        <v>439</v>
      </c>
      <c r="AE185" s="402" t="s">
        <v>439</v>
      </c>
    </row>
    <row r="186" spans="1:31" ht="12" customHeight="1">
      <c r="A186" s="99" t="s">
        <v>862</v>
      </c>
      <c r="B186" s="100"/>
      <c r="C186" s="100"/>
      <c r="D186" s="100"/>
      <c r="E186" s="100"/>
      <c r="F186" s="99" t="s">
        <v>461</v>
      </c>
      <c r="G186" s="99" t="s">
        <v>863</v>
      </c>
      <c r="H186" s="101">
        <v>556</v>
      </c>
      <c r="I186" s="114"/>
      <c r="J186" s="130" t="str">
        <f t="shared" ref="J186:J193" si="12">A186</f>
        <v>TRM-101</v>
      </c>
      <c r="K186" s="130" t="str">
        <f t="shared" ref="K186:K193" si="13">G186</f>
        <v>Metal Inlay onto Concrete Plinth Upstand (STR-510)</v>
      </c>
      <c r="L186" s="83" t="s">
        <v>864</v>
      </c>
      <c r="M186" s="83" t="s">
        <v>447</v>
      </c>
      <c r="N186" s="130" t="s">
        <v>448</v>
      </c>
      <c r="O186" s="133" t="s">
        <v>449</v>
      </c>
      <c r="P186" s="130" t="s">
        <v>448</v>
      </c>
      <c r="Q186" s="130" t="s">
        <v>448</v>
      </c>
      <c r="R186" s="130" t="s">
        <v>450</v>
      </c>
      <c r="S186" s="130" t="s">
        <v>451</v>
      </c>
      <c r="U186" s="158"/>
      <c r="V186" s="403" t="s">
        <v>469</v>
      </c>
      <c r="W186" s="158"/>
      <c r="X186" s="171" t="s">
        <v>453</v>
      </c>
      <c r="Y186" s="158" t="str">
        <f>VLOOKUP(X186,Equipment[],2,FALSE)</f>
        <v>Station</v>
      </c>
      <c r="Z186" s="158"/>
      <c r="AA186" s="158"/>
      <c r="AB186" s="158"/>
      <c r="AC186" s="158"/>
      <c r="AD186" s="158"/>
      <c r="AE186" s="158"/>
    </row>
    <row r="187" spans="1:31" ht="12" customHeight="1">
      <c r="A187" s="99" t="s">
        <v>865</v>
      </c>
      <c r="B187" s="100"/>
      <c r="C187" s="100"/>
      <c r="D187" s="100"/>
      <c r="E187" s="100"/>
      <c r="F187" s="99" t="s">
        <v>461</v>
      </c>
      <c r="G187" s="99" t="s">
        <v>866</v>
      </c>
      <c r="H187" s="101">
        <v>556</v>
      </c>
      <c r="I187" s="114"/>
      <c r="J187" s="130" t="str">
        <f t="shared" si="12"/>
        <v>TRM-130</v>
      </c>
      <c r="K187" s="130" t="str">
        <f t="shared" si="13"/>
        <v>Metal Trim for Separation between Wall Systems - Same Plane Condition - Closer Fin</v>
      </c>
      <c r="L187" s="83" t="s">
        <v>864</v>
      </c>
      <c r="M187" s="83" t="s">
        <v>447</v>
      </c>
      <c r="N187" s="130" t="s">
        <v>448</v>
      </c>
      <c r="O187" s="133" t="s">
        <v>449</v>
      </c>
      <c r="P187" s="130" t="s">
        <v>448</v>
      </c>
      <c r="Q187" s="130" t="s">
        <v>448</v>
      </c>
      <c r="R187" s="130" t="s">
        <v>450</v>
      </c>
      <c r="S187" s="130" t="s">
        <v>451</v>
      </c>
      <c r="U187" s="158"/>
      <c r="V187" s="403" t="s">
        <v>469</v>
      </c>
      <c r="W187" s="158"/>
      <c r="X187" s="171" t="s">
        <v>453</v>
      </c>
      <c r="Y187" s="158" t="str">
        <f>VLOOKUP(X187,Equipment[],2,FALSE)</f>
        <v>Station</v>
      </c>
      <c r="Z187" s="158"/>
      <c r="AA187" s="158"/>
      <c r="AB187" s="158"/>
      <c r="AC187" s="158"/>
      <c r="AD187" s="158"/>
      <c r="AE187" s="158"/>
    </row>
    <row r="188" spans="1:31" ht="12" customHeight="1">
      <c r="A188" s="99" t="s">
        <v>867</v>
      </c>
      <c r="B188" s="100"/>
      <c r="C188" s="100"/>
      <c r="D188" s="100"/>
      <c r="E188" s="100"/>
      <c r="F188" s="99" t="s">
        <v>461</v>
      </c>
      <c r="G188" s="99" t="s">
        <v>868</v>
      </c>
      <c r="H188" s="101">
        <v>556</v>
      </c>
      <c r="I188" s="114"/>
      <c r="J188" s="130" t="str">
        <f t="shared" si="12"/>
        <v>TRM-130A</v>
      </c>
      <c r="K188" s="130" t="str">
        <f t="shared" si="13"/>
        <v>Metal Trim for Separation between Wall Systems - Obtuse Outer Junction - Profile</v>
      </c>
      <c r="L188" s="83" t="s">
        <v>864</v>
      </c>
      <c r="M188" s="83" t="s">
        <v>447</v>
      </c>
      <c r="N188" s="130" t="s">
        <v>448</v>
      </c>
      <c r="O188" s="133" t="s">
        <v>449</v>
      </c>
      <c r="P188" s="130" t="s">
        <v>448</v>
      </c>
      <c r="Q188" s="130" t="s">
        <v>448</v>
      </c>
      <c r="R188" s="130" t="s">
        <v>450</v>
      </c>
      <c r="S188" s="130" t="s">
        <v>451</v>
      </c>
      <c r="U188" s="158"/>
      <c r="V188" s="403" t="s">
        <v>469</v>
      </c>
      <c r="W188" s="158"/>
      <c r="X188" s="171" t="s">
        <v>453</v>
      </c>
      <c r="Y188" s="158" t="str">
        <f>VLOOKUP(X188,Equipment[],2,FALSE)</f>
        <v>Station</v>
      </c>
      <c r="Z188" s="158"/>
      <c r="AA188" s="158"/>
      <c r="AB188" s="158"/>
      <c r="AC188" s="158"/>
      <c r="AD188" s="158"/>
      <c r="AE188" s="158"/>
    </row>
    <row r="189" spans="1:31" ht="12" customHeight="1">
      <c r="A189" s="99" t="s">
        <v>869</v>
      </c>
      <c r="B189" s="100"/>
      <c r="C189" s="100"/>
      <c r="D189" s="100"/>
      <c r="E189" s="100"/>
      <c r="F189" s="99" t="s">
        <v>461</v>
      </c>
      <c r="G189" s="99" t="s">
        <v>870</v>
      </c>
      <c r="H189" s="101">
        <v>556</v>
      </c>
      <c r="I189" s="114"/>
      <c r="J189" s="130" t="str">
        <f t="shared" si="12"/>
        <v>TRM-130B</v>
      </c>
      <c r="K189" s="130" t="str">
        <f t="shared" si="13"/>
        <v>Metal Trim for Separation between Wall Systems - Perpendicular Internal Junction - Profile</v>
      </c>
      <c r="L189" s="83" t="s">
        <v>864</v>
      </c>
      <c r="M189" s="83" t="s">
        <v>447</v>
      </c>
      <c r="N189" s="130" t="s">
        <v>448</v>
      </c>
      <c r="O189" s="133" t="s">
        <v>449</v>
      </c>
      <c r="P189" s="130" t="s">
        <v>448</v>
      </c>
      <c r="Q189" s="130" t="s">
        <v>448</v>
      </c>
      <c r="R189" s="130" t="s">
        <v>450</v>
      </c>
      <c r="S189" s="130" t="s">
        <v>451</v>
      </c>
      <c r="U189" s="158"/>
      <c r="V189" s="403" t="s">
        <v>469</v>
      </c>
      <c r="W189" s="158"/>
      <c r="X189" s="171" t="s">
        <v>453</v>
      </c>
      <c r="Y189" s="158" t="str">
        <f>VLOOKUP(X189,Equipment[],2,FALSE)</f>
        <v>Station</v>
      </c>
      <c r="Z189" s="158"/>
      <c r="AA189" s="158"/>
      <c r="AB189" s="158"/>
      <c r="AC189" s="158"/>
      <c r="AD189" s="158"/>
      <c r="AE189" s="158"/>
    </row>
    <row r="190" spans="1:31" ht="12" customHeight="1">
      <c r="A190" s="99" t="s">
        <v>871</v>
      </c>
      <c r="B190" s="100"/>
      <c r="C190" s="100"/>
      <c r="D190" s="100"/>
      <c r="E190" s="100"/>
      <c r="F190" s="99" t="s">
        <v>461</v>
      </c>
      <c r="G190" s="99" t="s">
        <v>872</v>
      </c>
      <c r="H190" s="101">
        <v>556</v>
      </c>
      <c r="I190" s="114"/>
      <c r="J190" s="130" t="str">
        <f t="shared" si="12"/>
        <v>TRM-130C</v>
      </c>
      <c r="K190" s="130" t="str">
        <f t="shared" si="13"/>
        <v>Metal Trim for Separation between Wall Systems - Perpendicular Outer Junction - Panel</v>
      </c>
      <c r="L190" s="83" t="s">
        <v>864</v>
      </c>
      <c r="M190" s="83" t="s">
        <v>447</v>
      </c>
      <c r="N190" s="130" t="s">
        <v>448</v>
      </c>
      <c r="O190" s="133" t="s">
        <v>449</v>
      </c>
      <c r="P190" s="130" t="s">
        <v>448</v>
      </c>
      <c r="Q190" s="130" t="s">
        <v>448</v>
      </c>
      <c r="R190" s="130" t="s">
        <v>450</v>
      </c>
      <c r="S190" s="130" t="s">
        <v>451</v>
      </c>
      <c r="U190" s="158"/>
      <c r="V190" s="403" t="s">
        <v>469</v>
      </c>
      <c r="W190" s="158"/>
      <c r="X190" s="171" t="s">
        <v>453</v>
      </c>
      <c r="Y190" s="158" t="str">
        <f>VLOOKUP(X190,Equipment[],2,FALSE)</f>
        <v>Station</v>
      </c>
      <c r="Z190" s="158"/>
      <c r="AA190" s="158"/>
      <c r="AB190" s="158"/>
      <c r="AC190" s="158"/>
      <c r="AD190" s="158"/>
      <c r="AE190" s="158"/>
    </row>
    <row r="191" spans="1:31" ht="12" customHeight="1">
      <c r="A191" s="99" t="s">
        <v>873</v>
      </c>
      <c r="B191" s="100"/>
      <c r="C191" s="100"/>
      <c r="D191" s="100"/>
      <c r="E191" s="100"/>
      <c r="F191" s="99" t="s">
        <v>461</v>
      </c>
      <c r="G191" s="99" t="s">
        <v>874</v>
      </c>
      <c r="H191" s="101">
        <v>556</v>
      </c>
      <c r="I191" s="114"/>
      <c r="J191" s="130" t="str">
        <f t="shared" si="12"/>
        <v>TRM-130D</v>
      </c>
      <c r="K191" s="130" t="str">
        <f t="shared" si="13"/>
        <v>Metal Trim for Separation between Wall Systems - Perpendicular Outer Junction - Angle Profile</v>
      </c>
      <c r="L191" s="83" t="s">
        <v>864</v>
      </c>
      <c r="M191" s="83" t="s">
        <v>447</v>
      </c>
      <c r="N191" s="130" t="s">
        <v>448</v>
      </c>
      <c r="O191" s="133" t="s">
        <v>449</v>
      </c>
      <c r="P191" s="130" t="s">
        <v>448</v>
      </c>
      <c r="Q191" s="130" t="s">
        <v>448</v>
      </c>
      <c r="R191" s="130" t="s">
        <v>450</v>
      </c>
      <c r="S191" s="130" t="s">
        <v>451</v>
      </c>
      <c r="U191" s="158"/>
      <c r="V191" s="403" t="s">
        <v>469</v>
      </c>
      <c r="W191" s="158"/>
      <c r="X191" s="171" t="s">
        <v>453</v>
      </c>
      <c r="Y191" s="158" t="str">
        <f>VLOOKUP(X191,Equipment[],2,FALSE)</f>
        <v>Station</v>
      </c>
      <c r="Z191" s="158"/>
      <c r="AA191" s="158"/>
      <c r="AB191" s="158"/>
      <c r="AC191" s="158"/>
      <c r="AD191" s="158"/>
      <c r="AE191" s="158"/>
    </row>
    <row r="192" spans="1:31" ht="12" customHeight="1">
      <c r="A192" s="99" t="s">
        <v>875</v>
      </c>
      <c r="B192" s="100"/>
      <c r="C192" s="100"/>
      <c r="D192" s="100"/>
      <c r="E192" s="100"/>
      <c r="F192" s="99" t="s">
        <v>461</v>
      </c>
      <c r="G192" s="99" t="s">
        <v>876</v>
      </c>
      <c r="H192" s="101">
        <v>556</v>
      </c>
      <c r="I192" s="114"/>
      <c r="J192" s="130" t="str">
        <f t="shared" si="12"/>
        <v>TRM-130E</v>
      </c>
      <c r="K192" s="130" t="str">
        <f t="shared" si="13"/>
        <v>Metal Trim for Separation between Wall Systems - Perpendicular Outer Junction - Bird's Mouth Profile</v>
      </c>
      <c r="L192" s="83" t="s">
        <v>864</v>
      </c>
      <c r="M192" s="83" t="s">
        <v>447</v>
      </c>
      <c r="N192" s="130" t="s">
        <v>448</v>
      </c>
      <c r="O192" s="133" t="s">
        <v>449</v>
      </c>
      <c r="P192" s="130" t="s">
        <v>448</v>
      </c>
      <c r="Q192" s="130" t="s">
        <v>448</v>
      </c>
      <c r="R192" s="130" t="s">
        <v>450</v>
      </c>
      <c r="S192" s="130" t="s">
        <v>451</v>
      </c>
      <c r="U192" s="158"/>
      <c r="V192" s="403" t="s">
        <v>469</v>
      </c>
      <c r="W192" s="158"/>
      <c r="X192" s="171" t="s">
        <v>453</v>
      </c>
      <c r="Y192" s="158" t="str">
        <f>VLOOKUP(X192,Equipment[],2,FALSE)</f>
        <v>Station</v>
      </c>
      <c r="Z192" s="158"/>
      <c r="AA192" s="158"/>
      <c r="AB192" s="158"/>
      <c r="AC192" s="158"/>
      <c r="AD192" s="158"/>
      <c r="AE192" s="158"/>
    </row>
    <row r="193" spans="1:31" ht="12" customHeight="1">
      <c r="A193" s="297" t="s">
        <v>877</v>
      </c>
      <c r="B193" s="298"/>
      <c r="C193" s="298"/>
      <c r="D193" s="298"/>
      <c r="E193" s="298"/>
      <c r="F193" s="297" t="s">
        <v>461</v>
      </c>
      <c r="G193" s="297" t="s">
        <v>878</v>
      </c>
      <c r="H193" s="299">
        <v>556</v>
      </c>
      <c r="I193" s="300"/>
      <c r="J193" s="296" t="str">
        <f t="shared" si="12"/>
        <v>TRM-131</v>
      </c>
      <c r="K193" s="296" t="str">
        <f t="shared" si="13"/>
        <v>Metal Wall Trim</v>
      </c>
      <c r="L193" s="296" t="s">
        <v>864</v>
      </c>
      <c r="M193" s="83" t="s">
        <v>447</v>
      </c>
      <c r="N193" s="130" t="s">
        <v>448</v>
      </c>
      <c r="O193" s="133" t="s">
        <v>449</v>
      </c>
      <c r="P193" s="130" t="s">
        <v>448</v>
      </c>
      <c r="Q193" s="130" t="s">
        <v>448</v>
      </c>
      <c r="R193" s="130" t="s">
        <v>450</v>
      </c>
      <c r="S193" s="130" t="s">
        <v>451</v>
      </c>
      <c r="U193" s="158"/>
      <c r="V193" s="403" t="s">
        <v>469</v>
      </c>
      <c r="W193" s="158"/>
      <c r="X193" s="171" t="s">
        <v>453</v>
      </c>
      <c r="Y193" s="158" t="str">
        <f>VLOOKUP(X193,Equipment[],2,FALSE)</f>
        <v>Station</v>
      </c>
      <c r="Z193" s="158"/>
      <c r="AA193" s="158"/>
      <c r="AB193" s="158"/>
      <c r="AC193" s="158"/>
      <c r="AD193" s="158"/>
      <c r="AE193" s="158"/>
    </row>
    <row r="194" spans="1:31" ht="24" customHeight="1">
      <c r="A194" s="295" t="s">
        <v>879</v>
      </c>
      <c r="B194" s="306"/>
      <c r="C194" s="306"/>
      <c r="D194" s="306"/>
      <c r="E194" s="306"/>
      <c r="F194" s="306"/>
      <c r="G194" s="294" t="s">
        <v>880</v>
      </c>
      <c r="H194" s="158"/>
      <c r="I194" s="158"/>
      <c r="J194" s="296" t="s">
        <v>879</v>
      </c>
      <c r="K194" s="296" t="s">
        <v>880</v>
      </c>
      <c r="L194" s="296" t="s">
        <v>446</v>
      </c>
      <c r="M194" s="320" t="s">
        <v>447</v>
      </c>
      <c r="N194" s="134" t="s">
        <v>449</v>
      </c>
      <c r="O194" s="133" t="s">
        <v>449</v>
      </c>
      <c r="P194" s="319" t="s">
        <v>449</v>
      </c>
      <c r="Q194" s="319" t="s">
        <v>449</v>
      </c>
      <c r="R194" s="130" t="s">
        <v>450</v>
      </c>
      <c r="S194" s="130" t="s">
        <v>881</v>
      </c>
      <c r="U194" s="172"/>
      <c r="V194" s="158"/>
      <c r="W194" s="173"/>
      <c r="X194" s="158" t="s">
        <v>453</v>
      </c>
      <c r="Y194" s="158" t="str">
        <f>VLOOKUP(X194,Equipment[],2,FALSE)</f>
        <v>Station</v>
      </c>
      <c r="Z194" s="158"/>
      <c r="AA194" s="158"/>
      <c r="AB194" s="158"/>
      <c r="AC194" s="158"/>
      <c r="AD194" s="158"/>
      <c r="AE194" s="158"/>
    </row>
    <row r="195" spans="1:31" ht="24" customHeight="1">
      <c r="A195" s="295" t="s">
        <v>882</v>
      </c>
      <c r="B195" s="306"/>
      <c r="C195" s="306"/>
      <c r="D195" s="306"/>
      <c r="E195" s="306"/>
      <c r="F195" s="306"/>
      <c r="G195" s="294" t="s">
        <v>883</v>
      </c>
      <c r="H195" s="158"/>
      <c r="I195" s="158"/>
      <c r="J195" s="296" t="s">
        <v>882</v>
      </c>
      <c r="K195" s="296" t="s">
        <v>883</v>
      </c>
      <c r="L195" s="296" t="s">
        <v>446</v>
      </c>
      <c r="M195" s="320" t="s">
        <v>447</v>
      </c>
      <c r="N195" s="134" t="s">
        <v>449</v>
      </c>
      <c r="O195" s="133" t="s">
        <v>449</v>
      </c>
      <c r="P195" s="319" t="s">
        <v>449</v>
      </c>
      <c r="Q195" s="319" t="s">
        <v>449</v>
      </c>
      <c r="R195" s="130" t="s">
        <v>450</v>
      </c>
      <c r="S195" s="130" t="s">
        <v>881</v>
      </c>
      <c r="U195" s="172"/>
      <c r="V195" s="158"/>
      <c r="W195" s="173"/>
      <c r="X195" s="158" t="s">
        <v>453</v>
      </c>
      <c r="Y195" s="158" t="str">
        <f>VLOOKUP(X195,Equipment[],2,FALSE)</f>
        <v>Station</v>
      </c>
      <c r="Z195" s="158"/>
      <c r="AA195" s="158"/>
      <c r="AB195" s="158"/>
      <c r="AC195" s="158"/>
      <c r="AD195" s="158"/>
      <c r="AE195" s="158"/>
    </row>
    <row r="196" spans="1:31" ht="38.1" customHeight="1">
      <c r="A196" s="295" t="s">
        <v>884</v>
      </c>
      <c r="B196" s="306"/>
      <c r="C196" s="306"/>
      <c r="D196" s="306"/>
      <c r="E196" s="306"/>
      <c r="F196" s="306"/>
      <c r="G196" s="294" t="s">
        <v>885</v>
      </c>
      <c r="H196" s="158"/>
      <c r="I196" s="158"/>
      <c r="J196" s="296" t="s">
        <v>884</v>
      </c>
      <c r="K196" s="296" t="s">
        <v>885</v>
      </c>
      <c r="L196" s="296" t="s">
        <v>446</v>
      </c>
      <c r="M196" s="320" t="s">
        <v>447</v>
      </c>
      <c r="N196" s="134" t="s">
        <v>449</v>
      </c>
      <c r="O196" s="133" t="s">
        <v>449</v>
      </c>
      <c r="P196" s="319" t="s">
        <v>449</v>
      </c>
      <c r="Q196" s="319" t="s">
        <v>449</v>
      </c>
      <c r="R196" s="130" t="s">
        <v>450</v>
      </c>
      <c r="S196" s="130" t="s">
        <v>881</v>
      </c>
      <c r="U196" s="172"/>
      <c r="V196" s="158"/>
      <c r="W196" s="173"/>
      <c r="X196" s="158" t="s">
        <v>453</v>
      </c>
      <c r="Y196" s="158" t="str">
        <f>VLOOKUP(X196,Equipment[],2,FALSE)</f>
        <v>Station</v>
      </c>
      <c r="Z196" s="158"/>
      <c r="AA196" s="158"/>
      <c r="AB196" s="158"/>
      <c r="AC196" s="158"/>
      <c r="AD196" s="158"/>
      <c r="AE196" s="158"/>
    </row>
    <row r="197" spans="1:31" ht="15" customHeight="1">
      <c r="A197" s="295" t="s">
        <v>886</v>
      </c>
      <c r="B197" s="306"/>
      <c r="C197" s="306"/>
      <c r="D197" s="306"/>
      <c r="E197" s="306"/>
      <c r="F197" s="306"/>
      <c r="G197" s="294" t="s">
        <v>887</v>
      </c>
      <c r="H197" s="158"/>
      <c r="I197" s="158"/>
      <c r="J197" s="296" t="s">
        <v>886</v>
      </c>
      <c r="K197" s="296" t="s">
        <v>887</v>
      </c>
      <c r="L197" s="296" t="s">
        <v>446</v>
      </c>
      <c r="M197" s="320" t="s">
        <v>447</v>
      </c>
      <c r="N197" s="134" t="s">
        <v>449</v>
      </c>
      <c r="O197" s="133" t="s">
        <v>449</v>
      </c>
      <c r="P197" s="319" t="s">
        <v>449</v>
      </c>
      <c r="Q197" s="319" t="s">
        <v>449</v>
      </c>
      <c r="R197" s="130" t="s">
        <v>450</v>
      </c>
      <c r="S197" s="130" t="s">
        <v>881</v>
      </c>
      <c r="U197" s="172"/>
      <c r="V197" s="158"/>
      <c r="W197" s="173"/>
      <c r="X197" s="158" t="s">
        <v>453</v>
      </c>
      <c r="Y197" s="158" t="str">
        <f>VLOOKUP(X197,Equipment[],2,FALSE)</f>
        <v>Station</v>
      </c>
      <c r="Z197" s="158"/>
      <c r="AA197" s="158"/>
      <c r="AB197" s="158"/>
      <c r="AC197" s="158"/>
      <c r="AD197" s="158"/>
      <c r="AE197" s="158"/>
    </row>
    <row r="198" spans="1:31" ht="25.8">
      <c r="A198" s="295" t="s">
        <v>888</v>
      </c>
      <c r="B198" s="306"/>
      <c r="C198" s="306"/>
      <c r="D198" s="306"/>
      <c r="E198" s="306"/>
      <c r="F198" s="306"/>
      <c r="G198" s="294" t="s">
        <v>889</v>
      </c>
      <c r="H198" s="158"/>
      <c r="I198" s="158"/>
      <c r="J198" s="296" t="s">
        <v>888</v>
      </c>
      <c r="K198" s="296" t="s">
        <v>889</v>
      </c>
      <c r="L198" s="296" t="s">
        <v>446</v>
      </c>
      <c r="M198" s="320" t="s">
        <v>447</v>
      </c>
      <c r="N198" s="134" t="s">
        <v>449</v>
      </c>
      <c r="O198" s="133" t="s">
        <v>449</v>
      </c>
      <c r="P198" s="319" t="s">
        <v>449</v>
      </c>
      <c r="Q198" s="319" t="s">
        <v>449</v>
      </c>
      <c r="R198" s="130" t="s">
        <v>450</v>
      </c>
      <c r="S198" s="130" t="s">
        <v>881</v>
      </c>
      <c r="U198" s="172"/>
      <c r="V198" s="158"/>
      <c r="W198" s="173"/>
      <c r="X198" s="158" t="s">
        <v>453</v>
      </c>
      <c r="Y198" s="158" t="str">
        <f>VLOOKUP(X198,Equipment[],2,FALSE)</f>
        <v>Station</v>
      </c>
      <c r="Z198" s="158"/>
      <c r="AA198" s="158"/>
      <c r="AB198" s="158"/>
      <c r="AC198" s="158"/>
      <c r="AD198" s="158"/>
      <c r="AE198" s="158"/>
    </row>
    <row r="199" spans="1:31" ht="25.8">
      <c r="A199" s="295" t="s">
        <v>890</v>
      </c>
      <c r="B199" s="306"/>
      <c r="C199" s="306"/>
      <c r="D199" s="306"/>
      <c r="E199" s="306"/>
      <c r="F199" s="306"/>
      <c r="G199" s="294" t="s">
        <v>891</v>
      </c>
      <c r="H199" s="158"/>
      <c r="I199" s="158"/>
      <c r="J199" s="296" t="s">
        <v>890</v>
      </c>
      <c r="K199" s="296" t="s">
        <v>891</v>
      </c>
      <c r="L199" s="296" t="s">
        <v>446</v>
      </c>
      <c r="M199" s="320" t="s">
        <v>447</v>
      </c>
      <c r="N199" s="134" t="s">
        <v>449</v>
      </c>
      <c r="O199" s="133" t="s">
        <v>449</v>
      </c>
      <c r="P199" s="319" t="s">
        <v>449</v>
      </c>
      <c r="Q199" s="319" t="s">
        <v>449</v>
      </c>
      <c r="R199" s="130" t="s">
        <v>450</v>
      </c>
      <c r="S199" s="130" t="s">
        <v>881</v>
      </c>
      <c r="U199" s="172"/>
      <c r="V199" s="158"/>
      <c r="W199" s="173"/>
      <c r="X199" s="158" t="s">
        <v>453</v>
      </c>
      <c r="Y199" s="158" t="str">
        <f>VLOOKUP(X199,Equipment[],2,FALSE)</f>
        <v>Station</v>
      </c>
      <c r="Z199" s="158"/>
      <c r="AA199" s="158"/>
      <c r="AB199" s="158"/>
      <c r="AC199" s="158"/>
      <c r="AD199" s="158"/>
      <c r="AE199" s="158"/>
    </row>
    <row r="200" spans="1:31" ht="25.8">
      <c r="A200" s="295" t="s">
        <v>892</v>
      </c>
      <c r="B200" s="306"/>
      <c r="C200" s="306"/>
      <c r="D200" s="306"/>
      <c r="E200" s="306"/>
      <c r="F200" s="306"/>
      <c r="G200" s="294" t="s">
        <v>893</v>
      </c>
      <c r="H200" s="158"/>
      <c r="I200" s="158"/>
      <c r="J200" s="296" t="s">
        <v>892</v>
      </c>
      <c r="K200" s="296" t="s">
        <v>893</v>
      </c>
      <c r="L200" s="296" t="s">
        <v>446</v>
      </c>
      <c r="M200" s="320" t="s">
        <v>447</v>
      </c>
      <c r="N200" s="134" t="s">
        <v>449</v>
      </c>
      <c r="O200" s="133" t="s">
        <v>449</v>
      </c>
      <c r="P200" s="319" t="s">
        <v>449</v>
      </c>
      <c r="Q200" s="319" t="s">
        <v>449</v>
      </c>
      <c r="R200" s="130" t="s">
        <v>450</v>
      </c>
      <c r="S200" s="130" t="s">
        <v>881</v>
      </c>
      <c r="U200" s="172"/>
      <c r="V200" s="158"/>
      <c r="W200" s="173"/>
      <c r="X200" s="158" t="s">
        <v>453</v>
      </c>
      <c r="Y200" s="158" t="str">
        <f>VLOOKUP(X200,Equipment[],2,FALSE)</f>
        <v>Station</v>
      </c>
      <c r="Z200" s="158"/>
      <c r="AA200" s="158"/>
      <c r="AB200" s="158"/>
      <c r="AC200" s="158"/>
      <c r="AD200" s="158"/>
      <c r="AE200" s="158"/>
    </row>
    <row r="201" spans="1:31" ht="25.8">
      <c r="A201" s="295" t="s">
        <v>894</v>
      </c>
      <c r="B201" s="306"/>
      <c r="C201" s="306"/>
      <c r="D201" s="306"/>
      <c r="E201" s="306"/>
      <c r="F201" s="306"/>
      <c r="G201" s="294" t="s">
        <v>895</v>
      </c>
      <c r="H201" s="158"/>
      <c r="I201" s="158"/>
      <c r="J201" s="296" t="s">
        <v>894</v>
      </c>
      <c r="K201" s="296" t="s">
        <v>895</v>
      </c>
      <c r="L201" s="296" t="s">
        <v>446</v>
      </c>
      <c r="M201" s="311" t="s">
        <v>447</v>
      </c>
      <c r="N201" s="130" t="s">
        <v>448</v>
      </c>
      <c r="O201" s="133" t="s">
        <v>449</v>
      </c>
      <c r="P201" s="301" t="s">
        <v>448</v>
      </c>
      <c r="Q201" s="301" t="s">
        <v>448</v>
      </c>
      <c r="R201" s="130" t="s">
        <v>450</v>
      </c>
      <c r="S201" s="130" t="s">
        <v>881</v>
      </c>
      <c r="U201" s="172"/>
      <c r="V201" s="158"/>
      <c r="W201" s="173"/>
      <c r="X201" s="158" t="s">
        <v>453</v>
      </c>
      <c r="Y201" s="158" t="str">
        <f>VLOOKUP(X201,Equipment[],2,FALSE)</f>
        <v>Station</v>
      </c>
      <c r="Z201" s="158"/>
      <c r="AA201" s="158"/>
      <c r="AB201" s="158"/>
      <c r="AC201" s="158"/>
      <c r="AD201" s="158"/>
      <c r="AE201" s="158"/>
    </row>
    <row r="202" spans="1:31" ht="25.8">
      <c r="A202" s="295" t="s">
        <v>896</v>
      </c>
      <c r="B202" s="306"/>
      <c r="C202" s="306"/>
      <c r="D202" s="306"/>
      <c r="E202" s="306"/>
      <c r="F202" s="306"/>
      <c r="G202" s="294" t="s">
        <v>897</v>
      </c>
      <c r="H202" s="158"/>
      <c r="I202" s="158"/>
      <c r="J202" s="296" t="s">
        <v>896</v>
      </c>
      <c r="K202" s="296" t="s">
        <v>897</v>
      </c>
      <c r="L202" s="296" t="s">
        <v>446</v>
      </c>
      <c r="M202" s="311" t="s">
        <v>447</v>
      </c>
      <c r="N202" s="130" t="s">
        <v>448</v>
      </c>
      <c r="O202" s="133" t="s">
        <v>449</v>
      </c>
      <c r="P202" s="301" t="s">
        <v>448</v>
      </c>
      <c r="Q202" s="301" t="s">
        <v>448</v>
      </c>
      <c r="R202" s="130" t="s">
        <v>450</v>
      </c>
      <c r="S202" s="130" t="s">
        <v>881</v>
      </c>
      <c r="U202" s="172"/>
      <c r="V202" s="158"/>
      <c r="W202" s="173"/>
      <c r="X202" s="158" t="s">
        <v>453</v>
      </c>
      <c r="Y202" s="158" t="str">
        <f>VLOOKUP(X202,Equipment[],2,FALSE)</f>
        <v>Station</v>
      </c>
      <c r="Z202" s="158"/>
      <c r="AA202" s="158"/>
      <c r="AB202" s="158"/>
      <c r="AC202" s="158"/>
      <c r="AD202" s="158"/>
      <c r="AE202" s="158"/>
    </row>
    <row r="203" spans="1:31" ht="14.4">
      <c r="A203" s="295" t="s">
        <v>898</v>
      </c>
      <c r="B203" s="306"/>
      <c r="C203" s="306"/>
      <c r="D203" s="306"/>
      <c r="E203" s="306"/>
      <c r="F203" s="306"/>
      <c r="G203" s="294" t="s">
        <v>899</v>
      </c>
      <c r="H203" s="158"/>
      <c r="I203" s="158"/>
      <c r="J203" s="296" t="s">
        <v>898</v>
      </c>
      <c r="K203" s="296" t="s">
        <v>899</v>
      </c>
      <c r="L203" s="296" t="s">
        <v>446</v>
      </c>
      <c r="M203" s="320" t="s">
        <v>447</v>
      </c>
      <c r="N203" s="134" t="s">
        <v>449</v>
      </c>
      <c r="O203" s="133" t="s">
        <v>449</v>
      </c>
      <c r="P203" s="319" t="s">
        <v>449</v>
      </c>
      <c r="Q203" s="319" t="s">
        <v>449</v>
      </c>
      <c r="R203" s="130" t="s">
        <v>450</v>
      </c>
      <c r="S203" s="130" t="s">
        <v>881</v>
      </c>
      <c r="U203" s="172"/>
      <c r="V203" s="158"/>
      <c r="W203" s="173"/>
      <c r="X203" s="158" t="s">
        <v>453</v>
      </c>
      <c r="Y203" s="158" t="str">
        <f>VLOOKUP(X203,Equipment[],2,FALSE)</f>
        <v>Station</v>
      </c>
      <c r="Z203" s="158"/>
      <c r="AA203" s="158"/>
      <c r="AB203" s="158"/>
      <c r="AC203" s="158"/>
      <c r="AD203" s="158"/>
      <c r="AE203" s="158"/>
    </row>
    <row r="204" spans="1:31" ht="14.4">
      <c r="A204" s="295" t="s">
        <v>900</v>
      </c>
      <c r="B204" s="306"/>
      <c r="C204" s="306"/>
      <c r="D204" s="306"/>
      <c r="E204" s="306"/>
      <c r="F204" s="306"/>
      <c r="G204" s="294" t="s">
        <v>901</v>
      </c>
      <c r="H204" s="158"/>
      <c r="I204" s="158"/>
      <c r="J204" s="296" t="s">
        <v>900</v>
      </c>
      <c r="K204" s="296" t="s">
        <v>901</v>
      </c>
      <c r="L204" s="296" t="s">
        <v>446</v>
      </c>
      <c r="M204" s="320" t="s">
        <v>447</v>
      </c>
      <c r="N204" s="134" t="s">
        <v>449</v>
      </c>
      <c r="O204" s="133" t="s">
        <v>449</v>
      </c>
      <c r="P204" s="319" t="s">
        <v>449</v>
      </c>
      <c r="Q204" s="319" t="s">
        <v>449</v>
      </c>
      <c r="R204" s="130" t="s">
        <v>450</v>
      </c>
      <c r="S204" s="130" t="s">
        <v>881</v>
      </c>
      <c r="U204" s="172"/>
      <c r="V204" s="158"/>
      <c r="W204" s="173"/>
      <c r="X204" s="158" t="s">
        <v>453</v>
      </c>
      <c r="Y204" s="158" t="str">
        <f>VLOOKUP(X204,Equipment[],2,FALSE)</f>
        <v>Station</v>
      </c>
      <c r="Z204" s="158"/>
      <c r="AA204" s="158"/>
      <c r="AB204" s="158"/>
      <c r="AC204" s="158"/>
      <c r="AD204" s="158"/>
      <c r="AE204" s="158"/>
    </row>
    <row r="205" spans="1:31" ht="14.4">
      <c r="A205" s="295" t="s">
        <v>902</v>
      </c>
      <c r="B205" s="306"/>
      <c r="C205" s="306"/>
      <c r="D205" s="306"/>
      <c r="E205" s="306"/>
      <c r="F205" s="306"/>
      <c r="G205" s="294" t="s">
        <v>903</v>
      </c>
      <c r="H205" s="158"/>
      <c r="I205" s="158"/>
      <c r="J205" s="296" t="s">
        <v>902</v>
      </c>
      <c r="K205" s="296" t="s">
        <v>903</v>
      </c>
      <c r="L205" s="296" t="s">
        <v>446</v>
      </c>
      <c r="M205" s="320" t="s">
        <v>447</v>
      </c>
      <c r="N205" s="134" t="s">
        <v>449</v>
      </c>
      <c r="O205" s="133" t="s">
        <v>449</v>
      </c>
      <c r="P205" s="319" t="s">
        <v>449</v>
      </c>
      <c r="Q205" s="319" t="s">
        <v>449</v>
      </c>
      <c r="R205" s="130" t="s">
        <v>450</v>
      </c>
      <c r="S205" s="130" t="s">
        <v>881</v>
      </c>
      <c r="U205" s="172"/>
      <c r="V205" s="158"/>
      <c r="W205" s="173"/>
      <c r="X205" s="158" t="s">
        <v>453</v>
      </c>
      <c r="Y205" s="158" t="str">
        <f>VLOOKUP(X205,Equipment[],2,FALSE)</f>
        <v>Station</v>
      </c>
      <c r="Z205" s="158"/>
      <c r="AA205" s="158"/>
      <c r="AB205" s="158"/>
      <c r="AC205" s="158"/>
      <c r="AD205" s="158"/>
      <c r="AE205" s="158"/>
    </row>
    <row r="206" spans="1:31" ht="14.4">
      <c r="A206" s="295" t="s">
        <v>904</v>
      </c>
      <c r="B206" s="306"/>
      <c r="C206" s="306"/>
      <c r="D206" s="306"/>
      <c r="E206" s="306"/>
      <c r="F206" s="306"/>
      <c r="G206" s="294" t="s">
        <v>905</v>
      </c>
      <c r="H206" s="158"/>
      <c r="I206" s="158"/>
      <c r="J206" s="296" t="s">
        <v>904</v>
      </c>
      <c r="K206" s="296" t="s">
        <v>905</v>
      </c>
      <c r="L206" s="296" t="s">
        <v>446</v>
      </c>
      <c r="M206" s="320" t="s">
        <v>447</v>
      </c>
      <c r="N206" s="134" t="s">
        <v>449</v>
      </c>
      <c r="O206" s="133" t="s">
        <v>449</v>
      </c>
      <c r="P206" s="319" t="s">
        <v>449</v>
      </c>
      <c r="Q206" s="319" t="s">
        <v>449</v>
      </c>
      <c r="R206" s="130" t="s">
        <v>450</v>
      </c>
      <c r="S206" s="130" t="s">
        <v>881</v>
      </c>
      <c r="U206" s="172"/>
      <c r="V206" s="158"/>
      <c r="W206" s="173"/>
      <c r="X206" s="158" t="s">
        <v>453</v>
      </c>
      <c r="Y206" s="158" t="str">
        <f>VLOOKUP(X206,Equipment[],2,FALSE)</f>
        <v>Station</v>
      </c>
      <c r="Z206" s="158"/>
      <c r="AA206" s="158"/>
      <c r="AB206" s="158"/>
      <c r="AC206" s="158"/>
      <c r="AD206" s="158"/>
      <c r="AE206" s="158"/>
    </row>
    <row r="207" spans="1:31" ht="14.4">
      <c r="A207" s="295" t="s">
        <v>906</v>
      </c>
      <c r="B207" s="306"/>
      <c r="C207" s="306"/>
      <c r="D207" s="306"/>
      <c r="E207" s="306"/>
      <c r="F207" s="306"/>
      <c r="G207" s="294" t="s">
        <v>907</v>
      </c>
      <c r="H207" s="158"/>
      <c r="I207" s="158"/>
      <c r="J207" s="296" t="s">
        <v>906</v>
      </c>
      <c r="K207" s="296" t="s">
        <v>907</v>
      </c>
      <c r="L207" s="296" t="s">
        <v>446</v>
      </c>
      <c r="M207" s="320" t="s">
        <v>447</v>
      </c>
      <c r="N207" s="134" t="s">
        <v>449</v>
      </c>
      <c r="O207" s="133" t="s">
        <v>449</v>
      </c>
      <c r="P207" s="319" t="s">
        <v>449</v>
      </c>
      <c r="Q207" s="319" t="s">
        <v>449</v>
      </c>
      <c r="R207" s="130" t="s">
        <v>450</v>
      </c>
      <c r="S207" s="130" t="s">
        <v>881</v>
      </c>
      <c r="U207" s="172"/>
      <c r="V207" s="158"/>
      <c r="W207" s="173"/>
      <c r="X207" s="158" t="s">
        <v>453</v>
      </c>
      <c r="Y207" s="158" t="str">
        <f>VLOOKUP(X207,Equipment[],2,FALSE)</f>
        <v>Station</v>
      </c>
      <c r="Z207" s="158"/>
      <c r="AA207" s="158"/>
      <c r="AB207" s="158"/>
      <c r="AC207" s="158"/>
      <c r="AD207" s="158"/>
      <c r="AE207" s="158"/>
    </row>
    <row r="208" spans="1:31" ht="14.4">
      <c r="A208" s="295" t="s">
        <v>908</v>
      </c>
      <c r="B208" s="306"/>
      <c r="C208" s="306"/>
      <c r="D208" s="306"/>
      <c r="E208" s="306"/>
      <c r="F208" s="306"/>
      <c r="G208" s="294" t="s">
        <v>909</v>
      </c>
      <c r="H208" s="158"/>
      <c r="I208" s="158"/>
      <c r="J208" s="296" t="s">
        <v>908</v>
      </c>
      <c r="K208" s="296" t="s">
        <v>909</v>
      </c>
      <c r="L208" s="296" t="s">
        <v>446</v>
      </c>
      <c r="M208" s="320" t="s">
        <v>447</v>
      </c>
      <c r="N208" s="134" t="s">
        <v>449</v>
      </c>
      <c r="O208" s="133" t="s">
        <v>449</v>
      </c>
      <c r="P208" s="319" t="s">
        <v>449</v>
      </c>
      <c r="Q208" s="319" t="s">
        <v>449</v>
      </c>
      <c r="R208" s="130" t="s">
        <v>450</v>
      </c>
      <c r="S208" s="130" t="s">
        <v>881</v>
      </c>
      <c r="U208" s="172"/>
      <c r="V208" s="158"/>
      <c r="W208" s="173"/>
      <c r="X208" s="158" t="s">
        <v>453</v>
      </c>
      <c r="Y208" s="158" t="str">
        <f>VLOOKUP(X208,Equipment[],2,FALSE)</f>
        <v>Station</v>
      </c>
      <c r="Z208" s="158"/>
      <c r="AA208" s="158"/>
      <c r="AB208" s="158"/>
      <c r="AC208" s="158"/>
      <c r="AD208" s="158"/>
      <c r="AE208" s="158"/>
    </row>
    <row r="209" spans="1:31" ht="14.4">
      <c r="A209" s="295" t="s">
        <v>910</v>
      </c>
      <c r="B209" s="306"/>
      <c r="C209" s="306"/>
      <c r="D209" s="306"/>
      <c r="E209" s="306"/>
      <c r="F209" s="306"/>
      <c r="G209" s="294" t="s">
        <v>911</v>
      </c>
      <c r="H209" s="158"/>
      <c r="I209" s="158"/>
      <c r="J209" s="296" t="s">
        <v>910</v>
      </c>
      <c r="K209" s="296" t="s">
        <v>911</v>
      </c>
      <c r="L209" s="296" t="s">
        <v>446</v>
      </c>
      <c r="M209" s="320" t="s">
        <v>447</v>
      </c>
      <c r="N209" s="134" t="s">
        <v>449</v>
      </c>
      <c r="O209" s="133" t="s">
        <v>449</v>
      </c>
      <c r="P209" s="319" t="s">
        <v>449</v>
      </c>
      <c r="Q209" s="319" t="s">
        <v>449</v>
      </c>
      <c r="R209" s="130" t="s">
        <v>450</v>
      </c>
      <c r="S209" s="130" t="s">
        <v>881</v>
      </c>
      <c r="U209" s="172"/>
      <c r="V209" s="158"/>
      <c r="W209" s="173"/>
      <c r="X209" s="158" t="s">
        <v>453</v>
      </c>
      <c r="Y209" s="158" t="str">
        <f>VLOOKUP(X209,Equipment[],2,FALSE)</f>
        <v>Station</v>
      </c>
      <c r="Z209" s="158"/>
      <c r="AA209" s="158"/>
      <c r="AB209" s="158"/>
      <c r="AC209" s="158"/>
      <c r="AD209" s="158"/>
      <c r="AE209" s="158"/>
    </row>
    <row r="210" spans="1:31" ht="14.4">
      <c r="A210" s="295" t="s">
        <v>912</v>
      </c>
      <c r="B210" s="306"/>
      <c r="C210" s="306"/>
      <c r="D210" s="306"/>
      <c r="E210" s="306"/>
      <c r="F210" s="306"/>
      <c r="G210" s="294" t="s">
        <v>913</v>
      </c>
      <c r="H210" s="158"/>
      <c r="I210" s="158"/>
      <c r="J210" s="296" t="s">
        <v>912</v>
      </c>
      <c r="K210" s="296" t="s">
        <v>913</v>
      </c>
      <c r="L210" s="296" t="s">
        <v>446</v>
      </c>
      <c r="M210" s="311" t="s">
        <v>447</v>
      </c>
      <c r="N210" s="130" t="s">
        <v>448</v>
      </c>
      <c r="O210" s="133" t="s">
        <v>449</v>
      </c>
      <c r="P210" s="301" t="s">
        <v>448</v>
      </c>
      <c r="Q210" s="301" t="s">
        <v>448</v>
      </c>
      <c r="R210" s="130" t="s">
        <v>450</v>
      </c>
      <c r="S210" s="130" t="s">
        <v>881</v>
      </c>
      <c r="U210" s="172"/>
      <c r="V210" s="158"/>
      <c r="W210" s="173"/>
      <c r="X210" s="158" t="s">
        <v>453</v>
      </c>
      <c r="Y210" s="158" t="str">
        <f>VLOOKUP(X210,Equipment[],2,FALSE)</f>
        <v>Station</v>
      </c>
      <c r="Z210" s="158"/>
      <c r="AA210" s="158"/>
      <c r="AB210" s="158"/>
      <c r="AC210" s="158"/>
      <c r="AD210" s="158"/>
      <c r="AE210" s="158"/>
    </row>
    <row r="211" spans="1:31" ht="14.4">
      <c r="A211" s="295" t="s">
        <v>914</v>
      </c>
      <c r="B211" s="306"/>
      <c r="C211" s="306"/>
      <c r="D211" s="306"/>
      <c r="E211" s="306"/>
      <c r="F211" s="306"/>
      <c r="G211" s="294" t="s">
        <v>915</v>
      </c>
      <c r="H211" s="158"/>
      <c r="I211" s="158"/>
      <c r="J211" s="296" t="s">
        <v>914</v>
      </c>
      <c r="K211" s="296" t="s">
        <v>915</v>
      </c>
      <c r="L211" s="296" t="s">
        <v>446</v>
      </c>
      <c r="M211" s="311" t="s">
        <v>447</v>
      </c>
      <c r="N211" s="130" t="s">
        <v>448</v>
      </c>
      <c r="O211" s="133" t="s">
        <v>449</v>
      </c>
      <c r="P211" s="301" t="s">
        <v>448</v>
      </c>
      <c r="Q211" s="301" t="s">
        <v>448</v>
      </c>
      <c r="R211" s="130" t="s">
        <v>450</v>
      </c>
      <c r="S211" s="130" t="s">
        <v>881</v>
      </c>
      <c r="U211" s="172"/>
      <c r="V211" s="158"/>
      <c r="W211" s="173"/>
      <c r="X211" s="158" t="s">
        <v>453</v>
      </c>
      <c r="Y211" s="158" t="str">
        <f>VLOOKUP(X211,Equipment[],2,FALSE)</f>
        <v>Station</v>
      </c>
      <c r="Z211" s="158"/>
      <c r="AA211" s="158"/>
      <c r="AB211" s="158"/>
      <c r="AC211" s="158"/>
      <c r="AD211" s="158"/>
      <c r="AE211" s="158"/>
    </row>
    <row r="212" spans="1:31" ht="25.8">
      <c r="A212" s="295" t="s">
        <v>916</v>
      </c>
      <c r="B212" s="306"/>
      <c r="C212" s="306"/>
      <c r="D212" s="306"/>
      <c r="E212" s="306"/>
      <c r="F212" s="306"/>
      <c r="G212" s="294" t="s">
        <v>917</v>
      </c>
      <c r="H212" s="158"/>
      <c r="I212" s="158"/>
      <c r="J212" s="296" t="s">
        <v>916</v>
      </c>
      <c r="K212" s="296" t="s">
        <v>917</v>
      </c>
      <c r="L212" s="296" t="s">
        <v>446</v>
      </c>
      <c r="M212" s="311" t="s">
        <v>447</v>
      </c>
      <c r="N212" s="130" t="s">
        <v>448</v>
      </c>
      <c r="O212" s="133" t="s">
        <v>449</v>
      </c>
      <c r="P212" s="301" t="s">
        <v>448</v>
      </c>
      <c r="Q212" s="301" t="s">
        <v>448</v>
      </c>
      <c r="R212" s="130" t="s">
        <v>450</v>
      </c>
      <c r="S212" s="130" t="s">
        <v>881</v>
      </c>
      <c r="U212" s="172"/>
      <c r="V212" s="158"/>
      <c r="W212" s="173"/>
      <c r="X212" s="158" t="s">
        <v>453</v>
      </c>
      <c r="Y212" s="158" t="str">
        <f>VLOOKUP(X212,Equipment[],2,FALSE)</f>
        <v>Station</v>
      </c>
      <c r="Z212" s="158"/>
      <c r="AA212" s="158"/>
      <c r="AB212" s="158"/>
      <c r="AC212" s="158"/>
      <c r="AD212" s="158"/>
      <c r="AE212" s="158"/>
    </row>
    <row r="213" spans="1:31" ht="25.8">
      <c r="A213" s="295" t="s">
        <v>918</v>
      </c>
      <c r="B213" s="306"/>
      <c r="C213" s="306"/>
      <c r="D213" s="306"/>
      <c r="E213" s="306"/>
      <c r="F213" s="306"/>
      <c r="G213" s="294" t="s">
        <v>919</v>
      </c>
      <c r="H213" s="158"/>
      <c r="I213" s="158"/>
      <c r="J213" s="296" t="s">
        <v>918</v>
      </c>
      <c r="K213" s="296" t="s">
        <v>919</v>
      </c>
      <c r="L213" s="296" t="s">
        <v>446</v>
      </c>
      <c r="M213" s="311" t="s">
        <v>447</v>
      </c>
      <c r="N213" s="130" t="s">
        <v>448</v>
      </c>
      <c r="O213" s="133" t="s">
        <v>449</v>
      </c>
      <c r="P213" s="301" t="s">
        <v>448</v>
      </c>
      <c r="Q213" s="301" t="s">
        <v>448</v>
      </c>
      <c r="R213" s="130" t="s">
        <v>450</v>
      </c>
      <c r="S213" s="130" t="s">
        <v>881</v>
      </c>
      <c r="U213" s="172"/>
      <c r="V213" s="158"/>
      <c r="W213" s="173"/>
      <c r="X213" s="158" t="s">
        <v>453</v>
      </c>
      <c r="Y213" s="158" t="str">
        <f>VLOOKUP(X213,Equipment[],2,FALSE)</f>
        <v>Station</v>
      </c>
      <c r="Z213" s="158"/>
      <c r="AA213" s="158"/>
      <c r="AB213" s="158"/>
      <c r="AC213" s="158"/>
      <c r="AD213" s="158"/>
      <c r="AE213" s="158"/>
    </row>
    <row r="214" spans="1:31" ht="14.4">
      <c r="A214" s="295" t="s">
        <v>920</v>
      </c>
      <c r="B214" s="306"/>
      <c r="C214" s="306"/>
      <c r="D214" s="306"/>
      <c r="E214" s="306"/>
      <c r="F214" s="306"/>
      <c r="G214" s="294" t="s">
        <v>921</v>
      </c>
      <c r="H214" s="158"/>
      <c r="I214" s="158"/>
      <c r="J214" s="296" t="s">
        <v>920</v>
      </c>
      <c r="K214" s="296" t="s">
        <v>921</v>
      </c>
      <c r="L214" s="296" t="s">
        <v>446</v>
      </c>
      <c r="M214" s="320" t="s">
        <v>447</v>
      </c>
      <c r="N214" s="134" t="s">
        <v>449</v>
      </c>
      <c r="O214" s="133" t="s">
        <v>449</v>
      </c>
      <c r="P214" s="319" t="s">
        <v>449</v>
      </c>
      <c r="Q214" s="319" t="s">
        <v>449</v>
      </c>
      <c r="R214" s="130" t="s">
        <v>450</v>
      </c>
      <c r="S214" s="130" t="s">
        <v>881</v>
      </c>
      <c r="U214" s="172"/>
      <c r="V214" s="158"/>
      <c r="W214" s="173"/>
      <c r="X214" s="158" t="s">
        <v>453</v>
      </c>
      <c r="Y214" s="158" t="str">
        <f>VLOOKUP(X214,Equipment[],2,FALSE)</f>
        <v>Station</v>
      </c>
      <c r="Z214" s="158"/>
      <c r="AA214" s="158"/>
      <c r="AB214" s="158"/>
      <c r="AC214" s="158"/>
      <c r="AD214" s="158"/>
      <c r="AE214" s="158"/>
    </row>
    <row r="215" spans="1:31" ht="25.8">
      <c r="A215" s="295" t="s">
        <v>922</v>
      </c>
      <c r="B215" s="306"/>
      <c r="C215" s="306"/>
      <c r="D215" s="306"/>
      <c r="E215" s="306"/>
      <c r="F215" s="306"/>
      <c r="G215" s="294" t="s">
        <v>923</v>
      </c>
      <c r="H215" s="158"/>
      <c r="I215" s="158"/>
      <c r="J215" s="296" t="s">
        <v>922</v>
      </c>
      <c r="K215" s="296" t="s">
        <v>923</v>
      </c>
      <c r="L215" s="296" t="s">
        <v>446</v>
      </c>
      <c r="M215" s="320" t="s">
        <v>447</v>
      </c>
      <c r="N215" s="134" t="s">
        <v>449</v>
      </c>
      <c r="O215" s="133" t="s">
        <v>449</v>
      </c>
      <c r="P215" s="319" t="s">
        <v>449</v>
      </c>
      <c r="Q215" s="319" t="s">
        <v>449</v>
      </c>
      <c r="R215" s="130" t="s">
        <v>450</v>
      </c>
      <c r="S215" s="130" t="s">
        <v>881</v>
      </c>
      <c r="U215" s="172"/>
      <c r="V215" s="158"/>
      <c r="W215" s="173"/>
      <c r="X215" s="158" t="s">
        <v>453</v>
      </c>
      <c r="Y215" s="158" t="str">
        <f>VLOOKUP(X215,Equipment[],2,FALSE)</f>
        <v>Station</v>
      </c>
      <c r="Z215" s="158"/>
      <c r="AA215" s="158"/>
      <c r="AB215" s="158"/>
      <c r="AC215" s="158"/>
      <c r="AD215" s="158"/>
      <c r="AE215" s="158"/>
    </row>
    <row r="216" spans="1:31" ht="14.4">
      <c r="A216" s="295" t="s">
        <v>924</v>
      </c>
      <c r="B216" s="306"/>
      <c r="C216" s="306"/>
      <c r="D216" s="306"/>
      <c r="E216" s="306"/>
      <c r="F216" s="306"/>
      <c r="G216" s="294" t="s">
        <v>925</v>
      </c>
      <c r="H216" s="158"/>
      <c r="I216" s="158"/>
      <c r="J216" s="296" t="s">
        <v>924</v>
      </c>
      <c r="K216" s="296" t="s">
        <v>925</v>
      </c>
      <c r="L216" s="296" t="s">
        <v>667</v>
      </c>
      <c r="M216" s="311" t="s">
        <v>447</v>
      </c>
      <c r="N216" s="130" t="s">
        <v>448</v>
      </c>
      <c r="O216" s="133" t="s">
        <v>449</v>
      </c>
      <c r="P216" s="301" t="s">
        <v>448</v>
      </c>
      <c r="Q216" s="301" t="s">
        <v>448</v>
      </c>
      <c r="R216" s="130" t="s">
        <v>450</v>
      </c>
      <c r="S216" s="130" t="s">
        <v>881</v>
      </c>
      <c r="U216" s="172"/>
      <c r="V216" s="158"/>
      <c r="W216" s="173"/>
      <c r="X216" s="158" t="s">
        <v>453</v>
      </c>
      <c r="Y216" s="158" t="str">
        <f>VLOOKUP(X216,Equipment[],2,FALSE)</f>
        <v>Station</v>
      </c>
      <c r="Z216" s="158"/>
      <c r="AA216" s="158"/>
      <c r="AB216" s="158"/>
      <c r="AC216" s="158"/>
      <c r="AD216" s="158"/>
      <c r="AE216" s="158"/>
    </row>
    <row r="217" spans="1:31" ht="14.4">
      <c r="A217" s="295" t="s">
        <v>926</v>
      </c>
      <c r="B217" s="306"/>
      <c r="C217" s="306"/>
      <c r="D217" s="306"/>
      <c r="E217" s="306"/>
      <c r="F217" s="306"/>
      <c r="G217" s="294" t="s">
        <v>927</v>
      </c>
      <c r="H217" s="158"/>
      <c r="I217" s="158"/>
      <c r="J217" s="296" t="s">
        <v>926</v>
      </c>
      <c r="K217" s="296" t="s">
        <v>927</v>
      </c>
      <c r="L217" s="296" t="s">
        <v>717</v>
      </c>
      <c r="M217" s="311" t="s">
        <v>447</v>
      </c>
      <c r="N217" s="130" t="s">
        <v>448</v>
      </c>
      <c r="O217" s="133" t="s">
        <v>449</v>
      </c>
      <c r="P217" s="301" t="s">
        <v>448</v>
      </c>
      <c r="Q217" s="301" t="s">
        <v>448</v>
      </c>
      <c r="R217" s="130" t="s">
        <v>450</v>
      </c>
      <c r="S217" s="130" t="s">
        <v>881</v>
      </c>
      <c r="U217" s="172"/>
      <c r="V217" s="158"/>
      <c r="W217" s="173"/>
      <c r="X217" s="158" t="s">
        <v>453</v>
      </c>
      <c r="Y217" s="158" t="str">
        <f>VLOOKUP(X217,Equipment[],2,FALSE)</f>
        <v>Station</v>
      </c>
      <c r="Z217" s="158"/>
      <c r="AA217" s="158"/>
      <c r="AB217" s="158"/>
      <c r="AC217" s="158"/>
      <c r="AD217" s="158"/>
      <c r="AE217" s="158"/>
    </row>
    <row r="218" spans="1:31" ht="14.4">
      <c r="A218" s="295" t="s">
        <v>928</v>
      </c>
      <c r="B218" s="306"/>
      <c r="C218" s="306"/>
      <c r="D218" s="306"/>
      <c r="E218" s="306"/>
      <c r="F218" s="306"/>
      <c r="G218" s="294" t="s">
        <v>838</v>
      </c>
      <c r="H218" s="158"/>
      <c r="I218" s="158"/>
      <c r="J218" s="296" t="s">
        <v>928</v>
      </c>
      <c r="K218" s="296" t="s">
        <v>838</v>
      </c>
      <c r="L218" s="296" t="s">
        <v>810</v>
      </c>
      <c r="M218" s="311" t="s">
        <v>447</v>
      </c>
      <c r="N218" s="130" t="s">
        <v>448</v>
      </c>
      <c r="O218" s="133" t="s">
        <v>449</v>
      </c>
      <c r="P218" s="301" t="s">
        <v>448</v>
      </c>
      <c r="Q218" s="301" t="s">
        <v>448</v>
      </c>
      <c r="R218" s="130" t="s">
        <v>450</v>
      </c>
      <c r="S218" s="130" t="s">
        <v>881</v>
      </c>
      <c r="U218" s="172"/>
      <c r="V218" s="158"/>
      <c r="W218" s="173"/>
      <c r="X218" s="158" t="s">
        <v>453</v>
      </c>
      <c r="Y218" s="158" t="str">
        <f>VLOOKUP(X218,Equipment[],2,FALSE)</f>
        <v>Station</v>
      </c>
      <c r="Z218" s="158"/>
      <c r="AA218" s="158"/>
      <c r="AB218" s="158"/>
      <c r="AC218" s="158"/>
      <c r="AD218" s="158"/>
      <c r="AE218" s="158"/>
    </row>
    <row r="219" spans="1:31" ht="14.4">
      <c r="A219" s="295" t="s">
        <v>929</v>
      </c>
      <c r="B219" s="306"/>
      <c r="C219" s="306"/>
      <c r="D219" s="306"/>
      <c r="E219" s="306"/>
      <c r="F219" s="306"/>
      <c r="G219" s="294" t="s">
        <v>843</v>
      </c>
      <c r="H219" s="158"/>
      <c r="I219" s="158"/>
      <c r="J219" s="296" t="s">
        <v>929</v>
      </c>
      <c r="K219" s="296" t="s">
        <v>843</v>
      </c>
      <c r="L219" s="296" t="s">
        <v>810</v>
      </c>
      <c r="M219" s="311" t="s">
        <v>447</v>
      </c>
      <c r="N219" s="130" t="s">
        <v>448</v>
      </c>
      <c r="O219" s="133" t="s">
        <v>449</v>
      </c>
      <c r="P219" s="301" t="s">
        <v>448</v>
      </c>
      <c r="Q219" s="301" t="s">
        <v>448</v>
      </c>
      <c r="R219" s="130" t="s">
        <v>450</v>
      </c>
      <c r="S219" s="130" t="s">
        <v>881</v>
      </c>
      <c r="U219" s="172"/>
      <c r="V219" s="158"/>
      <c r="W219" s="173"/>
      <c r="X219" s="158" t="s">
        <v>453</v>
      </c>
      <c r="Y219" s="158" t="str">
        <f>VLOOKUP(X219,Equipment[],2,FALSE)</f>
        <v>Station</v>
      </c>
      <c r="Z219" s="158"/>
      <c r="AA219" s="158"/>
      <c r="AB219" s="158"/>
      <c r="AC219" s="158"/>
      <c r="AD219" s="158"/>
      <c r="AE219" s="158"/>
    </row>
    <row r="220" spans="1:31" ht="14.4">
      <c r="A220" s="295" t="s">
        <v>930</v>
      </c>
      <c r="B220" s="306"/>
      <c r="C220" s="306"/>
      <c r="D220" s="306"/>
      <c r="E220" s="306"/>
      <c r="F220" s="306"/>
      <c r="G220" s="294" t="s">
        <v>931</v>
      </c>
      <c r="H220" s="158"/>
      <c r="I220" s="158"/>
      <c r="J220" s="296" t="s">
        <v>930</v>
      </c>
      <c r="K220" s="296" t="s">
        <v>931</v>
      </c>
      <c r="L220" s="296" t="s">
        <v>810</v>
      </c>
      <c r="M220" s="311" t="s">
        <v>447</v>
      </c>
      <c r="N220" s="130" t="s">
        <v>448</v>
      </c>
      <c r="O220" s="133" t="s">
        <v>449</v>
      </c>
      <c r="P220" s="301" t="s">
        <v>448</v>
      </c>
      <c r="Q220" s="301" t="s">
        <v>448</v>
      </c>
      <c r="R220" s="130" t="s">
        <v>450</v>
      </c>
      <c r="S220" s="130" t="s">
        <v>881</v>
      </c>
      <c r="U220" s="172"/>
      <c r="V220" s="158"/>
      <c r="W220" s="173"/>
      <c r="X220" s="158" t="s">
        <v>453</v>
      </c>
      <c r="Y220" s="158" t="str">
        <f>VLOOKUP(X220,Equipment[],2,FALSE)</f>
        <v>Station</v>
      </c>
      <c r="Z220" s="158"/>
      <c r="AA220" s="158"/>
      <c r="AB220" s="158"/>
      <c r="AC220" s="158"/>
      <c r="AD220" s="158"/>
      <c r="AE220" s="158"/>
    </row>
    <row r="221" spans="1:31">
      <c r="A221" s="292"/>
    </row>
    <row r="222" spans="1:31">
      <c r="A222" s="292"/>
    </row>
    <row r="223" spans="1:31">
      <c r="A223" s="292"/>
    </row>
    <row r="224" spans="1:31">
      <c r="A224" s="292"/>
    </row>
    <row r="225" spans="1:1">
      <c r="A225" s="292"/>
    </row>
    <row r="226" spans="1:1">
      <c r="A226" s="292"/>
    </row>
    <row r="227" spans="1:1">
      <c r="A227" s="292"/>
    </row>
    <row r="228" spans="1:1">
      <c r="A228" s="292"/>
    </row>
    <row r="229" spans="1:1">
      <c r="A229" s="292"/>
    </row>
    <row r="230" spans="1:1">
      <c r="A230" s="292"/>
    </row>
    <row r="231" spans="1:1">
      <c r="A231" s="292"/>
    </row>
    <row r="232" spans="1:1">
      <c r="A232" s="292"/>
    </row>
    <row r="233" spans="1:1">
      <c r="A233" s="292"/>
    </row>
    <row r="234" spans="1:1">
      <c r="A234" s="292"/>
    </row>
    <row r="235" spans="1:1">
      <c r="A235" s="292"/>
    </row>
    <row r="236" spans="1:1">
      <c r="A236" s="292"/>
    </row>
    <row r="237" spans="1:1">
      <c r="A237" s="292"/>
    </row>
    <row r="238" spans="1:1">
      <c r="A238" s="292"/>
    </row>
    <row r="239" spans="1:1">
      <c r="A239" s="292"/>
    </row>
    <row r="240" spans="1:1">
      <c r="A240" s="292"/>
    </row>
    <row r="241" spans="1:1">
      <c r="A241" s="292"/>
    </row>
    <row r="242" spans="1:1">
      <c r="A242" s="292"/>
    </row>
    <row r="243" spans="1:1">
      <c r="A243" s="292"/>
    </row>
    <row r="244" spans="1:1">
      <c r="A244" s="292"/>
    </row>
    <row r="245" spans="1:1">
      <c r="A245" s="292"/>
    </row>
    <row r="246" spans="1:1">
      <c r="A246" s="292"/>
    </row>
    <row r="247" spans="1:1">
      <c r="A247" s="292"/>
    </row>
    <row r="248" spans="1:1">
      <c r="A248" s="292"/>
    </row>
    <row r="249" spans="1:1">
      <c r="A249" s="292"/>
    </row>
    <row r="250" spans="1:1">
      <c r="A250" s="292"/>
    </row>
    <row r="251" spans="1:1">
      <c r="A251" s="292"/>
    </row>
    <row r="252" spans="1:1">
      <c r="A252" s="292"/>
    </row>
    <row r="253" spans="1:1">
      <c r="A253" s="292"/>
    </row>
    <row r="254" spans="1:1">
      <c r="A254" s="292"/>
    </row>
    <row r="255" spans="1:1">
      <c r="A255" s="292"/>
    </row>
    <row r="256" spans="1:1">
      <c r="A256" s="292"/>
    </row>
    <row r="257" spans="1:1">
      <c r="A257" s="292"/>
    </row>
    <row r="258" spans="1:1">
      <c r="A258" s="292"/>
    </row>
    <row r="259" spans="1:1">
      <c r="A259" s="292"/>
    </row>
    <row r="260" spans="1:1">
      <c r="A260" s="292"/>
    </row>
    <row r="261" spans="1:1">
      <c r="A261" s="292"/>
    </row>
    <row r="262" spans="1:1">
      <c r="A262" s="292"/>
    </row>
    <row r="263" spans="1:1">
      <c r="A263" s="292"/>
    </row>
    <row r="264" spans="1:1">
      <c r="A264" s="292"/>
    </row>
    <row r="265" spans="1:1">
      <c r="A265" s="292"/>
    </row>
    <row r="266" spans="1:1">
      <c r="A266" s="292"/>
    </row>
    <row r="267" spans="1:1">
      <c r="A267" s="292"/>
    </row>
    <row r="268" spans="1:1">
      <c r="A268" s="292"/>
    </row>
    <row r="269" spans="1:1">
      <c r="A269" s="292"/>
    </row>
    <row r="270" spans="1:1">
      <c r="A270" s="292"/>
    </row>
    <row r="271" spans="1:1">
      <c r="A271" s="292"/>
    </row>
    <row r="272" spans="1:1">
      <c r="A272" s="292"/>
    </row>
    <row r="273" spans="1:1">
      <c r="A273" s="292"/>
    </row>
    <row r="274" spans="1:1">
      <c r="A274" s="292"/>
    </row>
    <row r="275" spans="1:1">
      <c r="A275" s="292"/>
    </row>
    <row r="276" spans="1:1">
      <c r="A276" s="292"/>
    </row>
    <row r="277" spans="1:1">
      <c r="A277" s="292"/>
    </row>
    <row r="278" spans="1:1">
      <c r="A278" s="292"/>
    </row>
    <row r="279" spans="1:1">
      <c r="A279" s="292"/>
    </row>
    <row r="280" spans="1:1">
      <c r="A280" s="292"/>
    </row>
    <row r="281" spans="1:1">
      <c r="A281" s="292"/>
    </row>
    <row r="282" spans="1:1">
      <c r="A282" s="292"/>
    </row>
    <row r="283" spans="1:1">
      <c r="A283" s="292"/>
    </row>
    <row r="284" spans="1:1">
      <c r="A284" s="292"/>
    </row>
    <row r="285" spans="1:1">
      <c r="A285" s="292"/>
    </row>
    <row r="286" spans="1:1">
      <c r="A286" s="292"/>
    </row>
    <row r="287" spans="1:1">
      <c r="A287" s="292"/>
    </row>
    <row r="288" spans="1:1">
      <c r="A288" s="292"/>
    </row>
    <row r="289" spans="1:1">
      <c r="A289" s="292"/>
    </row>
    <row r="290" spans="1:1">
      <c r="A290" s="292"/>
    </row>
    <row r="291" spans="1:1">
      <c r="A291" s="292"/>
    </row>
    <row r="292" spans="1:1">
      <c r="A292" s="292"/>
    </row>
    <row r="293" spans="1:1">
      <c r="A293" s="292"/>
    </row>
    <row r="294" spans="1:1">
      <c r="A294" s="292"/>
    </row>
    <row r="295" spans="1:1">
      <c r="A295" s="292"/>
    </row>
    <row r="296" spans="1:1">
      <c r="A296" s="292"/>
    </row>
    <row r="297" spans="1:1">
      <c r="A297" s="292"/>
    </row>
    <row r="298" spans="1:1">
      <c r="A298" s="292"/>
    </row>
    <row r="299" spans="1:1">
      <c r="A299" s="292"/>
    </row>
    <row r="300" spans="1:1">
      <c r="A300" s="292"/>
    </row>
    <row r="301" spans="1:1">
      <c r="A301" s="292"/>
    </row>
    <row r="302" spans="1:1">
      <c r="A302" s="292"/>
    </row>
    <row r="303" spans="1:1">
      <c r="A303" s="292"/>
    </row>
    <row r="304" spans="1:1">
      <c r="A304" s="292"/>
    </row>
    <row r="305" spans="1:1">
      <c r="A305" s="292"/>
    </row>
    <row r="306" spans="1:1">
      <c r="A306" s="292"/>
    </row>
    <row r="307" spans="1:1">
      <c r="A307" s="292"/>
    </row>
    <row r="308" spans="1:1">
      <c r="A308" s="292"/>
    </row>
    <row r="309" spans="1:1">
      <c r="A309" s="292"/>
    </row>
    <row r="310" spans="1:1">
      <c r="A310" s="292"/>
    </row>
    <row r="311" spans="1:1">
      <c r="A311" s="292"/>
    </row>
    <row r="312" spans="1:1">
      <c r="A312" s="292"/>
    </row>
    <row r="313" spans="1:1">
      <c r="A313" s="292"/>
    </row>
    <row r="314" spans="1:1">
      <c r="A314" s="292"/>
    </row>
    <row r="315" spans="1:1">
      <c r="A315" s="292"/>
    </row>
    <row r="316" spans="1:1">
      <c r="A316" s="292"/>
    </row>
    <row r="317" spans="1:1">
      <c r="A317" s="292"/>
    </row>
    <row r="318" spans="1:1">
      <c r="A318" s="292"/>
    </row>
    <row r="319" spans="1:1">
      <c r="A319" s="292"/>
    </row>
    <row r="320" spans="1:1">
      <c r="A320" s="292"/>
    </row>
    <row r="321" spans="1:1">
      <c r="A321" s="292"/>
    </row>
    <row r="322" spans="1:1">
      <c r="A322" s="292"/>
    </row>
    <row r="323" spans="1:1">
      <c r="A323" s="292"/>
    </row>
    <row r="324" spans="1:1">
      <c r="A324" s="292"/>
    </row>
    <row r="325" spans="1:1">
      <c r="A325" s="292"/>
    </row>
    <row r="326" spans="1:1">
      <c r="A326" s="292"/>
    </row>
    <row r="327" spans="1:1">
      <c r="A327" s="292"/>
    </row>
    <row r="328" spans="1:1">
      <c r="A328" s="292"/>
    </row>
    <row r="329" spans="1:1">
      <c r="A329" s="292"/>
    </row>
    <row r="330" spans="1:1">
      <c r="A330" s="292"/>
    </row>
    <row r="331" spans="1:1">
      <c r="A331" s="292"/>
    </row>
    <row r="332" spans="1:1">
      <c r="A332" s="292"/>
    </row>
    <row r="333" spans="1:1">
      <c r="A333" s="292"/>
    </row>
    <row r="334" spans="1:1">
      <c r="A334" s="292"/>
    </row>
    <row r="335" spans="1:1">
      <c r="A335" s="292"/>
    </row>
    <row r="336" spans="1:1">
      <c r="A336" s="292"/>
    </row>
    <row r="337" spans="1:1">
      <c r="A337" s="292"/>
    </row>
    <row r="338" spans="1:1">
      <c r="A338" s="292"/>
    </row>
    <row r="339" spans="1:1">
      <c r="A339" s="292"/>
    </row>
    <row r="340" spans="1:1">
      <c r="A340" s="292"/>
    </row>
    <row r="341" spans="1:1">
      <c r="A341" s="292"/>
    </row>
    <row r="342" spans="1:1">
      <c r="A342" s="292"/>
    </row>
    <row r="343" spans="1:1">
      <c r="A343" s="292"/>
    </row>
    <row r="344" spans="1:1">
      <c r="A344" s="292"/>
    </row>
    <row r="345" spans="1:1">
      <c r="A345" s="292"/>
    </row>
    <row r="346" spans="1:1">
      <c r="A346" s="292"/>
    </row>
    <row r="347" spans="1:1">
      <c r="A347" s="292"/>
    </row>
    <row r="348" spans="1:1">
      <c r="A348" s="292"/>
    </row>
    <row r="349" spans="1:1">
      <c r="A349" s="292"/>
    </row>
    <row r="350" spans="1:1">
      <c r="A350" s="292"/>
    </row>
    <row r="351" spans="1:1">
      <c r="A351" s="292"/>
    </row>
    <row r="352" spans="1:1">
      <c r="A352" s="292"/>
    </row>
    <row r="353" spans="1:1">
      <c r="A353" s="292"/>
    </row>
    <row r="354" spans="1:1">
      <c r="A354" s="292"/>
    </row>
    <row r="355" spans="1:1">
      <c r="A355" s="292"/>
    </row>
    <row r="356" spans="1:1">
      <c r="A356" s="292"/>
    </row>
    <row r="357" spans="1:1">
      <c r="A357" s="292"/>
    </row>
    <row r="358" spans="1:1">
      <c r="A358" s="292"/>
    </row>
    <row r="359" spans="1:1">
      <c r="A359" s="292"/>
    </row>
    <row r="360" spans="1:1">
      <c r="A360" s="292"/>
    </row>
    <row r="361" spans="1:1">
      <c r="A361" s="292"/>
    </row>
    <row r="362" spans="1:1">
      <c r="A362" s="292"/>
    </row>
    <row r="363" spans="1:1">
      <c r="A363" s="292"/>
    </row>
    <row r="364" spans="1:1">
      <c r="A364" s="292"/>
    </row>
    <row r="365" spans="1:1">
      <c r="A365" s="292"/>
    </row>
    <row r="366" spans="1:1">
      <c r="A366" s="292"/>
    </row>
    <row r="367" spans="1:1">
      <c r="A367" s="292"/>
    </row>
    <row r="368" spans="1:1">
      <c r="A368" s="292"/>
    </row>
    <row r="369" spans="1:1">
      <c r="A369" s="292"/>
    </row>
    <row r="370" spans="1:1">
      <c r="A370" s="292"/>
    </row>
  </sheetData>
  <autoFilter ref="J3:AE220" xr:uid="{1F4EDE9E-C857-4FDE-8B6C-82150DF725F3}">
    <filterColumn colId="8">
      <filters>
        <filter val="ACTIVE"/>
      </filters>
    </filterColumn>
  </autoFilter>
  <mergeCells count="2">
    <mergeCell ref="B1:E1"/>
    <mergeCell ref="F1:I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0C393-85F2-4758-8C82-7FF8EBEA8995}">
  <sheetPr codeName="Sheet4" filterMode="1"/>
  <dimension ref="A1:AH264"/>
  <sheetViews>
    <sheetView topLeftCell="K11" zoomScale="75" zoomScaleNormal="75" workbookViewId="0">
      <selection activeCell="T153" sqref="T153"/>
    </sheetView>
  </sheetViews>
  <sheetFormatPr defaultRowHeight="12.75" customHeight="1" outlineLevelCol="1"/>
  <cols>
    <col min="1" max="1" width="24.234375" hidden="1" customWidth="1" outlineLevel="1"/>
    <col min="2" max="2" width="49.64453125" hidden="1" customWidth="1" outlineLevel="1"/>
    <col min="3" max="8" width="9.3515625" hidden="1" customWidth="1" outlineLevel="1"/>
    <col min="9" max="9" width="7.64453125" hidden="1" customWidth="1" outlineLevel="1"/>
    <col min="10" max="10" width="33.41015625" hidden="1" customWidth="1" outlineLevel="1"/>
    <col min="11" max="11" width="12" customWidth="1" collapsed="1"/>
    <col min="12" max="12" width="54.64453125" customWidth="1"/>
    <col min="13" max="13" width="41" customWidth="1"/>
    <col min="14" max="14" width="23.41015625" customWidth="1"/>
    <col min="15" max="15" width="15.41015625" customWidth="1"/>
    <col min="16" max="18" width="10.3515625" customWidth="1"/>
    <col min="19" max="19" width="11.41015625" customWidth="1"/>
    <col min="20" max="20" width="56.3515625" customWidth="1"/>
    <col min="21" max="21" width="11.76171875" customWidth="1"/>
    <col min="22" max="22" width="18.234375" customWidth="1"/>
    <col min="23" max="23" width="15.234375" customWidth="1"/>
    <col min="24" max="24" width="13.76171875" customWidth="1"/>
    <col min="25" max="25" width="30" customWidth="1"/>
    <col min="26" max="34" width="27.234375" customWidth="1"/>
  </cols>
  <sheetData>
    <row r="1" spans="1:34" ht="19.8">
      <c r="K1" s="128" t="s">
        <v>932</v>
      </c>
    </row>
    <row r="2" spans="1:34" ht="17.399999999999999">
      <c r="K2" s="127" t="s">
        <v>933</v>
      </c>
    </row>
    <row r="3" spans="1:34" ht="72.75" customHeight="1">
      <c r="A3" s="20" t="s">
        <v>934</v>
      </c>
      <c r="B3" s="20" t="s">
        <v>935</v>
      </c>
      <c r="C3" s="21" t="s">
        <v>936</v>
      </c>
      <c r="D3" s="21" t="s">
        <v>937</v>
      </c>
      <c r="E3" s="21" t="s">
        <v>938</v>
      </c>
      <c r="F3" s="21" t="s">
        <v>939</v>
      </c>
      <c r="G3" s="21" t="s">
        <v>940</v>
      </c>
      <c r="H3" s="22" t="s">
        <v>941</v>
      </c>
      <c r="I3" s="21" t="s">
        <v>942</v>
      </c>
      <c r="J3" s="23" t="s">
        <v>943</v>
      </c>
      <c r="K3" s="120" t="s">
        <v>415</v>
      </c>
      <c r="L3" s="120" t="s">
        <v>416</v>
      </c>
      <c r="M3" s="120" t="s">
        <v>417</v>
      </c>
      <c r="N3" s="120" t="s">
        <v>944</v>
      </c>
      <c r="O3" s="162" t="s">
        <v>419</v>
      </c>
      <c r="P3" s="162" t="s">
        <v>420</v>
      </c>
      <c r="Q3" s="162" t="s">
        <v>945</v>
      </c>
      <c r="R3" s="162" t="s">
        <v>422</v>
      </c>
      <c r="S3" s="162" t="s">
        <v>423</v>
      </c>
      <c r="T3" s="120" t="s">
        <v>424</v>
      </c>
      <c r="U3" s="81" t="s">
        <v>946</v>
      </c>
      <c r="V3" s="152" t="s">
        <v>947</v>
      </c>
      <c r="W3" s="152" t="s">
        <v>427</v>
      </c>
      <c r="X3" s="152" t="s">
        <v>948</v>
      </c>
      <c r="Y3" s="152" t="s">
        <v>949</v>
      </c>
      <c r="Z3" s="152" t="s">
        <v>428</v>
      </c>
      <c r="AA3" s="152" t="s">
        <v>429</v>
      </c>
      <c r="AB3" s="152" t="s">
        <v>430</v>
      </c>
      <c r="AC3" s="152" t="s">
        <v>431</v>
      </c>
      <c r="AD3" s="152" t="s">
        <v>432</v>
      </c>
      <c r="AE3" s="152" t="s">
        <v>433</v>
      </c>
      <c r="AF3" s="152" t="s">
        <v>434</v>
      </c>
      <c r="AG3" s="152" t="s">
        <v>435</v>
      </c>
      <c r="AH3" s="152" t="s">
        <v>436</v>
      </c>
    </row>
    <row r="4" spans="1:34" ht="14.4" hidden="1">
      <c r="A4" s="25" t="s">
        <v>950</v>
      </c>
      <c r="B4" s="25" t="s">
        <v>951</v>
      </c>
      <c r="C4" s="26" t="s">
        <v>952</v>
      </c>
      <c r="D4" s="26" t="s">
        <v>952</v>
      </c>
      <c r="E4" s="26" t="s">
        <v>952</v>
      </c>
      <c r="F4" s="26" t="s">
        <v>952</v>
      </c>
      <c r="G4" s="26" t="s">
        <v>952</v>
      </c>
      <c r="H4" s="26" t="s">
        <v>952</v>
      </c>
      <c r="I4" s="26"/>
      <c r="J4" s="27"/>
      <c r="K4" s="129"/>
      <c r="L4" s="129"/>
      <c r="M4" s="129"/>
      <c r="N4" s="129"/>
      <c r="O4" s="129"/>
      <c r="P4" s="129"/>
      <c r="Q4" s="129"/>
      <c r="R4" s="129"/>
      <c r="S4" s="129" t="s">
        <v>439</v>
      </c>
      <c r="T4" s="129" t="s">
        <v>440</v>
      </c>
      <c r="V4" s="402" t="s">
        <v>439</v>
      </c>
      <c r="W4" s="402" t="s">
        <v>439</v>
      </c>
      <c r="X4" s="402" t="s">
        <v>439</v>
      </c>
      <c r="Y4" s="402" t="s">
        <v>439</v>
      </c>
      <c r="Z4" s="402" t="s">
        <v>439</v>
      </c>
      <c r="AA4" s="402" t="s">
        <v>439</v>
      </c>
      <c r="AB4" s="402" t="s">
        <v>439</v>
      </c>
      <c r="AC4" s="402" t="s">
        <v>439</v>
      </c>
      <c r="AD4" s="402" t="s">
        <v>439</v>
      </c>
      <c r="AE4" s="402" t="s">
        <v>439</v>
      </c>
      <c r="AF4" s="402" t="s">
        <v>439</v>
      </c>
      <c r="AG4" s="402" t="s">
        <v>439</v>
      </c>
      <c r="AH4" s="402" t="s">
        <v>439</v>
      </c>
    </row>
    <row r="5" spans="1:34" ht="14.4" hidden="1">
      <c r="A5" s="28" t="s">
        <v>953</v>
      </c>
      <c r="B5" s="28" t="s">
        <v>954</v>
      </c>
      <c r="C5" s="29" t="s">
        <v>952</v>
      </c>
      <c r="D5" s="29" t="s">
        <v>952</v>
      </c>
      <c r="E5" s="29" t="s">
        <v>952</v>
      </c>
      <c r="F5" s="29" t="s">
        <v>952</v>
      </c>
      <c r="G5" s="29" t="s">
        <v>952</v>
      </c>
      <c r="H5" s="29" t="s">
        <v>952</v>
      </c>
      <c r="I5" s="29" t="s">
        <v>952</v>
      </c>
      <c r="J5" s="30"/>
      <c r="K5" s="129"/>
      <c r="L5" s="129"/>
      <c r="M5" s="129"/>
      <c r="N5" s="129"/>
      <c r="O5" s="129"/>
      <c r="P5" s="129"/>
      <c r="Q5" s="129"/>
      <c r="R5" s="129"/>
      <c r="S5" s="129" t="s">
        <v>439</v>
      </c>
      <c r="T5" s="129" t="s">
        <v>440</v>
      </c>
      <c r="V5" s="402" t="s">
        <v>439</v>
      </c>
      <c r="W5" s="402" t="s">
        <v>439</v>
      </c>
      <c r="X5" s="402" t="s">
        <v>439</v>
      </c>
      <c r="Y5" s="402" t="s">
        <v>439</v>
      </c>
      <c r="Z5" s="402" t="s">
        <v>439</v>
      </c>
      <c r="AA5" s="402" t="s">
        <v>439</v>
      </c>
      <c r="AB5" s="402" t="s">
        <v>439</v>
      </c>
      <c r="AC5" s="402" t="s">
        <v>439</v>
      </c>
      <c r="AD5" s="402" t="s">
        <v>439</v>
      </c>
      <c r="AE5" s="402" t="s">
        <v>439</v>
      </c>
      <c r="AF5" s="402" t="s">
        <v>439</v>
      </c>
      <c r="AG5" s="402" t="s">
        <v>439</v>
      </c>
      <c r="AH5" s="402" t="s">
        <v>439</v>
      </c>
    </row>
    <row r="6" spans="1:34" ht="14.4">
      <c r="A6" s="31" t="s">
        <v>955</v>
      </c>
      <c r="B6" s="31" t="s">
        <v>956</v>
      </c>
      <c r="C6" s="32"/>
      <c r="D6" s="32"/>
      <c r="E6" s="32"/>
      <c r="F6" s="32"/>
      <c r="G6" s="33"/>
      <c r="H6" s="32"/>
      <c r="I6" s="33"/>
      <c r="J6" s="34">
        <v>779</v>
      </c>
      <c r="K6" s="136" t="str">
        <f>A6</f>
        <v>EDG-101</v>
      </c>
      <c r="L6" s="136" t="str">
        <f>B6</f>
        <v>Bluestone Edge - Raised - Type 01</v>
      </c>
      <c r="M6" s="136" t="s">
        <v>957</v>
      </c>
      <c r="N6" s="136" t="s">
        <v>958</v>
      </c>
      <c r="O6" s="130" t="s">
        <v>448</v>
      </c>
      <c r="P6" s="135" t="s">
        <v>449</v>
      </c>
      <c r="Q6" s="130" t="s">
        <v>448</v>
      </c>
      <c r="R6" s="130" t="s">
        <v>448</v>
      </c>
      <c r="S6" s="321" t="s">
        <v>450</v>
      </c>
      <c r="T6" s="310" t="s">
        <v>959</v>
      </c>
      <c r="V6" s="403" t="s">
        <v>449</v>
      </c>
      <c r="W6" s="403" t="s">
        <v>452</v>
      </c>
      <c r="X6" s="403"/>
      <c r="Y6" s="403"/>
      <c r="Z6" s="403" t="s">
        <v>960</v>
      </c>
      <c r="AA6" s="403" t="s">
        <v>961</v>
      </c>
      <c r="AB6" s="403" t="str">
        <f>VLOOKUP(AA6,Equipment[],2,FALSE)</f>
        <v>Landscape</v>
      </c>
      <c r="AC6" s="403"/>
      <c r="AD6" s="403"/>
      <c r="AE6" s="403"/>
      <c r="AF6" s="403"/>
      <c r="AG6" s="403"/>
      <c r="AH6" s="403"/>
    </row>
    <row r="7" spans="1:34" ht="14.4">
      <c r="A7" s="31" t="s">
        <v>962</v>
      </c>
      <c r="B7" s="31" t="s">
        <v>963</v>
      </c>
      <c r="C7" s="32"/>
      <c r="D7" s="32" t="s">
        <v>952</v>
      </c>
      <c r="E7" s="32"/>
      <c r="F7" s="32"/>
      <c r="G7" s="32" t="s">
        <v>952</v>
      </c>
      <c r="H7" s="32"/>
      <c r="I7" s="32"/>
      <c r="J7" s="35">
        <v>779</v>
      </c>
      <c r="K7" s="136" t="str">
        <f t="shared" ref="K7:K9" si="0">A7</f>
        <v>EDG-102</v>
      </c>
      <c r="L7" s="136" t="str">
        <f t="shared" ref="L7:L9" si="1">B7</f>
        <v>Bluestone Edge - Raised - Type 02</v>
      </c>
      <c r="M7" s="136" t="s">
        <v>957</v>
      </c>
      <c r="N7" s="136" t="s">
        <v>958</v>
      </c>
      <c r="O7" s="130" t="s">
        <v>448</v>
      </c>
      <c r="P7" s="135" t="s">
        <v>449</v>
      </c>
      <c r="Q7" s="130" t="s">
        <v>448</v>
      </c>
      <c r="R7" s="130" t="s">
        <v>448</v>
      </c>
      <c r="S7" s="321" t="s">
        <v>450</v>
      </c>
      <c r="T7" s="310" t="s">
        <v>959</v>
      </c>
      <c r="V7" s="403" t="s">
        <v>449</v>
      </c>
      <c r="W7" s="403" t="s">
        <v>452</v>
      </c>
      <c r="X7" s="403"/>
      <c r="Y7" s="403"/>
      <c r="Z7" s="403" t="s">
        <v>960</v>
      </c>
      <c r="AA7" s="403" t="s">
        <v>961</v>
      </c>
      <c r="AB7" s="403" t="str">
        <f>VLOOKUP(AA7,Equipment[],2,FALSE)</f>
        <v>Landscape</v>
      </c>
      <c r="AC7" s="158"/>
      <c r="AD7" s="158"/>
      <c r="AE7" s="158"/>
      <c r="AF7" s="158"/>
      <c r="AG7" s="158"/>
      <c r="AH7" s="158"/>
    </row>
    <row r="8" spans="1:34" ht="14.4">
      <c r="A8" s="31" t="s">
        <v>964</v>
      </c>
      <c r="B8" s="31" t="s">
        <v>965</v>
      </c>
      <c r="C8" s="32"/>
      <c r="D8" s="32"/>
      <c r="E8" s="32"/>
      <c r="F8" s="32"/>
      <c r="G8" s="32"/>
      <c r="H8" s="32"/>
      <c r="I8" s="32"/>
      <c r="J8" s="34">
        <v>779</v>
      </c>
      <c r="K8" s="136" t="str">
        <f t="shared" si="0"/>
        <v>EDG-103</v>
      </c>
      <c r="L8" s="136" t="str">
        <f t="shared" si="1"/>
        <v>Bluestone Edge - Raised - Type 03</v>
      </c>
      <c r="M8" s="136" t="s">
        <v>957</v>
      </c>
      <c r="N8" s="136" t="s">
        <v>958</v>
      </c>
      <c r="O8" s="130" t="s">
        <v>448</v>
      </c>
      <c r="P8" s="135" t="s">
        <v>449</v>
      </c>
      <c r="Q8" s="130" t="s">
        <v>448</v>
      </c>
      <c r="R8" s="130" t="s">
        <v>448</v>
      </c>
      <c r="S8" s="321" t="s">
        <v>450</v>
      </c>
      <c r="T8" s="310" t="s">
        <v>959</v>
      </c>
      <c r="V8" s="403" t="s">
        <v>449</v>
      </c>
      <c r="W8" s="403" t="s">
        <v>452</v>
      </c>
      <c r="X8" s="403"/>
      <c r="Y8" s="403"/>
      <c r="Z8" s="403" t="s">
        <v>960</v>
      </c>
      <c r="AA8" s="403" t="s">
        <v>961</v>
      </c>
      <c r="AB8" s="403" t="str">
        <f>VLOOKUP(AA8,Equipment[],2,FALSE)</f>
        <v>Landscape</v>
      </c>
      <c r="AC8" s="158"/>
      <c r="AD8" s="158"/>
      <c r="AE8" s="158"/>
      <c r="AF8" s="158"/>
      <c r="AG8" s="158"/>
      <c r="AH8" s="158"/>
    </row>
    <row r="9" spans="1:34" ht="14.4">
      <c r="A9" s="31" t="s">
        <v>966</v>
      </c>
      <c r="B9" s="31" t="s">
        <v>967</v>
      </c>
      <c r="C9" s="32"/>
      <c r="D9" s="32" t="s">
        <v>952</v>
      </c>
      <c r="E9" s="32"/>
      <c r="F9" s="32"/>
      <c r="G9" s="32"/>
      <c r="H9" s="32"/>
      <c r="I9" s="32"/>
      <c r="J9" s="34">
        <v>779</v>
      </c>
      <c r="K9" s="136" t="str">
        <f t="shared" si="0"/>
        <v>EDG-104</v>
      </c>
      <c r="L9" s="136" t="str">
        <f t="shared" si="1"/>
        <v>Bluestone Edge - Raised - Type 04</v>
      </c>
      <c r="M9" s="136" t="s">
        <v>957</v>
      </c>
      <c r="N9" s="136" t="s">
        <v>958</v>
      </c>
      <c r="O9" s="130" t="s">
        <v>448</v>
      </c>
      <c r="P9" s="135" t="s">
        <v>449</v>
      </c>
      <c r="Q9" s="130" t="s">
        <v>448</v>
      </c>
      <c r="R9" s="130" t="s">
        <v>448</v>
      </c>
      <c r="S9" s="321" t="s">
        <v>450</v>
      </c>
      <c r="T9" s="310" t="s">
        <v>959</v>
      </c>
      <c r="V9" s="403" t="s">
        <v>449</v>
      </c>
      <c r="W9" s="403" t="s">
        <v>452</v>
      </c>
      <c r="X9" s="403"/>
      <c r="Y9" s="403"/>
      <c r="Z9" s="403" t="s">
        <v>960</v>
      </c>
      <c r="AA9" s="403" t="s">
        <v>961</v>
      </c>
      <c r="AB9" s="403" t="str">
        <f>VLOOKUP(AA9,Equipment[],2,FALSE)</f>
        <v>Landscape</v>
      </c>
      <c r="AC9" s="158"/>
      <c r="AD9" s="158"/>
      <c r="AE9" s="158"/>
      <c r="AF9" s="158"/>
      <c r="AG9" s="158"/>
      <c r="AH9" s="158"/>
    </row>
    <row r="10" spans="1:34" ht="14.4">
      <c r="A10" s="31" t="s">
        <v>968</v>
      </c>
      <c r="B10" s="31" t="s">
        <v>969</v>
      </c>
      <c r="C10" s="32" t="s">
        <v>952</v>
      </c>
      <c r="D10" s="32"/>
      <c r="E10" s="32" t="s">
        <v>952</v>
      </c>
      <c r="F10" s="32"/>
      <c r="G10" s="32"/>
      <c r="H10" s="32"/>
      <c r="I10" s="32"/>
      <c r="J10" s="34">
        <v>779</v>
      </c>
      <c r="K10" s="130" t="s">
        <v>968</v>
      </c>
      <c r="L10" s="130" t="s">
        <v>969</v>
      </c>
      <c r="M10" s="136" t="s">
        <v>957</v>
      </c>
      <c r="N10" s="136" t="s">
        <v>958</v>
      </c>
      <c r="O10" s="130" t="s">
        <v>448</v>
      </c>
      <c r="P10" s="135" t="s">
        <v>449</v>
      </c>
      <c r="Q10" s="130" t="s">
        <v>448</v>
      </c>
      <c r="R10" s="130" t="s">
        <v>448</v>
      </c>
      <c r="S10" s="321" t="s">
        <v>450</v>
      </c>
      <c r="T10" s="310" t="s">
        <v>959</v>
      </c>
      <c r="V10" s="403" t="s">
        <v>449</v>
      </c>
      <c r="W10" s="403" t="s">
        <v>452</v>
      </c>
      <c r="X10" s="403"/>
      <c r="Y10" s="403"/>
      <c r="Z10" s="403" t="s">
        <v>960</v>
      </c>
      <c r="AA10" s="403" t="s">
        <v>961</v>
      </c>
      <c r="AB10" s="403" t="str">
        <f>VLOOKUP(AA10,Equipment[],2,FALSE)</f>
        <v>Landscape</v>
      </c>
      <c r="AC10" s="158"/>
      <c r="AD10" s="158"/>
      <c r="AE10" s="158"/>
      <c r="AF10" s="158"/>
      <c r="AG10" s="158"/>
      <c r="AH10" s="158"/>
    </row>
    <row r="11" spans="1:34" ht="14.4">
      <c r="A11" s="31" t="s">
        <v>970</v>
      </c>
      <c r="B11" s="31" t="s">
        <v>971</v>
      </c>
      <c r="C11" s="32"/>
      <c r="D11" s="32" t="s">
        <v>952</v>
      </c>
      <c r="E11" s="32"/>
      <c r="F11" s="32"/>
      <c r="G11" s="32"/>
      <c r="H11" s="32"/>
      <c r="I11" s="32"/>
      <c r="J11" s="34">
        <v>779</v>
      </c>
      <c r="K11" s="136" t="str">
        <f t="shared" ref="K11:K16" si="2">A11</f>
        <v>EDG-112</v>
      </c>
      <c r="L11" s="136" t="str">
        <f t="shared" ref="L11:L16" si="3">B11</f>
        <v>Bluestone Edge - Flush - Type 02</v>
      </c>
      <c r="M11" s="136" t="s">
        <v>957</v>
      </c>
      <c r="N11" s="136" t="s">
        <v>958</v>
      </c>
      <c r="O11" s="130" t="s">
        <v>448</v>
      </c>
      <c r="P11" s="135" t="s">
        <v>449</v>
      </c>
      <c r="Q11" s="130" t="s">
        <v>448</v>
      </c>
      <c r="R11" s="130" t="s">
        <v>448</v>
      </c>
      <c r="S11" s="321" t="s">
        <v>450</v>
      </c>
      <c r="T11" s="310" t="s">
        <v>959</v>
      </c>
      <c r="V11" s="403" t="s">
        <v>449</v>
      </c>
      <c r="W11" s="403" t="s">
        <v>452</v>
      </c>
      <c r="X11" s="403"/>
      <c r="Y11" s="403"/>
      <c r="Z11" s="403" t="s">
        <v>960</v>
      </c>
      <c r="AA11" s="403" t="s">
        <v>961</v>
      </c>
      <c r="AB11" s="403" t="str">
        <f>VLOOKUP(AA11,Equipment[],2,FALSE)</f>
        <v>Landscape</v>
      </c>
      <c r="AC11" s="158"/>
      <c r="AD11" s="158"/>
      <c r="AE11" s="158"/>
      <c r="AF11" s="158"/>
      <c r="AG11" s="158"/>
      <c r="AH11" s="158"/>
    </row>
    <row r="12" spans="1:34" ht="14.4">
      <c r="A12" s="31" t="s">
        <v>972</v>
      </c>
      <c r="B12" s="31" t="s">
        <v>973</v>
      </c>
      <c r="C12" s="32"/>
      <c r="D12" s="32" t="s">
        <v>952</v>
      </c>
      <c r="E12" s="32"/>
      <c r="F12" s="32"/>
      <c r="G12" s="32"/>
      <c r="H12" s="32"/>
      <c r="I12" s="32"/>
      <c r="J12" s="34">
        <v>779</v>
      </c>
      <c r="K12" s="136" t="str">
        <f t="shared" si="2"/>
        <v>EDG-113</v>
      </c>
      <c r="L12" s="136" t="str">
        <f t="shared" si="3"/>
        <v>Bluestone Edge - Flush - Type 03</v>
      </c>
      <c r="M12" s="136" t="s">
        <v>957</v>
      </c>
      <c r="N12" s="136" t="s">
        <v>958</v>
      </c>
      <c r="O12" s="130" t="s">
        <v>448</v>
      </c>
      <c r="P12" s="135" t="s">
        <v>449</v>
      </c>
      <c r="Q12" s="130" t="s">
        <v>448</v>
      </c>
      <c r="R12" s="130" t="s">
        <v>448</v>
      </c>
      <c r="S12" s="321" t="s">
        <v>450</v>
      </c>
      <c r="T12" s="310" t="s">
        <v>959</v>
      </c>
      <c r="V12" s="403" t="s">
        <v>449</v>
      </c>
      <c r="W12" s="403" t="s">
        <v>452</v>
      </c>
      <c r="X12" s="403"/>
      <c r="Y12" s="403"/>
      <c r="Z12" s="403" t="s">
        <v>960</v>
      </c>
      <c r="AA12" s="403" t="s">
        <v>961</v>
      </c>
      <c r="AB12" s="403" t="str">
        <f>VLOOKUP(AA12,Equipment[],2,FALSE)</f>
        <v>Landscape</v>
      </c>
      <c r="AC12" s="158"/>
      <c r="AD12" s="158"/>
      <c r="AE12" s="158"/>
      <c r="AF12" s="158"/>
      <c r="AG12" s="158"/>
      <c r="AH12" s="158"/>
    </row>
    <row r="13" spans="1:34" ht="14.4">
      <c r="A13" s="31" t="s">
        <v>974</v>
      </c>
      <c r="B13" s="31" t="s">
        <v>975</v>
      </c>
      <c r="C13" s="32"/>
      <c r="D13" s="32"/>
      <c r="E13" s="32" t="s">
        <v>952</v>
      </c>
      <c r="F13" s="32"/>
      <c r="G13" s="32"/>
      <c r="H13" s="32"/>
      <c r="I13" s="32"/>
      <c r="J13" s="35">
        <v>779</v>
      </c>
      <c r="K13" s="136" t="str">
        <f t="shared" si="2"/>
        <v>EDG-114</v>
      </c>
      <c r="L13" s="136" t="str">
        <f t="shared" si="3"/>
        <v>Bluestone Edge - Flush - Type 04</v>
      </c>
      <c r="M13" s="136" t="s">
        <v>957</v>
      </c>
      <c r="N13" s="136" t="s">
        <v>958</v>
      </c>
      <c r="O13" s="130" t="s">
        <v>448</v>
      </c>
      <c r="P13" s="135" t="s">
        <v>449</v>
      </c>
      <c r="Q13" s="130" t="s">
        <v>448</v>
      </c>
      <c r="R13" s="130" t="s">
        <v>448</v>
      </c>
      <c r="S13" s="321" t="s">
        <v>450</v>
      </c>
      <c r="T13" s="310" t="s">
        <v>959</v>
      </c>
      <c r="V13" s="403" t="s">
        <v>449</v>
      </c>
      <c r="W13" s="403" t="s">
        <v>452</v>
      </c>
      <c r="X13" s="403"/>
      <c r="Y13" s="403"/>
      <c r="Z13" s="403" t="s">
        <v>960</v>
      </c>
      <c r="AA13" s="403" t="s">
        <v>961</v>
      </c>
      <c r="AB13" s="403" t="str">
        <f>VLOOKUP(AA13,Equipment[],2,FALSE)</f>
        <v>Landscape</v>
      </c>
      <c r="AC13" s="158"/>
      <c r="AD13" s="158"/>
      <c r="AE13" s="158"/>
      <c r="AF13" s="158"/>
      <c r="AG13" s="158"/>
      <c r="AH13" s="158"/>
    </row>
    <row r="14" spans="1:34" ht="14.4">
      <c r="A14" s="31" t="s">
        <v>976</v>
      </c>
      <c r="B14" s="31" t="s">
        <v>977</v>
      </c>
      <c r="C14" s="32"/>
      <c r="D14" s="32" t="s">
        <v>952</v>
      </c>
      <c r="E14" s="32"/>
      <c r="F14" s="32"/>
      <c r="G14" s="32" t="s">
        <v>952</v>
      </c>
      <c r="H14" s="32"/>
      <c r="I14" s="32"/>
      <c r="J14" s="34">
        <v>779</v>
      </c>
      <c r="K14" s="136" t="str">
        <f t="shared" si="2"/>
        <v>EDG-116</v>
      </c>
      <c r="L14" s="136" t="str">
        <f t="shared" si="3"/>
        <v>Bluestone Edge - Flush - Type 06</v>
      </c>
      <c r="M14" s="136" t="s">
        <v>957</v>
      </c>
      <c r="N14" s="136" t="s">
        <v>958</v>
      </c>
      <c r="O14" s="130" t="s">
        <v>448</v>
      </c>
      <c r="P14" s="135" t="s">
        <v>449</v>
      </c>
      <c r="Q14" s="130" t="s">
        <v>448</v>
      </c>
      <c r="R14" s="130" t="s">
        <v>448</v>
      </c>
      <c r="S14" s="321" t="s">
        <v>450</v>
      </c>
      <c r="T14" s="310" t="s">
        <v>959</v>
      </c>
      <c r="V14" s="403" t="s">
        <v>449</v>
      </c>
      <c r="W14" s="403" t="s">
        <v>452</v>
      </c>
      <c r="X14" s="403"/>
      <c r="Y14" s="403"/>
      <c r="Z14" s="403" t="s">
        <v>960</v>
      </c>
      <c r="AA14" s="403" t="s">
        <v>961</v>
      </c>
      <c r="AB14" s="403" t="str">
        <f>VLOOKUP(AA14,Equipment[],2,FALSE)</f>
        <v>Landscape</v>
      </c>
      <c r="AC14" s="158"/>
      <c r="AD14" s="158"/>
      <c r="AE14" s="158"/>
      <c r="AF14" s="158"/>
      <c r="AG14" s="158"/>
      <c r="AH14" s="158"/>
    </row>
    <row r="15" spans="1:34" ht="14.4">
      <c r="A15" s="31" t="s">
        <v>978</v>
      </c>
      <c r="B15" s="31" t="s">
        <v>979</v>
      </c>
      <c r="C15" s="32"/>
      <c r="D15" s="32"/>
      <c r="E15" s="32" t="s">
        <v>952</v>
      </c>
      <c r="F15" s="32" t="s">
        <v>952</v>
      </c>
      <c r="G15" s="32" t="s">
        <v>952</v>
      </c>
      <c r="H15" s="32"/>
      <c r="I15" s="32"/>
      <c r="J15" s="34">
        <v>779</v>
      </c>
      <c r="K15" s="136" t="str">
        <f t="shared" si="2"/>
        <v>EDG-117</v>
      </c>
      <c r="L15" s="136" t="str">
        <f t="shared" si="3"/>
        <v>Bluestone Edge - Flush - Type 07</v>
      </c>
      <c r="M15" s="136" t="s">
        <v>957</v>
      </c>
      <c r="N15" s="136" t="s">
        <v>958</v>
      </c>
      <c r="O15" s="130" t="s">
        <v>448</v>
      </c>
      <c r="P15" s="135" t="s">
        <v>449</v>
      </c>
      <c r="Q15" s="130" t="s">
        <v>448</v>
      </c>
      <c r="R15" s="130" t="s">
        <v>448</v>
      </c>
      <c r="S15" s="321" t="s">
        <v>450</v>
      </c>
      <c r="T15" s="310" t="s">
        <v>959</v>
      </c>
      <c r="V15" s="403" t="s">
        <v>449</v>
      </c>
      <c r="W15" s="403" t="s">
        <v>452</v>
      </c>
      <c r="X15" s="403"/>
      <c r="Y15" s="403"/>
      <c r="Z15" s="403" t="s">
        <v>960</v>
      </c>
      <c r="AA15" s="403" t="s">
        <v>961</v>
      </c>
      <c r="AB15" s="403" t="str">
        <f>VLOOKUP(AA15,Equipment[],2,FALSE)</f>
        <v>Landscape</v>
      </c>
      <c r="AC15" s="158"/>
      <c r="AD15" s="158"/>
      <c r="AE15" s="158"/>
      <c r="AF15" s="158"/>
      <c r="AG15" s="158"/>
      <c r="AH15" s="158"/>
    </row>
    <row r="16" spans="1:34" ht="14.4">
      <c r="A16" s="31" t="s">
        <v>980</v>
      </c>
      <c r="B16" s="31" t="s">
        <v>981</v>
      </c>
      <c r="C16" s="32"/>
      <c r="D16" s="32" t="s">
        <v>952</v>
      </c>
      <c r="E16" s="32"/>
      <c r="F16" s="32"/>
      <c r="G16" s="32"/>
      <c r="H16" s="32"/>
      <c r="I16" s="32"/>
      <c r="J16" s="34">
        <v>779</v>
      </c>
      <c r="K16" s="136" t="str">
        <f t="shared" si="2"/>
        <v>EDG-122</v>
      </c>
      <c r="L16" s="136" t="str">
        <f t="shared" si="3"/>
        <v>Bluestone Edge - Flush - Type 12</v>
      </c>
      <c r="M16" s="136" t="s">
        <v>957</v>
      </c>
      <c r="N16" s="136" t="s">
        <v>958</v>
      </c>
      <c r="O16" s="130" t="s">
        <v>448</v>
      </c>
      <c r="P16" s="135" t="s">
        <v>449</v>
      </c>
      <c r="Q16" s="130" t="s">
        <v>448</v>
      </c>
      <c r="R16" s="130" t="s">
        <v>448</v>
      </c>
      <c r="S16" s="321" t="s">
        <v>450</v>
      </c>
      <c r="T16" s="310" t="s">
        <v>959</v>
      </c>
      <c r="V16" s="403" t="s">
        <v>449</v>
      </c>
      <c r="W16" s="403" t="s">
        <v>452</v>
      </c>
      <c r="X16" s="403"/>
      <c r="Y16" s="403"/>
      <c r="Z16" s="403" t="s">
        <v>960</v>
      </c>
      <c r="AA16" s="403" t="s">
        <v>961</v>
      </c>
      <c r="AB16" s="403" t="str">
        <f>VLOOKUP(AA16,Equipment[],2,FALSE)</f>
        <v>Landscape</v>
      </c>
      <c r="AC16" s="158"/>
      <c r="AD16" s="158"/>
      <c r="AE16" s="158"/>
      <c r="AF16" s="158"/>
      <c r="AG16" s="158"/>
      <c r="AH16" s="158"/>
    </row>
    <row r="17" spans="1:34" ht="14.4">
      <c r="A17" s="31" t="s">
        <v>982</v>
      </c>
      <c r="B17" s="31" t="s">
        <v>983</v>
      </c>
      <c r="C17" s="32" t="s">
        <v>952</v>
      </c>
      <c r="D17" s="32"/>
      <c r="E17" s="32"/>
      <c r="F17" s="32"/>
      <c r="G17" s="32"/>
      <c r="H17" s="32"/>
      <c r="I17" s="32"/>
      <c r="J17" s="34">
        <v>779</v>
      </c>
      <c r="K17" s="130" t="s">
        <v>982</v>
      </c>
      <c r="L17" s="130" t="s">
        <v>983</v>
      </c>
      <c r="M17" s="136" t="s">
        <v>957</v>
      </c>
      <c r="N17" s="136" t="s">
        <v>958</v>
      </c>
      <c r="O17" s="130" t="s">
        <v>448</v>
      </c>
      <c r="P17" s="135" t="s">
        <v>449</v>
      </c>
      <c r="Q17" s="130" t="s">
        <v>448</v>
      </c>
      <c r="R17" s="130" t="s">
        <v>448</v>
      </c>
      <c r="S17" s="321" t="s">
        <v>450</v>
      </c>
      <c r="T17" s="310" t="s">
        <v>959</v>
      </c>
      <c r="V17" s="403" t="s">
        <v>449</v>
      </c>
      <c r="W17" s="403" t="s">
        <v>452</v>
      </c>
      <c r="X17" s="403"/>
      <c r="Y17" s="403"/>
      <c r="Z17" s="403" t="s">
        <v>960</v>
      </c>
      <c r="AA17" s="403" t="s">
        <v>961</v>
      </c>
      <c r="AB17" s="403" t="str">
        <f>VLOOKUP(AA17,Equipment[],2,FALSE)</f>
        <v>Landscape</v>
      </c>
      <c r="AC17" s="158"/>
      <c r="AD17" s="158"/>
      <c r="AE17" s="158"/>
      <c r="AF17" s="158"/>
      <c r="AG17" s="158"/>
      <c r="AH17" s="158"/>
    </row>
    <row r="18" spans="1:34" ht="14.4">
      <c r="A18" s="31" t="s">
        <v>984</v>
      </c>
      <c r="B18" s="31" t="s">
        <v>985</v>
      </c>
      <c r="C18" s="32"/>
      <c r="D18" s="32"/>
      <c r="E18" s="32"/>
      <c r="F18" s="32"/>
      <c r="G18" s="32" t="s">
        <v>952</v>
      </c>
      <c r="H18" s="32"/>
      <c r="I18" s="32"/>
      <c r="J18" s="34">
        <v>779</v>
      </c>
      <c r="K18" s="136" t="str">
        <f t="shared" ref="K18:K20" si="4">A18</f>
        <v>EDG-131</v>
      </c>
      <c r="L18" s="136" t="str">
        <f t="shared" ref="L18:L20" si="5">B18</f>
        <v>Granite Edge - Raised - Type 01</v>
      </c>
      <c r="M18" s="136" t="s">
        <v>957</v>
      </c>
      <c r="N18" s="136" t="s">
        <v>958</v>
      </c>
      <c r="O18" s="130" t="s">
        <v>448</v>
      </c>
      <c r="P18" s="135" t="s">
        <v>449</v>
      </c>
      <c r="Q18" s="130" t="s">
        <v>448</v>
      </c>
      <c r="R18" s="130" t="s">
        <v>448</v>
      </c>
      <c r="S18" s="321" t="s">
        <v>450</v>
      </c>
      <c r="T18" s="310" t="s">
        <v>959</v>
      </c>
      <c r="V18" s="403" t="s">
        <v>449</v>
      </c>
      <c r="W18" s="403" t="s">
        <v>452</v>
      </c>
      <c r="X18" s="403"/>
      <c r="Y18" s="403"/>
      <c r="Z18" s="403" t="s">
        <v>960</v>
      </c>
      <c r="AA18" s="403" t="s">
        <v>961</v>
      </c>
      <c r="AB18" s="403" t="str">
        <f>VLOOKUP(AA18,Equipment[],2,FALSE)</f>
        <v>Landscape</v>
      </c>
      <c r="AC18" s="158"/>
      <c r="AD18" s="158"/>
      <c r="AE18" s="158"/>
      <c r="AF18" s="158"/>
      <c r="AG18" s="158"/>
      <c r="AH18" s="158"/>
    </row>
    <row r="19" spans="1:34" ht="14.4">
      <c r="A19" s="31" t="s">
        <v>986</v>
      </c>
      <c r="B19" s="31" t="s">
        <v>987</v>
      </c>
      <c r="C19" s="32"/>
      <c r="D19" s="32"/>
      <c r="E19" s="32" t="s">
        <v>952</v>
      </c>
      <c r="F19" s="32"/>
      <c r="G19" s="32"/>
      <c r="H19" s="32"/>
      <c r="I19" s="32"/>
      <c r="J19" s="34">
        <v>779</v>
      </c>
      <c r="K19" s="136" t="str">
        <f t="shared" si="4"/>
        <v>EDG-132</v>
      </c>
      <c r="L19" s="136" t="str">
        <f t="shared" si="5"/>
        <v>Granite Edge - Raised - Type 02</v>
      </c>
      <c r="M19" s="136" t="s">
        <v>957</v>
      </c>
      <c r="N19" s="136" t="s">
        <v>958</v>
      </c>
      <c r="O19" s="130" t="s">
        <v>448</v>
      </c>
      <c r="P19" s="135" t="s">
        <v>449</v>
      </c>
      <c r="Q19" s="130" t="s">
        <v>448</v>
      </c>
      <c r="R19" s="130" t="s">
        <v>448</v>
      </c>
      <c r="S19" s="321" t="s">
        <v>450</v>
      </c>
      <c r="T19" s="310" t="s">
        <v>959</v>
      </c>
      <c r="V19" s="403" t="s">
        <v>449</v>
      </c>
      <c r="W19" s="403" t="s">
        <v>452</v>
      </c>
      <c r="X19" s="403"/>
      <c r="Y19" s="403"/>
      <c r="Z19" s="403" t="s">
        <v>960</v>
      </c>
      <c r="AA19" s="403" t="s">
        <v>961</v>
      </c>
      <c r="AB19" s="403" t="str">
        <f>VLOOKUP(AA19,Equipment[],2,FALSE)</f>
        <v>Landscape</v>
      </c>
      <c r="AC19" s="158"/>
      <c r="AD19" s="158"/>
      <c r="AE19" s="158"/>
      <c r="AF19" s="158"/>
      <c r="AG19" s="158"/>
      <c r="AH19" s="158"/>
    </row>
    <row r="20" spans="1:34" ht="14.4">
      <c r="A20" s="31" t="s">
        <v>988</v>
      </c>
      <c r="B20" s="31" t="s">
        <v>989</v>
      </c>
      <c r="C20" s="32"/>
      <c r="D20" s="32"/>
      <c r="E20" s="32"/>
      <c r="F20" s="32" t="s">
        <v>952</v>
      </c>
      <c r="G20" s="32"/>
      <c r="H20" s="32"/>
      <c r="I20" s="32"/>
      <c r="J20" s="34">
        <v>779</v>
      </c>
      <c r="K20" s="136" t="str">
        <f t="shared" si="4"/>
        <v>EDG-141</v>
      </c>
      <c r="L20" s="136" t="str">
        <f t="shared" si="5"/>
        <v>Granite Edge - Flush  - Type 01</v>
      </c>
      <c r="M20" s="136" t="s">
        <v>957</v>
      </c>
      <c r="N20" s="136" t="s">
        <v>958</v>
      </c>
      <c r="O20" s="130" t="s">
        <v>448</v>
      </c>
      <c r="P20" s="135" t="s">
        <v>449</v>
      </c>
      <c r="Q20" s="130" t="s">
        <v>448</v>
      </c>
      <c r="R20" s="130" t="s">
        <v>448</v>
      </c>
      <c r="S20" s="321" t="s">
        <v>450</v>
      </c>
      <c r="T20" s="310" t="s">
        <v>959</v>
      </c>
      <c r="V20" s="403" t="s">
        <v>449</v>
      </c>
      <c r="W20" s="403" t="s">
        <v>452</v>
      </c>
      <c r="X20" s="403"/>
      <c r="Y20" s="403"/>
      <c r="Z20" s="403" t="s">
        <v>960</v>
      </c>
      <c r="AA20" s="403" t="s">
        <v>961</v>
      </c>
      <c r="AB20" s="403" t="str">
        <f>VLOOKUP(AA20,Equipment[],2,FALSE)</f>
        <v>Landscape</v>
      </c>
      <c r="AC20" s="158"/>
      <c r="AD20" s="158"/>
      <c r="AE20" s="158"/>
      <c r="AF20" s="158"/>
      <c r="AG20" s="158"/>
      <c r="AH20" s="158"/>
    </row>
    <row r="21" spans="1:34" ht="14.4">
      <c r="A21" s="31" t="s">
        <v>990</v>
      </c>
      <c r="B21" s="31" t="s">
        <v>991</v>
      </c>
      <c r="C21" s="32" t="s">
        <v>952</v>
      </c>
      <c r="D21" s="32" t="s">
        <v>952</v>
      </c>
      <c r="E21" s="32" t="s">
        <v>952</v>
      </c>
      <c r="F21" s="32" t="s">
        <v>952</v>
      </c>
      <c r="G21" s="32" t="s">
        <v>952</v>
      </c>
      <c r="H21" s="32"/>
      <c r="I21" s="32"/>
      <c r="J21" s="34">
        <v>779</v>
      </c>
      <c r="K21" s="130" t="s">
        <v>992</v>
      </c>
      <c r="L21" s="130" t="s">
        <v>993</v>
      </c>
      <c r="M21" s="136" t="s">
        <v>957</v>
      </c>
      <c r="N21" s="136" t="s">
        <v>958</v>
      </c>
      <c r="O21" s="130" t="s">
        <v>448</v>
      </c>
      <c r="P21" s="135" t="s">
        <v>449</v>
      </c>
      <c r="Q21" s="130" t="s">
        <v>448</v>
      </c>
      <c r="R21" s="130" t="s">
        <v>448</v>
      </c>
      <c r="S21" s="321" t="s">
        <v>450</v>
      </c>
      <c r="T21" s="310" t="s">
        <v>959</v>
      </c>
      <c r="V21" s="403" t="s">
        <v>449</v>
      </c>
      <c r="W21" s="403" t="s">
        <v>452</v>
      </c>
      <c r="X21" s="403"/>
      <c r="Y21" s="403"/>
      <c r="Z21" s="403" t="s">
        <v>960</v>
      </c>
      <c r="AA21" s="403" t="s">
        <v>961</v>
      </c>
      <c r="AB21" s="403" t="str">
        <f>VLOOKUP(AA21,Equipment[],2,FALSE)</f>
        <v>Landscape</v>
      </c>
      <c r="AC21" s="158"/>
      <c r="AD21" s="158"/>
      <c r="AE21" s="158"/>
      <c r="AF21" s="158"/>
      <c r="AG21" s="158"/>
      <c r="AH21" s="158"/>
    </row>
    <row r="22" spans="1:34" ht="14.4">
      <c r="A22" s="31" t="s">
        <v>994</v>
      </c>
      <c r="B22" s="31" t="s">
        <v>995</v>
      </c>
      <c r="C22" s="32"/>
      <c r="D22" s="32"/>
      <c r="E22" s="32"/>
      <c r="F22" s="32" t="s">
        <v>952</v>
      </c>
      <c r="G22" s="32" t="s">
        <v>952</v>
      </c>
      <c r="H22" s="32"/>
      <c r="I22" s="32"/>
      <c r="J22" s="34">
        <v>779</v>
      </c>
      <c r="K22" s="136" t="str">
        <f t="shared" ref="K22:K23" si="6">A22</f>
        <v>EDG-143</v>
      </c>
      <c r="L22" s="136" t="str">
        <f t="shared" ref="L22:L23" si="7">B22</f>
        <v>Granite Edge - Flush  - Type 03</v>
      </c>
      <c r="M22" s="136" t="s">
        <v>957</v>
      </c>
      <c r="N22" s="136" t="s">
        <v>958</v>
      </c>
      <c r="O22" s="130" t="s">
        <v>448</v>
      </c>
      <c r="P22" s="135" t="s">
        <v>449</v>
      </c>
      <c r="Q22" s="130" t="s">
        <v>448</v>
      </c>
      <c r="R22" s="130" t="s">
        <v>448</v>
      </c>
      <c r="S22" s="321" t="s">
        <v>450</v>
      </c>
      <c r="T22" s="310" t="s">
        <v>959</v>
      </c>
      <c r="V22" s="403" t="s">
        <v>449</v>
      </c>
      <c r="W22" s="403" t="s">
        <v>452</v>
      </c>
      <c r="X22" s="403"/>
      <c r="Y22" s="403"/>
      <c r="Z22" s="403" t="s">
        <v>960</v>
      </c>
      <c r="AA22" s="403" t="s">
        <v>961</v>
      </c>
      <c r="AB22" s="403" t="str">
        <f>VLOOKUP(AA22,Equipment[],2,FALSE)</f>
        <v>Landscape</v>
      </c>
      <c r="AC22" s="158"/>
      <c r="AD22" s="158"/>
      <c r="AE22" s="158"/>
      <c r="AF22" s="158"/>
      <c r="AG22" s="158"/>
      <c r="AH22" s="158"/>
    </row>
    <row r="23" spans="1:34" ht="14.4">
      <c r="A23" s="31" t="s">
        <v>996</v>
      </c>
      <c r="B23" s="31" t="s">
        <v>997</v>
      </c>
      <c r="C23" s="32"/>
      <c r="D23" s="32"/>
      <c r="E23" s="32"/>
      <c r="F23" s="32"/>
      <c r="G23" s="32" t="s">
        <v>952</v>
      </c>
      <c r="H23" s="32"/>
      <c r="I23" s="32"/>
      <c r="J23" s="34">
        <v>779</v>
      </c>
      <c r="K23" s="136" t="str">
        <f t="shared" si="6"/>
        <v>EDG-144</v>
      </c>
      <c r="L23" s="136" t="str">
        <f t="shared" si="7"/>
        <v>Granite Edge - Flush  - Type 04</v>
      </c>
      <c r="M23" s="136" t="s">
        <v>957</v>
      </c>
      <c r="N23" s="136" t="s">
        <v>958</v>
      </c>
      <c r="O23" s="130" t="s">
        <v>448</v>
      </c>
      <c r="P23" s="135" t="s">
        <v>449</v>
      </c>
      <c r="Q23" s="130" t="s">
        <v>448</v>
      </c>
      <c r="R23" s="130" t="s">
        <v>448</v>
      </c>
      <c r="S23" s="321" t="s">
        <v>450</v>
      </c>
      <c r="T23" s="310" t="s">
        <v>959</v>
      </c>
      <c r="V23" s="403" t="s">
        <v>449</v>
      </c>
      <c r="W23" s="403" t="s">
        <v>452</v>
      </c>
      <c r="X23" s="403"/>
      <c r="Y23" s="403"/>
      <c r="Z23" s="403" t="s">
        <v>960</v>
      </c>
      <c r="AA23" s="403" t="s">
        <v>961</v>
      </c>
      <c r="AB23" s="403" t="str">
        <f>VLOOKUP(AA23,Equipment[],2,FALSE)</f>
        <v>Landscape</v>
      </c>
      <c r="AC23" s="158"/>
      <c r="AD23" s="158"/>
      <c r="AE23" s="158"/>
      <c r="AF23" s="158"/>
      <c r="AG23" s="158"/>
      <c r="AH23" s="158"/>
    </row>
    <row r="24" spans="1:34" ht="14.4">
      <c r="A24" s="31" t="s">
        <v>998</v>
      </c>
      <c r="B24" s="31" t="s">
        <v>999</v>
      </c>
      <c r="C24" s="32" t="s">
        <v>952</v>
      </c>
      <c r="D24" s="32"/>
      <c r="E24" s="32"/>
      <c r="F24" s="32"/>
      <c r="G24" s="32" t="s">
        <v>952</v>
      </c>
      <c r="H24" s="32"/>
      <c r="I24" s="32"/>
      <c r="J24" s="34">
        <v>779</v>
      </c>
      <c r="K24" s="130" t="s">
        <v>998</v>
      </c>
      <c r="L24" s="130" t="s">
        <v>999</v>
      </c>
      <c r="M24" s="136" t="s">
        <v>957</v>
      </c>
      <c r="N24" s="136" t="s">
        <v>958</v>
      </c>
      <c r="O24" s="130" t="s">
        <v>448</v>
      </c>
      <c r="P24" s="135" t="s">
        <v>449</v>
      </c>
      <c r="Q24" s="130" t="s">
        <v>448</v>
      </c>
      <c r="R24" s="130" t="s">
        <v>448</v>
      </c>
      <c r="S24" s="321" t="s">
        <v>450</v>
      </c>
      <c r="T24" s="310" t="s">
        <v>959</v>
      </c>
      <c r="V24" s="403" t="s">
        <v>449</v>
      </c>
      <c r="W24" s="403" t="s">
        <v>452</v>
      </c>
      <c r="X24" s="403"/>
      <c r="Y24" s="403"/>
      <c r="Z24" s="403" t="s">
        <v>960</v>
      </c>
      <c r="AA24" s="403" t="s">
        <v>961</v>
      </c>
      <c r="AB24" s="403" t="str">
        <f>VLOOKUP(AA24,Equipment[],2,FALSE)</f>
        <v>Landscape</v>
      </c>
      <c r="AC24" s="158"/>
      <c r="AD24" s="158"/>
      <c r="AE24" s="158"/>
      <c r="AF24" s="158"/>
      <c r="AG24" s="158"/>
      <c r="AH24" s="158"/>
    </row>
    <row r="25" spans="1:34" ht="14.4">
      <c r="A25" s="31" t="s">
        <v>1000</v>
      </c>
      <c r="B25" s="31" t="s">
        <v>1001</v>
      </c>
      <c r="C25" s="32"/>
      <c r="D25" s="32" t="s">
        <v>952</v>
      </c>
      <c r="E25" s="32"/>
      <c r="F25" s="32"/>
      <c r="G25" s="32"/>
      <c r="H25" s="32"/>
      <c r="I25" s="32"/>
      <c r="J25" s="34">
        <v>779</v>
      </c>
      <c r="K25" s="136" t="str">
        <f>A25</f>
        <v>EDG-151</v>
      </c>
      <c r="L25" s="136" t="str">
        <f>B25</f>
        <v>Brick Edge - Type 01</v>
      </c>
      <c r="M25" s="136" t="s">
        <v>957</v>
      </c>
      <c r="N25" s="136" t="s">
        <v>958</v>
      </c>
      <c r="O25" s="130" t="s">
        <v>448</v>
      </c>
      <c r="P25" s="135" t="s">
        <v>449</v>
      </c>
      <c r="Q25" s="130" t="s">
        <v>448</v>
      </c>
      <c r="R25" s="130" t="s">
        <v>448</v>
      </c>
      <c r="S25" s="321" t="s">
        <v>450</v>
      </c>
      <c r="T25" s="310" t="s">
        <v>959</v>
      </c>
      <c r="V25" s="403" t="s">
        <v>449</v>
      </c>
      <c r="W25" s="403" t="s">
        <v>452</v>
      </c>
      <c r="X25" s="403"/>
      <c r="Y25" s="403"/>
      <c r="Z25" s="403" t="s">
        <v>960</v>
      </c>
      <c r="AA25" s="403" t="s">
        <v>961</v>
      </c>
      <c r="AB25" s="403" t="str">
        <f>VLOOKUP(AA25,Equipment[],2,FALSE)</f>
        <v>Landscape</v>
      </c>
      <c r="AC25" s="158"/>
      <c r="AD25" s="158"/>
      <c r="AE25" s="158"/>
      <c r="AF25" s="158"/>
      <c r="AG25" s="158"/>
      <c r="AH25" s="158"/>
    </row>
    <row r="26" spans="1:34" ht="14.4">
      <c r="A26" s="31" t="s">
        <v>1002</v>
      </c>
      <c r="B26" s="31" t="s">
        <v>1003</v>
      </c>
      <c r="C26" s="32" t="s">
        <v>952</v>
      </c>
      <c r="D26" s="32" t="s">
        <v>952</v>
      </c>
      <c r="E26" s="32" t="s">
        <v>952</v>
      </c>
      <c r="F26" s="32" t="s">
        <v>952</v>
      </c>
      <c r="G26" s="32"/>
      <c r="H26" s="32" t="s">
        <v>1004</v>
      </c>
      <c r="I26" s="32"/>
      <c r="J26" s="34">
        <v>779</v>
      </c>
      <c r="K26" s="130" t="s">
        <v>1002</v>
      </c>
      <c r="L26" s="130" t="s">
        <v>1003</v>
      </c>
      <c r="M26" s="136" t="s">
        <v>957</v>
      </c>
      <c r="N26" s="136" t="s">
        <v>958</v>
      </c>
      <c r="O26" s="130" t="s">
        <v>448</v>
      </c>
      <c r="P26" s="135" t="s">
        <v>449</v>
      </c>
      <c r="Q26" s="130" t="s">
        <v>448</v>
      </c>
      <c r="R26" s="130" t="s">
        <v>448</v>
      </c>
      <c r="S26" s="321" t="s">
        <v>450</v>
      </c>
      <c r="T26" s="310" t="s">
        <v>959</v>
      </c>
      <c r="V26" s="403" t="s">
        <v>449</v>
      </c>
      <c r="W26" s="403" t="s">
        <v>452</v>
      </c>
      <c r="X26" s="403"/>
      <c r="Y26" s="403"/>
      <c r="Z26" s="403" t="s">
        <v>960</v>
      </c>
      <c r="AA26" s="403" t="s">
        <v>961</v>
      </c>
      <c r="AB26" s="403" t="str">
        <f>VLOOKUP(AA26,Equipment[],2,FALSE)</f>
        <v>Landscape</v>
      </c>
      <c r="AC26" s="158"/>
      <c r="AD26" s="158"/>
      <c r="AE26" s="158"/>
      <c r="AF26" s="158"/>
      <c r="AG26" s="158"/>
      <c r="AH26" s="158"/>
    </row>
    <row r="27" spans="1:34" ht="14.4">
      <c r="A27" s="31" t="s">
        <v>1005</v>
      </c>
      <c r="B27" s="31" t="s">
        <v>1006</v>
      </c>
      <c r="C27" s="32" t="s">
        <v>952</v>
      </c>
      <c r="D27" s="32" t="s">
        <v>952</v>
      </c>
      <c r="E27" s="32" t="s">
        <v>952</v>
      </c>
      <c r="F27" s="32" t="s">
        <v>952</v>
      </c>
      <c r="G27" s="32"/>
      <c r="H27" s="32" t="s">
        <v>1004</v>
      </c>
      <c r="I27" s="32"/>
      <c r="J27" s="34">
        <v>779</v>
      </c>
      <c r="K27" s="130" t="s">
        <v>1005</v>
      </c>
      <c r="L27" s="130" t="s">
        <v>1006</v>
      </c>
      <c r="M27" s="136" t="s">
        <v>957</v>
      </c>
      <c r="N27" s="136" t="s">
        <v>958</v>
      </c>
      <c r="O27" s="130" t="s">
        <v>448</v>
      </c>
      <c r="P27" s="135" t="s">
        <v>449</v>
      </c>
      <c r="Q27" s="130" t="s">
        <v>448</v>
      </c>
      <c r="R27" s="130" t="s">
        <v>448</v>
      </c>
      <c r="S27" s="321" t="s">
        <v>450</v>
      </c>
      <c r="T27" s="310" t="s">
        <v>959</v>
      </c>
      <c r="V27" s="403" t="s">
        <v>449</v>
      </c>
      <c r="W27" s="403" t="s">
        <v>452</v>
      </c>
      <c r="X27" s="403"/>
      <c r="Y27" s="403"/>
      <c r="Z27" s="403" t="s">
        <v>960</v>
      </c>
      <c r="AA27" s="403" t="s">
        <v>961</v>
      </c>
      <c r="AB27" s="403" t="str">
        <f>VLOOKUP(AA27,Equipment[],2,FALSE)</f>
        <v>Landscape</v>
      </c>
      <c r="AC27" s="158"/>
      <c r="AD27" s="158"/>
      <c r="AE27" s="158"/>
      <c r="AF27" s="158"/>
      <c r="AG27" s="158"/>
      <c r="AH27" s="158"/>
    </row>
    <row r="28" spans="1:34" ht="14.4">
      <c r="A28" s="31" t="s">
        <v>1007</v>
      </c>
      <c r="B28" s="31" t="s">
        <v>1008</v>
      </c>
      <c r="C28" s="32"/>
      <c r="D28" s="32"/>
      <c r="E28" s="32"/>
      <c r="F28" s="32"/>
      <c r="G28" s="32" t="s">
        <v>952</v>
      </c>
      <c r="H28" s="32" t="s">
        <v>952</v>
      </c>
      <c r="I28" s="32"/>
      <c r="J28" s="34">
        <v>779</v>
      </c>
      <c r="K28" s="136" t="str">
        <f t="shared" ref="K28:K29" si="8">A28</f>
        <v>EDG-163</v>
      </c>
      <c r="L28" s="136" t="str">
        <f t="shared" ref="L28:L29" si="9">B28</f>
        <v>Metal Edge - Type 03</v>
      </c>
      <c r="M28" s="136" t="s">
        <v>957</v>
      </c>
      <c r="N28" s="136" t="s">
        <v>958</v>
      </c>
      <c r="O28" s="130" t="s">
        <v>448</v>
      </c>
      <c r="P28" s="135" t="s">
        <v>449</v>
      </c>
      <c r="Q28" s="130" t="s">
        <v>448</v>
      </c>
      <c r="R28" s="130" t="s">
        <v>448</v>
      </c>
      <c r="S28" s="321" t="s">
        <v>450</v>
      </c>
      <c r="T28" s="310" t="s">
        <v>959</v>
      </c>
      <c r="V28" s="403" t="s">
        <v>449</v>
      </c>
      <c r="W28" s="403" t="s">
        <v>452</v>
      </c>
      <c r="X28" s="403"/>
      <c r="Y28" s="403"/>
      <c r="Z28" s="403" t="s">
        <v>960</v>
      </c>
      <c r="AA28" s="403" t="s">
        <v>961</v>
      </c>
      <c r="AB28" s="403" t="str">
        <f>VLOOKUP(AA28,Equipment[],2,FALSE)</f>
        <v>Landscape</v>
      </c>
      <c r="AC28" s="158"/>
      <c r="AD28" s="158"/>
      <c r="AE28" s="158"/>
      <c r="AF28" s="158"/>
      <c r="AG28" s="158"/>
      <c r="AH28" s="158"/>
    </row>
    <row r="29" spans="1:34" ht="14.4">
      <c r="A29" s="31" t="s">
        <v>1009</v>
      </c>
      <c r="B29" s="31" t="s">
        <v>1010</v>
      </c>
      <c r="C29" s="32"/>
      <c r="D29" s="32"/>
      <c r="E29" s="32"/>
      <c r="F29" s="32"/>
      <c r="G29" s="32"/>
      <c r="H29" s="32" t="s">
        <v>952</v>
      </c>
      <c r="I29" s="32"/>
      <c r="J29" s="34">
        <v>779</v>
      </c>
      <c r="K29" s="136" t="str">
        <f t="shared" si="8"/>
        <v>EDG-171</v>
      </c>
      <c r="L29" s="136" t="str">
        <f t="shared" si="9"/>
        <v>Concrete Edge</v>
      </c>
      <c r="M29" s="136" t="s">
        <v>957</v>
      </c>
      <c r="N29" s="136" t="s">
        <v>958</v>
      </c>
      <c r="O29" s="130" t="s">
        <v>448</v>
      </c>
      <c r="P29" s="135" t="s">
        <v>449</v>
      </c>
      <c r="Q29" s="130" t="s">
        <v>448</v>
      </c>
      <c r="R29" s="130" t="s">
        <v>448</v>
      </c>
      <c r="S29" s="321" t="s">
        <v>450</v>
      </c>
      <c r="T29" s="310" t="s">
        <v>959</v>
      </c>
      <c r="V29" s="403" t="s">
        <v>449</v>
      </c>
      <c r="W29" s="403" t="s">
        <v>452</v>
      </c>
      <c r="X29" s="403"/>
      <c r="Y29" s="403"/>
      <c r="Z29" s="403" t="s">
        <v>960</v>
      </c>
      <c r="AA29" s="403" t="s">
        <v>961</v>
      </c>
      <c r="AB29" s="403" t="str">
        <f>VLOOKUP(AA29,Equipment[],2,FALSE)</f>
        <v>Landscape</v>
      </c>
      <c r="AC29" s="158"/>
      <c r="AD29" s="158"/>
      <c r="AE29" s="158"/>
      <c r="AF29" s="158"/>
      <c r="AG29" s="158"/>
      <c r="AH29" s="158"/>
    </row>
    <row r="30" spans="1:34" ht="14.4">
      <c r="A30" s="31" t="s">
        <v>1011</v>
      </c>
      <c r="B30" s="31" t="s">
        <v>1012</v>
      </c>
      <c r="C30" s="32" t="s">
        <v>952</v>
      </c>
      <c r="D30" s="32"/>
      <c r="E30" s="32" t="s">
        <v>952</v>
      </c>
      <c r="F30" s="32"/>
      <c r="G30" s="32"/>
      <c r="H30" s="32"/>
      <c r="I30" s="32" t="s">
        <v>952</v>
      </c>
      <c r="J30" s="34">
        <v>779</v>
      </c>
      <c r="K30" s="130" t="s">
        <v>1011</v>
      </c>
      <c r="L30" s="130" t="s">
        <v>1012</v>
      </c>
      <c r="M30" s="136" t="s">
        <v>957</v>
      </c>
      <c r="N30" s="136" t="s">
        <v>958</v>
      </c>
      <c r="O30" s="130" t="s">
        <v>448</v>
      </c>
      <c r="P30" s="135" t="s">
        <v>449</v>
      </c>
      <c r="Q30" s="130" t="s">
        <v>448</v>
      </c>
      <c r="R30" s="130" t="s">
        <v>448</v>
      </c>
      <c r="S30" s="321" t="s">
        <v>450</v>
      </c>
      <c r="T30" s="310" t="s">
        <v>959</v>
      </c>
      <c r="V30" s="403" t="s">
        <v>449</v>
      </c>
      <c r="W30" s="403" t="s">
        <v>452</v>
      </c>
      <c r="X30" s="403"/>
      <c r="Y30" s="403"/>
      <c r="Z30" s="403" t="s">
        <v>960</v>
      </c>
      <c r="AA30" s="403" t="s">
        <v>961</v>
      </c>
      <c r="AB30" s="403" t="str">
        <f>VLOOKUP(AA30,Equipment[],2,FALSE)</f>
        <v>Landscape</v>
      </c>
      <c r="AC30" s="158"/>
      <c r="AD30" s="158"/>
      <c r="AE30" s="158"/>
      <c r="AF30" s="158"/>
      <c r="AG30" s="158"/>
      <c r="AH30" s="158"/>
    </row>
    <row r="31" spans="1:34" ht="14.4">
      <c r="A31" s="31" t="s">
        <v>1013</v>
      </c>
      <c r="B31" s="31" t="s">
        <v>1014</v>
      </c>
      <c r="C31" s="32"/>
      <c r="D31" s="32"/>
      <c r="E31" s="32"/>
      <c r="F31" s="32"/>
      <c r="G31" s="32" t="s">
        <v>952</v>
      </c>
      <c r="H31" s="32"/>
      <c r="I31" s="32"/>
      <c r="J31" s="34">
        <v>779</v>
      </c>
      <c r="K31" s="136" t="str">
        <f t="shared" ref="K31:K33" si="10">A31</f>
        <v>EDG-191</v>
      </c>
      <c r="L31" s="136" t="str">
        <f t="shared" ref="L31:L33" si="11">B31</f>
        <v>Corten Edge - Raised - Type 01</v>
      </c>
      <c r="M31" s="136" t="s">
        <v>957</v>
      </c>
      <c r="N31" s="136" t="s">
        <v>958</v>
      </c>
      <c r="O31" s="130" t="s">
        <v>448</v>
      </c>
      <c r="P31" s="135" t="s">
        <v>449</v>
      </c>
      <c r="Q31" s="130" t="s">
        <v>448</v>
      </c>
      <c r="R31" s="130" t="s">
        <v>448</v>
      </c>
      <c r="S31" s="321" t="s">
        <v>450</v>
      </c>
      <c r="T31" s="310" t="s">
        <v>959</v>
      </c>
      <c r="V31" s="403" t="s">
        <v>449</v>
      </c>
      <c r="W31" s="403" t="s">
        <v>452</v>
      </c>
      <c r="X31" s="403"/>
      <c r="Y31" s="403"/>
      <c r="Z31" s="403" t="s">
        <v>960</v>
      </c>
      <c r="AA31" s="403" t="s">
        <v>961</v>
      </c>
      <c r="AB31" s="403" t="str">
        <f>VLOOKUP(AA31,Equipment[],2,FALSE)</f>
        <v>Landscape</v>
      </c>
      <c r="AC31" s="158"/>
      <c r="AD31" s="158"/>
      <c r="AE31" s="158"/>
      <c r="AF31" s="158"/>
      <c r="AG31" s="158"/>
      <c r="AH31" s="158"/>
    </row>
    <row r="32" spans="1:34" ht="14.4">
      <c r="A32" s="31" t="s">
        <v>1015</v>
      </c>
      <c r="B32" s="31" t="s">
        <v>1016</v>
      </c>
      <c r="C32" s="32"/>
      <c r="D32" s="32" t="s">
        <v>952</v>
      </c>
      <c r="E32" s="32"/>
      <c r="F32" s="32"/>
      <c r="G32" s="32"/>
      <c r="H32" s="32"/>
      <c r="I32" s="32"/>
      <c r="J32" s="34">
        <v>779</v>
      </c>
      <c r="K32" s="136" t="str">
        <f t="shared" si="10"/>
        <v>EDG-192</v>
      </c>
      <c r="L32" s="136" t="str">
        <f t="shared" si="11"/>
        <v>Corten Edge - Raised - Type 02</v>
      </c>
      <c r="M32" s="136" t="s">
        <v>957</v>
      </c>
      <c r="N32" s="136" t="s">
        <v>958</v>
      </c>
      <c r="O32" s="130" t="s">
        <v>448</v>
      </c>
      <c r="P32" s="135" t="s">
        <v>449</v>
      </c>
      <c r="Q32" s="130" t="s">
        <v>448</v>
      </c>
      <c r="R32" s="130" t="s">
        <v>448</v>
      </c>
      <c r="S32" s="321" t="s">
        <v>450</v>
      </c>
      <c r="T32" s="310" t="s">
        <v>959</v>
      </c>
      <c r="V32" s="403" t="s">
        <v>449</v>
      </c>
      <c r="W32" s="403" t="s">
        <v>452</v>
      </c>
      <c r="X32" s="403"/>
      <c r="Y32" s="403"/>
      <c r="Z32" s="403" t="s">
        <v>960</v>
      </c>
      <c r="AA32" s="403" t="s">
        <v>961</v>
      </c>
      <c r="AB32" s="403" t="str">
        <f>VLOOKUP(AA32,Equipment[],2,FALSE)</f>
        <v>Landscape</v>
      </c>
      <c r="AC32" s="158"/>
      <c r="AD32" s="158"/>
      <c r="AE32" s="158"/>
      <c r="AF32" s="158"/>
      <c r="AG32" s="158"/>
      <c r="AH32" s="158"/>
    </row>
    <row r="33" spans="1:34" ht="14.4">
      <c r="A33" s="31" t="s">
        <v>1017</v>
      </c>
      <c r="B33" s="31" t="s">
        <v>1018</v>
      </c>
      <c r="C33" s="32"/>
      <c r="D33" s="32" t="s">
        <v>952</v>
      </c>
      <c r="E33" s="32"/>
      <c r="F33" s="32"/>
      <c r="G33" s="32"/>
      <c r="H33" s="32"/>
      <c r="I33" s="32"/>
      <c r="J33" s="34">
        <v>779</v>
      </c>
      <c r="K33" s="136" t="str">
        <f t="shared" si="10"/>
        <v>EDG-193</v>
      </c>
      <c r="L33" s="136" t="str">
        <f t="shared" si="11"/>
        <v>Corten Edge - Flush - Type 01</v>
      </c>
      <c r="M33" s="136" t="s">
        <v>957</v>
      </c>
      <c r="N33" s="136" t="s">
        <v>958</v>
      </c>
      <c r="O33" s="130" t="s">
        <v>448</v>
      </c>
      <c r="P33" s="135" t="s">
        <v>449</v>
      </c>
      <c r="Q33" s="130" t="s">
        <v>448</v>
      </c>
      <c r="R33" s="130" t="s">
        <v>448</v>
      </c>
      <c r="S33" s="321" t="s">
        <v>450</v>
      </c>
      <c r="T33" s="310" t="s">
        <v>959</v>
      </c>
      <c r="V33" s="403" t="s">
        <v>449</v>
      </c>
      <c r="W33" s="403" t="s">
        <v>452</v>
      </c>
      <c r="X33" s="403"/>
      <c r="Y33" s="403"/>
      <c r="Z33" s="403" t="s">
        <v>960</v>
      </c>
      <c r="AA33" s="403" t="s">
        <v>961</v>
      </c>
      <c r="AB33" s="403" t="str">
        <f>VLOOKUP(AA33,Equipment[],2,FALSE)</f>
        <v>Landscape</v>
      </c>
      <c r="AC33" s="158"/>
      <c r="AD33" s="158"/>
      <c r="AE33" s="158"/>
      <c r="AF33" s="158"/>
      <c r="AG33" s="158"/>
      <c r="AH33" s="158"/>
    </row>
    <row r="34" spans="1:34" ht="14.4" hidden="1">
      <c r="A34" s="25" t="s">
        <v>1019</v>
      </c>
      <c r="B34" s="25" t="s">
        <v>1020</v>
      </c>
      <c r="C34" s="26" t="s">
        <v>952</v>
      </c>
      <c r="D34" s="26" t="s">
        <v>952</v>
      </c>
      <c r="E34" s="26" t="s">
        <v>952</v>
      </c>
      <c r="F34" s="26" t="s">
        <v>952</v>
      </c>
      <c r="G34" s="26" t="s">
        <v>952</v>
      </c>
      <c r="H34" s="26" t="s">
        <v>952</v>
      </c>
      <c r="I34" s="26"/>
      <c r="J34" s="36"/>
      <c r="K34" s="129"/>
      <c r="L34" s="129"/>
      <c r="M34" s="129"/>
      <c r="N34" s="129"/>
      <c r="O34" s="129"/>
      <c r="P34" s="129"/>
      <c r="Q34" s="129"/>
      <c r="R34" s="129"/>
      <c r="S34" s="129" t="s">
        <v>439</v>
      </c>
      <c r="T34" s="129" t="s">
        <v>440</v>
      </c>
      <c r="V34" s="402" t="s">
        <v>439</v>
      </c>
      <c r="W34" s="402" t="s">
        <v>439</v>
      </c>
      <c r="X34" s="402" t="s">
        <v>439</v>
      </c>
      <c r="Y34" s="402" t="s">
        <v>439</v>
      </c>
      <c r="Z34" s="402" t="s">
        <v>439</v>
      </c>
      <c r="AA34" s="402" t="s">
        <v>439</v>
      </c>
      <c r="AB34" s="402" t="s">
        <v>439</v>
      </c>
      <c r="AC34" s="402" t="s">
        <v>439</v>
      </c>
      <c r="AD34" s="402" t="s">
        <v>439</v>
      </c>
      <c r="AE34" s="402" t="s">
        <v>439</v>
      </c>
      <c r="AF34" s="402" t="s">
        <v>439</v>
      </c>
      <c r="AG34" s="402" t="s">
        <v>439</v>
      </c>
      <c r="AH34" s="402" t="s">
        <v>439</v>
      </c>
    </row>
    <row r="35" spans="1:34" ht="14.4" hidden="1">
      <c r="A35" s="28" t="s">
        <v>1021</v>
      </c>
      <c r="B35" s="28" t="s">
        <v>1022</v>
      </c>
      <c r="C35" s="29" t="s">
        <v>952</v>
      </c>
      <c r="D35" s="29" t="s">
        <v>952</v>
      </c>
      <c r="E35" s="29" t="s">
        <v>952</v>
      </c>
      <c r="F35" s="29" t="s">
        <v>952</v>
      </c>
      <c r="G35" s="29" t="s">
        <v>952</v>
      </c>
      <c r="H35" s="29"/>
      <c r="I35" s="29"/>
      <c r="J35" s="30"/>
      <c r="K35" s="129"/>
      <c r="L35" s="129"/>
      <c r="M35" s="129"/>
      <c r="N35" s="129"/>
      <c r="O35" s="129"/>
      <c r="P35" s="129"/>
      <c r="Q35" s="129"/>
      <c r="R35" s="129"/>
      <c r="S35" s="129" t="s">
        <v>439</v>
      </c>
      <c r="T35" s="129" t="s">
        <v>440</v>
      </c>
      <c r="V35" s="402" t="s">
        <v>439</v>
      </c>
      <c r="W35" s="402" t="s">
        <v>439</v>
      </c>
      <c r="X35" s="402" t="s">
        <v>439</v>
      </c>
      <c r="Y35" s="402" t="s">
        <v>439</v>
      </c>
      <c r="Z35" s="402" t="s">
        <v>439</v>
      </c>
      <c r="AA35" s="402" t="s">
        <v>439</v>
      </c>
      <c r="AB35" s="402" t="s">
        <v>439</v>
      </c>
      <c r="AC35" s="402" t="s">
        <v>439</v>
      </c>
      <c r="AD35" s="402" t="s">
        <v>439</v>
      </c>
      <c r="AE35" s="402" t="s">
        <v>439</v>
      </c>
      <c r="AF35" s="402" t="s">
        <v>439</v>
      </c>
      <c r="AG35" s="402" t="s">
        <v>439</v>
      </c>
      <c r="AH35" s="402" t="s">
        <v>439</v>
      </c>
    </row>
    <row r="36" spans="1:34" ht="14.4">
      <c r="A36" s="31" t="s">
        <v>1023</v>
      </c>
      <c r="B36" s="31" t="s">
        <v>1024</v>
      </c>
      <c r="C36" s="32" t="s">
        <v>952</v>
      </c>
      <c r="D36" s="32" t="s">
        <v>952</v>
      </c>
      <c r="E36" s="32" t="s">
        <v>952</v>
      </c>
      <c r="F36" s="32" t="s">
        <v>952</v>
      </c>
      <c r="G36" s="32" t="s">
        <v>952</v>
      </c>
      <c r="H36" s="32" t="s">
        <v>1004</v>
      </c>
      <c r="I36" s="32"/>
      <c r="J36" s="35">
        <v>552</v>
      </c>
      <c r="K36" s="130" t="s">
        <v>1023</v>
      </c>
      <c r="L36" s="130" t="s">
        <v>1024</v>
      </c>
      <c r="M36" s="136" t="s">
        <v>1025</v>
      </c>
      <c r="N36" s="136" t="s">
        <v>958</v>
      </c>
      <c r="O36" s="130" t="s">
        <v>448</v>
      </c>
      <c r="P36" s="135" t="s">
        <v>449</v>
      </c>
      <c r="Q36" s="130" t="s">
        <v>448</v>
      </c>
      <c r="R36" s="130" t="s">
        <v>448</v>
      </c>
      <c r="S36" s="321" t="s">
        <v>450</v>
      </c>
      <c r="T36" s="130" t="s">
        <v>959</v>
      </c>
      <c r="V36" s="403" t="s">
        <v>449</v>
      </c>
      <c r="W36" s="403" t="s">
        <v>452</v>
      </c>
      <c r="X36" s="403"/>
      <c r="Y36" s="403"/>
      <c r="Z36" s="403" t="s">
        <v>960</v>
      </c>
      <c r="AA36" s="403" t="s">
        <v>961</v>
      </c>
      <c r="AB36" s="403" t="str">
        <f>VLOOKUP(AA36,Equipment[],2,FALSE)</f>
        <v>Landscape</v>
      </c>
      <c r="AC36" s="158"/>
      <c r="AD36" s="158"/>
      <c r="AE36" s="158"/>
      <c r="AF36" s="158"/>
      <c r="AG36" s="158"/>
      <c r="AH36" s="158"/>
    </row>
    <row r="37" spans="1:34" ht="14.4">
      <c r="A37" s="31" t="s">
        <v>1026</v>
      </c>
      <c r="B37" s="31" t="s">
        <v>1027</v>
      </c>
      <c r="C37" s="32"/>
      <c r="D37" s="32" t="s">
        <v>952</v>
      </c>
      <c r="E37" s="32"/>
      <c r="F37" s="32"/>
      <c r="G37" s="32"/>
      <c r="H37" s="32"/>
      <c r="I37" s="32"/>
      <c r="J37" s="35">
        <v>552</v>
      </c>
      <c r="K37" s="136" t="str">
        <f t="shared" ref="K37:K38" si="12">A37</f>
        <v>EMW-102</v>
      </c>
      <c r="L37" s="136" t="str">
        <f t="shared" ref="L37:L38" si="13">B37</f>
        <v>Handrail - Single - Type 02</v>
      </c>
      <c r="M37" s="136" t="s">
        <v>1025</v>
      </c>
      <c r="N37" s="136" t="s">
        <v>958</v>
      </c>
      <c r="O37" s="130" t="s">
        <v>448</v>
      </c>
      <c r="P37" s="135" t="s">
        <v>449</v>
      </c>
      <c r="Q37" s="130" t="s">
        <v>448</v>
      </c>
      <c r="R37" s="130" t="s">
        <v>448</v>
      </c>
      <c r="S37" s="321" t="s">
        <v>450</v>
      </c>
      <c r="T37" s="130" t="s">
        <v>1028</v>
      </c>
      <c r="V37" s="403" t="s">
        <v>449</v>
      </c>
      <c r="W37" s="403" t="s">
        <v>452</v>
      </c>
      <c r="X37" s="403"/>
      <c r="Y37" s="403"/>
      <c r="Z37" s="403" t="s">
        <v>960</v>
      </c>
      <c r="AA37" s="403" t="s">
        <v>961</v>
      </c>
      <c r="AB37" s="403" t="str">
        <f>VLOOKUP(AA37,Equipment[],2,FALSE)</f>
        <v>Landscape</v>
      </c>
      <c r="AC37" s="158"/>
      <c r="AD37" s="158"/>
      <c r="AE37" s="158"/>
      <c r="AF37" s="158"/>
      <c r="AG37" s="158"/>
      <c r="AH37" s="158"/>
    </row>
    <row r="38" spans="1:34" ht="14.4">
      <c r="A38" s="31" t="s">
        <v>1029</v>
      </c>
      <c r="B38" s="31" t="s">
        <v>1030</v>
      </c>
      <c r="C38" s="32"/>
      <c r="D38" s="32"/>
      <c r="E38" s="32" t="s">
        <v>952</v>
      </c>
      <c r="F38" s="32"/>
      <c r="G38" s="32"/>
      <c r="H38" s="32"/>
      <c r="I38" s="32"/>
      <c r="J38" s="35">
        <v>552</v>
      </c>
      <c r="K38" s="136" t="str">
        <f t="shared" si="12"/>
        <v>EMW-103</v>
      </c>
      <c r="L38" s="136" t="str">
        <f t="shared" si="13"/>
        <v>Handrail - Single - Type 03</v>
      </c>
      <c r="M38" s="136" t="s">
        <v>1025</v>
      </c>
      <c r="N38" s="136" t="s">
        <v>958</v>
      </c>
      <c r="O38" s="130" t="s">
        <v>448</v>
      </c>
      <c r="P38" s="135" t="s">
        <v>449</v>
      </c>
      <c r="Q38" s="130" t="s">
        <v>448</v>
      </c>
      <c r="R38" s="130" t="s">
        <v>448</v>
      </c>
      <c r="S38" s="321" t="s">
        <v>450</v>
      </c>
      <c r="T38" s="130" t="s">
        <v>1028</v>
      </c>
      <c r="V38" s="403" t="s">
        <v>449</v>
      </c>
      <c r="W38" s="403" t="s">
        <v>452</v>
      </c>
      <c r="X38" s="403"/>
      <c r="Y38" s="403"/>
      <c r="Z38" s="403" t="s">
        <v>960</v>
      </c>
      <c r="AA38" s="403" t="s">
        <v>961</v>
      </c>
      <c r="AB38" s="403" t="str">
        <f>VLOOKUP(AA38,Equipment[],2,FALSE)</f>
        <v>Landscape</v>
      </c>
      <c r="AC38" s="158"/>
      <c r="AD38" s="158"/>
      <c r="AE38" s="158"/>
      <c r="AF38" s="158"/>
      <c r="AG38" s="158"/>
      <c r="AH38" s="158"/>
    </row>
    <row r="39" spans="1:34" ht="14.4">
      <c r="A39" s="31" t="s">
        <v>1031</v>
      </c>
      <c r="B39" s="31" t="s">
        <v>1032</v>
      </c>
      <c r="C39" s="32" t="s">
        <v>952</v>
      </c>
      <c r="D39" s="32"/>
      <c r="E39" s="32" t="s">
        <v>1004</v>
      </c>
      <c r="F39" s="32" t="s">
        <v>952</v>
      </c>
      <c r="G39" s="32"/>
      <c r="H39" s="32" t="s">
        <v>1004</v>
      </c>
      <c r="I39" s="32"/>
      <c r="J39" s="35">
        <v>552</v>
      </c>
      <c r="K39" s="130" t="s">
        <v>1031</v>
      </c>
      <c r="L39" s="130" t="s">
        <v>1032</v>
      </c>
      <c r="M39" s="136" t="s">
        <v>1025</v>
      </c>
      <c r="N39" s="136" t="s">
        <v>958</v>
      </c>
      <c r="O39" s="130" t="s">
        <v>448</v>
      </c>
      <c r="P39" s="135" t="s">
        <v>449</v>
      </c>
      <c r="Q39" s="130" t="s">
        <v>448</v>
      </c>
      <c r="R39" s="130" t="s">
        <v>448</v>
      </c>
      <c r="S39" s="321" t="s">
        <v>450</v>
      </c>
      <c r="T39" s="130" t="s">
        <v>959</v>
      </c>
      <c r="V39" s="403" t="s">
        <v>449</v>
      </c>
      <c r="W39" s="403" t="s">
        <v>452</v>
      </c>
      <c r="X39" s="403"/>
      <c r="Y39" s="403"/>
      <c r="Z39" s="403" t="s">
        <v>960</v>
      </c>
      <c r="AA39" s="403" t="s">
        <v>961</v>
      </c>
      <c r="AB39" s="403" t="str">
        <f>VLOOKUP(AA39,Equipment[],2,FALSE)</f>
        <v>Landscape</v>
      </c>
      <c r="AC39" s="158"/>
      <c r="AD39" s="158"/>
      <c r="AE39" s="158"/>
      <c r="AF39" s="158"/>
      <c r="AG39" s="158"/>
      <c r="AH39" s="158"/>
    </row>
    <row r="40" spans="1:34" ht="14.4">
      <c r="A40" s="31" t="s">
        <v>1033</v>
      </c>
      <c r="B40" s="31" t="s">
        <v>1034</v>
      </c>
      <c r="C40" s="32" t="s">
        <v>952</v>
      </c>
      <c r="D40" s="32"/>
      <c r="E40" s="32" t="s">
        <v>1004</v>
      </c>
      <c r="F40" s="32" t="s">
        <v>952</v>
      </c>
      <c r="G40" s="32"/>
      <c r="H40" s="32" t="s">
        <v>1004</v>
      </c>
      <c r="I40" s="32"/>
      <c r="J40" s="35">
        <v>552</v>
      </c>
      <c r="K40" s="130" t="s">
        <v>1033</v>
      </c>
      <c r="L40" s="130" t="s">
        <v>1034</v>
      </c>
      <c r="M40" s="136" t="s">
        <v>1025</v>
      </c>
      <c r="N40" s="136" t="s">
        <v>958</v>
      </c>
      <c r="O40" s="130" t="s">
        <v>448</v>
      </c>
      <c r="P40" s="135" t="s">
        <v>449</v>
      </c>
      <c r="Q40" s="130" t="s">
        <v>448</v>
      </c>
      <c r="R40" s="130" t="s">
        <v>448</v>
      </c>
      <c r="S40" s="321" t="s">
        <v>450</v>
      </c>
      <c r="T40" s="130" t="s">
        <v>959</v>
      </c>
      <c r="V40" s="403" t="s">
        <v>449</v>
      </c>
      <c r="W40" s="403" t="s">
        <v>452</v>
      </c>
      <c r="X40" s="403"/>
      <c r="Y40" s="403"/>
      <c r="Z40" s="403" t="s">
        <v>960</v>
      </c>
      <c r="AA40" s="403" t="s">
        <v>961</v>
      </c>
      <c r="AB40" s="403" t="str">
        <f>VLOOKUP(AA40,Equipment[],2,FALSE)</f>
        <v>Landscape</v>
      </c>
      <c r="AC40" s="158"/>
      <c r="AD40" s="158"/>
      <c r="AE40" s="158"/>
      <c r="AF40" s="158"/>
      <c r="AG40" s="158"/>
      <c r="AH40" s="158"/>
    </row>
    <row r="41" spans="1:34" ht="14.4">
      <c r="A41" s="31" t="s">
        <v>1035</v>
      </c>
      <c r="B41" s="31" t="s">
        <v>1036</v>
      </c>
      <c r="C41" s="32"/>
      <c r="D41" s="32" t="s">
        <v>952</v>
      </c>
      <c r="E41" s="32" t="s">
        <v>1004</v>
      </c>
      <c r="F41" s="32" t="s">
        <v>952</v>
      </c>
      <c r="G41" s="32"/>
      <c r="H41" s="32" t="s">
        <v>1004</v>
      </c>
      <c r="I41" s="32"/>
      <c r="J41" s="35">
        <v>552</v>
      </c>
      <c r="K41" s="136" t="str">
        <f>A41</f>
        <v>EMW-112</v>
      </c>
      <c r="L41" s="136" t="str">
        <f>B41</f>
        <v>Handrail -  Double - Type 02</v>
      </c>
      <c r="M41" s="136" t="s">
        <v>1025</v>
      </c>
      <c r="N41" s="136" t="s">
        <v>958</v>
      </c>
      <c r="O41" s="130" t="s">
        <v>448</v>
      </c>
      <c r="P41" s="135" t="s">
        <v>449</v>
      </c>
      <c r="Q41" s="130" t="s">
        <v>448</v>
      </c>
      <c r="R41" s="130" t="s">
        <v>448</v>
      </c>
      <c r="S41" s="130" t="s">
        <v>450</v>
      </c>
      <c r="T41" s="130" t="s">
        <v>1028</v>
      </c>
      <c r="V41" s="403" t="s">
        <v>449</v>
      </c>
      <c r="W41" s="403" t="s">
        <v>452</v>
      </c>
      <c r="X41" s="403"/>
      <c r="Y41" s="403"/>
      <c r="Z41" s="403" t="s">
        <v>960</v>
      </c>
      <c r="AA41" s="403" t="s">
        <v>961</v>
      </c>
      <c r="AB41" s="403" t="str">
        <f>VLOOKUP(AA41,Equipment[],2,FALSE)</f>
        <v>Landscape</v>
      </c>
      <c r="AC41" s="158"/>
      <c r="AD41" s="158"/>
      <c r="AE41" s="158"/>
      <c r="AF41" s="158"/>
      <c r="AG41" s="158"/>
      <c r="AH41" s="158"/>
    </row>
    <row r="42" spans="1:34" ht="14.4">
      <c r="A42" s="31" t="s">
        <v>1037</v>
      </c>
      <c r="B42" s="31" t="s">
        <v>1038</v>
      </c>
      <c r="C42" s="32" t="s">
        <v>952</v>
      </c>
      <c r="D42" s="32"/>
      <c r="E42" s="32"/>
      <c r="F42" s="37"/>
      <c r="G42" s="32"/>
      <c r="H42" s="32"/>
      <c r="I42" s="32"/>
      <c r="J42" s="35">
        <v>552</v>
      </c>
      <c r="K42" s="130" t="s">
        <v>1037</v>
      </c>
      <c r="L42" s="130" t="s">
        <v>1038</v>
      </c>
      <c r="M42" s="136" t="s">
        <v>1025</v>
      </c>
      <c r="N42" s="136" t="s">
        <v>958</v>
      </c>
      <c r="O42" s="130" t="s">
        <v>448</v>
      </c>
      <c r="P42" s="135" t="s">
        <v>449</v>
      </c>
      <c r="Q42" s="130" t="s">
        <v>448</v>
      </c>
      <c r="R42" s="130" t="s">
        <v>448</v>
      </c>
      <c r="S42" s="130" t="s">
        <v>450</v>
      </c>
      <c r="T42" s="130" t="s">
        <v>959</v>
      </c>
      <c r="V42" s="403" t="s">
        <v>449</v>
      </c>
      <c r="W42" s="403" t="s">
        <v>452</v>
      </c>
      <c r="X42" s="403"/>
      <c r="Y42" s="403"/>
      <c r="Z42" s="403" t="s">
        <v>960</v>
      </c>
      <c r="AA42" s="403" t="s">
        <v>961</v>
      </c>
      <c r="AB42" s="403" t="str">
        <f>VLOOKUP(AA42,Equipment[],2,FALSE)</f>
        <v>Landscape</v>
      </c>
      <c r="AC42" s="158"/>
      <c r="AD42" s="158"/>
      <c r="AE42" s="158"/>
      <c r="AF42" s="158"/>
      <c r="AG42" s="158"/>
      <c r="AH42" s="158"/>
    </row>
    <row r="43" spans="1:34" ht="14.4" hidden="1">
      <c r="A43" s="38" t="s">
        <v>1039</v>
      </c>
      <c r="B43" s="28" t="s">
        <v>1040</v>
      </c>
      <c r="C43" s="29"/>
      <c r="D43" s="29" t="s">
        <v>952</v>
      </c>
      <c r="E43" s="29" t="s">
        <v>952</v>
      </c>
      <c r="F43" s="29" t="s">
        <v>952</v>
      </c>
      <c r="G43" s="29" t="s">
        <v>952</v>
      </c>
      <c r="H43" s="29"/>
      <c r="I43" s="29"/>
      <c r="J43" s="39"/>
      <c r="K43" s="129"/>
      <c r="L43" s="129"/>
      <c r="M43" s="129"/>
      <c r="N43" s="129"/>
      <c r="O43" s="129"/>
      <c r="P43" s="129"/>
      <c r="Q43" s="129"/>
      <c r="R43" s="129"/>
      <c r="S43" s="129" t="s">
        <v>439</v>
      </c>
      <c r="T43" s="129" t="s">
        <v>440</v>
      </c>
      <c r="V43" s="402" t="s">
        <v>439</v>
      </c>
      <c r="W43" s="402" t="s">
        <v>439</v>
      </c>
      <c r="X43" s="402" t="s">
        <v>439</v>
      </c>
      <c r="Y43" s="402" t="s">
        <v>439</v>
      </c>
      <c r="Z43" s="402" t="s">
        <v>439</v>
      </c>
      <c r="AA43" s="402" t="s">
        <v>439</v>
      </c>
      <c r="AB43" s="402" t="s">
        <v>439</v>
      </c>
      <c r="AC43" s="402" t="s">
        <v>439</v>
      </c>
      <c r="AD43" s="402" t="s">
        <v>439</v>
      </c>
      <c r="AE43" s="402" t="s">
        <v>439</v>
      </c>
      <c r="AF43" s="402" t="s">
        <v>439</v>
      </c>
      <c r="AG43" s="402" t="s">
        <v>439</v>
      </c>
      <c r="AH43" s="402" t="s">
        <v>439</v>
      </c>
    </row>
    <row r="44" spans="1:34" ht="14.4">
      <c r="A44" s="31" t="s">
        <v>1041</v>
      </c>
      <c r="B44" s="31" t="s">
        <v>1042</v>
      </c>
      <c r="C44" s="32"/>
      <c r="D44" s="32" t="s">
        <v>952</v>
      </c>
      <c r="E44" s="32" t="s">
        <v>952</v>
      </c>
      <c r="F44" s="32"/>
      <c r="G44" s="32"/>
      <c r="H44" s="32" t="s">
        <v>1004</v>
      </c>
      <c r="I44" s="32"/>
      <c r="J44" s="35">
        <v>552</v>
      </c>
      <c r="K44" s="136" t="str">
        <f t="shared" ref="K44:K49" si="14">A44</f>
        <v>EMW-201</v>
      </c>
      <c r="L44" s="136" t="str">
        <f t="shared" ref="L44:L49" si="15">B44</f>
        <v>Balustrade - Type 01</v>
      </c>
      <c r="M44" s="136" t="s">
        <v>1025</v>
      </c>
      <c r="N44" s="136" t="s">
        <v>958</v>
      </c>
      <c r="O44" s="130" t="s">
        <v>448</v>
      </c>
      <c r="P44" s="135" t="s">
        <v>449</v>
      </c>
      <c r="Q44" s="130" t="s">
        <v>448</v>
      </c>
      <c r="R44" s="130" t="s">
        <v>448</v>
      </c>
      <c r="S44" s="130" t="s">
        <v>450</v>
      </c>
      <c r="T44" s="130" t="s">
        <v>1028</v>
      </c>
      <c r="V44" s="403" t="s">
        <v>449</v>
      </c>
      <c r="W44" s="403" t="s">
        <v>452</v>
      </c>
      <c r="X44" s="403"/>
      <c r="Y44" s="403"/>
      <c r="Z44" s="403" t="s">
        <v>960</v>
      </c>
      <c r="AA44" s="403" t="s">
        <v>961</v>
      </c>
      <c r="AB44" s="403" t="str">
        <f>VLOOKUP(AA44,Equipment[],2,FALSE)</f>
        <v>Landscape</v>
      </c>
      <c r="AC44" s="158"/>
      <c r="AD44" s="158"/>
      <c r="AE44" s="158"/>
      <c r="AF44" s="158"/>
      <c r="AG44" s="158"/>
      <c r="AH44" s="158"/>
    </row>
    <row r="45" spans="1:34" ht="14.4">
      <c r="A45" s="31" t="s">
        <v>1043</v>
      </c>
      <c r="B45" s="31" t="s">
        <v>1044</v>
      </c>
      <c r="C45" s="32"/>
      <c r="D45" s="32"/>
      <c r="E45" s="40" t="s">
        <v>1045</v>
      </c>
      <c r="F45" s="32"/>
      <c r="G45" s="32"/>
      <c r="H45" s="32"/>
      <c r="I45" s="32"/>
      <c r="J45" s="35">
        <v>552</v>
      </c>
      <c r="K45" s="136" t="str">
        <f t="shared" si="14"/>
        <v>EMW-202</v>
      </c>
      <c r="L45" s="136" t="str">
        <f t="shared" si="15"/>
        <v>Balustrade - Type 02</v>
      </c>
      <c r="M45" s="136" t="s">
        <v>1025</v>
      </c>
      <c r="N45" s="136" t="s">
        <v>958</v>
      </c>
      <c r="O45" s="130" t="s">
        <v>448</v>
      </c>
      <c r="P45" s="135" t="s">
        <v>449</v>
      </c>
      <c r="Q45" s="130" t="s">
        <v>448</v>
      </c>
      <c r="R45" s="130" t="s">
        <v>448</v>
      </c>
      <c r="S45" s="130" t="s">
        <v>450</v>
      </c>
      <c r="T45" s="130" t="s">
        <v>1028</v>
      </c>
      <c r="V45" s="403" t="s">
        <v>449</v>
      </c>
      <c r="W45" s="403" t="s">
        <v>452</v>
      </c>
      <c r="X45" s="403"/>
      <c r="Y45" s="403"/>
      <c r="Z45" s="403" t="s">
        <v>960</v>
      </c>
      <c r="AA45" s="403" t="s">
        <v>961</v>
      </c>
      <c r="AB45" s="403" t="str">
        <f>VLOOKUP(AA45,Equipment[],2,FALSE)</f>
        <v>Landscape</v>
      </c>
      <c r="AC45" s="158"/>
      <c r="AD45" s="158"/>
      <c r="AE45" s="158"/>
      <c r="AF45" s="158"/>
      <c r="AG45" s="158"/>
      <c r="AH45" s="158"/>
    </row>
    <row r="46" spans="1:34" ht="14.4">
      <c r="A46" s="31" t="s">
        <v>1046</v>
      </c>
      <c r="B46" s="31" t="s">
        <v>1047</v>
      </c>
      <c r="C46" s="32"/>
      <c r="D46" s="40" t="s">
        <v>952</v>
      </c>
      <c r="E46" s="32"/>
      <c r="F46" s="32" t="s">
        <v>952</v>
      </c>
      <c r="G46" s="32"/>
      <c r="H46" s="32"/>
      <c r="I46" s="32"/>
      <c r="J46" s="35">
        <v>552</v>
      </c>
      <c r="K46" s="136" t="str">
        <f t="shared" si="14"/>
        <v>EMW-203</v>
      </c>
      <c r="L46" s="136" t="str">
        <f t="shared" si="15"/>
        <v>Balustrade - Type 03</v>
      </c>
      <c r="M46" s="136" t="s">
        <v>1025</v>
      </c>
      <c r="N46" s="136" t="s">
        <v>958</v>
      </c>
      <c r="O46" s="130" t="s">
        <v>448</v>
      </c>
      <c r="P46" s="135" t="s">
        <v>449</v>
      </c>
      <c r="Q46" s="130" t="s">
        <v>448</v>
      </c>
      <c r="R46" s="130" t="s">
        <v>448</v>
      </c>
      <c r="S46" s="130" t="s">
        <v>450</v>
      </c>
      <c r="T46" s="130" t="s">
        <v>1028</v>
      </c>
      <c r="V46" s="403" t="s">
        <v>449</v>
      </c>
      <c r="W46" s="403" t="s">
        <v>452</v>
      </c>
      <c r="X46" s="403"/>
      <c r="Y46" s="403"/>
      <c r="Z46" s="403" t="s">
        <v>960</v>
      </c>
      <c r="AA46" s="403" t="s">
        <v>961</v>
      </c>
      <c r="AB46" s="403" t="str">
        <f>VLOOKUP(AA46,Equipment[],2,FALSE)</f>
        <v>Landscape</v>
      </c>
      <c r="AC46" s="158"/>
      <c r="AD46" s="158"/>
      <c r="AE46" s="158"/>
      <c r="AF46" s="158"/>
      <c r="AG46" s="158"/>
      <c r="AH46" s="158"/>
    </row>
    <row r="47" spans="1:34" ht="14.4">
      <c r="A47" s="31" t="s">
        <v>1048</v>
      </c>
      <c r="B47" s="31" t="s">
        <v>1049</v>
      </c>
      <c r="C47" s="32"/>
      <c r="D47" s="32"/>
      <c r="E47" s="32"/>
      <c r="F47" s="32"/>
      <c r="G47" s="32" t="s">
        <v>952</v>
      </c>
      <c r="H47" s="32" t="s">
        <v>1004</v>
      </c>
      <c r="I47" s="32"/>
      <c r="J47" s="35">
        <v>552</v>
      </c>
      <c r="K47" s="136" t="str">
        <f t="shared" si="14"/>
        <v>EMW-204</v>
      </c>
      <c r="L47" s="136" t="str">
        <f t="shared" si="15"/>
        <v>Balustrade - Type 04</v>
      </c>
      <c r="M47" s="136" t="s">
        <v>1025</v>
      </c>
      <c r="N47" s="136" t="s">
        <v>958</v>
      </c>
      <c r="O47" s="130" t="s">
        <v>448</v>
      </c>
      <c r="P47" s="135" t="s">
        <v>449</v>
      </c>
      <c r="Q47" s="130" t="s">
        <v>448</v>
      </c>
      <c r="R47" s="130" t="s">
        <v>448</v>
      </c>
      <c r="S47" s="130" t="s">
        <v>450</v>
      </c>
      <c r="T47" s="130" t="s">
        <v>1028</v>
      </c>
      <c r="V47" s="403" t="s">
        <v>449</v>
      </c>
      <c r="W47" s="403" t="s">
        <v>452</v>
      </c>
      <c r="X47" s="403"/>
      <c r="Y47" s="403"/>
      <c r="Z47" s="403" t="s">
        <v>960</v>
      </c>
      <c r="AA47" s="403" t="s">
        <v>961</v>
      </c>
      <c r="AB47" s="403" t="str">
        <f>VLOOKUP(AA47,Equipment[],2,FALSE)</f>
        <v>Landscape</v>
      </c>
      <c r="AC47" s="158"/>
      <c r="AD47" s="158"/>
      <c r="AE47" s="158"/>
      <c r="AF47" s="158"/>
      <c r="AG47" s="158"/>
      <c r="AH47" s="158"/>
    </row>
    <row r="48" spans="1:34" ht="14.4">
      <c r="A48" s="31" t="s">
        <v>1050</v>
      </c>
      <c r="B48" s="31" t="s">
        <v>1051</v>
      </c>
      <c r="C48" s="32"/>
      <c r="D48" s="32" t="s">
        <v>952</v>
      </c>
      <c r="E48" s="32"/>
      <c r="F48" s="32"/>
      <c r="G48" s="32"/>
      <c r="H48" s="32"/>
      <c r="I48" s="32"/>
      <c r="J48" s="35">
        <v>552</v>
      </c>
      <c r="K48" s="136" t="str">
        <f t="shared" si="14"/>
        <v>EMW-205</v>
      </c>
      <c r="L48" s="136" t="str">
        <f t="shared" si="15"/>
        <v>Balustrade - Type 05</v>
      </c>
      <c r="M48" s="136" t="s">
        <v>1025</v>
      </c>
      <c r="N48" s="136" t="s">
        <v>958</v>
      </c>
      <c r="O48" s="130" t="s">
        <v>448</v>
      </c>
      <c r="P48" s="135" t="s">
        <v>449</v>
      </c>
      <c r="Q48" s="130" t="s">
        <v>448</v>
      </c>
      <c r="R48" s="130" t="s">
        <v>448</v>
      </c>
      <c r="S48" s="130" t="s">
        <v>450</v>
      </c>
      <c r="T48" s="130" t="s">
        <v>1028</v>
      </c>
      <c r="V48" s="403" t="s">
        <v>449</v>
      </c>
      <c r="W48" s="403" t="s">
        <v>452</v>
      </c>
      <c r="X48" s="403"/>
      <c r="Y48" s="403"/>
      <c r="Z48" s="403" t="s">
        <v>960</v>
      </c>
      <c r="AA48" s="403" t="s">
        <v>961</v>
      </c>
      <c r="AB48" s="403" t="str">
        <f>VLOOKUP(AA48,Equipment[],2,FALSE)</f>
        <v>Landscape</v>
      </c>
      <c r="AC48" s="158"/>
      <c r="AD48" s="158"/>
      <c r="AE48" s="158"/>
      <c r="AF48" s="158"/>
      <c r="AG48" s="158"/>
      <c r="AH48" s="158"/>
    </row>
    <row r="49" spans="1:34" ht="14.4">
      <c r="A49" s="31" t="s">
        <v>1052</v>
      </c>
      <c r="B49" s="31" t="s">
        <v>1053</v>
      </c>
      <c r="C49" s="32"/>
      <c r="D49" s="32"/>
      <c r="E49" s="32"/>
      <c r="F49" s="32" t="s">
        <v>952</v>
      </c>
      <c r="G49" s="32"/>
      <c r="H49" s="32"/>
      <c r="I49" s="32"/>
      <c r="J49" s="35">
        <v>552</v>
      </c>
      <c r="K49" s="136" t="str">
        <f t="shared" si="14"/>
        <v>EMW-206</v>
      </c>
      <c r="L49" s="136" t="str">
        <f t="shared" si="15"/>
        <v>Balustrade  - Type 06</v>
      </c>
      <c r="M49" s="136" t="s">
        <v>1025</v>
      </c>
      <c r="N49" s="136" t="s">
        <v>958</v>
      </c>
      <c r="O49" s="130" t="s">
        <v>448</v>
      </c>
      <c r="P49" s="135" t="s">
        <v>449</v>
      </c>
      <c r="Q49" s="130" t="s">
        <v>448</v>
      </c>
      <c r="R49" s="130" t="s">
        <v>448</v>
      </c>
      <c r="S49" s="130" t="s">
        <v>450</v>
      </c>
      <c r="T49" s="130" t="s">
        <v>1028</v>
      </c>
      <c r="V49" s="403" t="s">
        <v>449</v>
      </c>
      <c r="W49" s="403" t="s">
        <v>452</v>
      </c>
      <c r="X49" s="403"/>
      <c r="Y49" s="403"/>
      <c r="Z49" s="403" t="s">
        <v>960</v>
      </c>
      <c r="AA49" s="403" t="s">
        <v>961</v>
      </c>
      <c r="AB49" s="403" t="str">
        <f>VLOOKUP(AA49,Equipment[],2,FALSE)</f>
        <v>Landscape</v>
      </c>
      <c r="AC49" s="158"/>
      <c r="AD49" s="158"/>
      <c r="AE49" s="158"/>
      <c r="AF49" s="158"/>
      <c r="AG49" s="158"/>
      <c r="AH49" s="158"/>
    </row>
    <row r="50" spans="1:34" ht="14.4" hidden="1">
      <c r="A50" s="28" t="s">
        <v>1054</v>
      </c>
      <c r="B50" s="28" t="s">
        <v>1055</v>
      </c>
      <c r="C50" s="29"/>
      <c r="D50" s="29"/>
      <c r="E50" s="29" t="s">
        <v>952</v>
      </c>
      <c r="F50" s="29" t="s">
        <v>952</v>
      </c>
      <c r="G50" s="29" t="s">
        <v>952</v>
      </c>
      <c r="H50" s="29" t="s">
        <v>952</v>
      </c>
      <c r="I50" s="29"/>
      <c r="J50" s="30"/>
      <c r="K50" s="129"/>
      <c r="L50" s="129"/>
      <c r="M50" s="129"/>
      <c r="N50" s="129"/>
      <c r="O50" s="129"/>
      <c r="P50" s="129"/>
      <c r="Q50" s="129"/>
      <c r="R50" s="129"/>
      <c r="S50" s="129" t="s">
        <v>439</v>
      </c>
      <c r="T50" s="129" t="s">
        <v>440</v>
      </c>
      <c r="V50" s="402" t="s">
        <v>439</v>
      </c>
      <c r="W50" s="402" t="s">
        <v>439</v>
      </c>
      <c r="X50" s="402" t="s">
        <v>439</v>
      </c>
      <c r="Y50" s="402" t="s">
        <v>439</v>
      </c>
      <c r="Z50" s="402" t="s">
        <v>439</v>
      </c>
      <c r="AA50" s="402" t="s">
        <v>439</v>
      </c>
      <c r="AB50" s="402" t="s">
        <v>439</v>
      </c>
      <c r="AC50" s="402" t="s">
        <v>439</v>
      </c>
      <c r="AD50" s="402" t="s">
        <v>439</v>
      </c>
      <c r="AE50" s="402" t="s">
        <v>439</v>
      </c>
      <c r="AF50" s="402" t="s">
        <v>439</v>
      </c>
      <c r="AG50" s="402" t="s">
        <v>439</v>
      </c>
      <c r="AH50" s="402" t="s">
        <v>439</v>
      </c>
    </row>
    <row r="51" spans="1:34" ht="14.4">
      <c r="A51" s="31" t="s">
        <v>1056</v>
      </c>
      <c r="B51" s="31" t="s">
        <v>1057</v>
      </c>
      <c r="C51" s="32" t="s">
        <v>1004</v>
      </c>
      <c r="D51" s="32"/>
      <c r="E51" s="32" t="s">
        <v>1004</v>
      </c>
      <c r="F51" s="32" t="s">
        <v>1004</v>
      </c>
      <c r="G51" s="32" t="s">
        <v>1004</v>
      </c>
      <c r="H51" s="32" t="s">
        <v>952</v>
      </c>
      <c r="I51" s="32"/>
      <c r="J51" s="35">
        <v>742</v>
      </c>
      <c r="K51" s="136" t="str">
        <f t="shared" ref="K51:K54" si="16">A51</f>
        <v>EMW-301</v>
      </c>
      <c r="L51" s="136" t="str">
        <f t="shared" ref="L51:L54" si="17">B51</f>
        <v>Fence - Steel - Security</v>
      </c>
      <c r="M51" s="136" t="s">
        <v>1025</v>
      </c>
      <c r="N51" s="136" t="s">
        <v>958</v>
      </c>
      <c r="O51" s="134" t="s">
        <v>449</v>
      </c>
      <c r="P51" s="135" t="s">
        <v>449</v>
      </c>
      <c r="Q51" s="134" t="s">
        <v>449</v>
      </c>
      <c r="R51" s="134" t="s">
        <v>449</v>
      </c>
      <c r="S51" s="130" t="s">
        <v>450</v>
      </c>
      <c r="T51" s="83" t="s">
        <v>1058</v>
      </c>
      <c r="V51" s="403" t="s">
        <v>449</v>
      </c>
      <c r="W51" s="403" t="s">
        <v>452</v>
      </c>
      <c r="X51" s="403"/>
      <c r="Y51" s="403"/>
      <c r="Z51" s="403" t="s">
        <v>1059</v>
      </c>
      <c r="AA51" s="403" t="s">
        <v>961</v>
      </c>
      <c r="AB51" s="403" t="str">
        <f>VLOOKUP(AA51,Equipment[],2,FALSE)</f>
        <v>Landscape</v>
      </c>
      <c r="AC51" s="158"/>
      <c r="AD51" s="158"/>
      <c r="AE51" s="158"/>
      <c r="AF51" s="158"/>
      <c r="AG51" s="158"/>
      <c r="AH51" s="158"/>
    </row>
    <row r="52" spans="1:34" ht="14.4" hidden="1">
      <c r="A52" s="256" t="s">
        <v>1060</v>
      </c>
      <c r="B52" s="31" t="s">
        <v>1061</v>
      </c>
      <c r="C52" s="32" t="s">
        <v>1004</v>
      </c>
      <c r="D52" s="32" t="s">
        <v>1004</v>
      </c>
      <c r="E52" s="32" t="s">
        <v>1004</v>
      </c>
      <c r="F52" s="32" t="s">
        <v>952</v>
      </c>
      <c r="G52" s="32" t="s">
        <v>1004</v>
      </c>
      <c r="H52" s="32"/>
      <c r="I52" s="32"/>
      <c r="J52" s="35">
        <v>742</v>
      </c>
      <c r="K52" s="259" t="str">
        <f t="shared" si="16"/>
        <v>EMW-311</v>
      </c>
      <c r="L52" s="259" t="str">
        <f t="shared" si="17"/>
        <v>Fence - Steel - Pedestrian - Type 01</v>
      </c>
      <c r="M52" s="259" t="s">
        <v>1025</v>
      </c>
      <c r="N52" s="259" t="s">
        <v>958</v>
      </c>
      <c r="O52" s="134" t="s">
        <v>449</v>
      </c>
      <c r="P52" s="135" t="s">
        <v>449</v>
      </c>
      <c r="Q52" s="134" t="s">
        <v>449</v>
      </c>
      <c r="R52" s="134" t="s">
        <v>449</v>
      </c>
      <c r="S52" s="130" t="s">
        <v>521</v>
      </c>
      <c r="T52" s="130" t="s">
        <v>1062</v>
      </c>
      <c r="V52" s="403" t="s">
        <v>449</v>
      </c>
      <c r="W52" s="403" t="s">
        <v>452</v>
      </c>
      <c r="X52" s="403"/>
      <c r="Y52" s="403"/>
      <c r="Z52" s="403" t="s">
        <v>1059</v>
      </c>
      <c r="AA52" s="403" t="s">
        <v>961</v>
      </c>
      <c r="AB52" s="403" t="str">
        <f>VLOOKUP(AA52,Equipment[],2,FALSE)</f>
        <v>Landscape</v>
      </c>
      <c r="AC52" s="158"/>
      <c r="AD52" s="158"/>
      <c r="AE52" s="158"/>
      <c r="AF52" s="158"/>
      <c r="AG52" s="158"/>
      <c r="AH52" s="158"/>
    </row>
    <row r="53" spans="1:34" ht="14.4">
      <c r="A53" s="31" t="s">
        <v>1063</v>
      </c>
      <c r="B53" s="31" t="s">
        <v>1064</v>
      </c>
      <c r="C53" s="32" t="s">
        <v>1004</v>
      </c>
      <c r="D53" s="32" t="s">
        <v>1004</v>
      </c>
      <c r="E53" s="32" t="s">
        <v>1004</v>
      </c>
      <c r="F53" s="32"/>
      <c r="G53" s="32" t="s">
        <v>1004</v>
      </c>
      <c r="H53" s="32"/>
      <c r="I53" s="32" t="s">
        <v>952</v>
      </c>
      <c r="J53" s="35">
        <v>742</v>
      </c>
      <c r="K53" s="136" t="str">
        <f t="shared" si="16"/>
        <v>EMW-312</v>
      </c>
      <c r="L53" s="136" t="str">
        <f t="shared" si="17"/>
        <v>Fence - Steel - Pedestrian - Type 02</v>
      </c>
      <c r="M53" s="136" t="s">
        <v>1025</v>
      </c>
      <c r="N53" s="136" t="s">
        <v>958</v>
      </c>
      <c r="O53" s="134" t="s">
        <v>449</v>
      </c>
      <c r="P53" s="135" t="s">
        <v>449</v>
      </c>
      <c r="Q53" s="134" t="s">
        <v>449</v>
      </c>
      <c r="R53" s="134" t="s">
        <v>449</v>
      </c>
      <c r="S53" s="130" t="s">
        <v>450</v>
      </c>
      <c r="T53" s="83" t="s">
        <v>1058</v>
      </c>
      <c r="V53" s="403" t="s">
        <v>449</v>
      </c>
      <c r="W53" s="403" t="s">
        <v>452</v>
      </c>
      <c r="X53" s="403"/>
      <c r="Y53" s="403"/>
      <c r="Z53" s="403" t="s">
        <v>1059</v>
      </c>
      <c r="AA53" s="403" t="s">
        <v>961</v>
      </c>
      <c r="AB53" s="403" t="str">
        <f>VLOOKUP(AA53,Equipment[],2,FALSE)</f>
        <v>Landscape</v>
      </c>
      <c r="AC53" s="158"/>
      <c r="AD53" s="158"/>
      <c r="AE53" s="158"/>
      <c r="AF53" s="158"/>
      <c r="AG53" s="158"/>
      <c r="AH53" s="158"/>
    </row>
    <row r="54" spans="1:34" ht="14.4">
      <c r="A54" s="31" t="s">
        <v>1065</v>
      </c>
      <c r="B54" s="31" t="s">
        <v>1066</v>
      </c>
      <c r="C54" s="32"/>
      <c r="D54" s="32"/>
      <c r="E54" s="32" t="s">
        <v>952</v>
      </c>
      <c r="F54" s="32" t="s">
        <v>1004</v>
      </c>
      <c r="G54" s="32" t="s">
        <v>952</v>
      </c>
      <c r="H54" s="32" t="s">
        <v>1004</v>
      </c>
      <c r="I54" s="32"/>
      <c r="J54" s="35">
        <v>472</v>
      </c>
      <c r="K54" s="136" t="str">
        <f t="shared" si="16"/>
        <v>EMW-321</v>
      </c>
      <c r="L54" s="136" t="str">
        <f t="shared" si="17"/>
        <v xml:space="preserve">Fence - Steel - Hoop </v>
      </c>
      <c r="M54" s="136" t="s">
        <v>1025</v>
      </c>
      <c r="N54" s="136" t="s">
        <v>958</v>
      </c>
      <c r="O54" s="134" t="s">
        <v>449</v>
      </c>
      <c r="P54" s="135" t="s">
        <v>449</v>
      </c>
      <c r="Q54" s="134" t="s">
        <v>449</v>
      </c>
      <c r="R54" s="134" t="s">
        <v>449</v>
      </c>
      <c r="S54" s="130" t="s">
        <v>450</v>
      </c>
      <c r="T54" s="83" t="s">
        <v>1058</v>
      </c>
      <c r="V54" s="403" t="s">
        <v>449</v>
      </c>
      <c r="W54" s="403" t="s">
        <v>452</v>
      </c>
      <c r="X54" s="403"/>
      <c r="Y54" s="403"/>
      <c r="Z54" s="403" t="s">
        <v>1059</v>
      </c>
      <c r="AA54" s="403" t="s">
        <v>961</v>
      </c>
      <c r="AB54" s="403" t="str">
        <f>VLOOKUP(AA54,Equipment[],2,FALSE)</f>
        <v>Landscape</v>
      </c>
      <c r="AC54" s="158"/>
      <c r="AD54" s="158"/>
      <c r="AE54" s="158"/>
      <c r="AF54" s="158"/>
      <c r="AG54" s="158"/>
      <c r="AH54" s="158"/>
    </row>
    <row r="55" spans="1:34" ht="14.4" hidden="1">
      <c r="A55" s="28" t="s">
        <v>1067</v>
      </c>
      <c r="B55" s="28" t="s">
        <v>1068</v>
      </c>
      <c r="C55" s="29"/>
      <c r="D55" s="29"/>
      <c r="E55" s="29"/>
      <c r="F55" s="29"/>
      <c r="G55" s="29" t="s">
        <v>952</v>
      </c>
      <c r="H55" s="29" t="s">
        <v>952</v>
      </c>
      <c r="I55" s="29"/>
      <c r="J55" s="30"/>
      <c r="K55" s="129"/>
      <c r="L55" s="129"/>
      <c r="M55" s="129"/>
      <c r="N55" s="129"/>
      <c r="O55" s="129"/>
      <c r="P55" s="129"/>
      <c r="Q55" s="129"/>
      <c r="R55" s="129"/>
      <c r="S55" s="129" t="s">
        <v>439</v>
      </c>
      <c r="T55" s="129" t="s">
        <v>440</v>
      </c>
      <c r="V55" s="402" t="s">
        <v>439</v>
      </c>
      <c r="W55" s="402" t="s">
        <v>439</v>
      </c>
      <c r="X55" s="402" t="s">
        <v>439</v>
      </c>
      <c r="Y55" s="402" t="s">
        <v>439</v>
      </c>
      <c r="Z55" s="402" t="s">
        <v>439</v>
      </c>
      <c r="AA55" s="402" t="s">
        <v>439</v>
      </c>
      <c r="AB55" s="402" t="s">
        <v>439</v>
      </c>
      <c r="AC55" s="402" t="s">
        <v>439</v>
      </c>
      <c r="AD55" s="402" t="s">
        <v>439</v>
      </c>
      <c r="AE55" s="402" t="s">
        <v>439</v>
      </c>
      <c r="AF55" s="402" t="s">
        <v>439</v>
      </c>
      <c r="AG55" s="402" t="s">
        <v>439</v>
      </c>
      <c r="AH55" s="402" t="s">
        <v>439</v>
      </c>
    </row>
    <row r="56" spans="1:34" ht="14.4">
      <c r="A56" s="31" t="s">
        <v>1069</v>
      </c>
      <c r="B56" s="31" t="s">
        <v>1070</v>
      </c>
      <c r="C56" s="32" t="s">
        <v>1004</v>
      </c>
      <c r="D56" s="32" t="s">
        <v>1004</v>
      </c>
      <c r="E56" s="32" t="s">
        <v>1004</v>
      </c>
      <c r="F56" s="32" t="s">
        <v>1004</v>
      </c>
      <c r="G56" s="32" t="s">
        <v>1004</v>
      </c>
      <c r="H56" s="32" t="s">
        <v>952</v>
      </c>
      <c r="I56" s="32"/>
      <c r="J56" s="35">
        <v>742</v>
      </c>
      <c r="K56" s="136" t="str">
        <f t="shared" ref="K56:K57" si="18">A56</f>
        <v>EMW-401</v>
      </c>
      <c r="L56" s="136" t="str">
        <f t="shared" ref="L56:L57" si="19">B56</f>
        <v>Gate - Steel - Type 01</v>
      </c>
      <c r="M56" s="136" t="s">
        <v>1025</v>
      </c>
      <c r="N56" s="136" t="s">
        <v>958</v>
      </c>
      <c r="O56" s="134" t="s">
        <v>449</v>
      </c>
      <c r="P56" s="135" t="s">
        <v>449</v>
      </c>
      <c r="Q56" s="134" t="s">
        <v>449</v>
      </c>
      <c r="R56" s="134" t="s">
        <v>449</v>
      </c>
      <c r="S56" s="130" t="s">
        <v>450</v>
      </c>
      <c r="T56" s="83" t="s">
        <v>1058</v>
      </c>
      <c r="V56" s="403" t="s">
        <v>449</v>
      </c>
      <c r="W56" s="403" t="s">
        <v>452</v>
      </c>
      <c r="X56" s="403"/>
      <c r="Y56" s="403"/>
      <c r="Z56" s="403" t="s">
        <v>1059</v>
      </c>
      <c r="AA56" s="403" t="s">
        <v>961</v>
      </c>
      <c r="AB56" s="403" t="str">
        <f>VLOOKUP(AA56,Equipment[],2,FALSE)</f>
        <v>Landscape</v>
      </c>
      <c r="AC56" s="158"/>
      <c r="AD56" s="158"/>
      <c r="AE56" s="158"/>
      <c r="AF56" s="158"/>
      <c r="AG56" s="158"/>
      <c r="AH56" s="158"/>
    </row>
    <row r="57" spans="1:34" ht="14.4">
      <c r="A57" s="31" t="s">
        <v>1071</v>
      </c>
      <c r="B57" s="31" t="s">
        <v>1072</v>
      </c>
      <c r="C57" s="32"/>
      <c r="D57" s="32"/>
      <c r="E57" s="32"/>
      <c r="F57" s="32"/>
      <c r="G57" s="32"/>
      <c r="H57" s="32" t="s">
        <v>952</v>
      </c>
      <c r="I57" s="32"/>
      <c r="J57" s="35">
        <v>742</v>
      </c>
      <c r="K57" s="136" t="str">
        <f t="shared" si="18"/>
        <v>EMW-402</v>
      </c>
      <c r="L57" s="136" t="str">
        <f t="shared" si="19"/>
        <v>Gate - Steel - Type 02</v>
      </c>
      <c r="M57" s="136" t="s">
        <v>1025</v>
      </c>
      <c r="N57" s="136" t="s">
        <v>958</v>
      </c>
      <c r="O57" s="134" t="s">
        <v>449</v>
      </c>
      <c r="P57" s="135" t="s">
        <v>449</v>
      </c>
      <c r="Q57" s="134" t="s">
        <v>449</v>
      </c>
      <c r="R57" s="134" t="s">
        <v>449</v>
      </c>
      <c r="S57" s="130" t="s">
        <v>450</v>
      </c>
      <c r="T57" s="83" t="s">
        <v>1058</v>
      </c>
      <c r="V57" s="403" t="s">
        <v>449</v>
      </c>
      <c r="W57" s="403" t="s">
        <v>452</v>
      </c>
      <c r="X57" s="403"/>
      <c r="Y57" s="403"/>
      <c r="Z57" s="403" t="s">
        <v>1059</v>
      </c>
      <c r="AA57" s="403" t="s">
        <v>961</v>
      </c>
      <c r="AB57" s="403" t="str">
        <f>VLOOKUP(AA57,Equipment[],2,FALSE)</f>
        <v>Landscape</v>
      </c>
      <c r="AC57" s="158"/>
      <c r="AD57" s="158"/>
      <c r="AE57" s="158"/>
      <c r="AF57" s="158"/>
      <c r="AG57" s="158"/>
      <c r="AH57" s="158"/>
    </row>
    <row r="58" spans="1:34" ht="14.4" hidden="1">
      <c r="A58" s="28" t="s">
        <v>1073</v>
      </c>
      <c r="B58" s="28" t="s">
        <v>1074</v>
      </c>
      <c r="C58" s="28"/>
      <c r="D58" s="28"/>
      <c r="E58" s="28"/>
      <c r="F58" s="28"/>
      <c r="G58" s="28"/>
      <c r="H58" s="28"/>
      <c r="I58" s="28"/>
      <c r="J58" s="28"/>
      <c r="K58" s="129"/>
      <c r="L58" s="129"/>
      <c r="M58" s="129"/>
      <c r="N58" s="129"/>
      <c r="O58" s="129"/>
      <c r="P58" s="129"/>
      <c r="Q58" s="129"/>
      <c r="R58" s="129"/>
      <c r="S58" s="129" t="s">
        <v>439</v>
      </c>
      <c r="T58" s="129" t="s">
        <v>440</v>
      </c>
      <c r="V58" s="402" t="s">
        <v>439</v>
      </c>
      <c r="W58" s="402" t="s">
        <v>439</v>
      </c>
      <c r="X58" s="402" t="s">
        <v>439</v>
      </c>
      <c r="Y58" s="402" t="s">
        <v>439</v>
      </c>
      <c r="Z58" s="402" t="s">
        <v>439</v>
      </c>
      <c r="AA58" s="402" t="s">
        <v>439</v>
      </c>
      <c r="AB58" s="402" t="s">
        <v>439</v>
      </c>
      <c r="AC58" s="402" t="s">
        <v>439</v>
      </c>
      <c r="AD58" s="402" t="s">
        <v>439</v>
      </c>
      <c r="AE58" s="402" t="s">
        <v>439</v>
      </c>
      <c r="AF58" s="402" t="s">
        <v>439</v>
      </c>
      <c r="AG58" s="402" t="s">
        <v>439</v>
      </c>
      <c r="AH58" s="402" t="s">
        <v>439</v>
      </c>
    </row>
    <row r="59" spans="1:34" ht="14.4">
      <c r="A59" s="31" t="s">
        <v>1075</v>
      </c>
      <c r="B59" s="31" t="s">
        <v>1076</v>
      </c>
      <c r="C59" s="32"/>
      <c r="D59" s="32"/>
      <c r="E59" s="32"/>
      <c r="F59" s="32"/>
      <c r="G59" s="32" t="s">
        <v>952</v>
      </c>
      <c r="H59" s="32"/>
      <c r="I59" s="32"/>
      <c r="J59" s="35">
        <v>742</v>
      </c>
      <c r="K59" s="136" t="str">
        <f>A59</f>
        <v>EMW-501</v>
      </c>
      <c r="L59" s="136" t="str">
        <f>B59</f>
        <v>Gabion - Type 01</v>
      </c>
      <c r="M59" s="136" t="s">
        <v>1025</v>
      </c>
      <c r="N59" s="136" t="s">
        <v>958</v>
      </c>
      <c r="O59" s="130" t="s">
        <v>448</v>
      </c>
      <c r="P59" s="135" t="s">
        <v>449</v>
      </c>
      <c r="Q59" s="130" t="s">
        <v>448</v>
      </c>
      <c r="R59" s="130" t="s">
        <v>448</v>
      </c>
      <c r="S59" s="130" t="s">
        <v>450</v>
      </c>
      <c r="T59" s="130" t="s">
        <v>1028</v>
      </c>
      <c r="V59" s="403" t="s">
        <v>449</v>
      </c>
      <c r="W59" s="403" t="s">
        <v>452</v>
      </c>
      <c r="X59" s="404"/>
      <c r="Y59" s="404"/>
      <c r="Z59" s="158"/>
      <c r="AA59" s="403" t="s">
        <v>961</v>
      </c>
      <c r="AB59" s="403" t="str">
        <f>VLOOKUP(AA59,Equipment[],2,FALSE)</f>
        <v>Landscape</v>
      </c>
      <c r="AC59" s="158"/>
      <c r="AD59" s="158"/>
      <c r="AE59" s="158"/>
      <c r="AF59" s="158"/>
      <c r="AG59" s="158"/>
      <c r="AH59" s="158"/>
    </row>
    <row r="60" spans="1:34" ht="14.4" hidden="1">
      <c r="A60" s="25" t="s">
        <v>1077</v>
      </c>
      <c r="B60" s="25" t="s">
        <v>1078</v>
      </c>
      <c r="C60" s="26" t="s">
        <v>952</v>
      </c>
      <c r="D60" s="26" t="s">
        <v>952</v>
      </c>
      <c r="E60" s="26" t="s">
        <v>952</v>
      </c>
      <c r="F60" s="26" t="s">
        <v>952</v>
      </c>
      <c r="G60" s="26" t="s">
        <v>952</v>
      </c>
      <c r="H60" s="26" t="s">
        <v>952</v>
      </c>
      <c r="I60" s="26"/>
      <c r="J60" s="36"/>
      <c r="K60" s="129"/>
      <c r="L60" s="129"/>
      <c r="M60" s="129"/>
      <c r="N60" s="129"/>
      <c r="O60" s="129"/>
      <c r="P60" s="129"/>
      <c r="Q60" s="129"/>
      <c r="R60" s="129"/>
      <c r="S60" s="129" t="s">
        <v>439</v>
      </c>
      <c r="T60" s="129" t="s">
        <v>440</v>
      </c>
      <c r="V60" s="402" t="s">
        <v>439</v>
      </c>
      <c r="W60" s="402" t="s">
        <v>439</v>
      </c>
      <c r="X60" s="402" t="s">
        <v>439</v>
      </c>
      <c r="Y60" s="402" t="s">
        <v>439</v>
      </c>
      <c r="Z60" s="402" t="s">
        <v>439</v>
      </c>
      <c r="AA60" s="402" t="s">
        <v>439</v>
      </c>
      <c r="AB60" s="402" t="s">
        <v>439</v>
      </c>
      <c r="AC60" s="402" t="s">
        <v>439</v>
      </c>
      <c r="AD60" s="402" t="s">
        <v>439</v>
      </c>
      <c r="AE60" s="402" t="s">
        <v>439</v>
      </c>
      <c r="AF60" s="402" t="s">
        <v>439</v>
      </c>
      <c r="AG60" s="402" t="s">
        <v>439</v>
      </c>
      <c r="AH60" s="402" t="s">
        <v>439</v>
      </c>
    </row>
    <row r="61" spans="1:34" ht="14.4" hidden="1">
      <c r="A61" s="28" t="s">
        <v>1079</v>
      </c>
      <c r="B61" s="28" t="s">
        <v>1080</v>
      </c>
      <c r="C61" s="29" t="s">
        <v>952</v>
      </c>
      <c r="D61" s="29" t="s">
        <v>952</v>
      </c>
      <c r="E61" s="29" t="s">
        <v>952</v>
      </c>
      <c r="F61" s="29" t="s">
        <v>952</v>
      </c>
      <c r="G61" s="29" t="s">
        <v>952</v>
      </c>
      <c r="H61" s="29" t="s">
        <v>952</v>
      </c>
      <c r="I61" s="29"/>
      <c r="J61" s="30"/>
      <c r="K61" s="129"/>
      <c r="L61" s="129"/>
      <c r="M61" s="129"/>
      <c r="N61" s="129"/>
      <c r="O61" s="129"/>
      <c r="P61" s="129"/>
      <c r="Q61" s="129"/>
      <c r="R61" s="129"/>
      <c r="S61" s="129" t="s">
        <v>439</v>
      </c>
      <c r="T61" s="129" t="s">
        <v>440</v>
      </c>
      <c r="V61" s="402" t="s">
        <v>439</v>
      </c>
      <c r="W61" s="402" t="s">
        <v>439</v>
      </c>
      <c r="X61" s="402" t="s">
        <v>439</v>
      </c>
      <c r="Y61" s="402" t="s">
        <v>439</v>
      </c>
      <c r="Z61" s="402" t="s">
        <v>439</v>
      </c>
      <c r="AA61" s="402" t="s">
        <v>439</v>
      </c>
      <c r="AB61" s="402" t="s">
        <v>439</v>
      </c>
      <c r="AC61" s="402" t="s">
        <v>439</v>
      </c>
      <c r="AD61" s="402" t="s">
        <v>439</v>
      </c>
      <c r="AE61" s="402" t="s">
        <v>439</v>
      </c>
      <c r="AF61" s="402" t="s">
        <v>439</v>
      </c>
      <c r="AG61" s="402" t="s">
        <v>439</v>
      </c>
      <c r="AH61" s="402" t="s">
        <v>439</v>
      </c>
    </row>
    <row r="62" spans="1:34" ht="14.4">
      <c r="A62" s="31" t="s">
        <v>1081</v>
      </c>
      <c r="B62" s="31" t="s">
        <v>1082</v>
      </c>
      <c r="C62" s="41"/>
      <c r="D62" s="41" t="s">
        <v>952</v>
      </c>
      <c r="E62" s="41"/>
      <c r="F62" s="41"/>
      <c r="G62" s="41"/>
      <c r="H62" s="41"/>
      <c r="I62" s="41"/>
      <c r="J62" s="34">
        <v>761</v>
      </c>
      <c r="K62" s="136" t="str">
        <f t="shared" ref="K62:K65" si="20">A62</f>
        <v>FRN-101</v>
      </c>
      <c r="L62" s="136" t="str">
        <f t="shared" ref="L62:L65" si="21">B62</f>
        <v>Bench - Steel - Type 01</v>
      </c>
      <c r="M62" s="136" t="s">
        <v>1083</v>
      </c>
      <c r="N62" s="136" t="s">
        <v>958</v>
      </c>
      <c r="O62" s="134" t="s">
        <v>449</v>
      </c>
      <c r="P62" s="135" t="s">
        <v>449</v>
      </c>
      <c r="Q62" s="134" t="s">
        <v>449</v>
      </c>
      <c r="R62" s="134" t="s">
        <v>449</v>
      </c>
      <c r="S62" s="130" t="s">
        <v>450</v>
      </c>
      <c r="T62" s="83" t="s">
        <v>1058</v>
      </c>
      <c r="V62" s="403" t="s">
        <v>449</v>
      </c>
      <c r="W62" s="403" t="s">
        <v>452</v>
      </c>
      <c r="X62" s="158"/>
      <c r="Y62" s="158"/>
      <c r="Z62" s="158"/>
      <c r="AA62" s="403" t="s">
        <v>961</v>
      </c>
      <c r="AB62" s="403" t="str">
        <f>VLOOKUP(AA62,Equipment[],2,FALSE)</f>
        <v>Landscape</v>
      </c>
      <c r="AC62" s="158"/>
      <c r="AD62" s="158"/>
      <c r="AE62" s="158"/>
      <c r="AF62" s="158"/>
      <c r="AG62" s="158"/>
      <c r="AH62" s="158"/>
    </row>
    <row r="63" spans="1:34" ht="14.4">
      <c r="A63" s="31" t="s">
        <v>1084</v>
      </c>
      <c r="B63" s="31" t="s">
        <v>1085</v>
      </c>
      <c r="C63" s="41"/>
      <c r="D63" s="41"/>
      <c r="E63" s="41" t="s">
        <v>952</v>
      </c>
      <c r="F63" s="41"/>
      <c r="G63" s="41"/>
      <c r="H63" s="41" t="s">
        <v>1004</v>
      </c>
      <c r="I63" s="41"/>
      <c r="J63" s="35">
        <v>761</v>
      </c>
      <c r="K63" s="136" t="str">
        <f t="shared" si="20"/>
        <v>FRN-102</v>
      </c>
      <c r="L63" s="136" t="str">
        <f t="shared" si="21"/>
        <v>Bench - Steel - Type 02</v>
      </c>
      <c r="M63" s="136" t="s">
        <v>1083</v>
      </c>
      <c r="N63" s="136" t="s">
        <v>958</v>
      </c>
      <c r="O63" s="134" t="s">
        <v>449</v>
      </c>
      <c r="P63" s="135" t="s">
        <v>449</v>
      </c>
      <c r="Q63" s="134" t="s">
        <v>449</v>
      </c>
      <c r="R63" s="134" t="s">
        <v>449</v>
      </c>
      <c r="S63" s="130" t="s">
        <v>450</v>
      </c>
      <c r="T63" s="83" t="s">
        <v>1058</v>
      </c>
      <c r="V63" s="403" t="s">
        <v>449</v>
      </c>
      <c r="W63" s="403" t="s">
        <v>452</v>
      </c>
      <c r="X63" s="158"/>
      <c r="Y63" s="158"/>
      <c r="Z63" s="158"/>
      <c r="AA63" s="403" t="s">
        <v>961</v>
      </c>
      <c r="AB63" s="403" t="str">
        <f>VLOOKUP(AA63,Equipment[],2,FALSE)</f>
        <v>Landscape</v>
      </c>
      <c r="AC63" s="158"/>
      <c r="AD63" s="158"/>
      <c r="AE63" s="158"/>
      <c r="AF63" s="158"/>
      <c r="AG63" s="158"/>
      <c r="AH63" s="158"/>
    </row>
    <row r="64" spans="1:34" ht="14.4">
      <c r="A64" s="31" t="s">
        <v>1086</v>
      </c>
      <c r="B64" s="31" t="s">
        <v>1087</v>
      </c>
      <c r="C64" s="41"/>
      <c r="D64" s="41"/>
      <c r="E64" s="41"/>
      <c r="F64" s="41" t="s">
        <v>952</v>
      </c>
      <c r="G64" s="41"/>
      <c r="H64" s="41" t="s">
        <v>1004</v>
      </c>
      <c r="I64" s="41"/>
      <c r="J64" s="35">
        <v>761</v>
      </c>
      <c r="K64" s="136" t="str">
        <f t="shared" si="20"/>
        <v>FRN-103</v>
      </c>
      <c r="L64" s="136" t="str">
        <f t="shared" si="21"/>
        <v>Bench - Steel - Type 03</v>
      </c>
      <c r="M64" s="136" t="s">
        <v>1083</v>
      </c>
      <c r="N64" s="136" t="s">
        <v>958</v>
      </c>
      <c r="O64" s="134" t="s">
        <v>449</v>
      </c>
      <c r="P64" s="135" t="s">
        <v>449</v>
      </c>
      <c r="Q64" s="134" t="s">
        <v>449</v>
      </c>
      <c r="R64" s="134" t="s">
        <v>449</v>
      </c>
      <c r="S64" s="130" t="s">
        <v>450</v>
      </c>
      <c r="T64" s="83" t="s">
        <v>1058</v>
      </c>
      <c r="V64" s="403" t="s">
        <v>449</v>
      </c>
      <c r="W64" s="403" t="s">
        <v>452</v>
      </c>
      <c r="X64" s="158"/>
      <c r="Y64" s="158"/>
      <c r="Z64" s="158"/>
      <c r="AA64" s="403" t="s">
        <v>961</v>
      </c>
      <c r="AB64" s="403" t="str">
        <f>VLOOKUP(AA64,Equipment[],2,FALSE)</f>
        <v>Landscape</v>
      </c>
      <c r="AC64" s="158"/>
      <c r="AD64" s="158"/>
      <c r="AE64" s="158"/>
      <c r="AF64" s="158"/>
      <c r="AG64" s="158"/>
      <c r="AH64" s="158"/>
    </row>
    <row r="65" spans="1:34" ht="14.4">
      <c r="A65" s="31" t="s">
        <v>1088</v>
      </c>
      <c r="B65" s="31" t="s">
        <v>1089</v>
      </c>
      <c r="C65" s="41"/>
      <c r="D65" s="41"/>
      <c r="E65" s="41" t="s">
        <v>952</v>
      </c>
      <c r="F65" s="41"/>
      <c r="G65" s="41"/>
      <c r="H65" s="41"/>
      <c r="I65" s="41"/>
      <c r="J65" s="35">
        <v>761</v>
      </c>
      <c r="K65" s="136" t="str">
        <f t="shared" si="20"/>
        <v>FRN-104</v>
      </c>
      <c r="L65" s="136" t="str">
        <f t="shared" si="21"/>
        <v>Bench - Steel - Type 04</v>
      </c>
      <c r="M65" s="136" t="s">
        <v>1083</v>
      </c>
      <c r="N65" s="136" t="s">
        <v>958</v>
      </c>
      <c r="O65" s="134" t="s">
        <v>449</v>
      </c>
      <c r="P65" s="135" t="s">
        <v>449</v>
      </c>
      <c r="Q65" s="134" t="s">
        <v>449</v>
      </c>
      <c r="R65" s="134" t="s">
        <v>449</v>
      </c>
      <c r="S65" s="130" t="s">
        <v>450</v>
      </c>
      <c r="T65" s="83" t="s">
        <v>1058</v>
      </c>
      <c r="V65" s="403" t="s">
        <v>449</v>
      </c>
      <c r="W65" s="403" t="s">
        <v>452</v>
      </c>
      <c r="X65" s="158"/>
      <c r="Y65" s="158"/>
      <c r="Z65" s="158"/>
      <c r="AA65" s="403" t="s">
        <v>961</v>
      </c>
      <c r="AB65" s="403" t="str">
        <f>VLOOKUP(AA65,Equipment[],2,FALSE)</f>
        <v>Landscape</v>
      </c>
      <c r="AC65" s="158"/>
      <c r="AD65" s="158"/>
      <c r="AE65" s="158"/>
      <c r="AF65" s="158"/>
      <c r="AG65" s="158"/>
      <c r="AH65" s="158"/>
    </row>
    <row r="66" spans="1:34" ht="14.4">
      <c r="A66" s="31" t="s">
        <v>1090</v>
      </c>
      <c r="B66" s="31" t="s">
        <v>1091</v>
      </c>
      <c r="C66" s="41" t="s">
        <v>952</v>
      </c>
      <c r="D66" s="41" t="s">
        <v>952</v>
      </c>
      <c r="E66" s="41"/>
      <c r="F66" s="41"/>
      <c r="G66" s="41"/>
      <c r="H66" s="41"/>
      <c r="I66" s="41"/>
      <c r="J66" s="35">
        <v>761</v>
      </c>
      <c r="K66" s="130" t="s">
        <v>1090</v>
      </c>
      <c r="L66" s="130" t="s">
        <v>1091</v>
      </c>
      <c r="M66" s="136" t="s">
        <v>1083</v>
      </c>
      <c r="N66" s="136" t="s">
        <v>958</v>
      </c>
      <c r="O66" s="134" t="s">
        <v>449</v>
      </c>
      <c r="P66" s="135" t="s">
        <v>449</v>
      </c>
      <c r="Q66" s="134" t="s">
        <v>449</v>
      </c>
      <c r="R66" s="134" t="s">
        <v>449</v>
      </c>
      <c r="S66" s="130" t="s">
        <v>450</v>
      </c>
      <c r="T66" s="83" t="s">
        <v>1092</v>
      </c>
      <c r="V66" s="403" t="s">
        <v>449</v>
      </c>
      <c r="W66" s="403" t="s">
        <v>452</v>
      </c>
      <c r="X66" s="158"/>
      <c r="Y66" s="158"/>
      <c r="Z66" s="158"/>
      <c r="AA66" s="403" t="s">
        <v>961</v>
      </c>
      <c r="AB66" s="403" t="str">
        <f>VLOOKUP(AA66,Equipment[],2,FALSE)</f>
        <v>Landscape</v>
      </c>
      <c r="AC66" s="158"/>
      <c r="AD66" s="158"/>
      <c r="AE66" s="158"/>
      <c r="AF66" s="158"/>
      <c r="AG66" s="158"/>
      <c r="AH66" s="158"/>
    </row>
    <row r="67" spans="1:34" ht="14.4">
      <c r="A67" s="31" t="s">
        <v>1093</v>
      </c>
      <c r="B67" s="31" t="s">
        <v>1094</v>
      </c>
      <c r="C67" s="41"/>
      <c r="D67" s="41"/>
      <c r="E67" s="41"/>
      <c r="F67" s="41"/>
      <c r="G67" s="41" t="s">
        <v>952</v>
      </c>
      <c r="H67" s="41"/>
      <c r="I67" s="41"/>
      <c r="J67" s="35">
        <v>761</v>
      </c>
      <c r="K67" s="136" t="str">
        <f t="shared" ref="K67:K76" si="22">A67</f>
        <v>FRN-111</v>
      </c>
      <c r="L67" s="136" t="str">
        <f t="shared" ref="L67:L76" si="23">B67</f>
        <v>Bench - Granite - Type 01</v>
      </c>
      <c r="M67" s="136" t="s">
        <v>1083</v>
      </c>
      <c r="N67" s="136" t="s">
        <v>958</v>
      </c>
      <c r="O67" s="134" t="s">
        <v>449</v>
      </c>
      <c r="P67" s="135" t="s">
        <v>449</v>
      </c>
      <c r="Q67" s="134" t="s">
        <v>449</v>
      </c>
      <c r="R67" s="134" t="s">
        <v>449</v>
      </c>
      <c r="S67" s="130" t="s">
        <v>450</v>
      </c>
      <c r="T67" s="83" t="s">
        <v>1058</v>
      </c>
      <c r="V67" s="403" t="s">
        <v>449</v>
      </c>
      <c r="W67" s="403" t="s">
        <v>452</v>
      </c>
      <c r="X67" s="158"/>
      <c r="Y67" s="158"/>
      <c r="Z67" s="158"/>
      <c r="AA67" s="403" t="s">
        <v>961</v>
      </c>
      <c r="AB67" s="403" t="str">
        <f>VLOOKUP(AA67,Equipment[],2,FALSE)</f>
        <v>Landscape</v>
      </c>
      <c r="AC67" s="158"/>
      <c r="AD67" s="158"/>
      <c r="AE67" s="158"/>
      <c r="AF67" s="158"/>
      <c r="AG67" s="158"/>
      <c r="AH67" s="158"/>
    </row>
    <row r="68" spans="1:34" ht="14.4">
      <c r="A68" s="31" t="s">
        <v>1095</v>
      </c>
      <c r="B68" s="31" t="s">
        <v>1096</v>
      </c>
      <c r="C68" s="41"/>
      <c r="D68" s="41"/>
      <c r="E68" s="41"/>
      <c r="F68" s="41"/>
      <c r="G68" s="41" t="s">
        <v>952</v>
      </c>
      <c r="H68" s="41"/>
      <c r="I68" s="41"/>
      <c r="J68" s="35">
        <v>761</v>
      </c>
      <c r="K68" s="136" t="str">
        <f t="shared" si="22"/>
        <v>FRN-112</v>
      </c>
      <c r="L68" s="136" t="str">
        <f t="shared" si="23"/>
        <v>Bench - Granite - Type 02</v>
      </c>
      <c r="M68" s="136" t="s">
        <v>1083</v>
      </c>
      <c r="N68" s="136" t="s">
        <v>958</v>
      </c>
      <c r="O68" s="134" t="s">
        <v>449</v>
      </c>
      <c r="P68" s="135" t="s">
        <v>449</v>
      </c>
      <c r="Q68" s="134" t="s">
        <v>449</v>
      </c>
      <c r="R68" s="134" t="s">
        <v>449</v>
      </c>
      <c r="S68" s="130" t="s">
        <v>450</v>
      </c>
      <c r="T68" s="83" t="s">
        <v>1058</v>
      </c>
      <c r="V68" s="403" t="s">
        <v>449</v>
      </c>
      <c r="W68" s="403" t="s">
        <v>452</v>
      </c>
      <c r="X68" s="158"/>
      <c r="Y68" s="158"/>
      <c r="Z68" s="158"/>
      <c r="AA68" s="403" t="s">
        <v>961</v>
      </c>
      <c r="AB68" s="403" t="str">
        <f>VLOOKUP(AA68,Equipment[],2,FALSE)</f>
        <v>Landscape</v>
      </c>
      <c r="AC68" s="158"/>
      <c r="AD68" s="158"/>
      <c r="AE68" s="158"/>
      <c r="AF68" s="158"/>
      <c r="AG68" s="158"/>
      <c r="AH68" s="158"/>
    </row>
    <row r="69" spans="1:34" ht="14.4">
      <c r="A69" s="31" t="s">
        <v>1097</v>
      </c>
      <c r="B69" s="31" t="s">
        <v>1098</v>
      </c>
      <c r="C69" s="41"/>
      <c r="D69" s="41"/>
      <c r="E69" s="41"/>
      <c r="F69" s="41"/>
      <c r="G69" s="41" t="s">
        <v>952</v>
      </c>
      <c r="H69" s="41"/>
      <c r="I69" s="41"/>
      <c r="J69" s="35">
        <v>761</v>
      </c>
      <c r="K69" s="136" t="str">
        <f t="shared" si="22"/>
        <v>FRN-113</v>
      </c>
      <c r="L69" s="136" t="str">
        <f t="shared" si="23"/>
        <v>Bench - Granite - Type 03</v>
      </c>
      <c r="M69" s="136" t="s">
        <v>1083</v>
      </c>
      <c r="N69" s="136" t="s">
        <v>958</v>
      </c>
      <c r="O69" s="134" t="s">
        <v>449</v>
      </c>
      <c r="P69" s="135" t="s">
        <v>449</v>
      </c>
      <c r="Q69" s="134" t="s">
        <v>449</v>
      </c>
      <c r="R69" s="134" t="s">
        <v>449</v>
      </c>
      <c r="S69" s="130" t="s">
        <v>450</v>
      </c>
      <c r="T69" s="83" t="s">
        <v>1058</v>
      </c>
      <c r="V69" s="403" t="s">
        <v>449</v>
      </c>
      <c r="W69" s="403" t="s">
        <v>452</v>
      </c>
      <c r="X69" s="158"/>
      <c r="Y69" s="158"/>
      <c r="Z69" s="158"/>
      <c r="AA69" s="403" t="s">
        <v>961</v>
      </c>
      <c r="AB69" s="403" t="str">
        <f>VLOOKUP(AA69,Equipment[],2,FALSE)</f>
        <v>Landscape</v>
      </c>
      <c r="AC69" s="158"/>
      <c r="AD69" s="158"/>
      <c r="AE69" s="158"/>
      <c r="AF69" s="158"/>
      <c r="AG69" s="158"/>
      <c r="AH69" s="158"/>
    </row>
    <row r="70" spans="1:34" ht="14.4">
      <c r="A70" s="31" t="s">
        <v>1099</v>
      </c>
      <c r="B70" s="31" t="s">
        <v>1100</v>
      </c>
      <c r="C70" s="41"/>
      <c r="D70" s="41"/>
      <c r="E70" s="41"/>
      <c r="F70" s="41"/>
      <c r="G70" s="41" t="s">
        <v>952</v>
      </c>
      <c r="H70" s="41"/>
      <c r="I70" s="41"/>
      <c r="J70" s="35">
        <v>761</v>
      </c>
      <c r="K70" s="136" t="str">
        <f t="shared" si="22"/>
        <v>FRN-114</v>
      </c>
      <c r="L70" s="136" t="str">
        <f t="shared" si="23"/>
        <v>Bench - Granite - Type 04</v>
      </c>
      <c r="M70" s="136" t="s">
        <v>1083</v>
      </c>
      <c r="N70" s="136" t="s">
        <v>958</v>
      </c>
      <c r="O70" s="134" t="s">
        <v>449</v>
      </c>
      <c r="P70" s="135" t="s">
        <v>449</v>
      </c>
      <c r="Q70" s="134" t="s">
        <v>449</v>
      </c>
      <c r="R70" s="134" t="s">
        <v>449</v>
      </c>
      <c r="S70" s="130" t="s">
        <v>450</v>
      </c>
      <c r="T70" s="83" t="s">
        <v>1058</v>
      </c>
      <c r="V70" s="403" t="s">
        <v>449</v>
      </c>
      <c r="W70" s="403" t="s">
        <v>452</v>
      </c>
      <c r="X70" s="158"/>
      <c r="Y70" s="158"/>
      <c r="Z70" s="158"/>
      <c r="AA70" s="403" t="s">
        <v>961</v>
      </c>
      <c r="AB70" s="403" t="str">
        <f>VLOOKUP(AA70,Equipment[],2,FALSE)</f>
        <v>Landscape</v>
      </c>
      <c r="AC70" s="158"/>
      <c r="AD70" s="158"/>
      <c r="AE70" s="158"/>
      <c r="AF70" s="158"/>
      <c r="AG70" s="158"/>
      <c r="AH70" s="158"/>
    </row>
    <row r="71" spans="1:34" ht="14.4">
      <c r="A71" s="31" t="s">
        <v>1101</v>
      </c>
      <c r="B71" s="31" t="s">
        <v>1102</v>
      </c>
      <c r="C71" s="41"/>
      <c r="D71" s="41" t="s">
        <v>952</v>
      </c>
      <c r="E71" s="41"/>
      <c r="F71" s="41"/>
      <c r="G71" s="41"/>
      <c r="H71" s="41"/>
      <c r="I71" s="41"/>
      <c r="J71" s="35">
        <v>761</v>
      </c>
      <c r="K71" s="136" t="str">
        <f t="shared" si="22"/>
        <v>FRN-121</v>
      </c>
      <c r="L71" s="136" t="str">
        <f t="shared" si="23"/>
        <v>Bench - Timber - Type 01</v>
      </c>
      <c r="M71" s="136" t="s">
        <v>1083</v>
      </c>
      <c r="N71" s="136" t="s">
        <v>958</v>
      </c>
      <c r="O71" s="134" t="s">
        <v>449</v>
      </c>
      <c r="P71" s="135" t="s">
        <v>449</v>
      </c>
      <c r="Q71" s="134" t="s">
        <v>449</v>
      </c>
      <c r="R71" s="134" t="s">
        <v>449</v>
      </c>
      <c r="S71" s="130" t="s">
        <v>450</v>
      </c>
      <c r="T71" s="83" t="s">
        <v>1058</v>
      </c>
      <c r="V71" s="403" t="s">
        <v>449</v>
      </c>
      <c r="W71" s="403" t="s">
        <v>452</v>
      </c>
      <c r="X71" s="158"/>
      <c r="Y71" s="158"/>
      <c r="Z71" s="158"/>
      <c r="AA71" s="403" t="s">
        <v>961</v>
      </c>
      <c r="AB71" s="403" t="str">
        <f>VLOOKUP(AA71,Equipment[],2,FALSE)</f>
        <v>Landscape</v>
      </c>
      <c r="AC71" s="158"/>
      <c r="AD71" s="158"/>
      <c r="AE71" s="158"/>
      <c r="AF71" s="158"/>
      <c r="AG71" s="158"/>
      <c r="AH71" s="158"/>
    </row>
    <row r="72" spans="1:34" ht="14.4">
      <c r="A72" s="31" t="s">
        <v>1103</v>
      </c>
      <c r="B72" s="31" t="s">
        <v>1104</v>
      </c>
      <c r="C72" s="41"/>
      <c r="D72" s="41" t="s">
        <v>952</v>
      </c>
      <c r="E72" s="41"/>
      <c r="F72" s="41"/>
      <c r="G72" s="41"/>
      <c r="H72" s="41"/>
      <c r="I72" s="41"/>
      <c r="J72" s="35">
        <v>761</v>
      </c>
      <c r="K72" s="136" t="str">
        <f t="shared" si="22"/>
        <v>FRN-122</v>
      </c>
      <c r="L72" s="136" t="str">
        <f t="shared" si="23"/>
        <v>Bench - Timber - Type 02</v>
      </c>
      <c r="M72" s="136" t="s">
        <v>1083</v>
      </c>
      <c r="N72" s="136" t="s">
        <v>958</v>
      </c>
      <c r="O72" s="134" t="s">
        <v>449</v>
      </c>
      <c r="P72" s="135" t="s">
        <v>449</v>
      </c>
      <c r="Q72" s="134" t="s">
        <v>449</v>
      </c>
      <c r="R72" s="134" t="s">
        <v>449</v>
      </c>
      <c r="S72" s="130" t="s">
        <v>450</v>
      </c>
      <c r="T72" s="83" t="s">
        <v>1058</v>
      </c>
      <c r="V72" s="403" t="s">
        <v>449</v>
      </c>
      <c r="W72" s="403" t="s">
        <v>452</v>
      </c>
      <c r="X72" s="158"/>
      <c r="Y72" s="158"/>
      <c r="Z72" s="158"/>
      <c r="AA72" s="403" t="s">
        <v>961</v>
      </c>
      <c r="AB72" s="403" t="str">
        <f>VLOOKUP(AA72,Equipment[],2,FALSE)</f>
        <v>Landscape</v>
      </c>
      <c r="AC72" s="158"/>
      <c r="AD72" s="158"/>
      <c r="AE72" s="158"/>
      <c r="AF72" s="158"/>
      <c r="AG72" s="158"/>
      <c r="AH72" s="158"/>
    </row>
    <row r="73" spans="1:34" ht="14.4">
      <c r="A73" s="31" t="s">
        <v>1105</v>
      </c>
      <c r="B73" s="31" t="s">
        <v>1106</v>
      </c>
      <c r="C73" s="41"/>
      <c r="D73" s="41"/>
      <c r="E73" s="41" t="s">
        <v>952</v>
      </c>
      <c r="F73" s="41" t="s">
        <v>952</v>
      </c>
      <c r="G73" s="41"/>
      <c r="H73" s="41"/>
      <c r="I73" s="41"/>
      <c r="J73" s="35">
        <v>761</v>
      </c>
      <c r="K73" s="136" t="str">
        <f t="shared" si="22"/>
        <v>FRN-151</v>
      </c>
      <c r="L73" s="136" t="str">
        <f t="shared" si="23"/>
        <v>Seat - Steel - Type 01</v>
      </c>
      <c r="M73" s="136" t="s">
        <v>1083</v>
      </c>
      <c r="N73" s="136" t="s">
        <v>958</v>
      </c>
      <c r="O73" s="134" t="s">
        <v>449</v>
      </c>
      <c r="P73" s="135" t="s">
        <v>449</v>
      </c>
      <c r="Q73" s="134" t="s">
        <v>449</v>
      </c>
      <c r="R73" s="134" t="s">
        <v>449</v>
      </c>
      <c r="S73" s="130" t="s">
        <v>450</v>
      </c>
      <c r="T73" s="83" t="s">
        <v>1058</v>
      </c>
      <c r="V73" s="403" t="s">
        <v>449</v>
      </c>
      <c r="W73" s="403" t="s">
        <v>452</v>
      </c>
      <c r="X73" s="158"/>
      <c r="Y73" s="158"/>
      <c r="Z73" s="158"/>
      <c r="AA73" s="403" t="s">
        <v>1107</v>
      </c>
      <c r="AB73" s="403" t="str">
        <f>VLOOKUP(AA73,Equipment[],2,FALSE)</f>
        <v>Seating</v>
      </c>
      <c r="AC73" s="158"/>
      <c r="AD73" s="158"/>
      <c r="AE73" s="158"/>
      <c r="AF73" s="158"/>
      <c r="AG73" s="158"/>
      <c r="AH73" s="158"/>
    </row>
    <row r="74" spans="1:34" ht="14.4">
      <c r="A74" s="31" t="s">
        <v>1108</v>
      </c>
      <c r="B74" s="31" t="s">
        <v>1109</v>
      </c>
      <c r="C74" s="41"/>
      <c r="D74" s="41"/>
      <c r="E74" s="41"/>
      <c r="F74" s="41" t="s">
        <v>952</v>
      </c>
      <c r="G74" s="41"/>
      <c r="H74" s="41"/>
      <c r="I74" s="41"/>
      <c r="J74" s="35">
        <v>761</v>
      </c>
      <c r="K74" s="136" t="str">
        <f t="shared" si="22"/>
        <v>FRN-152</v>
      </c>
      <c r="L74" s="136" t="str">
        <f t="shared" si="23"/>
        <v>Seat - Steel - Type 02</v>
      </c>
      <c r="M74" s="136" t="s">
        <v>1083</v>
      </c>
      <c r="N74" s="136" t="s">
        <v>958</v>
      </c>
      <c r="O74" s="134" t="s">
        <v>449</v>
      </c>
      <c r="P74" s="135" t="s">
        <v>449</v>
      </c>
      <c r="Q74" s="134" t="s">
        <v>449</v>
      </c>
      <c r="R74" s="134" t="s">
        <v>449</v>
      </c>
      <c r="S74" s="130" t="s">
        <v>450</v>
      </c>
      <c r="T74" s="83" t="s">
        <v>1058</v>
      </c>
      <c r="V74" s="403" t="s">
        <v>449</v>
      </c>
      <c r="W74" s="403" t="s">
        <v>452</v>
      </c>
      <c r="X74" s="158"/>
      <c r="Y74" s="158"/>
      <c r="Z74" s="158"/>
      <c r="AA74" s="403" t="s">
        <v>1107</v>
      </c>
      <c r="AB74" s="403" t="str">
        <f>VLOOKUP(AA74,Equipment[],2,FALSE)</f>
        <v>Seating</v>
      </c>
      <c r="AC74" s="158"/>
      <c r="AD74" s="158"/>
      <c r="AE74" s="158"/>
      <c r="AF74" s="158"/>
      <c r="AG74" s="158"/>
      <c r="AH74" s="158"/>
    </row>
    <row r="75" spans="1:34" ht="14.4">
      <c r="A75" s="31" t="s">
        <v>1110</v>
      </c>
      <c r="B75" s="31" t="s">
        <v>1111</v>
      </c>
      <c r="C75" s="41"/>
      <c r="D75" s="41"/>
      <c r="E75" s="41" t="s">
        <v>952</v>
      </c>
      <c r="F75" s="41"/>
      <c r="G75" s="41"/>
      <c r="H75" s="41"/>
      <c r="I75" s="41"/>
      <c r="J75" s="35">
        <v>761</v>
      </c>
      <c r="K75" s="136" t="str">
        <f t="shared" si="22"/>
        <v>FRN-153</v>
      </c>
      <c r="L75" s="136" t="str">
        <f t="shared" si="23"/>
        <v>Seat - Steel - Type 03</v>
      </c>
      <c r="M75" s="136" t="s">
        <v>1083</v>
      </c>
      <c r="N75" s="136" t="s">
        <v>958</v>
      </c>
      <c r="O75" s="134" t="s">
        <v>449</v>
      </c>
      <c r="P75" s="135" t="s">
        <v>449</v>
      </c>
      <c r="Q75" s="134" t="s">
        <v>449</v>
      </c>
      <c r="R75" s="134" t="s">
        <v>449</v>
      </c>
      <c r="S75" s="130" t="s">
        <v>450</v>
      </c>
      <c r="T75" s="83" t="s">
        <v>1058</v>
      </c>
      <c r="V75" s="403" t="s">
        <v>449</v>
      </c>
      <c r="W75" s="403" t="s">
        <v>452</v>
      </c>
      <c r="X75" s="158"/>
      <c r="Y75" s="158"/>
      <c r="Z75" s="158"/>
      <c r="AA75" s="403" t="s">
        <v>1107</v>
      </c>
      <c r="AB75" s="403" t="str">
        <f>VLOOKUP(AA75,Equipment[],2,FALSE)</f>
        <v>Seating</v>
      </c>
      <c r="AC75" s="158"/>
      <c r="AD75" s="158"/>
      <c r="AE75" s="158"/>
      <c r="AF75" s="158"/>
      <c r="AG75" s="158"/>
      <c r="AH75" s="158"/>
    </row>
    <row r="76" spans="1:34" ht="14.4">
      <c r="A76" s="31" t="s">
        <v>1112</v>
      </c>
      <c r="B76" s="31" t="s">
        <v>1113</v>
      </c>
      <c r="C76" s="41"/>
      <c r="D76" s="41"/>
      <c r="E76" s="41"/>
      <c r="F76" s="41" t="s">
        <v>952</v>
      </c>
      <c r="G76" s="41"/>
      <c r="H76" s="41"/>
      <c r="I76" s="41"/>
      <c r="J76" s="35">
        <v>761</v>
      </c>
      <c r="K76" s="136" t="str">
        <f t="shared" si="22"/>
        <v>FRN-154</v>
      </c>
      <c r="L76" s="136" t="str">
        <f t="shared" si="23"/>
        <v>Seat - Steel - Type 04</v>
      </c>
      <c r="M76" s="136" t="s">
        <v>1083</v>
      </c>
      <c r="N76" s="136" t="s">
        <v>958</v>
      </c>
      <c r="O76" s="134" t="s">
        <v>449</v>
      </c>
      <c r="P76" s="135" t="s">
        <v>449</v>
      </c>
      <c r="Q76" s="134" t="s">
        <v>449</v>
      </c>
      <c r="R76" s="134" t="s">
        <v>449</v>
      </c>
      <c r="S76" s="130" t="s">
        <v>450</v>
      </c>
      <c r="T76" s="83" t="s">
        <v>1058</v>
      </c>
      <c r="V76" s="403" t="s">
        <v>449</v>
      </c>
      <c r="W76" s="403" t="s">
        <v>452</v>
      </c>
      <c r="X76" s="158"/>
      <c r="Y76" s="158"/>
      <c r="Z76" s="158"/>
      <c r="AA76" s="403" t="s">
        <v>1107</v>
      </c>
      <c r="AB76" s="403" t="str">
        <f>VLOOKUP(AA76,Equipment[],2,FALSE)</f>
        <v>Seating</v>
      </c>
      <c r="AC76" s="158"/>
      <c r="AD76" s="158"/>
      <c r="AE76" s="158"/>
      <c r="AF76" s="158"/>
      <c r="AG76" s="158"/>
      <c r="AH76" s="158"/>
    </row>
    <row r="77" spans="1:34" ht="14.4">
      <c r="A77" s="31" t="s">
        <v>1114</v>
      </c>
      <c r="B77" s="31" t="s">
        <v>1115</v>
      </c>
      <c r="C77" s="41" t="s">
        <v>952</v>
      </c>
      <c r="D77" s="41" t="s">
        <v>952</v>
      </c>
      <c r="E77" s="41"/>
      <c r="F77" s="41" t="s">
        <v>952</v>
      </c>
      <c r="G77" s="41" t="s">
        <v>952</v>
      </c>
      <c r="H77" s="41"/>
      <c r="I77" s="41"/>
      <c r="J77" s="35">
        <v>761</v>
      </c>
      <c r="K77" s="130" t="s">
        <v>1114</v>
      </c>
      <c r="L77" s="130" t="s">
        <v>1115</v>
      </c>
      <c r="M77" s="136" t="s">
        <v>1083</v>
      </c>
      <c r="N77" s="136" t="s">
        <v>958</v>
      </c>
      <c r="O77" s="134" t="s">
        <v>449</v>
      </c>
      <c r="P77" s="135" t="s">
        <v>449</v>
      </c>
      <c r="Q77" s="134" t="s">
        <v>449</v>
      </c>
      <c r="R77" s="134" t="s">
        <v>449</v>
      </c>
      <c r="S77" s="130" t="s">
        <v>450</v>
      </c>
      <c r="T77" s="83" t="s">
        <v>1092</v>
      </c>
      <c r="V77" s="403" t="s">
        <v>449</v>
      </c>
      <c r="W77" s="403" t="s">
        <v>452</v>
      </c>
      <c r="X77" s="158"/>
      <c r="Y77" s="158"/>
      <c r="Z77" s="158"/>
      <c r="AA77" s="403" t="s">
        <v>1107</v>
      </c>
      <c r="AB77" s="403" t="str">
        <f>VLOOKUP(AA77,Equipment[],2,FALSE)</f>
        <v>Seating</v>
      </c>
      <c r="AC77" s="158"/>
      <c r="AD77" s="158"/>
      <c r="AE77" s="158"/>
      <c r="AF77" s="158"/>
      <c r="AG77" s="158"/>
      <c r="AH77" s="158"/>
    </row>
    <row r="78" spans="1:34" ht="14.4">
      <c r="A78" s="31" t="s">
        <v>1116</v>
      </c>
      <c r="B78" s="31" t="s">
        <v>1117</v>
      </c>
      <c r="C78" s="41"/>
      <c r="D78" s="41"/>
      <c r="E78" s="41" t="s">
        <v>952</v>
      </c>
      <c r="F78" s="41"/>
      <c r="G78" s="41"/>
      <c r="H78" s="41"/>
      <c r="I78" s="41"/>
      <c r="J78" s="35">
        <v>761</v>
      </c>
      <c r="K78" s="136" t="str">
        <f t="shared" ref="K78:K82" si="24">A78</f>
        <v>FRN-156</v>
      </c>
      <c r="L78" s="136" t="str">
        <f t="shared" ref="L78:L82" si="25">B78</f>
        <v>Seat - Steel - Type 06</v>
      </c>
      <c r="M78" s="136" t="s">
        <v>1083</v>
      </c>
      <c r="N78" s="136" t="s">
        <v>958</v>
      </c>
      <c r="O78" s="134" t="s">
        <v>449</v>
      </c>
      <c r="P78" s="135" t="s">
        <v>449</v>
      </c>
      <c r="Q78" s="134" t="s">
        <v>449</v>
      </c>
      <c r="R78" s="134" t="s">
        <v>449</v>
      </c>
      <c r="S78" s="130" t="s">
        <v>450</v>
      </c>
      <c r="T78" s="83" t="s">
        <v>1058</v>
      </c>
      <c r="V78" s="403" t="s">
        <v>449</v>
      </c>
      <c r="W78" s="403" t="s">
        <v>452</v>
      </c>
      <c r="X78" s="158"/>
      <c r="Y78" s="158"/>
      <c r="Z78" s="158"/>
      <c r="AA78" s="403" t="s">
        <v>1107</v>
      </c>
      <c r="AB78" s="403" t="str">
        <f>VLOOKUP(AA78,Equipment[],2,FALSE)</f>
        <v>Seating</v>
      </c>
      <c r="AC78" s="158"/>
      <c r="AD78" s="158"/>
      <c r="AE78" s="158"/>
      <c r="AF78" s="158"/>
      <c r="AG78" s="158"/>
      <c r="AH78" s="158"/>
    </row>
    <row r="79" spans="1:34" ht="14.4">
      <c r="A79" s="31" t="s">
        <v>1118</v>
      </c>
      <c r="B79" s="31" t="s">
        <v>1119</v>
      </c>
      <c r="C79" s="41"/>
      <c r="D79" s="41"/>
      <c r="E79" s="41"/>
      <c r="F79" s="41" t="s">
        <v>952</v>
      </c>
      <c r="G79" s="41"/>
      <c r="H79" s="41"/>
      <c r="I79" s="41"/>
      <c r="J79" s="35">
        <v>761</v>
      </c>
      <c r="K79" s="136" t="str">
        <f t="shared" si="24"/>
        <v>FRN-157</v>
      </c>
      <c r="L79" s="136" t="str">
        <f t="shared" si="25"/>
        <v>Seat - Steel - Type 07</v>
      </c>
      <c r="M79" s="136" t="s">
        <v>1083</v>
      </c>
      <c r="N79" s="136" t="s">
        <v>958</v>
      </c>
      <c r="O79" s="134" t="s">
        <v>449</v>
      </c>
      <c r="P79" s="135" t="s">
        <v>449</v>
      </c>
      <c r="Q79" s="134" t="s">
        <v>449</v>
      </c>
      <c r="R79" s="134" t="s">
        <v>449</v>
      </c>
      <c r="S79" s="130" t="s">
        <v>450</v>
      </c>
      <c r="T79" s="83" t="s">
        <v>1058</v>
      </c>
      <c r="V79" s="403" t="s">
        <v>449</v>
      </c>
      <c r="W79" s="403" t="s">
        <v>452</v>
      </c>
      <c r="X79" s="158"/>
      <c r="Y79" s="158"/>
      <c r="Z79" s="158"/>
      <c r="AA79" s="403" t="s">
        <v>1107</v>
      </c>
      <c r="AB79" s="403" t="str">
        <f>VLOOKUP(AA79,Equipment[],2,FALSE)</f>
        <v>Seating</v>
      </c>
      <c r="AC79" s="158"/>
      <c r="AD79" s="158"/>
      <c r="AE79" s="158"/>
      <c r="AF79" s="158"/>
      <c r="AG79" s="158"/>
      <c r="AH79" s="158"/>
    </row>
    <row r="80" spans="1:34" ht="14.4">
      <c r="A80" s="31" t="s">
        <v>1120</v>
      </c>
      <c r="B80" s="31" t="s">
        <v>1121</v>
      </c>
      <c r="C80" s="41"/>
      <c r="D80" s="41"/>
      <c r="E80" s="41"/>
      <c r="F80" s="41"/>
      <c r="G80" s="41" t="s">
        <v>952</v>
      </c>
      <c r="H80" s="41"/>
      <c r="I80" s="41"/>
      <c r="J80" s="35">
        <v>761</v>
      </c>
      <c r="K80" s="136" t="str">
        <f t="shared" si="24"/>
        <v>FRN-162</v>
      </c>
      <c r="L80" s="136" t="str">
        <f t="shared" si="25"/>
        <v>Seat - Timber - Type 02</v>
      </c>
      <c r="M80" s="136" t="s">
        <v>1083</v>
      </c>
      <c r="N80" s="136" t="s">
        <v>958</v>
      </c>
      <c r="O80" s="134" t="s">
        <v>449</v>
      </c>
      <c r="P80" s="135" t="s">
        <v>449</v>
      </c>
      <c r="Q80" s="134" t="s">
        <v>449</v>
      </c>
      <c r="R80" s="134" t="s">
        <v>449</v>
      </c>
      <c r="S80" s="130" t="s">
        <v>450</v>
      </c>
      <c r="T80" s="83" t="s">
        <v>1058</v>
      </c>
      <c r="V80" s="403" t="s">
        <v>449</v>
      </c>
      <c r="W80" s="403" t="s">
        <v>452</v>
      </c>
      <c r="X80" s="158"/>
      <c r="Y80" s="158"/>
      <c r="Z80" s="158"/>
      <c r="AA80" s="403" t="s">
        <v>1107</v>
      </c>
      <c r="AB80" s="403" t="str">
        <f>VLOOKUP(AA80,Equipment[],2,FALSE)</f>
        <v>Seating</v>
      </c>
      <c r="AC80" s="158"/>
      <c r="AD80" s="158"/>
      <c r="AE80" s="158"/>
      <c r="AF80" s="158"/>
      <c r="AG80" s="158"/>
      <c r="AH80" s="158"/>
    </row>
    <row r="81" spans="1:34" ht="14.4">
      <c r="A81" s="31" t="s">
        <v>1122</v>
      </c>
      <c r="B81" s="31" t="s">
        <v>1123</v>
      </c>
      <c r="C81" s="41"/>
      <c r="D81" s="41" t="s">
        <v>952</v>
      </c>
      <c r="E81" s="41"/>
      <c r="F81" s="41"/>
      <c r="G81" s="41"/>
      <c r="H81" s="41"/>
      <c r="I81" s="41"/>
      <c r="J81" s="35">
        <v>761</v>
      </c>
      <c r="K81" s="136" t="str">
        <f t="shared" si="24"/>
        <v>FRN-163</v>
      </c>
      <c r="L81" s="136" t="str">
        <f t="shared" si="25"/>
        <v>Seat - Timber - Type 03</v>
      </c>
      <c r="M81" s="136" t="s">
        <v>1083</v>
      </c>
      <c r="N81" s="136" t="s">
        <v>958</v>
      </c>
      <c r="O81" s="134" t="s">
        <v>449</v>
      </c>
      <c r="P81" s="135" t="s">
        <v>449</v>
      </c>
      <c r="Q81" s="134" t="s">
        <v>449</v>
      </c>
      <c r="R81" s="134" t="s">
        <v>449</v>
      </c>
      <c r="S81" s="130" t="s">
        <v>450</v>
      </c>
      <c r="T81" s="83" t="s">
        <v>1058</v>
      </c>
      <c r="V81" s="403" t="s">
        <v>449</v>
      </c>
      <c r="W81" s="403" t="s">
        <v>452</v>
      </c>
      <c r="X81" s="158"/>
      <c r="Y81" s="158"/>
      <c r="Z81" s="158"/>
      <c r="AA81" s="403" t="s">
        <v>1107</v>
      </c>
      <c r="AB81" s="403" t="str">
        <f>VLOOKUP(AA81,Equipment[],2,FALSE)</f>
        <v>Seating</v>
      </c>
      <c r="AC81" s="158"/>
      <c r="AD81" s="158"/>
      <c r="AE81" s="158"/>
      <c r="AF81" s="158"/>
      <c r="AG81" s="158"/>
      <c r="AH81" s="158"/>
    </row>
    <row r="82" spans="1:34" ht="14.4">
      <c r="A82" s="31" t="s">
        <v>1124</v>
      </c>
      <c r="B82" s="31" t="s">
        <v>1125</v>
      </c>
      <c r="C82" s="41" t="s">
        <v>1004</v>
      </c>
      <c r="D82" s="41" t="s">
        <v>1004</v>
      </c>
      <c r="E82" s="41" t="s">
        <v>1004</v>
      </c>
      <c r="F82" s="41" t="s">
        <v>1004</v>
      </c>
      <c r="G82" s="41" t="s">
        <v>1004</v>
      </c>
      <c r="H82" s="41" t="s">
        <v>952</v>
      </c>
      <c r="I82" s="41"/>
      <c r="J82" s="35">
        <v>761</v>
      </c>
      <c r="K82" s="136" t="str">
        <f t="shared" si="24"/>
        <v>FRN-164</v>
      </c>
      <c r="L82" s="136" t="str">
        <f t="shared" si="25"/>
        <v>Seat - Timber - Type 04</v>
      </c>
      <c r="M82" s="136" t="s">
        <v>1083</v>
      </c>
      <c r="N82" s="136" t="s">
        <v>958</v>
      </c>
      <c r="O82" s="134" t="s">
        <v>449</v>
      </c>
      <c r="P82" s="135" t="s">
        <v>449</v>
      </c>
      <c r="Q82" s="134" t="s">
        <v>449</v>
      </c>
      <c r="R82" s="134" t="s">
        <v>449</v>
      </c>
      <c r="S82" s="130" t="s">
        <v>450</v>
      </c>
      <c r="T82" s="83" t="s">
        <v>1058</v>
      </c>
      <c r="V82" s="403" t="s">
        <v>449</v>
      </c>
      <c r="W82" s="403" t="s">
        <v>452</v>
      </c>
      <c r="X82" s="158"/>
      <c r="Y82" s="158"/>
      <c r="Z82" s="158"/>
      <c r="AA82" s="403" t="s">
        <v>1107</v>
      </c>
      <c r="AB82" s="403" t="str">
        <f>VLOOKUP(AA82,Equipment[],2,FALSE)</f>
        <v>Seating</v>
      </c>
      <c r="AC82" s="158"/>
      <c r="AD82" s="158"/>
      <c r="AE82" s="158"/>
      <c r="AF82" s="158"/>
      <c r="AG82" s="158"/>
      <c r="AH82" s="158"/>
    </row>
    <row r="83" spans="1:34" ht="14.4" hidden="1">
      <c r="A83" s="28" t="s">
        <v>1126</v>
      </c>
      <c r="B83" s="28" t="s">
        <v>1127</v>
      </c>
      <c r="C83" s="29"/>
      <c r="D83" s="29"/>
      <c r="E83" s="29"/>
      <c r="F83" s="29"/>
      <c r="G83" s="29" t="s">
        <v>952</v>
      </c>
      <c r="H83" s="29"/>
      <c r="I83" s="29"/>
      <c r="J83" s="30"/>
      <c r="K83" s="129"/>
      <c r="L83" s="129"/>
      <c r="M83" s="129"/>
      <c r="N83" s="129"/>
      <c r="O83" s="129"/>
      <c r="P83" s="129"/>
      <c r="Q83" s="129"/>
      <c r="R83" s="129"/>
      <c r="S83" s="129" t="s">
        <v>439</v>
      </c>
      <c r="T83" s="129" t="s">
        <v>440</v>
      </c>
      <c r="V83" s="403" t="s">
        <v>439</v>
      </c>
      <c r="W83" s="403" t="s">
        <v>439</v>
      </c>
      <c r="X83" s="403" t="s">
        <v>439</v>
      </c>
      <c r="Y83" s="403" t="s">
        <v>439</v>
      </c>
      <c r="Z83" s="403" t="s">
        <v>439</v>
      </c>
      <c r="AA83" s="403" t="s">
        <v>439</v>
      </c>
      <c r="AB83" s="403" t="s">
        <v>439</v>
      </c>
      <c r="AC83" s="403" t="s">
        <v>439</v>
      </c>
      <c r="AD83" s="403" t="s">
        <v>439</v>
      </c>
      <c r="AE83" s="403" t="s">
        <v>439</v>
      </c>
      <c r="AF83" s="403" t="s">
        <v>439</v>
      </c>
      <c r="AG83" s="403" t="s">
        <v>439</v>
      </c>
      <c r="AH83" s="403" t="s">
        <v>439</v>
      </c>
    </row>
    <row r="84" spans="1:34" ht="14.4">
      <c r="A84" s="31" t="s">
        <v>1128</v>
      </c>
      <c r="B84" s="31" t="s">
        <v>1129</v>
      </c>
      <c r="C84" s="32" t="s">
        <v>1004</v>
      </c>
      <c r="D84" s="32" t="s">
        <v>1004</v>
      </c>
      <c r="E84" s="32" t="s">
        <v>1004</v>
      </c>
      <c r="F84" s="32" t="s">
        <v>1004</v>
      </c>
      <c r="G84" s="32" t="s">
        <v>952</v>
      </c>
      <c r="H84" s="32" t="s">
        <v>1004</v>
      </c>
      <c r="I84" s="32"/>
      <c r="J84" s="35">
        <v>761</v>
      </c>
      <c r="K84" s="136" t="str">
        <f>A84</f>
        <v>FRN-201</v>
      </c>
      <c r="L84" s="136" t="str">
        <f>B84</f>
        <v>Picnic Setting Table - Proporietary</v>
      </c>
      <c r="M84" s="136" t="s">
        <v>1083</v>
      </c>
      <c r="N84" s="136" t="s">
        <v>958</v>
      </c>
      <c r="O84" s="134" t="s">
        <v>449</v>
      </c>
      <c r="P84" s="135" t="s">
        <v>449</v>
      </c>
      <c r="Q84" s="134" t="s">
        <v>449</v>
      </c>
      <c r="R84" s="134" t="s">
        <v>449</v>
      </c>
      <c r="S84" s="130" t="s">
        <v>450</v>
      </c>
      <c r="T84" s="83" t="s">
        <v>1058</v>
      </c>
      <c r="V84" s="403" t="s">
        <v>449</v>
      </c>
      <c r="W84" s="403" t="s">
        <v>452</v>
      </c>
      <c r="X84" s="158"/>
      <c r="Y84" s="158"/>
      <c r="Z84" s="158"/>
      <c r="AA84" s="403" t="s">
        <v>961</v>
      </c>
      <c r="AB84" s="403" t="str">
        <f>VLOOKUP(AA84,Equipment[],2,FALSE)</f>
        <v>Landscape</v>
      </c>
      <c r="AC84" s="158"/>
      <c r="AD84" s="158"/>
      <c r="AE84" s="158"/>
      <c r="AF84" s="158"/>
      <c r="AG84" s="158"/>
      <c r="AH84" s="158"/>
    </row>
    <row r="85" spans="1:34" ht="14.4" hidden="1">
      <c r="A85" s="28" t="s">
        <v>1130</v>
      </c>
      <c r="B85" s="28" t="s">
        <v>1131</v>
      </c>
      <c r="C85" s="29" t="s">
        <v>952</v>
      </c>
      <c r="D85" s="29" t="s">
        <v>952</v>
      </c>
      <c r="E85" s="29" t="s">
        <v>952</v>
      </c>
      <c r="F85" s="29" t="s">
        <v>952</v>
      </c>
      <c r="G85" s="29" t="s">
        <v>952</v>
      </c>
      <c r="H85" s="29"/>
      <c r="I85" s="29"/>
      <c r="J85" s="30"/>
      <c r="K85" s="129"/>
      <c r="L85" s="129"/>
      <c r="M85" s="129"/>
      <c r="N85" s="129"/>
      <c r="O85" s="129"/>
      <c r="P85" s="129"/>
      <c r="Q85" s="129"/>
      <c r="R85" s="129"/>
      <c r="S85" s="129" t="s">
        <v>439</v>
      </c>
      <c r="T85" s="129" t="s">
        <v>440</v>
      </c>
      <c r="V85" s="403" t="s">
        <v>439</v>
      </c>
      <c r="W85" s="403" t="s">
        <v>439</v>
      </c>
      <c r="X85" s="403" t="s">
        <v>439</v>
      </c>
      <c r="Y85" s="403" t="s">
        <v>439</v>
      </c>
      <c r="Z85" s="403" t="s">
        <v>439</v>
      </c>
      <c r="AA85" s="403" t="s">
        <v>439</v>
      </c>
      <c r="AB85" s="403" t="s">
        <v>439</v>
      </c>
      <c r="AC85" s="403" t="s">
        <v>439</v>
      </c>
      <c r="AD85" s="403" t="s">
        <v>439</v>
      </c>
      <c r="AE85" s="403" t="s">
        <v>439</v>
      </c>
      <c r="AF85" s="403" t="s">
        <v>439</v>
      </c>
      <c r="AG85" s="403" t="s">
        <v>439</v>
      </c>
      <c r="AH85" s="403" t="s">
        <v>439</v>
      </c>
    </row>
    <row r="86" spans="1:34" ht="14.4">
      <c r="A86" s="31" t="s">
        <v>1132</v>
      </c>
      <c r="B86" s="31" t="s">
        <v>1133</v>
      </c>
      <c r="C86" s="32" t="s">
        <v>1004</v>
      </c>
      <c r="D86" s="32" t="s">
        <v>952</v>
      </c>
      <c r="E86" s="32" t="s">
        <v>952</v>
      </c>
      <c r="F86" s="32" t="s">
        <v>952</v>
      </c>
      <c r="G86" s="32"/>
      <c r="H86" s="32" t="s">
        <v>1004</v>
      </c>
      <c r="I86" s="32"/>
      <c r="J86" s="35">
        <v>552</v>
      </c>
      <c r="K86" s="136" t="str">
        <f>A86</f>
        <v>FRN-301</v>
      </c>
      <c r="L86" s="136" t="str">
        <f>B86</f>
        <v xml:space="preserve">Bollard - Steel - Fixed </v>
      </c>
      <c r="M86" s="136" t="s">
        <v>1083</v>
      </c>
      <c r="N86" s="136" t="s">
        <v>958</v>
      </c>
      <c r="O86" s="134" t="s">
        <v>449</v>
      </c>
      <c r="P86" s="135" t="s">
        <v>449</v>
      </c>
      <c r="Q86" s="134" t="s">
        <v>449</v>
      </c>
      <c r="R86" s="134" t="s">
        <v>449</v>
      </c>
      <c r="S86" s="130" t="s">
        <v>450</v>
      </c>
      <c r="T86" s="83" t="s">
        <v>1058</v>
      </c>
      <c r="V86" s="403" t="s">
        <v>449</v>
      </c>
      <c r="W86" s="403" t="s">
        <v>452</v>
      </c>
      <c r="X86" s="158"/>
      <c r="Y86" s="158"/>
      <c r="Z86" s="158"/>
      <c r="AA86" s="403" t="s">
        <v>961</v>
      </c>
      <c r="AB86" s="403" t="str">
        <f>VLOOKUP(AA86,Equipment[],2,FALSE)</f>
        <v>Landscape</v>
      </c>
      <c r="AC86" s="158"/>
      <c r="AD86" s="158"/>
      <c r="AE86" s="158"/>
      <c r="AF86" s="158"/>
      <c r="AG86" s="158"/>
      <c r="AH86" s="158"/>
    </row>
    <row r="87" spans="1:34" ht="14.4">
      <c r="A87" s="31" t="s">
        <v>1134</v>
      </c>
      <c r="B87" s="31" t="s">
        <v>1135</v>
      </c>
      <c r="C87" s="32" t="s">
        <v>952</v>
      </c>
      <c r="D87" s="32" t="s">
        <v>952</v>
      </c>
      <c r="E87" s="32" t="s">
        <v>952</v>
      </c>
      <c r="F87" s="32" t="s">
        <v>952</v>
      </c>
      <c r="G87" s="32"/>
      <c r="H87" s="32" t="s">
        <v>1004</v>
      </c>
      <c r="I87" s="32"/>
      <c r="J87" s="35">
        <v>552</v>
      </c>
      <c r="K87" s="130" t="s">
        <v>1134</v>
      </c>
      <c r="L87" s="130" t="s">
        <v>1136</v>
      </c>
      <c r="M87" s="136" t="s">
        <v>1083</v>
      </c>
      <c r="N87" s="136" t="s">
        <v>958</v>
      </c>
      <c r="O87" s="134" t="s">
        <v>449</v>
      </c>
      <c r="P87" s="135" t="s">
        <v>449</v>
      </c>
      <c r="Q87" s="134" t="s">
        <v>449</v>
      </c>
      <c r="R87" s="134" t="s">
        <v>449</v>
      </c>
      <c r="S87" s="130" t="s">
        <v>450</v>
      </c>
      <c r="T87" s="83" t="s">
        <v>1092</v>
      </c>
      <c r="V87" s="403" t="s">
        <v>449</v>
      </c>
      <c r="W87" s="403" t="s">
        <v>452</v>
      </c>
      <c r="X87" s="158"/>
      <c r="Y87" s="158"/>
      <c r="Z87" s="158"/>
      <c r="AA87" s="403" t="s">
        <v>961</v>
      </c>
      <c r="AB87" s="403" t="str">
        <f>VLOOKUP(AA87,Equipment[],2,FALSE)</f>
        <v>Landscape</v>
      </c>
      <c r="AC87" s="158"/>
      <c r="AD87" s="158"/>
      <c r="AE87" s="158"/>
      <c r="AF87" s="158"/>
      <c r="AG87" s="158"/>
      <c r="AH87" s="158"/>
    </row>
    <row r="88" spans="1:34" ht="14.4">
      <c r="A88" s="31" t="s">
        <v>1137</v>
      </c>
      <c r="B88" s="31" t="s">
        <v>1138</v>
      </c>
      <c r="C88" s="32"/>
      <c r="D88" s="32"/>
      <c r="E88" s="32"/>
      <c r="F88" s="32"/>
      <c r="G88" s="32" t="s">
        <v>952</v>
      </c>
      <c r="H88" s="32"/>
      <c r="I88" s="32"/>
      <c r="J88" s="35">
        <v>552</v>
      </c>
      <c r="K88" s="136" t="str">
        <f>A88</f>
        <v>FRN-312</v>
      </c>
      <c r="L88" s="136" t="str">
        <f>B88</f>
        <v>Bollard - Steel - Removable - Type 02</v>
      </c>
      <c r="M88" s="136" t="s">
        <v>1083</v>
      </c>
      <c r="N88" s="136" t="s">
        <v>958</v>
      </c>
      <c r="O88" s="134" t="s">
        <v>449</v>
      </c>
      <c r="P88" s="135" t="s">
        <v>449</v>
      </c>
      <c r="Q88" s="134" t="s">
        <v>449</v>
      </c>
      <c r="R88" s="134" t="s">
        <v>449</v>
      </c>
      <c r="S88" s="130" t="s">
        <v>450</v>
      </c>
      <c r="T88" s="83" t="s">
        <v>1058</v>
      </c>
      <c r="V88" s="403" t="s">
        <v>449</v>
      </c>
      <c r="W88" s="403" t="s">
        <v>452</v>
      </c>
      <c r="X88" s="158"/>
      <c r="Y88" s="158"/>
      <c r="Z88" s="158"/>
      <c r="AA88" s="403" t="s">
        <v>961</v>
      </c>
      <c r="AB88" s="403" t="str">
        <f>VLOOKUP(AA88,Equipment[],2,FALSE)</f>
        <v>Landscape</v>
      </c>
      <c r="AC88" s="158"/>
      <c r="AD88" s="158"/>
      <c r="AE88" s="158"/>
      <c r="AF88" s="158"/>
      <c r="AG88" s="158"/>
      <c r="AH88" s="158"/>
    </row>
    <row r="89" spans="1:34" ht="14.4">
      <c r="A89" s="31" t="s">
        <v>1139</v>
      </c>
      <c r="B89" s="31" t="s">
        <v>1140</v>
      </c>
      <c r="C89" s="32" t="s">
        <v>952</v>
      </c>
      <c r="D89" s="32"/>
      <c r="E89" s="32" t="s">
        <v>952</v>
      </c>
      <c r="F89" s="32" t="s">
        <v>952</v>
      </c>
      <c r="G89" s="32"/>
      <c r="H89" s="32" t="s">
        <v>1004</v>
      </c>
      <c r="I89" s="32"/>
      <c r="J89" s="35">
        <v>552</v>
      </c>
      <c r="K89" s="130" t="s">
        <v>1139</v>
      </c>
      <c r="L89" s="130" t="s">
        <v>1141</v>
      </c>
      <c r="M89" s="136" t="s">
        <v>1083</v>
      </c>
      <c r="N89" s="136" t="s">
        <v>958</v>
      </c>
      <c r="O89" s="134" t="s">
        <v>449</v>
      </c>
      <c r="P89" s="135" t="s">
        <v>449</v>
      </c>
      <c r="Q89" s="134" t="s">
        <v>449</v>
      </c>
      <c r="R89" s="134" t="s">
        <v>449</v>
      </c>
      <c r="S89" s="130" t="s">
        <v>450</v>
      </c>
      <c r="T89" s="83" t="s">
        <v>1092</v>
      </c>
      <c r="V89" s="403" t="s">
        <v>449</v>
      </c>
      <c r="W89" s="403" t="s">
        <v>452</v>
      </c>
      <c r="X89" s="158"/>
      <c r="Y89" s="158"/>
      <c r="Z89" s="158"/>
      <c r="AA89" s="403" t="s">
        <v>961</v>
      </c>
      <c r="AB89" s="403" t="str">
        <f>VLOOKUP(AA89,Equipment[],2,FALSE)</f>
        <v>Landscape</v>
      </c>
      <c r="AC89" s="158"/>
      <c r="AD89" s="158"/>
      <c r="AE89" s="158"/>
      <c r="AF89" s="158"/>
      <c r="AG89" s="158"/>
      <c r="AH89" s="158"/>
    </row>
    <row r="90" spans="1:34" ht="14.4">
      <c r="A90" s="31" t="s">
        <v>1142</v>
      </c>
      <c r="B90" s="31" t="s">
        <v>1143</v>
      </c>
      <c r="C90" s="32" t="s">
        <v>952</v>
      </c>
      <c r="D90" s="32"/>
      <c r="E90" s="32" t="s">
        <v>952</v>
      </c>
      <c r="F90" s="32"/>
      <c r="G90" s="32"/>
      <c r="H90" s="32"/>
      <c r="I90" s="32"/>
      <c r="J90" s="35">
        <v>552</v>
      </c>
      <c r="K90" s="130" t="s">
        <v>1142</v>
      </c>
      <c r="L90" s="130" t="s">
        <v>1143</v>
      </c>
      <c r="M90" s="136" t="s">
        <v>1083</v>
      </c>
      <c r="N90" s="136" t="s">
        <v>958</v>
      </c>
      <c r="O90" s="134" t="s">
        <v>449</v>
      </c>
      <c r="P90" s="135" t="s">
        <v>449</v>
      </c>
      <c r="Q90" s="134" t="s">
        <v>449</v>
      </c>
      <c r="R90" s="134" t="s">
        <v>449</v>
      </c>
      <c r="S90" s="130" t="s">
        <v>450</v>
      </c>
      <c r="T90" s="83" t="s">
        <v>1092</v>
      </c>
      <c r="V90" s="403" t="s">
        <v>449</v>
      </c>
      <c r="W90" s="403" t="s">
        <v>452</v>
      </c>
      <c r="X90" s="158"/>
      <c r="Y90" s="158"/>
      <c r="Z90" s="158"/>
      <c r="AA90" s="403" t="s">
        <v>961</v>
      </c>
      <c r="AB90" s="403" t="str">
        <f>VLOOKUP(AA90,Equipment[],2,FALSE)</f>
        <v>Landscape</v>
      </c>
      <c r="AC90" s="158"/>
      <c r="AD90" s="158"/>
      <c r="AE90" s="158"/>
      <c r="AF90" s="158"/>
      <c r="AG90" s="158"/>
      <c r="AH90" s="158"/>
    </row>
    <row r="91" spans="1:34" ht="14.4">
      <c r="A91" s="31" t="s">
        <v>1144</v>
      </c>
      <c r="B91" s="31" t="s">
        <v>1145</v>
      </c>
      <c r="C91" s="32" t="s">
        <v>952</v>
      </c>
      <c r="D91" s="32"/>
      <c r="E91" s="32" t="s">
        <v>952</v>
      </c>
      <c r="F91" s="32" t="s">
        <v>952</v>
      </c>
      <c r="G91" s="32"/>
      <c r="H91" s="32"/>
      <c r="I91" s="32"/>
      <c r="J91" s="35">
        <v>552</v>
      </c>
      <c r="K91" s="130" t="s">
        <v>1144</v>
      </c>
      <c r="L91" s="130" t="s">
        <v>1145</v>
      </c>
      <c r="M91" s="136" t="s">
        <v>1083</v>
      </c>
      <c r="N91" s="136" t="s">
        <v>958</v>
      </c>
      <c r="O91" s="134" t="s">
        <v>449</v>
      </c>
      <c r="P91" s="135" t="s">
        <v>449</v>
      </c>
      <c r="Q91" s="134" t="s">
        <v>449</v>
      </c>
      <c r="R91" s="134" t="s">
        <v>449</v>
      </c>
      <c r="S91" s="130" t="s">
        <v>450</v>
      </c>
      <c r="T91" s="83" t="s">
        <v>1092</v>
      </c>
      <c r="V91" s="403" t="s">
        <v>449</v>
      </c>
      <c r="W91" s="403" t="s">
        <v>452</v>
      </c>
      <c r="X91" s="158"/>
      <c r="Y91" s="158"/>
      <c r="Z91" s="158"/>
      <c r="AA91" s="403" t="s">
        <v>961</v>
      </c>
      <c r="AB91" s="403" t="str">
        <f>VLOOKUP(AA91,Equipment[],2,FALSE)</f>
        <v>Landscape</v>
      </c>
      <c r="AC91" s="158"/>
      <c r="AD91" s="158"/>
      <c r="AE91" s="158"/>
      <c r="AF91" s="158"/>
      <c r="AG91" s="158"/>
      <c r="AH91" s="158"/>
    </row>
    <row r="92" spans="1:34" ht="14.4" hidden="1">
      <c r="A92" s="256" t="s">
        <v>1146</v>
      </c>
      <c r="B92" s="31" t="s">
        <v>1147</v>
      </c>
      <c r="C92" s="32"/>
      <c r="D92" s="32"/>
      <c r="E92" s="32"/>
      <c r="F92" s="32" t="s">
        <v>952</v>
      </c>
      <c r="G92" s="32"/>
      <c r="H92" s="32"/>
      <c r="I92" s="32"/>
      <c r="J92" s="35">
        <v>552</v>
      </c>
      <c r="K92" s="259" t="str">
        <f t="shared" ref="K92:K93" si="26">A92</f>
        <v>FRN-324</v>
      </c>
      <c r="L92" s="259" t="str">
        <f t="shared" ref="L92:L93" si="27">B92</f>
        <v>Bollard - Security Rated - Fixed - Type 04</v>
      </c>
      <c r="M92" s="259" t="s">
        <v>1083</v>
      </c>
      <c r="N92" s="259" t="s">
        <v>958</v>
      </c>
      <c r="O92" s="134" t="s">
        <v>449</v>
      </c>
      <c r="P92" s="135" t="s">
        <v>449</v>
      </c>
      <c r="Q92" s="134" t="s">
        <v>449</v>
      </c>
      <c r="R92" s="134" t="s">
        <v>449</v>
      </c>
      <c r="S92" s="130" t="s">
        <v>521</v>
      </c>
      <c r="T92" s="130" t="s">
        <v>1148</v>
      </c>
      <c r="V92" s="403" t="s">
        <v>439</v>
      </c>
      <c r="W92" s="403" t="s">
        <v>439</v>
      </c>
      <c r="X92" s="403" t="s">
        <v>439</v>
      </c>
      <c r="Y92" s="403" t="s">
        <v>439</v>
      </c>
      <c r="Z92" s="403" t="s">
        <v>439</v>
      </c>
      <c r="AA92" s="403" t="s">
        <v>439</v>
      </c>
      <c r="AB92" s="403" t="s">
        <v>439</v>
      </c>
      <c r="AC92" s="403" t="s">
        <v>439</v>
      </c>
      <c r="AD92" s="403" t="s">
        <v>439</v>
      </c>
      <c r="AE92" s="403" t="s">
        <v>439</v>
      </c>
      <c r="AF92" s="403" t="s">
        <v>439</v>
      </c>
      <c r="AG92" s="403" t="s">
        <v>439</v>
      </c>
      <c r="AH92" s="403" t="s">
        <v>439</v>
      </c>
    </row>
    <row r="93" spans="1:34" ht="14.4">
      <c r="A93" s="31" t="s">
        <v>1149</v>
      </c>
      <c r="B93" s="31" t="s">
        <v>1150</v>
      </c>
      <c r="C93" s="32"/>
      <c r="D93" s="32"/>
      <c r="E93" s="32" t="s">
        <v>952</v>
      </c>
      <c r="F93" s="32"/>
      <c r="G93" s="32"/>
      <c r="H93" s="32"/>
      <c r="I93" s="32"/>
      <c r="J93" s="35">
        <v>552</v>
      </c>
      <c r="K93" s="136" t="str">
        <f t="shared" si="26"/>
        <v>FRN-325</v>
      </c>
      <c r="L93" s="136" t="str">
        <f t="shared" si="27"/>
        <v>Bollard - Security Rated - Fixed - Type 05</v>
      </c>
      <c r="M93" s="136" t="s">
        <v>1083</v>
      </c>
      <c r="N93" s="136" t="s">
        <v>958</v>
      </c>
      <c r="O93" s="134" t="s">
        <v>449</v>
      </c>
      <c r="P93" s="135" t="s">
        <v>449</v>
      </c>
      <c r="Q93" s="134" t="s">
        <v>449</v>
      </c>
      <c r="R93" s="134" t="s">
        <v>449</v>
      </c>
      <c r="S93" s="130" t="s">
        <v>450</v>
      </c>
      <c r="T93" s="83" t="s">
        <v>1058</v>
      </c>
      <c r="V93" s="403" t="s">
        <v>449</v>
      </c>
      <c r="W93" s="403" t="s">
        <v>452</v>
      </c>
      <c r="X93" s="403"/>
      <c r="Y93" s="403"/>
      <c r="Z93" s="403"/>
      <c r="AA93" s="403" t="s">
        <v>961</v>
      </c>
      <c r="AB93" s="403" t="str">
        <f>VLOOKUP(AA93,Equipment[],2,FALSE)</f>
        <v>Landscape</v>
      </c>
      <c r="AC93" s="403"/>
      <c r="AD93" s="403"/>
      <c r="AE93" s="403"/>
      <c r="AF93" s="403"/>
      <c r="AG93" s="403"/>
      <c r="AH93" s="403"/>
    </row>
    <row r="94" spans="1:34" ht="14.4">
      <c r="A94" s="31" t="s">
        <v>1151</v>
      </c>
      <c r="B94" s="31" t="s">
        <v>1152</v>
      </c>
      <c r="C94" s="37"/>
      <c r="D94" s="32"/>
      <c r="E94" s="32" t="s">
        <v>952</v>
      </c>
      <c r="F94" s="32"/>
      <c r="G94" s="32"/>
      <c r="H94" s="32" t="s">
        <v>1004</v>
      </c>
      <c r="I94" s="32"/>
      <c r="J94" s="35">
        <v>552</v>
      </c>
      <c r="K94" s="130" t="s">
        <v>1151</v>
      </c>
      <c r="L94" s="130" t="s">
        <v>1152</v>
      </c>
      <c r="M94" s="136" t="s">
        <v>1083</v>
      </c>
      <c r="N94" s="136" t="s">
        <v>958</v>
      </c>
      <c r="O94" s="134" t="s">
        <v>449</v>
      </c>
      <c r="P94" s="135" t="s">
        <v>449</v>
      </c>
      <c r="Q94" s="134" t="s">
        <v>449</v>
      </c>
      <c r="R94" s="134" t="s">
        <v>449</v>
      </c>
      <c r="S94" s="130" t="s">
        <v>450</v>
      </c>
      <c r="T94" s="83" t="s">
        <v>1092</v>
      </c>
      <c r="V94" s="403" t="s">
        <v>449</v>
      </c>
      <c r="W94" s="403" t="s">
        <v>452</v>
      </c>
      <c r="X94" s="158"/>
      <c r="Y94" s="158"/>
      <c r="Z94" s="158"/>
      <c r="AA94" s="403" t="s">
        <v>961</v>
      </c>
      <c r="AB94" s="403" t="str">
        <f>VLOOKUP(AA94,Equipment[],2,FALSE)</f>
        <v>Landscape</v>
      </c>
      <c r="AC94" s="158"/>
      <c r="AD94" s="158"/>
      <c r="AE94" s="158"/>
      <c r="AF94" s="158"/>
      <c r="AG94" s="158"/>
      <c r="AH94" s="158"/>
    </row>
    <row r="95" spans="1:34" ht="14.4">
      <c r="A95" s="31" t="s">
        <v>1153</v>
      </c>
      <c r="B95" s="31" t="s">
        <v>1154</v>
      </c>
      <c r="C95" s="32" t="s">
        <v>952</v>
      </c>
      <c r="D95" s="32" t="s">
        <v>952</v>
      </c>
      <c r="E95" s="32" t="s">
        <v>952</v>
      </c>
      <c r="F95" s="32"/>
      <c r="G95" s="32" t="s">
        <v>952</v>
      </c>
      <c r="H95" s="32"/>
      <c r="I95" s="32"/>
      <c r="J95" s="35">
        <v>552</v>
      </c>
      <c r="K95" s="130" t="s">
        <v>1153</v>
      </c>
      <c r="L95" s="130" t="s">
        <v>1154</v>
      </c>
      <c r="M95" s="136" t="s">
        <v>1083</v>
      </c>
      <c r="N95" s="136" t="s">
        <v>958</v>
      </c>
      <c r="O95" s="134" t="s">
        <v>449</v>
      </c>
      <c r="P95" s="135" t="s">
        <v>449</v>
      </c>
      <c r="Q95" s="134" t="s">
        <v>449</v>
      </c>
      <c r="R95" s="134" t="s">
        <v>449</v>
      </c>
      <c r="S95" s="130" t="s">
        <v>450</v>
      </c>
      <c r="T95" s="83" t="s">
        <v>1092</v>
      </c>
      <c r="V95" s="403" t="s">
        <v>449</v>
      </c>
      <c r="W95" s="403" t="s">
        <v>452</v>
      </c>
      <c r="X95" s="158"/>
      <c r="Y95" s="158"/>
      <c r="Z95" s="158"/>
      <c r="AA95" s="403" t="s">
        <v>961</v>
      </c>
      <c r="AB95" s="403" t="str">
        <f>VLOOKUP(AA95,Equipment[],2,FALSE)</f>
        <v>Landscape</v>
      </c>
      <c r="AC95" s="158"/>
      <c r="AD95" s="158"/>
      <c r="AE95" s="158"/>
      <c r="AF95" s="158"/>
      <c r="AG95" s="158"/>
      <c r="AH95" s="158"/>
    </row>
    <row r="96" spans="1:34" ht="14.4">
      <c r="A96" s="31" t="s">
        <v>1155</v>
      </c>
      <c r="B96" s="31" t="s">
        <v>1156</v>
      </c>
      <c r="C96" s="32" t="s">
        <v>952</v>
      </c>
      <c r="D96" s="32" t="s">
        <v>952</v>
      </c>
      <c r="E96" s="32" t="s">
        <v>952</v>
      </c>
      <c r="F96" s="32" t="s">
        <v>952</v>
      </c>
      <c r="G96" s="32" t="s">
        <v>952</v>
      </c>
      <c r="H96" s="32"/>
      <c r="I96" s="32"/>
      <c r="J96" s="35">
        <v>552</v>
      </c>
      <c r="K96" s="130" t="s">
        <v>1155</v>
      </c>
      <c r="L96" s="130" t="s">
        <v>1156</v>
      </c>
      <c r="M96" s="136" t="s">
        <v>1083</v>
      </c>
      <c r="N96" s="136" t="s">
        <v>958</v>
      </c>
      <c r="O96" s="134" t="s">
        <v>449</v>
      </c>
      <c r="P96" s="135" t="s">
        <v>449</v>
      </c>
      <c r="Q96" s="134" t="s">
        <v>449</v>
      </c>
      <c r="R96" s="134" t="s">
        <v>449</v>
      </c>
      <c r="S96" s="130" t="s">
        <v>450</v>
      </c>
      <c r="T96" s="83" t="s">
        <v>1092</v>
      </c>
      <c r="V96" s="403" t="s">
        <v>449</v>
      </c>
      <c r="W96" s="403" t="s">
        <v>452</v>
      </c>
      <c r="X96" s="158"/>
      <c r="Y96" s="158"/>
      <c r="Z96" s="158"/>
      <c r="AA96" s="403" t="s">
        <v>961</v>
      </c>
      <c r="AB96" s="403" t="str">
        <f>VLOOKUP(AA96,Equipment[],2,FALSE)</f>
        <v>Landscape</v>
      </c>
      <c r="AC96" s="158"/>
      <c r="AD96" s="158"/>
      <c r="AE96" s="158"/>
      <c r="AF96" s="158"/>
      <c r="AG96" s="158"/>
      <c r="AH96" s="158"/>
    </row>
    <row r="97" spans="1:34" ht="14.4">
      <c r="A97" s="31" t="s">
        <v>1157</v>
      </c>
      <c r="B97" s="31" t="s">
        <v>1158</v>
      </c>
      <c r="C97" s="32" t="s">
        <v>952</v>
      </c>
      <c r="D97" s="32"/>
      <c r="E97" s="32"/>
      <c r="F97" s="32"/>
      <c r="G97" s="32"/>
      <c r="H97" s="32"/>
      <c r="I97" s="32"/>
      <c r="J97" s="35">
        <v>552</v>
      </c>
      <c r="K97" s="130" t="s">
        <v>1157</v>
      </c>
      <c r="L97" s="130" t="s">
        <v>1158</v>
      </c>
      <c r="M97" s="136" t="s">
        <v>1083</v>
      </c>
      <c r="N97" s="136" t="s">
        <v>958</v>
      </c>
      <c r="O97" s="134" t="s">
        <v>449</v>
      </c>
      <c r="P97" s="135" t="s">
        <v>449</v>
      </c>
      <c r="Q97" s="134" t="s">
        <v>449</v>
      </c>
      <c r="R97" s="134" t="s">
        <v>449</v>
      </c>
      <c r="S97" s="130" t="s">
        <v>450</v>
      </c>
      <c r="T97" s="83" t="s">
        <v>1092</v>
      </c>
      <c r="V97" s="403" t="s">
        <v>449</v>
      </c>
      <c r="W97" s="403" t="s">
        <v>452</v>
      </c>
      <c r="X97" s="158"/>
      <c r="Y97" s="158"/>
      <c r="Z97" s="158"/>
      <c r="AA97" s="403" t="s">
        <v>961</v>
      </c>
      <c r="AB97" s="403" t="str">
        <f>VLOOKUP(AA97,Equipment[],2,FALSE)</f>
        <v>Landscape</v>
      </c>
      <c r="AC97" s="158"/>
      <c r="AD97" s="158"/>
      <c r="AE97" s="158"/>
      <c r="AF97" s="158"/>
      <c r="AG97" s="158"/>
      <c r="AH97" s="158"/>
    </row>
    <row r="98" spans="1:34" ht="14.4" hidden="1">
      <c r="A98" s="256" t="s">
        <v>1159</v>
      </c>
      <c r="B98" s="31" t="s">
        <v>1160</v>
      </c>
      <c r="C98" s="32"/>
      <c r="D98" s="32"/>
      <c r="E98" s="32"/>
      <c r="F98" s="32"/>
      <c r="G98" s="32" t="s">
        <v>952</v>
      </c>
      <c r="H98" s="32"/>
      <c r="I98" s="32"/>
      <c r="J98" s="35">
        <v>552</v>
      </c>
      <c r="K98" s="259" t="str">
        <f>A98</f>
        <v>FRN-335</v>
      </c>
      <c r="L98" s="259" t="str">
        <f>B98</f>
        <v>Bollard - Security Rated - Removable - Type 05</v>
      </c>
      <c r="M98" s="259" t="s">
        <v>1083</v>
      </c>
      <c r="N98" s="259" t="s">
        <v>958</v>
      </c>
      <c r="O98" s="134" t="s">
        <v>449</v>
      </c>
      <c r="P98" s="135" t="s">
        <v>449</v>
      </c>
      <c r="Q98" s="134" t="s">
        <v>449</v>
      </c>
      <c r="R98" s="134" t="s">
        <v>449</v>
      </c>
      <c r="S98" s="130" t="s">
        <v>521</v>
      </c>
      <c r="T98" s="130" t="s">
        <v>1148</v>
      </c>
      <c r="V98" s="403" t="s">
        <v>439</v>
      </c>
      <c r="W98" s="403" t="s">
        <v>439</v>
      </c>
      <c r="X98" s="403" t="s">
        <v>439</v>
      </c>
      <c r="Y98" s="403" t="s">
        <v>439</v>
      </c>
      <c r="Z98" s="403" t="s">
        <v>439</v>
      </c>
      <c r="AA98" s="403" t="s">
        <v>439</v>
      </c>
      <c r="AB98" s="403" t="s">
        <v>439</v>
      </c>
      <c r="AC98" s="403" t="s">
        <v>439</v>
      </c>
      <c r="AD98" s="403" t="s">
        <v>439</v>
      </c>
      <c r="AE98" s="403" t="s">
        <v>439</v>
      </c>
      <c r="AF98" s="403" t="s">
        <v>439</v>
      </c>
      <c r="AG98" s="403" t="s">
        <v>439</v>
      </c>
      <c r="AH98" s="403" t="s">
        <v>439</v>
      </c>
    </row>
    <row r="99" spans="1:34" ht="14.4" hidden="1">
      <c r="A99" s="28" t="s">
        <v>1161</v>
      </c>
      <c r="B99" s="28" t="s">
        <v>1162</v>
      </c>
      <c r="C99" s="29" t="s">
        <v>952</v>
      </c>
      <c r="D99" s="29" t="s">
        <v>952</v>
      </c>
      <c r="E99" s="29" t="s">
        <v>952</v>
      </c>
      <c r="F99" s="29" t="s">
        <v>952</v>
      </c>
      <c r="G99" s="29" t="s">
        <v>952</v>
      </c>
      <c r="H99" s="29" t="s">
        <v>952</v>
      </c>
      <c r="I99" s="29"/>
      <c r="J99" s="30"/>
      <c r="K99" s="129"/>
      <c r="L99" s="129"/>
      <c r="M99" s="129"/>
      <c r="N99" s="129"/>
      <c r="O99" s="129"/>
      <c r="P99" s="129"/>
      <c r="Q99" s="129"/>
      <c r="R99" s="129"/>
      <c r="S99" s="129" t="s">
        <v>439</v>
      </c>
      <c r="T99" s="129" t="s">
        <v>440</v>
      </c>
      <c r="V99" s="403" t="s">
        <v>439</v>
      </c>
      <c r="W99" s="403" t="s">
        <v>439</v>
      </c>
      <c r="X99" s="403" t="s">
        <v>439</v>
      </c>
      <c r="Y99" s="403" t="s">
        <v>439</v>
      </c>
      <c r="Z99" s="403" t="s">
        <v>439</v>
      </c>
      <c r="AA99" s="403" t="s">
        <v>439</v>
      </c>
      <c r="AB99" s="403" t="s">
        <v>439</v>
      </c>
      <c r="AC99" s="403" t="s">
        <v>439</v>
      </c>
      <c r="AD99" s="403" t="s">
        <v>439</v>
      </c>
      <c r="AE99" s="403" t="s">
        <v>439</v>
      </c>
      <c r="AF99" s="403" t="s">
        <v>439</v>
      </c>
      <c r="AG99" s="403" t="s">
        <v>439</v>
      </c>
      <c r="AH99" s="403" t="s">
        <v>439</v>
      </c>
    </row>
    <row r="100" spans="1:34" ht="14.4">
      <c r="A100" s="31" t="s">
        <v>1163</v>
      </c>
      <c r="B100" s="42" t="s">
        <v>1164</v>
      </c>
      <c r="C100" s="33" t="s">
        <v>952</v>
      </c>
      <c r="D100" s="33" t="s">
        <v>952</v>
      </c>
      <c r="E100" s="33" t="s">
        <v>952</v>
      </c>
      <c r="F100" s="33"/>
      <c r="G100" s="33" t="s">
        <v>952</v>
      </c>
      <c r="H100" s="33" t="s">
        <v>1004</v>
      </c>
      <c r="I100" s="33"/>
      <c r="J100" s="34">
        <v>761</v>
      </c>
      <c r="K100" s="130" t="s">
        <v>1163</v>
      </c>
      <c r="L100" s="130" t="s">
        <v>1165</v>
      </c>
      <c r="M100" s="136" t="s">
        <v>1083</v>
      </c>
      <c r="N100" s="136" t="s">
        <v>958</v>
      </c>
      <c r="O100" s="130" t="s">
        <v>448</v>
      </c>
      <c r="P100" s="135" t="s">
        <v>449</v>
      </c>
      <c r="Q100" s="130" t="s">
        <v>448</v>
      </c>
      <c r="R100" s="130" t="s">
        <v>448</v>
      </c>
      <c r="S100" s="130" t="s">
        <v>450</v>
      </c>
      <c r="T100" s="130" t="s">
        <v>959</v>
      </c>
      <c r="V100" s="403" t="s">
        <v>449</v>
      </c>
      <c r="W100" s="403" t="s">
        <v>452</v>
      </c>
      <c r="X100" s="158"/>
      <c r="Y100" s="158"/>
      <c r="Z100" s="158"/>
      <c r="AA100" s="403" t="s">
        <v>961</v>
      </c>
      <c r="AB100" s="403" t="str">
        <f>VLOOKUP(AA100,Equipment[],2,FALSE)</f>
        <v>Landscape</v>
      </c>
      <c r="AC100" s="158"/>
      <c r="AD100" s="158"/>
      <c r="AE100" s="158"/>
      <c r="AF100" s="158"/>
      <c r="AG100" s="158"/>
      <c r="AH100" s="158"/>
    </row>
    <row r="101" spans="1:34" ht="14.4">
      <c r="A101" s="42" t="s">
        <v>1166</v>
      </c>
      <c r="B101" s="42" t="s">
        <v>1167</v>
      </c>
      <c r="C101" s="33" t="s">
        <v>952</v>
      </c>
      <c r="D101" s="32" t="s">
        <v>952</v>
      </c>
      <c r="E101" s="33"/>
      <c r="F101" s="33" t="s">
        <v>952</v>
      </c>
      <c r="G101" s="33"/>
      <c r="H101" s="33"/>
      <c r="I101" s="33"/>
      <c r="J101" s="34">
        <v>761</v>
      </c>
      <c r="K101" s="130" t="s">
        <v>1166</v>
      </c>
      <c r="L101" s="130" t="s">
        <v>1167</v>
      </c>
      <c r="M101" s="136" t="s">
        <v>1083</v>
      </c>
      <c r="N101" s="136" t="s">
        <v>958</v>
      </c>
      <c r="O101" s="130" t="s">
        <v>448</v>
      </c>
      <c r="P101" s="135" t="s">
        <v>449</v>
      </c>
      <c r="Q101" s="130" t="s">
        <v>448</v>
      </c>
      <c r="R101" s="130" t="s">
        <v>448</v>
      </c>
      <c r="S101" s="130" t="s">
        <v>450</v>
      </c>
      <c r="T101" s="130" t="s">
        <v>959</v>
      </c>
      <c r="V101" s="403" t="s">
        <v>449</v>
      </c>
      <c r="W101" s="403" t="s">
        <v>452</v>
      </c>
      <c r="X101" s="158"/>
      <c r="Y101" s="158"/>
      <c r="Z101" s="158"/>
      <c r="AA101" s="403" t="s">
        <v>961</v>
      </c>
      <c r="AB101" s="403" t="str">
        <f>VLOOKUP(AA101,Equipment[],2,FALSE)</f>
        <v>Landscape</v>
      </c>
      <c r="AC101" s="158"/>
      <c r="AD101" s="158"/>
      <c r="AE101" s="158"/>
      <c r="AF101" s="158"/>
      <c r="AG101" s="158"/>
      <c r="AH101" s="158"/>
    </row>
    <row r="102" spans="1:34" ht="14.4">
      <c r="A102" s="31" t="s">
        <v>1168</v>
      </c>
      <c r="B102" s="31" t="s">
        <v>1169</v>
      </c>
      <c r="C102" s="33" t="s">
        <v>952</v>
      </c>
      <c r="D102" s="33"/>
      <c r="E102" s="33"/>
      <c r="F102" s="33" t="s">
        <v>952</v>
      </c>
      <c r="G102" s="33"/>
      <c r="H102" s="33"/>
      <c r="I102" s="33"/>
      <c r="J102" s="34">
        <v>761</v>
      </c>
      <c r="K102" s="130" t="s">
        <v>1168</v>
      </c>
      <c r="L102" s="130" t="s">
        <v>1169</v>
      </c>
      <c r="M102" s="136" t="s">
        <v>1083</v>
      </c>
      <c r="N102" s="136" t="s">
        <v>958</v>
      </c>
      <c r="O102" s="130" t="s">
        <v>448</v>
      </c>
      <c r="P102" s="135" t="s">
        <v>449</v>
      </c>
      <c r="Q102" s="130" t="s">
        <v>448</v>
      </c>
      <c r="R102" s="130" t="s">
        <v>448</v>
      </c>
      <c r="S102" s="130" t="s">
        <v>450</v>
      </c>
      <c r="T102" s="130" t="s">
        <v>959</v>
      </c>
      <c r="V102" s="403" t="s">
        <v>449</v>
      </c>
      <c r="W102" s="403" t="s">
        <v>452</v>
      </c>
      <c r="X102" s="158"/>
      <c r="Y102" s="158"/>
      <c r="Z102" s="158"/>
      <c r="AA102" s="403" t="s">
        <v>961</v>
      </c>
      <c r="AB102" s="403" t="str">
        <f>VLOOKUP(AA102,Equipment[],2,FALSE)</f>
        <v>Landscape</v>
      </c>
      <c r="AC102" s="158"/>
      <c r="AD102" s="158"/>
      <c r="AE102" s="158"/>
      <c r="AF102" s="158"/>
      <c r="AG102" s="158"/>
      <c r="AH102" s="158"/>
    </row>
    <row r="103" spans="1:34" ht="14.4">
      <c r="A103" s="31" t="s">
        <v>1170</v>
      </c>
      <c r="B103" s="31" t="s">
        <v>1171</v>
      </c>
      <c r="C103" s="33" t="s">
        <v>952</v>
      </c>
      <c r="D103" s="33"/>
      <c r="E103" s="33" t="s">
        <v>952</v>
      </c>
      <c r="F103" s="33"/>
      <c r="G103" s="33"/>
      <c r="H103" s="33"/>
      <c r="I103" s="33"/>
      <c r="J103" s="34">
        <v>774</v>
      </c>
      <c r="K103" s="130" t="s">
        <v>1170</v>
      </c>
      <c r="L103" s="130" t="s">
        <v>1171</v>
      </c>
      <c r="M103" s="136" t="s">
        <v>1083</v>
      </c>
      <c r="N103" s="136" t="s">
        <v>958</v>
      </c>
      <c r="O103" s="130" t="s">
        <v>448</v>
      </c>
      <c r="P103" s="135" t="s">
        <v>449</v>
      </c>
      <c r="Q103" s="130" t="s">
        <v>448</v>
      </c>
      <c r="R103" s="130" t="s">
        <v>448</v>
      </c>
      <c r="S103" s="130" t="s">
        <v>450</v>
      </c>
      <c r="T103" s="130" t="s">
        <v>959</v>
      </c>
      <c r="V103" s="403" t="s">
        <v>449</v>
      </c>
      <c r="W103" s="403" t="s">
        <v>452</v>
      </c>
      <c r="X103" s="158"/>
      <c r="Y103" s="158"/>
      <c r="Z103" s="158"/>
      <c r="AA103" s="403" t="s">
        <v>961</v>
      </c>
      <c r="AB103" s="403" t="str">
        <f>VLOOKUP(AA103,Equipment[],2,FALSE)</f>
        <v>Landscape</v>
      </c>
      <c r="AC103" s="158"/>
      <c r="AD103" s="158"/>
      <c r="AE103" s="158"/>
      <c r="AF103" s="158"/>
      <c r="AG103" s="158"/>
      <c r="AH103" s="158"/>
    </row>
    <row r="104" spans="1:34" ht="14.4">
      <c r="A104" s="43" t="s">
        <v>1172</v>
      </c>
      <c r="B104" s="43" t="s">
        <v>1173</v>
      </c>
      <c r="C104" s="44" t="s">
        <v>952</v>
      </c>
      <c r="D104" s="44" t="s">
        <v>952</v>
      </c>
      <c r="E104" s="44" t="s">
        <v>952</v>
      </c>
      <c r="F104" s="44" t="s">
        <v>952</v>
      </c>
      <c r="G104" s="44"/>
      <c r="H104" s="44"/>
      <c r="I104" s="44"/>
      <c r="J104" s="45">
        <v>774</v>
      </c>
      <c r="K104" s="130" t="s">
        <v>1172</v>
      </c>
      <c r="L104" s="130" t="s">
        <v>1173</v>
      </c>
      <c r="M104" s="136" t="s">
        <v>1083</v>
      </c>
      <c r="N104" s="136" t="s">
        <v>958</v>
      </c>
      <c r="O104" s="130" t="s">
        <v>448</v>
      </c>
      <c r="P104" s="135" t="s">
        <v>449</v>
      </c>
      <c r="Q104" s="130" t="s">
        <v>448</v>
      </c>
      <c r="R104" s="130" t="s">
        <v>448</v>
      </c>
      <c r="S104" s="130" t="s">
        <v>450</v>
      </c>
      <c r="T104" s="130" t="s">
        <v>959</v>
      </c>
      <c r="V104" s="403" t="s">
        <v>449</v>
      </c>
      <c r="W104" s="403" t="s">
        <v>452</v>
      </c>
      <c r="X104" s="158"/>
      <c r="Y104" s="158"/>
      <c r="Z104" s="158"/>
      <c r="AA104" s="403" t="s">
        <v>961</v>
      </c>
      <c r="AB104" s="403" t="str">
        <f>VLOOKUP(AA104,Equipment[],2,FALSE)</f>
        <v>Landscape</v>
      </c>
      <c r="AC104" s="158"/>
      <c r="AD104" s="158"/>
      <c r="AE104" s="158"/>
      <c r="AF104" s="158"/>
      <c r="AG104" s="158"/>
      <c r="AH104" s="158"/>
    </row>
    <row r="105" spans="1:34" ht="14.4">
      <c r="A105" s="31" t="s">
        <v>1174</v>
      </c>
      <c r="B105" s="31" t="s">
        <v>1175</v>
      </c>
      <c r="C105" s="33" t="s">
        <v>952</v>
      </c>
      <c r="D105" s="33" t="s">
        <v>952</v>
      </c>
      <c r="E105" s="33" t="s">
        <v>952</v>
      </c>
      <c r="F105" s="33" t="s">
        <v>1004</v>
      </c>
      <c r="G105" s="33" t="s">
        <v>952</v>
      </c>
      <c r="H105" s="32" t="s">
        <v>952</v>
      </c>
      <c r="I105" s="33"/>
      <c r="J105" s="34">
        <v>761</v>
      </c>
      <c r="K105" s="130" t="s">
        <v>1174</v>
      </c>
      <c r="L105" s="130" t="s">
        <v>1175</v>
      </c>
      <c r="M105" s="136" t="s">
        <v>1083</v>
      </c>
      <c r="N105" s="136" t="s">
        <v>958</v>
      </c>
      <c r="O105" s="130" t="s">
        <v>448</v>
      </c>
      <c r="P105" s="135" t="s">
        <v>449</v>
      </c>
      <c r="Q105" s="130" t="s">
        <v>448</v>
      </c>
      <c r="R105" s="130" t="s">
        <v>448</v>
      </c>
      <c r="S105" s="130" t="s">
        <v>450</v>
      </c>
      <c r="T105" s="130" t="s">
        <v>959</v>
      </c>
      <c r="V105" s="403" t="s">
        <v>449</v>
      </c>
      <c r="W105" s="403" t="s">
        <v>452</v>
      </c>
      <c r="X105" s="158"/>
      <c r="Y105" s="158"/>
      <c r="Z105" s="158"/>
      <c r="AA105" s="403" t="s">
        <v>961</v>
      </c>
      <c r="AB105" s="403" t="str">
        <f>VLOOKUP(AA105,Equipment[],2,FALSE)</f>
        <v>Landscape</v>
      </c>
      <c r="AC105" s="158"/>
      <c r="AD105" s="158"/>
      <c r="AE105" s="158"/>
      <c r="AF105" s="158"/>
      <c r="AG105" s="158"/>
      <c r="AH105" s="158"/>
    </row>
    <row r="106" spans="1:34" ht="14.4">
      <c r="A106" s="31" t="s">
        <v>1176</v>
      </c>
      <c r="B106" s="46" t="s">
        <v>1177</v>
      </c>
      <c r="C106" s="33" t="s">
        <v>952</v>
      </c>
      <c r="D106" s="33" t="s">
        <v>952</v>
      </c>
      <c r="E106" s="33" t="s">
        <v>952</v>
      </c>
      <c r="F106" s="33" t="s">
        <v>952</v>
      </c>
      <c r="G106" s="33" t="s">
        <v>952</v>
      </c>
      <c r="H106" s="33" t="s">
        <v>1004</v>
      </c>
      <c r="I106" s="33"/>
      <c r="J106" s="34">
        <v>761</v>
      </c>
      <c r="K106" s="130" t="s">
        <v>1176</v>
      </c>
      <c r="L106" s="130" t="s">
        <v>1177</v>
      </c>
      <c r="M106" s="136" t="s">
        <v>1083</v>
      </c>
      <c r="N106" s="136" t="s">
        <v>958</v>
      </c>
      <c r="O106" s="130" t="s">
        <v>448</v>
      </c>
      <c r="P106" s="135" t="s">
        <v>449</v>
      </c>
      <c r="Q106" s="130" t="s">
        <v>448</v>
      </c>
      <c r="R106" s="130" t="s">
        <v>448</v>
      </c>
      <c r="S106" s="130" t="s">
        <v>450</v>
      </c>
      <c r="T106" s="130" t="s">
        <v>959</v>
      </c>
      <c r="V106" s="403" t="s">
        <v>449</v>
      </c>
      <c r="W106" s="403" t="s">
        <v>452</v>
      </c>
      <c r="X106" s="158"/>
      <c r="Y106" s="158"/>
      <c r="Z106" s="158"/>
      <c r="AA106" s="403" t="s">
        <v>961</v>
      </c>
      <c r="AB106" s="403" t="str">
        <f>VLOOKUP(AA106,Equipment[],2,FALSE)</f>
        <v>Landscape</v>
      </c>
      <c r="AC106" s="158"/>
      <c r="AD106" s="158"/>
      <c r="AE106" s="158"/>
      <c r="AF106" s="158"/>
      <c r="AG106" s="158"/>
      <c r="AH106" s="158"/>
    </row>
    <row r="107" spans="1:34" ht="14.4">
      <c r="A107" s="46" t="s">
        <v>1178</v>
      </c>
      <c r="B107" s="46" t="s">
        <v>1179</v>
      </c>
      <c r="C107" s="47"/>
      <c r="D107" s="47" t="s">
        <v>952</v>
      </c>
      <c r="E107" s="47" t="s">
        <v>952</v>
      </c>
      <c r="F107" s="47"/>
      <c r="G107" s="47"/>
      <c r="H107" s="47" t="s">
        <v>1004</v>
      </c>
      <c r="I107" s="47"/>
      <c r="J107" s="34">
        <v>751</v>
      </c>
      <c r="K107" s="136" t="str">
        <f>A107</f>
        <v>FRN-462</v>
      </c>
      <c r="L107" s="136" t="str">
        <f>B107</f>
        <v xml:space="preserve">Structural Soil </v>
      </c>
      <c r="M107" s="136" t="s">
        <v>1083</v>
      </c>
      <c r="N107" s="136" t="s">
        <v>958</v>
      </c>
      <c r="O107" s="130" t="s">
        <v>448</v>
      </c>
      <c r="P107" s="135" t="s">
        <v>449</v>
      </c>
      <c r="Q107" s="130" t="s">
        <v>448</v>
      </c>
      <c r="R107" s="130" t="s">
        <v>448</v>
      </c>
      <c r="S107" s="130" t="s">
        <v>450</v>
      </c>
      <c r="T107" s="130" t="s">
        <v>1028</v>
      </c>
      <c r="V107" s="403" t="s">
        <v>449</v>
      </c>
      <c r="W107" s="403" t="s">
        <v>452</v>
      </c>
      <c r="X107" s="158"/>
      <c r="Y107" s="158"/>
      <c r="Z107" s="158"/>
      <c r="AA107" s="403" t="s">
        <v>961</v>
      </c>
      <c r="AB107" s="403" t="str">
        <f>VLOOKUP(AA107,Equipment[],2,FALSE)</f>
        <v>Landscape</v>
      </c>
      <c r="AC107" s="158"/>
      <c r="AD107" s="158"/>
      <c r="AE107" s="158"/>
      <c r="AF107" s="158"/>
      <c r="AG107" s="158"/>
      <c r="AH107" s="158"/>
    </row>
    <row r="108" spans="1:34" ht="14.4" hidden="1">
      <c r="A108" s="28" t="s">
        <v>1180</v>
      </c>
      <c r="B108" s="28" t="s">
        <v>1181</v>
      </c>
      <c r="C108" s="29" t="s">
        <v>952</v>
      </c>
      <c r="D108" s="29" t="s">
        <v>952</v>
      </c>
      <c r="E108" s="29" t="s">
        <v>952</v>
      </c>
      <c r="F108" s="29" t="s">
        <v>952</v>
      </c>
      <c r="G108" s="29" t="s">
        <v>952</v>
      </c>
      <c r="H108" s="29" t="s">
        <v>952</v>
      </c>
      <c r="I108" s="29"/>
      <c r="J108" s="30"/>
      <c r="K108" s="129"/>
      <c r="L108" s="129"/>
      <c r="M108" s="129"/>
      <c r="N108" s="129"/>
      <c r="O108" s="129"/>
      <c r="P108" s="129"/>
      <c r="Q108" s="129"/>
      <c r="R108" s="129"/>
      <c r="S108" s="129" t="s">
        <v>439</v>
      </c>
      <c r="T108" s="129" t="s">
        <v>440</v>
      </c>
      <c r="V108" s="403" t="s">
        <v>439</v>
      </c>
      <c r="W108" s="403" t="s">
        <v>439</v>
      </c>
      <c r="X108" s="403" t="s">
        <v>439</v>
      </c>
      <c r="Y108" s="403" t="s">
        <v>439</v>
      </c>
      <c r="Z108" s="403" t="s">
        <v>439</v>
      </c>
      <c r="AA108" s="403" t="s">
        <v>439</v>
      </c>
      <c r="AB108" s="403" t="s">
        <v>439</v>
      </c>
      <c r="AC108" s="403" t="s">
        <v>439</v>
      </c>
      <c r="AD108" s="403" t="s">
        <v>439</v>
      </c>
      <c r="AE108" s="403" t="s">
        <v>439</v>
      </c>
      <c r="AF108" s="403" t="s">
        <v>439</v>
      </c>
      <c r="AG108" s="403" t="s">
        <v>439</v>
      </c>
      <c r="AH108" s="403" t="s">
        <v>439</v>
      </c>
    </row>
    <row r="109" spans="1:34" ht="14.4">
      <c r="A109" s="31" t="s">
        <v>1182</v>
      </c>
      <c r="B109" s="31" t="s">
        <v>1183</v>
      </c>
      <c r="C109" s="32" t="s">
        <v>952</v>
      </c>
      <c r="D109" s="32" t="s">
        <v>952</v>
      </c>
      <c r="E109" s="32" t="s">
        <v>952</v>
      </c>
      <c r="F109" s="32" t="s">
        <v>952</v>
      </c>
      <c r="G109" s="32" t="s">
        <v>952</v>
      </c>
      <c r="H109" s="32" t="s">
        <v>1004</v>
      </c>
      <c r="I109" s="32"/>
      <c r="J109" s="34">
        <v>761</v>
      </c>
      <c r="K109" s="130" t="s">
        <v>1182</v>
      </c>
      <c r="L109" s="130" t="s">
        <v>1184</v>
      </c>
      <c r="M109" s="136" t="s">
        <v>1083</v>
      </c>
      <c r="N109" s="136" t="s">
        <v>958</v>
      </c>
      <c r="O109" s="130" t="s">
        <v>448</v>
      </c>
      <c r="P109" s="135" t="s">
        <v>449</v>
      </c>
      <c r="Q109" s="130" t="s">
        <v>448</v>
      </c>
      <c r="R109" s="130" t="s">
        <v>448</v>
      </c>
      <c r="S109" s="130" t="s">
        <v>450</v>
      </c>
      <c r="T109" s="130" t="s">
        <v>959</v>
      </c>
      <c r="V109" s="403" t="s">
        <v>449</v>
      </c>
      <c r="W109" s="403" t="s">
        <v>452</v>
      </c>
      <c r="X109" s="158"/>
      <c r="Y109" s="158"/>
      <c r="Z109" s="158"/>
      <c r="AA109" s="403" t="s">
        <v>961</v>
      </c>
      <c r="AB109" s="403" t="str">
        <f>VLOOKUP(AA109,Equipment[],2,FALSE)</f>
        <v>Landscape</v>
      </c>
      <c r="AC109" s="158"/>
      <c r="AD109" s="158"/>
      <c r="AE109" s="158"/>
      <c r="AF109" s="158"/>
      <c r="AG109" s="158"/>
      <c r="AH109" s="158"/>
    </row>
    <row r="110" spans="1:34" ht="14.4">
      <c r="A110" s="31" t="s">
        <v>1185</v>
      </c>
      <c r="B110" s="31" t="s">
        <v>1186</v>
      </c>
      <c r="C110" s="32" t="s">
        <v>952</v>
      </c>
      <c r="D110" s="32" t="s">
        <v>952</v>
      </c>
      <c r="E110" s="32" t="s">
        <v>952</v>
      </c>
      <c r="F110" s="32" t="s">
        <v>952</v>
      </c>
      <c r="G110" s="32" t="s">
        <v>952</v>
      </c>
      <c r="H110" s="32" t="s">
        <v>1004</v>
      </c>
      <c r="I110" s="32"/>
      <c r="J110" s="34">
        <v>761</v>
      </c>
      <c r="K110" s="130" t="s">
        <v>1185</v>
      </c>
      <c r="L110" s="130" t="s">
        <v>1187</v>
      </c>
      <c r="M110" s="136" t="s">
        <v>1083</v>
      </c>
      <c r="N110" s="136" t="s">
        <v>958</v>
      </c>
      <c r="O110" s="130" t="s">
        <v>448</v>
      </c>
      <c r="P110" s="135" t="s">
        <v>449</v>
      </c>
      <c r="Q110" s="130" t="s">
        <v>448</v>
      </c>
      <c r="R110" s="130" t="s">
        <v>448</v>
      </c>
      <c r="S110" s="130" t="s">
        <v>450</v>
      </c>
      <c r="T110" s="130" t="s">
        <v>959</v>
      </c>
      <c r="V110" s="403" t="s">
        <v>449</v>
      </c>
      <c r="W110" s="403" t="s">
        <v>452</v>
      </c>
      <c r="X110" s="158"/>
      <c r="Y110" s="158"/>
      <c r="Z110" s="158"/>
      <c r="AA110" s="403" t="s">
        <v>961</v>
      </c>
      <c r="AB110" s="403" t="str">
        <f>VLOOKUP(AA110,Equipment[],2,FALSE)</f>
        <v>Landscape</v>
      </c>
      <c r="AC110" s="158"/>
      <c r="AD110" s="158"/>
      <c r="AE110" s="158"/>
      <c r="AF110" s="158"/>
      <c r="AG110" s="158"/>
      <c r="AH110" s="158"/>
    </row>
    <row r="111" spans="1:34" ht="14.4">
      <c r="A111" s="31" t="s">
        <v>1188</v>
      </c>
      <c r="B111" s="31" t="s">
        <v>1189</v>
      </c>
      <c r="C111" s="32" t="s">
        <v>1004</v>
      </c>
      <c r="D111" s="32" t="s">
        <v>1004</v>
      </c>
      <c r="E111" s="32" t="s">
        <v>1004</v>
      </c>
      <c r="F111" s="32" t="s">
        <v>1004</v>
      </c>
      <c r="G111" s="32" t="s">
        <v>1004</v>
      </c>
      <c r="H111" s="32" t="s">
        <v>952</v>
      </c>
      <c r="I111" s="32"/>
      <c r="J111" s="34">
        <v>761</v>
      </c>
      <c r="K111" s="136" t="str">
        <f>A111</f>
        <v>FRN-505</v>
      </c>
      <c r="L111" s="136" t="str">
        <f>B111</f>
        <v>Bin - General - Type 03</v>
      </c>
      <c r="M111" s="136" t="s">
        <v>1083</v>
      </c>
      <c r="N111" s="136" t="s">
        <v>958</v>
      </c>
      <c r="O111" s="130" t="s">
        <v>448</v>
      </c>
      <c r="P111" s="135" t="s">
        <v>449</v>
      </c>
      <c r="Q111" s="130" t="s">
        <v>448</v>
      </c>
      <c r="R111" s="130" t="s">
        <v>448</v>
      </c>
      <c r="S111" s="130" t="s">
        <v>450</v>
      </c>
      <c r="T111" s="130" t="s">
        <v>1028</v>
      </c>
      <c r="V111" s="403" t="s">
        <v>449</v>
      </c>
      <c r="W111" s="403" t="s">
        <v>452</v>
      </c>
      <c r="X111" s="158"/>
      <c r="Y111" s="158"/>
      <c r="Z111" s="158"/>
      <c r="AA111" s="403" t="s">
        <v>961</v>
      </c>
      <c r="AB111" s="403" t="str">
        <f>VLOOKUP(AA111,Equipment[],2,FALSE)</f>
        <v>Landscape</v>
      </c>
      <c r="AC111" s="158"/>
      <c r="AD111" s="158"/>
      <c r="AE111" s="158"/>
      <c r="AF111" s="158"/>
      <c r="AG111" s="158"/>
      <c r="AH111" s="158"/>
    </row>
    <row r="112" spans="1:34" ht="14.4">
      <c r="A112" s="31" t="s">
        <v>1190</v>
      </c>
      <c r="B112" s="31" t="s">
        <v>1191</v>
      </c>
      <c r="C112" s="32" t="s">
        <v>952</v>
      </c>
      <c r="D112" s="32" t="s">
        <v>952</v>
      </c>
      <c r="E112" s="32" t="s">
        <v>952</v>
      </c>
      <c r="F112" s="32" t="s">
        <v>952</v>
      </c>
      <c r="G112" s="32" t="s">
        <v>952</v>
      </c>
      <c r="H112" s="32" t="s">
        <v>1004</v>
      </c>
      <c r="I112" s="32"/>
      <c r="J112" s="35">
        <v>761</v>
      </c>
      <c r="K112" s="130" t="s">
        <v>1190</v>
      </c>
      <c r="L112" s="130" t="s">
        <v>1191</v>
      </c>
      <c r="M112" s="136" t="s">
        <v>1083</v>
      </c>
      <c r="N112" s="136" t="s">
        <v>958</v>
      </c>
      <c r="O112" s="134" t="s">
        <v>449</v>
      </c>
      <c r="P112" s="135" t="s">
        <v>449</v>
      </c>
      <c r="Q112" s="134" t="s">
        <v>449</v>
      </c>
      <c r="R112" s="134" t="s">
        <v>449</v>
      </c>
      <c r="S112" s="130" t="s">
        <v>450</v>
      </c>
      <c r="T112" s="130" t="s">
        <v>1192</v>
      </c>
      <c r="V112" s="403" t="s">
        <v>449</v>
      </c>
      <c r="W112" s="403" t="s">
        <v>452</v>
      </c>
      <c r="X112" s="158"/>
      <c r="Y112" s="158"/>
      <c r="Z112" s="158"/>
      <c r="AA112" s="403" t="s">
        <v>961</v>
      </c>
      <c r="AB112" s="403" t="str">
        <f>VLOOKUP(AA112,Equipment[],2,FALSE)</f>
        <v>Landscape</v>
      </c>
      <c r="AC112" s="158"/>
      <c r="AD112" s="158"/>
      <c r="AE112" s="158"/>
      <c r="AF112" s="158"/>
      <c r="AG112" s="158"/>
      <c r="AH112" s="158"/>
    </row>
    <row r="113" spans="1:34" ht="14.4">
      <c r="A113" s="31" t="s">
        <v>1193</v>
      </c>
      <c r="B113" s="31" t="s">
        <v>1194</v>
      </c>
      <c r="C113" s="32"/>
      <c r="D113" s="32"/>
      <c r="E113" s="32" t="s">
        <v>952</v>
      </c>
      <c r="F113" s="32"/>
      <c r="G113" s="32"/>
      <c r="H113" s="32"/>
      <c r="I113" s="32"/>
      <c r="J113" s="35">
        <v>761</v>
      </c>
      <c r="K113" s="136" t="str">
        <f t="shared" ref="K113:K114" si="28">A113</f>
        <v>FRN-522</v>
      </c>
      <c r="L113" s="136" t="str">
        <f t="shared" ref="L113:L114" si="29">B113</f>
        <v>Bike Hoops - Type 02</v>
      </c>
      <c r="M113" s="136" t="s">
        <v>1083</v>
      </c>
      <c r="N113" s="136" t="s">
        <v>958</v>
      </c>
      <c r="O113" s="134" t="s">
        <v>449</v>
      </c>
      <c r="P113" s="135" t="s">
        <v>449</v>
      </c>
      <c r="Q113" s="134" t="s">
        <v>449</v>
      </c>
      <c r="R113" s="134" t="s">
        <v>449</v>
      </c>
      <c r="S113" s="130" t="s">
        <v>450</v>
      </c>
      <c r="T113" s="83" t="s">
        <v>1058</v>
      </c>
      <c r="V113" s="403" t="s">
        <v>449</v>
      </c>
      <c r="W113" s="403" t="s">
        <v>452</v>
      </c>
      <c r="X113" s="158"/>
      <c r="Y113" s="158"/>
      <c r="Z113" s="158"/>
      <c r="AA113" s="403" t="s">
        <v>961</v>
      </c>
      <c r="AB113" s="403" t="str">
        <f>VLOOKUP(AA113,Equipment[],2,FALSE)</f>
        <v>Landscape</v>
      </c>
      <c r="AC113" s="158"/>
      <c r="AD113" s="158"/>
      <c r="AE113" s="158"/>
      <c r="AF113" s="158"/>
      <c r="AG113" s="158"/>
      <c r="AH113" s="158"/>
    </row>
    <row r="114" spans="1:34" ht="14.4">
      <c r="A114" s="31" t="s">
        <v>1195</v>
      </c>
      <c r="B114" s="31" t="s">
        <v>1196</v>
      </c>
      <c r="C114" s="32"/>
      <c r="D114" s="32"/>
      <c r="E114" s="32" t="s">
        <v>952</v>
      </c>
      <c r="F114" s="32" t="s">
        <v>952</v>
      </c>
      <c r="G114" s="32" t="s">
        <v>952</v>
      </c>
      <c r="H114" s="32"/>
      <c r="I114" s="32"/>
      <c r="J114" s="35">
        <v>761</v>
      </c>
      <c r="K114" s="136" t="str">
        <f t="shared" si="28"/>
        <v>FRN-541</v>
      </c>
      <c r="L114" s="136" t="str">
        <f t="shared" si="29"/>
        <v>Drink Fountain - Type 01</v>
      </c>
      <c r="M114" s="136" t="s">
        <v>1083</v>
      </c>
      <c r="N114" s="136" t="s">
        <v>958</v>
      </c>
      <c r="O114" s="134" t="s">
        <v>449</v>
      </c>
      <c r="P114" s="135" t="s">
        <v>449</v>
      </c>
      <c r="Q114" s="134" t="s">
        <v>449</v>
      </c>
      <c r="R114" s="134" t="s">
        <v>449</v>
      </c>
      <c r="S114" s="130" t="s">
        <v>450</v>
      </c>
      <c r="T114" s="83" t="s">
        <v>1058</v>
      </c>
      <c r="V114" s="403" t="s">
        <v>449</v>
      </c>
      <c r="W114" s="403" t="s">
        <v>452</v>
      </c>
      <c r="X114" s="158"/>
      <c r="Y114" s="158"/>
      <c r="Z114" s="158"/>
      <c r="AA114" s="403" t="s">
        <v>961</v>
      </c>
      <c r="AB114" s="403" t="str">
        <f>VLOOKUP(AA114,Equipment[],2,FALSE)</f>
        <v>Landscape</v>
      </c>
      <c r="AC114" s="158"/>
      <c r="AD114" s="158"/>
      <c r="AE114" s="158"/>
      <c r="AF114" s="158"/>
      <c r="AG114" s="158"/>
      <c r="AH114" s="158"/>
    </row>
    <row r="115" spans="1:34" ht="14.4">
      <c r="A115" s="31" t="s">
        <v>1197</v>
      </c>
      <c r="B115" s="31" t="s">
        <v>1198</v>
      </c>
      <c r="C115" s="32" t="s">
        <v>952</v>
      </c>
      <c r="D115" s="32" t="s">
        <v>952</v>
      </c>
      <c r="E115" s="32"/>
      <c r="F115" s="32" t="s">
        <v>952</v>
      </c>
      <c r="G115" s="32" t="s">
        <v>952</v>
      </c>
      <c r="H115" s="32"/>
      <c r="I115" s="32"/>
      <c r="J115" s="34">
        <v>761</v>
      </c>
      <c r="K115" s="130" t="s">
        <v>1197</v>
      </c>
      <c r="L115" s="130" t="s">
        <v>1199</v>
      </c>
      <c r="M115" s="136" t="s">
        <v>1083</v>
      </c>
      <c r="N115" s="136" t="s">
        <v>958</v>
      </c>
      <c r="O115" s="134" t="s">
        <v>449</v>
      </c>
      <c r="P115" s="135" t="s">
        <v>449</v>
      </c>
      <c r="Q115" s="134" t="s">
        <v>449</v>
      </c>
      <c r="R115" s="134" t="s">
        <v>449</v>
      </c>
      <c r="S115" s="130" t="s">
        <v>450</v>
      </c>
      <c r="T115" s="130" t="s">
        <v>1192</v>
      </c>
      <c r="V115" s="403" t="s">
        <v>449</v>
      </c>
      <c r="W115" s="403" t="s">
        <v>452</v>
      </c>
      <c r="X115" s="158"/>
      <c r="Y115" s="158"/>
      <c r="Z115" s="158"/>
      <c r="AA115" s="403" t="s">
        <v>961</v>
      </c>
      <c r="AB115" s="403" t="str">
        <f>VLOOKUP(AA115,Equipment[],2,FALSE)</f>
        <v>Landscape</v>
      </c>
      <c r="AC115" s="158"/>
      <c r="AD115" s="158"/>
      <c r="AE115" s="158"/>
      <c r="AF115" s="158"/>
      <c r="AG115" s="158"/>
      <c r="AH115" s="158"/>
    </row>
    <row r="116" spans="1:34" ht="14.4">
      <c r="A116" s="31" t="s">
        <v>1200</v>
      </c>
      <c r="B116" s="31" t="s">
        <v>1201</v>
      </c>
      <c r="C116" s="32"/>
      <c r="D116" s="32" t="s">
        <v>952</v>
      </c>
      <c r="E116" s="32"/>
      <c r="F116" s="32" t="s">
        <v>952</v>
      </c>
      <c r="G116" s="32"/>
      <c r="H116" s="32"/>
      <c r="I116" s="32"/>
      <c r="J116" s="34">
        <v>761</v>
      </c>
      <c r="K116" s="136" t="str">
        <f t="shared" ref="K116:K117" si="30">A116</f>
        <v>FRN-551</v>
      </c>
      <c r="L116" s="136" t="str">
        <f t="shared" ref="L116:L117" si="31">B116</f>
        <v>Skate Deterrent Element - Type 01</v>
      </c>
      <c r="M116" s="136" t="s">
        <v>1083</v>
      </c>
      <c r="N116" s="136" t="s">
        <v>958</v>
      </c>
      <c r="O116" s="130" t="s">
        <v>448</v>
      </c>
      <c r="P116" s="135" t="s">
        <v>449</v>
      </c>
      <c r="Q116" s="130" t="s">
        <v>448</v>
      </c>
      <c r="R116" s="130" t="s">
        <v>448</v>
      </c>
      <c r="S116" s="130" t="s">
        <v>450</v>
      </c>
      <c r="T116" s="130" t="s">
        <v>1028</v>
      </c>
      <c r="V116" s="403" t="s">
        <v>449</v>
      </c>
      <c r="W116" s="403" t="s">
        <v>452</v>
      </c>
      <c r="X116" s="158"/>
      <c r="Y116" s="158"/>
      <c r="Z116" s="158"/>
      <c r="AA116" s="403" t="s">
        <v>961</v>
      </c>
      <c r="AB116" s="403" t="str">
        <f>VLOOKUP(AA116,Equipment[],2,FALSE)</f>
        <v>Landscape</v>
      </c>
      <c r="AC116" s="158"/>
      <c r="AD116" s="158"/>
      <c r="AE116" s="158"/>
      <c r="AF116" s="158"/>
      <c r="AG116" s="158"/>
      <c r="AH116" s="158"/>
    </row>
    <row r="117" spans="1:34" ht="14.4">
      <c r="A117" s="31" t="s">
        <v>1202</v>
      </c>
      <c r="B117" s="31" t="s">
        <v>1203</v>
      </c>
      <c r="C117" s="32"/>
      <c r="D117" s="32" t="s">
        <v>952</v>
      </c>
      <c r="E117" s="32"/>
      <c r="F117" s="32"/>
      <c r="G117" s="32"/>
      <c r="H117" s="32"/>
      <c r="I117" s="32"/>
      <c r="J117" s="34">
        <v>761</v>
      </c>
      <c r="K117" s="136" t="str">
        <f t="shared" si="30"/>
        <v>FRN-552</v>
      </c>
      <c r="L117" s="136" t="str">
        <f t="shared" si="31"/>
        <v>Skate Deterrent Element - Type 02</v>
      </c>
      <c r="M117" s="136" t="s">
        <v>1083</v>
      </c>
      <c r="N117" s="136" t="s">
        <v>958</v>
      </c>
      <c r="O117" s="130" t="s">
        <v>448</v>
      </c>
      <c r="P117" s="135" t="s">
        <v>449</v>
      </c>
      <c r="Q117" s="130" t="s">
        <v>448</v>
      </c>
      <c r="R117" s="130" t="s">
        <v>448</v>
      </c>
      <c r="S117" s="130" t="s">
        <v>450</v>
      </c>
      <c r="T117" s="130" t="s">
        <v>1028</v>
      </c>
      <c r="V117" s="403" t="s">
        <v>449</v>
      </c>
      <c r="W117" s="403" t="s">
        <v>452</v>
      </c>
      <c r="X117" s="158"/>
      <c r="Y117" s="158"/>
      <c r="Z117" s="158"/>
      <c r="AA117" s="403" t="s">
        <v>961</v>
      </c>
      <c r="AB117" s="403" t="str">
        <f>VLOOKUP(AA117,Equipment[],2,FALSE)</f>
        <v>Landscape</v>
      </c>
      <c r="AC117" s="158"/>
      <c r="AD117" s="158"/>
      <c r="AE117" s="158"/>
      <c r="AF117" s="158"/>
      <c r="AG117" s="158"/>
      <c r="AH117" s="158"/>
    </row>
    <row r="118" spans="1:34" ht="14.4">
      <c r="A118" s="31" t="s">
        <v>1204</v>
      </c>
      <c r="B118" s="31" t="s">
        <v>1205</v>
      </c>
      <c r="C118" s="33" t="s">
        <v>952</v>
      </c>
      <c r="D118" s="33"/>
      <c r="E118" s="33" t="s">
        <v>952</v>
      </c>
      <c r="F118" s="33"/>
      <c r="G118" s="32" t="s">
        <v>952</v>
      </c>
      <c r="H118" s="33"/>
      <c r="I118" s="32"/>
      <c r="J118" s="34">
        <v>761</v>
      </c>
      <c r="K118" s="130" t="s">
        <v>1204</v>
      </c>
      <c r="L118" s="130" t="s">
        <v>1205</v>
      </c>
      <c r="M118" s="136" t="s">
        <v>1083</v>
      </c>
      <c r="N118" s="136" t="s">
        <v>958</v>
      </c>
      <c r="O118" s="130" t="s">
        <v>448</v>
      </c>
      <c r="P118" s="135" t="s">
        <v>449</v>
      </c>
      <c r="Q118" s="130" t="s">
        <v>448</v>
      </c>
      <c r="R118" s="130" t="s">
        <v>448</v>
      </c>
      <c r="S118" s="130" t="s">
        <v>450</v>
      </c>
      <c r="T118" s="130" t="s">
        <v>959</v>
      </c>
      <c r="V118" s="403" t="s">
        <v>449</v>
      </c>
      <c r="W118" s="403" t="s">
        <v>452</v>
      </c>
      <c r="X118" s="158"/>
      <c r="Y118" s="158"/>
      <c r="Z118" s="158"/>
      <c r="AA118" s="403" t="s">
        <v>961</v>
      </c>
      <c r="AB118" s="403" t="str">
        <f>VLOOKUP(AA118,Equipment[],2,FALSE)</f>
        <v>Landscape</v>
      </c>
      <c r="AC118" s="158"/>
      <c r="AD118" s="158"/>
      <c r="AE118" s="158"/>
      <c r="AF118" s="158"/>
      <c r="AG118" s="158"/>
      <c r="AH118" s="158"/>
    </row>
    <row r="119" spans="1:34" ht="14.4" hidden="1">
      <c r="A119" s="257" t="s">
        <v>1206</v>
      </c>
      <c r="B119" s="48" t="s">
        <v>1207</v>
      </c>
      <c r="C119" s="33"/>
      <c r="D119" s="33" t="s">
        <v>952</v>
      </c>
      <c r="E119" s="33"/>
      <c r="F119" s="33"/>
      <c r="G119" s="32"/>
      <c r="H119" s="33"/>
      <c r="I119" s="32"/>
      <c r="J119" s="34">
        <v>761</v>
      </c>
      <c r="K119" s="259" t="str">
        <f t="shared" ref="K119:K121" si="32">A119</f>
        <v>FRN-554</v>
      </c>
      <c r="L119" s="259" t="str">
        <f t="shared" ref="L119:L121" si="33">B119</f>
        <v>Skate Deterrent Element - Type 04</v>
      </c>
      <c r="M119" s="259" t="s">
        <v>1083</v>
      </c>
      <c r="N119" s="259" t="s">
        <v>958</v>
      </c>
      <c r="O119" s="130" t="s">
        <v>448</v>
      </c>
      <c r="P119" s="135" t="s">
        <v>449</v>
      </c>
      <c r="Q119" s="130" t="s">
        <v>448</v>
      </c>
      <c r="R119" s="130" t="s">
        <v>448</v>
      </c>
      <c r="S119" s="130" t="s">
        <v>521</v>
      </c>
      <c r="T119" s="130" t="s">
        <v>1148</v>
      </c>
      <c r="V119" s="403" t="s">
        <v>449</v>
      </c>
      <c r="W119" s="403" t="s">
        <v>452</v>
      </c>
      <c r="X119" s="158"/>
      <c r="Y119" s="158"/>
      <c r="Z119" s="158"/>
      <c r="AA119" s="403" t="s">
        <v>961</v>
      </c>
      <c r="AB119" s="403" t="str">
        <f>VLOOKUP(AA119,Equipment[],2,FALSE)</f>
        <v>Landscape</v>
      </c>
      <c r="AC119" s="158"/>
      <c r="AD119" s="158"/>
      <c r="AE119" s="158"/>
      <c r="AF119" s="158"/>
      <c r="AG119" s="158"/>
      <c r="AH119" s="158"/>
    </row>
    <row r="120" spans="1:34" ht="14.4">
      <c r="A120" s="31" t="s">
        <v>1208</v>
      </c>
      <c r="B120" s="48" t="s">
        <v>1209</v>
      </c>
      <c r="C120" s="33"/>
      <c r="D120" s="33"/>
      <c r="E120" s="33"/>
      <c r="F120" s="33"/>
      <c r="G120" s="32" t="s">
        <v>952</v>
      </c>
      <c r="H120" s="33"/>
      <c r="I120" s="32"/>
      <c r="J120" s="34">
        <v>761</v>
      </c>
      <c r="K120" s="136" t="str">
        <f t="shared" si="32"/>
        <v>FRN-561</v>
      </c>
      <c r="L120" s="136" t="str">
        <f t="shared" si="33"/>
        <v xml:space="preserve">BBQ Unit - Double </v>
      </c>
      <c r="M120" s="136" t="s">
        <v>1083</v>
      </c>
      <c r="N120" s="136" t="s">
        <v>958</v>
      </c>
      <c r="O120" s="134" t="s">
        <v>449</v>
      </c>
      <c r="P120" s="135" t="s">
        <v>449</v>
      </c>
      <c r="Q120" s="134" t="s">
        <v>449</v>
      </c>
      <c r="R120" s="134" t="s">
        <v>449</v>
      </c>
      <c r="S120" s="130" t="s">
        <v>450</v>
      </c>
      <c r="T120" s="83" t="s">
        <v>1058</v>
      </c>
      <c r="V120" s="403" t="s">
        <v>449</v>
      </c>
      <c r="W120" s="403" t="s">
        <v>452</v>
      </c>
      <c r="X120" s="158"/>
      <c r="Y120" s="158"/>
      <c r="Z120" s="158"/>
      <c r="AA120" s="403" t="s">
        <v>961</v>
      </c>
      <c r="AB120" s="403" t="str">
        <f>VLOOKUP(AA120,Equipment[],2,FALSE)</f>
        <v>Landscape</v>
      </c>
      <c r="AC120" s="158"/>
      <c r="AD120" s="158"/>
      <c r="AE120" s="158"/>
      <c r="AF120" s="158"/>
      <c r="AG120" s="158"/>
      <c r="AH120" s="158"/>
    </row>
    <row r="121" spans="1:34" ht="14.4">
      <c r="A121" s="31" t="s">
        <v>1210</v>
      </c>
      <c r="B121" s="31" t="s">
        <v>1211</v>
      </c>
      <c r="C121" s="32"/>
      <c r="D121" s="24"/>
      <c r="E121" s="32" t="s">
        <v>952</v>
      </c>
      <c r="F121" s="32"/>
      <c r="G121" s="32"/>
      <c r="H121" s="32"/>
      <c r="I121" s="32"/>
      <c r="J121" s="34">
        <v>761</v>
      </c>
      <c r="K121" s="136" t="str">
        <f t="shared" si="32"/>
        <v>FRN-571</v>
      </c>
      <c r="L121" s="136" t="str">
        <f t="shared" si="33"/>
        <v>Armrest-Wall</v>
      </c>
      <c r="M121" s="136" t="s">
        <v>1083</v>
      </c>
      <c r="N121" s="136" t="s">
        <v>958</v>
      </c>
      <c r="O121" s="130" t="s">
        <v>448</v>
      </c>
      <c r="P121" s="135" t="s">
        <v>449</v>
      </c>
      <c r="Q121" s="130" t="s">
        <v>448</v>
      </c>
      <c r="R121" s="130" t="s">
        <v>448</v>
      </c>
      <c r="S121" s="130" t="s">
        <v>450</v>
      </c>
      <c r="T121" s="130" t="s">
        <v>1028</v>
      </c>
      <c r="V121" s="403" t="s">
        <v>449</v>
      </c>
      <c r="W121" s="403" t="s">
        <v>452</v>
      </c>
      <c r="X121" s="158"/>
      <c r="Y121" s="158"/>
      <c r="Z121" s="158"/>
      <c r="AA121" s="403" t="s">
        <v>1107</v>
      </c>
      <c r="AB121" s="403" t="str">
        <f>VLOOKUP(AA121,Equipment[],2,FALSE)</f>
        <v>Seating</v>
      </c>
      <c r="AC121" s="158"/>
      <c r="AD121" s="158"/>
      <c r="AE121" s="158"/>
      <c r="AF121" s="158"/>
      <c r="AG121" s="158"/>
      <c r="AH121" s="158"/>
    </row>
    <row r="122" spans="1:34" ht="14.4" hidden="1">
      <c r="A122" s="28" t="s">
        <v>1212</v>
      </c>
      <c r="B122" s="28" t="s">
        <v>1213</v>
      </c>
      <c r="C122" s="29" t="s">
        <v>952</v>
      </c>
      <c r="D122" s="29" t="s">
        <v>952</v>
      </c>
      <c r="E122" s="29"/>
      <c r="F122" s="29"/>
      <c r="G122" s="29" t="s">
        <v>952</v>
      </c>
      <c r="H122" s="29" t="s">
        <v>952</v>
      </c>
      <c r="I122" s="29"/>
      <c r="J122" s="30"/>
      <c r="K122" s="129"/>
      <c r="L122" s="129"/>
      <c r="M122" s="129"/>
      <c r="N122" s="129"/>
      <c r="O122" s="129"/>
      <c r="P122" s="129"/>
      <c r="Q122" s="129"/>
      <c r="R122" s="129"/>
      <c r="S122" s="129" t="s">
        <v>439</v>
      </c>
      <c r="T122" s="129" t="s">
        <v>440</v>
      </c>
      <c r="V122" s="403" t="s">
        <v>439</v>
      </c>
      <c r="W122" s="403" t="s">
        <v>439</v>
      </c>
      <c r="X122" s="403" t="s">
        <v>439</v>
      </c>
      <c r="Y122" s="403" t="s">
        <v>439</v>
      </c>
      <c r="Z122" s="403" t="s">
        <v>439</v>
      </c>
      <c r="AA122" s="403" t="s">
        <v>439</v>
      </c>
      <c r="AB122" s="403" t="s">
        <v>439</v>
      </c>
      <c r="AC122" s="403" t="s">
        <v>439</v>
      </c>
      <c r="AD122" s="403" t="s">
        <v>439</v>
      </c>
      <c r="AE122" s="403" t="s">
        <v>439</v>
      </c>
      <c r="AF122" s="403" t="s">
        <v>439</v>
      </c>
      <c r="AG122" s="403" t="s">
        <v>439</v>
      </c>
      <c r="AH122" s="403" t="s">
        <v>439</v>
      </c>
    </row>
    <row r="123" spans="1:34" ht="14.4">
      <c r="A123" s="31" t="s">
        <v>1214</v>
      </c>
      <c r="B123" s="31" t="s">
        <v>1215</v>
      </c>
      <c r="C123" s="32"/>
      <c r="D123" s="32"/>
      <c r="E123" s="32" t="s">
        <v>1004</v>
      </c>
      <c r="F123" s="32"/>
      <c r="G123" s="32"/>
      <c r="H123" s="32" t="s">
        <v>952</v>
      </c>
      <c r="I123" s="32"/>
      <c r="J123" s="34">
        <v>761</v>
      </c>
      <c r="K123" s="136" t="str">
        <f>A123</f>
        <v>FRN-601</v>
      </c>
      <c r="L123" s="136" t="str">
        <f>B123</f>
        <v>Cabinet - Water Meter - Type 01</v>
      </c>
      <c r="M123" s="136" t="s">
        <v>1083</v>
      </c>
      <c r="N123" s="136" t="s">
        <v>958</v>
      </c>
      <c r="O123" s="134" t="s">
        <v>449</v>
      </c>
      <c r="P123" s="135" t="s">
        <v>449</v>
      </c>
      <c r="Q123" s="134" t="s">
        <v>449</v>
      </c>
      <c r="R123" s="134" t="s">
        <v>449</v>
      </c>
      <c r="S123" s="130" t="s">
        <v>450</v>
      </c>
      <c r="T123" s="83" t="s">
        <v>1058</v>
      </c>
      <c r="V123" s="403" t="s">
        <v>449</v>
      </c>
      <c r="W123" s="403" t="s">
        <v>452</v>
      </c>
      <c r="X123" s="158"/>
      <c r="Y123" s="158"/>
      <c r="Z123" s="158"/>
      <c r="AA123" s="403" t="s">
        <v>1216</v>
      </c>
      <c r="AB123" s="403" t="str">
        <f>VLOOKUP(AA123,Equipment[],2,FALSE)</f>
        <v>Utilities Connection</v>
      </c>
      <c r="AC123" s="158"/>
      <c r="AD123" s="158"/>
      <c r="AE123" s="158"/>
      <c r="AF123" s="158"/>
      <c r="AG123" s="158"/>
      <c r="AH123" s="158"/>
    </row>
    <row r="124" spans="1:34" ht="14.4">
      <c r="A124" s="31" t="s">
        <v>1217</v>
      </c>
      <c r="B124" s="31" t="s">
        <v>1218</v>
      </c>
      <c r="C124" s="32" t="s">
        <v>952</v>
      </c>
      <c r="D124" s="32"/>
      <c r="E124" s="32"/>
      <c r="F124" s="32"/>
      <c r="G124" s="32" t="s">
        <v>952</v>
      </c>
      <c r="H124" s="32"/>
      <c r="I124" s="32"/>
      <c r="J124" s="34">
        <v>761</v>
      </c>
      <c r="K124" s="130" t="s">
        <v>1217</v>
      </c>
      <c r="L124" s="130" t="s">
        <v>1218</v>
      </c>
      <c r="M124" s="136" t="s">
        <v>1083</v>
      </c>
      <c r="N124" s="136" t="s">
        <v>958</v>
      </c>
      <c r="O124" s="134" t="s">
        <v>449</v>
      </c>
      <c r="P124" s="135" t="s">
        <v>449</v>
      </c>
      <c r="Q124" s="134" t="s">
        <v>449</v>
      </c>
      <c r="R124" s="134" t="s">
        <v>449</v>
      </c>
      <c r="S124" s="130" t="s">
        <v>450</v>
      </c>
      <c r="T124" s="83" t="s">
        <v>1092</v>
      </c>
      <c r="V124" s="403" t="s">
        <v>449</v>
      </c>
      <c r="W124" s="403" t="s">
        <v>452</v>
      </c>
      <c r="X124" s="158"/>
      <c r="Y124" s="158"/>
      <c r="Z124" s="158"/>
      <c r="AA124" s="403" t="s">
        <v>1216</v>
      </c>
      <c r="AB124" s="403" t="str">
        <f>VLOOKUP(AA124,Equipment[],2,FALSE)</f>
        <v>Utilities Connection</v>
      </c>
      <c r="AC124" s="158"/>
      <c r="AD124" s="158"/>
      <c r="AE124" s="158"/>
      <c r="AF124" s="158"/>
      <c r="AG124" s="158"/>
      <c r="AH124" s="158"/>
    </row>
    <row r="125" spans="1:34" ht="14.4">
      <c r="A125" s="31" t="s">
        <v>1219</v>
      </c>
      <c r="B125" s="31" t="s">
        <v>1220</v>
      </c>
      <c r="C125" s="32" t="s">
        <v>952</v>
      </c>
      <c r="D125" s="32" t="s">
        <v>1004</v>
      </c>
      <c r="E125" s="32" t="s">
        <v>1004</v>
      </c>
      <c r="F125" s="32" t="s">
        <v>1004</v>
      </c>
      <c r="G125" s="32" t="s">
        <v>1004</v>
      </c>
      <c r="H125" s="32" t="s">
        <v>1004</v>
      </c>
      <c r="I125" s="32"/>
      <c r="J125" s="34">
        <v>761</v>
      </c>
      <c r="K125" s="130" t="s">
        <v>1219</v>
      </c>
      <c r="L125" s="130" t="s">
        <v>1220</v>
      </c>
      <c r="M125" s="136" t="s">
        <v>1083</v>
      </c>
      <c r="N125" s="136" t="s">
        <v>958</v>
      </c>
      <c r="O125" s="134" t="s">
        <v>449</v>
      </c>
      <c r="P125" s="135" t="s">
        <v>449</v>
      </c>
      <c r="Q125" s="134" t="s">
        <v>449</v>
      </c>
      <c r="R125" s="134" t="s">
        <v>449</v>
      </c>
      <c r="S125" s="130" t="s">
        <v>450</v>
      </c>
      <c r="T125" s="83" t="s">
        <v>1092</v>
      </c>
      <c r="V125" s="403" t="s">
        <v>449</v>
      </c>
      <c r="W125" s="403" t="s">
        <v>452</v>
      </c>
      <c r="X125" s="158"/>
      <c r="Y125" s="158"/>
      <c r="Z125" s="158"/>
      <c r="AA125" s="403" t="s">
        <v>1216</v>
      </c>
      <c r="AB125" s="403" t="str">
        <f>VLOOKUP(AA125,Equipment[],2,FALSE)</f>
        <v>Utilities Connection</v>
      </c>
      <c r="AC125" s="158"/>
      <c r="AD125" s="158"/>
      <c r="AE125" s="158"/>
      <c r="AF125" s="158"/>
      <c r="AG125" s="158"/>
      <c r="AH125" s="158"/>
    </row>
    <row r="126" spans="1:34" ht="14.4">
      <c r="A126" s="31" t="s">
        <v>1221</v>
      </c>
      <c r="B126" s="31" t="s">
        <v>1222</v>
      </c>
      <c r="C126" s="32"/>
      <c r="D126" s="32"/>
      <c r="E126" s="32"/>
      <c r="F126" s="32"/>
      <c r="G126" s="32"/>
      <c r="H126" s="32" t="s">
        <v>952</v>
      </c>
      <c r="I126" s="32"/>
      <c r="J126" s="34">
        <v>761</v>
      </c>
      <c r="K126" s="136" t="str">
        <f>A126</f>
        <v>FRN-620</v>
      </c>
      <c r="L126" s="136" t="str">
        <f>B126</f>
        <v>Cabinet - Fire Booster</v>
      </c>
      <c r="M126" s="136" t="s">
        <v>1083</v>
      </c>
      <c r="N126" s="136" t="s">
        <v>958</v>
      </c>
      <c r="O126" s="134" t="s">
        <v>449</v>
      </c>
      <c r="P126" s="135" t="s">
        <v>449</v>
      </c>
      <c r="Q126" s="134" t="s">
        <v>449</v>
      </c>
      <c r="R126" s="134" t="s">
        <v>449</v>
      </c>
      <c r="S126" s="130" t="s">
        <v>450</v>
      </c>
      <c r="T126" s="83" t="s">
        <v>1058</v>
      </c>
      <c r="V126" s="403" t="s">
        <v>449</v>
      </c>
      <c r="W126" s="403" t="s">
        <v>452</v>
      </c>
      <c r="X126" s="158"/>
      <c r="Y126" s="158"/>
      <c r="Z126" s="158"/>
      <c r="AA126" s="403" t="s">
        <v>762</v>
      </c>
      <c r="AB126" s="403" t="str">
        <f>VLOOKUP(AA126,Equipment[],2,FALSE)</f>
        <v>Fire Protection</v>
      </c>
      <c r="AC126" s="158"/>
      <c r="AD126" s="158"/>
      <c r="AE126" s="158"/>
      <c r="AF126" s="158"/>
      <c r="AG126" s="158"/>
      <c r="AH126" s="158"/>
    </row>
    <row r="127" spans="1:34" ht="14.4">
      <c r="A127" s="31" t="s">
        <v>1223</v>
      </c>
      <c r="B127" s="31" t="s">
        <v>1224</v>
      </c>
      <c r="C127" s="32" t="s">
        <v>952</v>
      </c>
      <c r="D127" s="32" t="s">
        <v>952</v>
      </c>
      <c r="E127" s="32" t="s">
        <v>952</v>
      </c>
      <c r="F127" s="32"/>
      <c r="G127" s="32" t="s">
        <v>952</v>
      </c>
      <c r="H127" s="32"/>
      <c r="I127" s="32"/>
      <c r="J127" s="34">
        <v>761</v>
      </c>
      <c r="K127" s="130" t="s">
        <v>1223</v>
      </c>
      <c r="L127" s="130" t="s">
        <v>1224</v>
      </c>
      <c r="M127" s="136" t="s">
        <v>1083</v>
      </c>
      <c r="N127" s="136" t="s">
        <v>958</v>
      </c>
      <c r="O127" s="134" t="s">
        <v>449</v>
      </c>
      <c r="P127" s="135" t="s">
        <v>449</v>
      </c>
      <c r="Q127" s="134" t="s">
        <v>449</v>
      </c>
      <c r="R127" s="134" t="s">
        <v>449</v>
      </c>
      <c r="S127" s="130" t="s">
        <v>450</v>
      </c>
      <c r="T127" s="83" t="s">
        <v>1092</v>
      </c>
      <c r="V127" s="403" t="s">
        <v>449</v>
      </c>
      <c r="W127" s="403" t="s">
        <v>452</v>
      </c>
      <c r="X127" s="158"/>
      <c r="Y127" s="158"/>
      <c r="Z127" s="158"/>
      <c r="AA127" s="403" t="s">
        <v>762</v>
      </c>
      <c r="AB127" s="403" t="str">
        <f>VLOOKUP(AA127,Equipment[],2,FALSE)</f>
        <v>Fire Protection</v>
      </c>
      <c r="AC127" s="158"/>
      <c r="AD127" s="158"/>
      <c r="AE127" s="158"/>
      <c r="AF127" s="158"/>
      <c r="AG127" s="158"/>
      <c r="AH127" s="158"/>
    </row>
    <row r="128" spans="1:34" ht="14.4">
      <c r="A128" s="31" t="s">
        <v>1225</v>
      </c>
      <c r="B128" s="31" t="s">
        <v>1226</v>
      </c>
      <c r="C128" s="32"/>
      <c r="D128" s="32"/>
      <c r="E128" s="32"/>
      <c r="F128" s="32"/>
      <c r="G128" s="32" t="s">
        <v>952</v>
      </c>
      <c r="H128" s="32"/>
      <c r="I128" s="32"/>
      <c r="J128" s="34">
        <v>761</v>
      </c>
      <c r="K128" s="136" t="str">
        <f>A128</f>
        <v>FRN-650</v>
      </c>
      <c r="L128" s="136" t="str">
        <f>B128</f>
        <v>Cabinet - Fire Hydrant</v>
      </c>
      <c r="M128" s="136" t="s">
        <v>1083</v>
      </c>
      <c r="N128" s="136" t="s">
        <v>958</v>
      </c>
      <c r="O128" s="134" t="s">
        <v>449</v>
      </c>
      <c r="P128" s="135" t="s">
        <v>449</v>
      </c>
      <c r="Q128" s="134" t="s">
        <v>449</v>
      </c>
      <c r="R128" s="134" t="s">
        <v>449</v>
      </c>
      <c r="S128" s="130" t="s">
        <v>450</v>
      </c>
      <c r="T128" s="83" t="s">
        <v>1058</v>
      </c>
      <c r="V128" s="403" t="s">
        <v>449</v>
      </c>
      <c r="W128" s="403" t="s">
        <v>452</v>
      </c>
      <c r="X128" s="158"/>
      <c r="Y128" s="158"/>
      <c r="Z128" s="158"/>
      <c r="AA128" s="403" t="s">
        <v>1227</v>
      </c>
      <c r="AB128" s="403" t="str">
        <f>VLOOKUP(AA128,Equipment[],2,FALSE)</f>
        <v>Public Realm</v>
      </c>
      <c r="AC128" s="158"/>
      <c r="AD128" s="158"/>
      <c r="AE128" s="158"/>
      <c r="AF128" s="158"/>
      <c r="AG128" s="158"/>
      <c r="AH128" s="158"/>
    </row>
    <row r="129" spans="1:34" ht="14.4">
      <c r="A129" s="31" t="s">
        <v>1228</v>
      </c>
      <c r="B129" s="31" t="s">
        <v>1229</v>
      </c>
      <c r="C129" s="32" t="s">
        <v>952</v>
      </c>
      <c r="D129" s="32"/>
      <c r="E129" s="32"/>
      <c r="F129" s="32"/>
      <c r="G129" s="32" t="s">
        <v>952</v>
      </c>
      <c r="H129" s="32"/>
      <c r="I129" s="32"/>
      <c r="J129" s="34">
        <v>761</v>
      </c>
      <c r="K129" s="130" t="s">
        <v>1228</v>
      </c>
      <c r="L129" s="130" t="s">
        <v>1229</v>
      </c>
      <c r="M129" s="136" t="s">
        <v>1083</v>
      </c>
      <c r="N129" s="136" t="s">
        <v>958</v>
      </c>
      <c r="O129" s="134" t="s">
        <v>449</v>
      </c>
      <c r="P129" s="135" t="s">
        <v>449</v>
      </c>
      <c r="Q129" s="134" t="s">
        <v>449</v>
      </c>
      <c r="R129" s="134" t="s">
        <v>449</v>
      </c>
      <c r="S129" s="130" t="s">
        <v>450</v>
      </c>
      <c r="T129" s="83" t="s">
        <v>1092</v>
      </c>
      <c r="V129" s="403" t="s">
        <v>449</v>
      </c>
      <c r="W129" s="403" t="s">
        <v>452</v>
      </c>
      <c r="X129" s="158"/>
      <c r="Y129" s="158"/>
      <c r="Z129" s="158"/>
      <c r="AA129" s="403" t="s">
        <v>762</v>
      </c>
      <c r="AB129" s="403" t="str">
        <f>VLOOKUP(AA129,Equipment[],2,FALSE)</f>
        <v>Fire Protection</v>
      </c>
      <c r="AC129" s="158"/>
      <c r="AD129" s="158"/>
      <c r="AE129" s="158"/>
      <c r="AF129" s="158"/>
      <c r="AG129" s="158"/>
      <c r="AH129" s="158"/>
    </row>
    <row r="130" spans="1:34" ht="14.4" hidden="1">
      <c r="A130" s="28" t="s">
        <v>1230</v>
      </c>
      <c r="B130" s="28" t="s">
        <v>1231</v>
      </c>
      <c r="C130" s="29"/>
      <c r="D130" s="29"/>
      <c r="E130" s="29"/>
      <c r="F130" s="29"/>
      <c r="G130" s="29" t="s">
        <v>952</v>
      </c>
      <c r="H130" s="29"/>
      <c r="I130" s="29"/>
      <c r="J130" s="30"/>
      <c r="K130" s="129"/>
      <c r="L130" s="129"/>
      <c r="M130" s="129"/>
      <c r="N130" s="129"/>
      <c r="O130" s="129"/>
      <c r="P130" s="129"/>
      <c r="Q130" s="129"/>
      <c r="R130" s="129"/>
      <c r="S130" s="129" t="s">
        <v>439</v>
      </c>
      <c r="T130" s="129" t="s">
        <v>440</v>
      </c>
      <c r="V130" s="403" t="s">
        <v>439</v>
      </c>
      <c r="W130" s="403" t="s">
        <v>439</v>
      </c>
      <c r="X130" s="403" t="s">
        <v>439</v>
      </c>
      <c r="Y130" s="403" t="s">
        <v>439</v>
      </c>
      <c r="Z130" s="403" t="s">
        <v>439</v>
      </c>
      <c r="AA130" s="403" t="s">
        <v>439</v>
      </c>
      <c r="AB130" s="403" t="s">
        <v>439</v>
      </c>
      <c r="AC130" s="403" t="s">
        <v>439</v>
      </c>
      <c r="AD130" s="403" t="s">
        <v>439</v>
      </c>
      <c r="AE130" s="403" t="s">
        <v>439</v>
      </c>
      <c r="AF130" s="403" t="s">
        <v>439</v>
      </c>
      <c r="AG130" s="403" t="s">
        <v>439</v>
      </c>
      <c r="AH130" s="403" t="s">
        <v>439</v>
      </c>
    </row>
    <row r="131" spans="1:34" ht="14.4">
      <c r="A131" s="31" t="s">
        <v>1232</v>
      </c>
      <c r="B131" s="31" t="s">
        <v>1233</v>
      </c>
      <c r="C131" s="32"/>
      <c r="D131" s="32"/>
      <c r="E131" s="32"/>
      <c r="F131" s="32"/>
      <c r="G131" s="32" t="s">
        <v>952</v>
      </c>
      <c r="H131" s="32"/>
      <c r="I131" s="32"/>
      <c r="J131" s="35">
        <v>761</v>
      </c>
      <c r="K131" s="136" t="str">
        <f>A131</f>
        <v>FRN-701</v>
      </c>
      <c r="L131" s="136" t="str">
        <f>B131</f>
        <v>Shelter Structure</v>
      </c>
      <c r="M131" s="136" t="s">
        <v>1083</v>
      </c>
      <c r="N131" s="136" t="s">
        <v>958</v>
      </c>
      <c r="O131" s="134" t="s">
        <v>449</v>
      </c>
      <c r="P131" s="135" t="s">
        <v>449</v>
      </c>
      <c r="Q131" s="134" t="s">
        <v>449</v>
      </c>
      <c r="R131" s="134" t="s">
        <v>449</v>
      </c>
      <c r="S131" s="130" t="s">
        <v>450</v>
      </c>
      <c r="T131" s="83" t="s">
        <v>1058</v>
      </c>
      <c r="V131" s="403" t="s">
        <v>449</v>
      </c>
      <c r="W131" s="403" t="s">
        <v>452</v>
      </c>
      <c r="X131" s="158"/>
      <c r="Y131" s="158"/>
      <c r="Z131" s="158"/>
      <c r="AA131" s="403" t="s">
        <v>1216</v>
      </c>
      <c r="AB131" s="403" t="str">
        <f>VLOOKUP(AA131,Equipment[],2,FALSE)</f>
        <v>Utilities Connection</v>
      </c>
      <c r="AC131" s="158"/>
      <c r="AD131" s="158"/>
      <c r="AE131" s="158"/>
      <c r="AF131" s="158"/>
      <c r="AG131" s="158"/>
      <c r="AH131" s="158"/>
    </row>
    <row r="132" spans="1:34" ht="14.4" hidden="1">
      <c r="A132" s="25" t="s">
        <v>1234</v>
      </c>
      <c r="B132" s="25" t="s">
        <v>1235</v>
      </c>
      <c r="C132" s="26" t="s">
        <v>952</v>
      </c>
      <c r="D132" s="26" t="s">
        <v>952</v>
      </c>
      <c r="E132" s="26" t="s">
        <v>952</v>
      </c>
      <c r="F132" s="26" t="s">
        <v>952</v>
      </c>
      <c r="G132" s="26" t="s">
        <v>952</v>
      </c>
      <c r="H132" s="26" t="s">
        <v>952</v>
      </c>
      <c r="I132" s="26" t="s">
        <v>952</v>
      </c>
      <c r="J132" s="36"/>
      <c r="K132" s="129"/>
      <c r="L132" s="129"/>
      <c r="M132" s="129"/>
      <c r="N132" s="129"/>
      <c r="O132" s="129"/>
      <c r="P132" s="129"/>
      <c r="Q132" s="129"/>
      <c r="R132" s="129"/>
      <c r="S132" s="129" t="s">
        <v>439</v>
      </c>
      <c r="T132" s="129" t="s">
        <v>440</v>
      </c>
      <c r="V132" s="403" t="s">
        <v>439</v>
      </c>
      <c r="W132" s="403" t="s">
        <v>439</v>
      </c>
      <c r="X132" s="403" t="s">
        <v>439</v>
      </c>
      <c r="Y132" s="403" t="s">
        <v>439</v>
      </c>
      <c r="Z132" s="403" t="s">
        <v>439</v>
      </c>
      <c r="AA132" s="403" t="s">
        <v>439</v>
      </c>
      <c r="AB132" s="403" t="s">
        <v>439</v>
      </c>
      <c r="AC132" s="403" t="s">
        <v>439</v>
      </c>
      <c r="AD132" s="403" t="s">
        <v>439</v>
      </c>
      <c r="AE132" s="403" t="s">
        <v>439</v>
      </c>
      <c r="AF132" s="403" t="s">
        <v>439</v>
      </c>
      <c r="AG132" s="403" t="s">
        <v>439</v>
      </c>
      <c r="AH132" s="403" t="s">
        <v>439</v>
      </c>
    </row>
    <row r="133" spans="1:34" ht="14.4" hidden="1">
      <c r="A133" s="28" t="s">
        <v>1236</v>
      </c>
      <c r="B133" s="28" t="s">
        <v>1237</v>
      </c>
      <c r="C133" s="29" t="s">
        <v>952</v>
      </c>
      <c r="D133" s="29" t="s">
        <v>952</v>
      </c>
      <c r="E133" s="29"/>
      <c r="F133" s="29"/>
      <c r="G133" s="29" t="s">
        <v>952</v>
      </c>
      <c r="H133" s="29" t="s">
        <v>952</v>
      </c>
      <c r="I133" s="29"/>
      <c r="J133" s="30"/>
      <c r="K133" s="129"/>
      <c r="L133" s="129"/>
      <c r="M133" s="129"/>
      <c r="N133" s="129"/>
      <c r="O133" s="129"/>
      <c r="P133" s="129"/>
      <c r="Q133" s="129"/>
      <c r="R133" s="129"/>
      <c r="S133" s="129" t="s">
        <v>439</v>
      </c>
      <c r="T133" s="129" t="s">
        <v>440</v>
      </c>
      <c r="V133" s="403" t="s">
        <v>439</v>
      </c>
      <c r="W133" s="403" t="s">
        <v>439</v>
      </c>
      <c r="X133" s="403" t="s">
        <v>439</v>
      </c>
      <c r="Y133" s="403" t="s">
        <v>439</v>
      </c>
      <c r="Z133" s="403" t="s">
        <v>439</v>
      </c>
      <c r="AA133" s="403" t="s">
        <v>439</v>
      </c>
      <c r="AB133" s="403" t="s">
        <v>439</v>
      </c>
      <c r="AC133" s="403" t="s">
        <v>439</v>
      </c>
      <c r="AD133" s="403" t="s">
        <v>439</v>
      </c>
      <c r="AE133" s="403" t="s">
        <v>439</v>
      </c>
      <c r="AF133" s="403" t="s">
        <v>439</v>
      </c>
      <c r="AG133" s="403" t="s">
        <v>439</v>
      </c>
      <c r="AH133" s="403" t="s">
        <v>439</v>
      </c>
    </row>
    <row r="134" spans="1:34" ht="14.4">
      <c r="A134" s="31" t="s">
        <v>1238</v>
      </c>
      <c r="B134" s="31" t="s">
        <v>1239</v>
      </c>
      <c r="C134" s="32" t="s">
        <v>952</v>
      </c>
      <c r="D134" s="32"/>
      <c r="E134" s="32" t="s">
        <v>1004</v>
      </c>
      <c r="F134" s="32" t="s">
        <v>1004</v>
      </c>
      <c r="G134" s="32" t="s">
        <v>1004</v>
      </c>
      <c r="H134" s="32" t="s">
        <v>952</v>
      </c>
      <c r="I134" s="32"/>
      <c r="J134" s="35">
        <v>758</v>
      </c>
      <c r="K134" s="130" t="s">
        <v>1238</v>
      </c>
      <c r="L134" s="130" t="s">
        <v>1240</v>
      </c>
      <c r="M134" s="136" t="s">
        <v>1241</v>
      </c>
      <c r="N134" s="136" t="s">
        <v>958</v>
      </c>
      <c r="O134" s="130" t="s">
        <v>448</v>
      </c>
      <c r="P134" s="135" t="s">
        <v>449</v>
      </c>
      <c r="Q134" s="130" t="s">
        <v>448</v>
      </c>
      <c r="R134" s="130" t="s">
        <v>448</v>
      </c>
      <c r="S134" s="130" t="s">
        <v>450</v>
      </c>
      <c r="T134" s="130" t="s">
        <v>959</v>
      </c>
      <c r="V134" s="403" t="s">
        <v>449</v>
      </c>
      <c r="W134" s="403" t="s">
        <v>452</v>
      </c>
      <c r="X134" s="158"/>
      <c r="Y134" s="158"/>
      <c r="Z134" s="403" t="s">
        <v>960</v>
      </c>
      <c r="AA134" s="403" t="s">
        <v>961</v>
      </c>
      <c r="AB134" s="403" t="str">
        <f>VLOOKUP(AA134,Equipment[],2,FALSE)</f>
        <v>Landscape</v>
      </c>
      <c r="AC134" s="158"/>
      <c r="AD134" s="158"/>
      <c r="AE134" s="158"/>
      <c r="AF134" s="158"/>
      <c r="AG134" s="158"/>
      <c r="AH134" s="158"/>
    </row>
    <row r="135" spans="1:34" ht="14.4" hidden="1">
      <c r="A135" s="256" t="s">
        <v>1242</v>
      </c>
      <c r="B135" s="31" t="s">
        <v>1243</v>
      </c>
      <c r="C135" s="32"/>
      <c r="D135" s="32"/>
      <c r="E135" s="32"/>
      <c r="F135" s="32"/>
      <c r="G135" s="32"/>
      <c r="H135" s="32"/>
      <c r="I135" s="32" t="s">
        <v>952</v>
      </c>
      <c r="J135" s="35">
        <v>758</v>
      </c>
      <c r="K135" s="259" t="str">
        <f>A135</f>
        <v>LAN-102</v>
      </c>
      <c r="L135" s="259" t="str">
        <f>B135</f>
        <v>Hydroseed Grass on Grade - Native Revegetation - Type 02</v>
      </c>
      <c r="M135" s="259" t="s">
        <v>1241</v>
      </c>
      <c r="N135" s="259" t="s">
        <v>958</v>
      </c>
      <c r="O135" s="130" t="s">
        <v>448</v>
      </c>
      <c r="P135" s="135" t="s">
        <v>449</v>
      </c>
      <c r="Q135" s="130" t="s">
        <v>448</v>
      </c>
      <c r="R135" s="130" t="s">
        <v>448</v>
      </c>
      <c r="S135" s="130" t="s">
        <v>521</v>
      </c>
      <c r="T135" s="130" t="s">
        <v>1148</v>
      </c>
      <c r="V135" s="403" t="s">
        <v>449</v>
      </c>
      <c r="W135" s="403" t="s">
        <v>452</v>
      </c>
      <c r="X135" s="158"/>
      <c r="Y135" s="158"/>
      <c r="Z135" s="403" t="s">
        <v>960</v>
      </c>
      <c r="AA135" s="403" t="s">
        <v>961</v>
      </c>
      <c r="AB135" s="403" t="str">
        <f>VLOOKUP(AA135,Equipment[],2,FALSE)</f>
        <v>Landscape</v>
      </c>
      <c r="AC135" s="158"/>
      <c r="AD135" s="158"/>
      <c r="AE135" s="158"/>
      <c r="AF135" s="158"/>
      <c r="AG135" s="158"/>
      <c r="AH135" s="158"/>
    </row>
    <row r="136" spans="1:34" ht="14.4">
      <c r="A136" s="31" t="s">
        <v>1244</v>
      </c>
      <c r="B136" s="31" t="s">
        <v>1245</v>
      </c>
      <c r="C136" s="32" t="s">
        <v>952</v>
      </c>
      <c r="D136" s="32"/>
      <c r="E136" s="32" t="s">
        <v>1004</v>
      </c>
      <c r="F136" s="32" t="s">
        <v>1004</v>
      </c>
      <c r="G136" s="32" t="s">
        <v>1004</v>
      </c>
      <c r="H136" s="32" t="s">
        <v>952</v>
      </c>
      <c r="I136" s="32"/>
      <c r="J136" s="35">
        <v>758</v>
      </c>
      <c r="K136" s="130" t="s">
        <v>1244</v>
      </c>
      <c r="L136" s="130" t="s">
        <v>1245</v>
      </c>
      <c r="M136" s="136" t="s">
        <v>1241</v>
      </c>
      <c r="N136" s="136" t="s">
        <v>958</v>
      </c>
      <c r="O136" s="130" t="s">
        <v>448</v>
      </c>
      <c r="P136" s="135" t="s">
        <v>449</v>
      </c>
      <c r="Q136" s="130" t="s">
        <v>448</v>
      </c>
      <c r="R136" s="130" t="s">
        <v>448</v>
      </c>
      <c r="S136" s="130" t="s">
        <v>450</v>
      </c>
      <c r="T136" s="130" t="s">
        <v>959</v>
      </c>
      <c r="V136" s="403" t="s">
        <v>449</v>
      </c>
      <c r="W136" s="403" t="s">
        <v>452</v>
      </c>
      <c r="X136" s="158"/>
      <c r="Y136" s="158"/>
      <c r="Z136" s="403" t="s">
        <v>960</v>
      </c>
      <c r="AA136" s="403" t="s">
        <v>961</v>
      </c>
      <c r="AB136" s="403" t="str">
        <f>VLOOKUP(AA136,Equipment[],2,FALSE)</f>
        <v>Landscape</v>
      </c>
      <c r="AC136" s="158"/>
      <c r="AD136" s="158"/>
      <c r="AE136" s="158"/>
      <c r="AF136" s="158"/>
      <c r="AG136" s="158"/>
      <c r="AH136" s="158"/>
    </row>
    <row r="137" spans="1:34" ht="14.4">
      <c r="A137" s="31" t="s">
        <v>1246</v>
      </c>
      <c r="B137" s="31" t="s">
        <v>1247</v>
      </c>
      <c r="C137" s="32"/>
      <c r="D137" s="32" t="s">
        <v>952</v>
      </c>
      <c r="E137" s="32" t="s">
        <v>1004</v>
      </c>
      <c r="F137" s="32" t="s">
        <v>1004</v>
      </c>
      <c r="G137" s="32" t="s">
        <v>952</v>
      </c>
      <c r="H137" s="32" t="s">
        <v>1004</v>
      </c>
      <c r="I137" s="32"/>
      <c r="J137" s="35">
        <v>758</v>
      </c>
      <c r="K137" s="136" t="str">
        <f t="shared" ref="K137:K138" si="34">A137</f>
        <v>LAN-121</v>
      </c>
      <c r="L137" s="136" t="str">
        <f t="shared" ref="L137:L138" si="35">B137</f>
        <v>Turf on Grade</v>
      </c>
      <c r="M137" s="136" t="s">
        <v>1241</v>
      </c>
      <c r="N137" s="136" t="s">
        <v>958</v>
      </c>
      <c r="O137" s="130" t="s">
        <v>448</v>
      </c>
      <c r="P137" s="135" t="s">
        <v>449</v>
      </c>
      <c r="Q137" s="130" t="s">
        <v>448</v>
      </c>
      <c r="R137" s="130" t="s">
        <v>448</v>
      </c>
      <c r="S137" s="130" t="s">
        <v>450</v>
      </c>
      <c r="T137" s="130" t="s">
        <v>1028</v>
      </c>
      <c r="V137" s="403" t="s">
        <v>449</v>
      </c>
      <c r="W137" s="403" t="s">
        <v>452</v>
      </c>
      <c r="X137" s="158"/>
      <c r="Y137" s="158"/>
      <c r="Z137" s="403" t="s">
        <v>960</v>
      </c>
      <c r="AA137" s="403" t="s">
        <v>961</v>
      </c>
      <c r="AB137" s="403" t="str">
        <f>VLOOKUP(AA137,Equipment[],2,FALSE)</f>
        <v>Landscape</v>
      </c>
      <c r="AC137" s="158"/>
      <c r="AD137" s="158"/>
      <c r="AE137" s="158"/>
      <c r="AF137" s="158"/>
      <c r="AG137" s="158"/>
      <c r="AH137" s="158"/>
    </row>
    <row r="138" spans="1:34" ht="14.4">
      <c r="A138" s="31" t="s">
        <v>1248</v>
      </c>
      <c r="B138" s="31" t="s">
        <v>1249</v>
      </c>
      <c r="C138" s="32"/>
      <c r="D138" s="32" t="s">
        <v>952</v>
      </c>
      <c r="E138" s="32" t="s">
        <v>1004</v>
      </c>
      <c r="F138" s="32" t="s">
        <v>1004</v>
      </c>
      <c r="G138" s="32" t="s">
        <v>952</v>
      </c>
      <c r="H138" s="32" t="s">
        <v>1004</v>
      </c>
      <c r="I138" s="32"/>
      <c r="J138" s="35">
        <v>758</v>
      </c>
      <c r="K138" s="136" t="str">
        <f t="shared" si="34"/>
        <v>LAN-131</v>
      </c>
      <c r="L138" s="136" t="str">
        <f t="shared" si="35"/>
        <v>Turf on Structure</v>
      </c>
      <c r="M138" s="136" t="s">
        <v>1241</v>
      </c>
      <c r="N138" s="136" t="s">
        <v>958</v>
      </c>
      <c r="O138" s="130" t="s">
        <v>448</v>
      </c>
      <c r="P138" s="135" t="s">
        <v>449</v>
      </c>
      <c r="Q138" s="130" t="s">
        <v>448</v>
      </c>
      <c r="R138" s="130" t="s">
        <v>448</v>
      </c>
      <c r="S138" s="130" t="s">
        <v>450</v>
      </c>
      <c r="T138" s="130" t="s">
        <v>1028</v>
      </c>
      <c r="V138" s="403" t="s">
        <v>449</v>
      </c>
      <c r="W138" s="403" t="s">
        <v>452</v>
      </c>
      <c r="X138" s="158"/>
      <c r="Y138" s="158"/>
      <c r="Z138" s="403" t="s">
        <v>960</v>
      </c>
      <c r="AA138" s="403" t="s">
        <v>961</v>
      </c>
      <c r="AB138" s="403" t="str">
        <f>VLOOKUP(AA138,Equipment[],2,FALSE)</f>
        <v>Landscape</v>
      </c>
      <c r="AC138" s="158"/>
      <c r="AD138" s="158"/>
      <c r="AE138" s="158"/>
      <c r="AF138" s="158"/>
      <c r="AG138" s="158"/>
      <c r="AH138" s="158"/>
    </row>
    <row r="139" spans="1:34" ht="14.4" hidden="1">
      <c r="A139" s="28" t="s">
        <v>1250</v>
      </c>
      <c r="B139" s="28" t="s">
        <v>1251</v>
      </c>
      <c r="C139" s="29" t="s">
        <v>952</v>
      </c>
      <c r="D139" s="29" t="s">
        <v>952</v>
      </c>
      <c r="E139" s="29" t="s">
        <v>952</v>
      </c>
      <c r="F139" s="29"/>
      <c r="G139" s="29" t="s">
        <v>952</v>
      </c>
      <c r="H139" s="29" t="s">
        <v>952</v>
      </c>
      <c r="I139" s="29" t="s">
        <v>952</v>
      </c>
      <c r="J139" s="30"/>
      <c r="K139" s="129"/>
      <c r="L139" s="129"/>
      <c r="M139" s="129"/>
      <c r="N139" s="129"/>
      <c r="O139" s="129"/>
      <c r="P139" s="129"/>
      <c r="Q139" s="129"/>
      <c r="R139" s="129"/>
      <c r="S139" s="129" t="s">
        <v>439</v>
      </c>
      <c r="T139" s="129" t="s">
        <v>440</v>
      </c>
      <c r="V139" s="403" t="s">
        <v>439</v>
      </c>
      <c r="W139" s="403" t="s">
        <v>439</v>
      </c>
      <c r="X139" s="403" t="s">
        <v>439</v>
      </c>
      <c r="Y139" s="403" t="s">
        <v>439</v>
      </c>
      <c r="Z139" s="403" t="s">
        <v>439</v>
      </c>
      <c r="AA139" s="403" t="s">
        <v>439</v>
      </c>
      <c r="AB139" s="403" t="s">
        <v>439</v>
      </c>
      <c r="AC139" s="403" t="s">
        <v>439</v>
      </c>
      <c r="AD139" s="403" t="s">
        <v>439</v>
      </c>
      <c r="AE139" s="403" t="s">
        <v>439</v>
      </c>
      <c r="AF139" s="403" t="s">
        <v>439</v>
      </c>
      <c r="AG139" s="403" t="s">
        <v>439</v>
      </c>
      <c r="AH139" s="403" t="s">
        <v>439</v>
      </c>
    </row>
    <row r="140" spans="1:34" ht="14.4">
      <c r="A140" s="31" t="s">
        <v>1252</v>
      </c>
      <c r="B140" s="31" t="s">
        <v>1253</v>
      </c>
      <c r="C140" s="32" t="s">
        <v>952</v>
      </c>
      <c r="D140" s="32" t="s">
        <v>952</v>
      </c>
      <c r="E140" s="32" t="s">
        <v>952</v>
      </c>
      <c r="F140" s="32" t="s">
        <v>1004</v>
      </c>
      <c r="G140" s="32" t="s">
        <v>952</v>
      </c>
      <c r="H140" s="32" t="s">
        <v>952</v>
      </c>
      <c r="I140" s="32" t="s">
        <v>952</v>
      </c>
      <c r="J140" s="35">
        <v>753</v>
      </c>
      <c r="K140" s="130" t="s">
        <v>1252</v>
      </c>
      <c r="L140" s="130" t="s">
        <v>1253</v>
      </c>
      <c r="M140" s="136" t="s">
        <v>1241</v>
      </c>
      <c r="N140" s="136" t="s">
        <v>958</v>
      </c>
      <c r="O140" s="130" t="s">
        <v>448</v>
      </c>
      <c r="P140" s="135" t="s">
        <v>449</v>
      </c>
      <c r="Q140" s="130" t="s">
        <v>448</v>
      </c>
      <c r="R140" s="130" t="s">
        <v>448</v>
      </c>
      <c r="S140" s="130" t="s">
        <v>450</v>
      </c>
      <c r="T140" s="130" t="s">
        <v>959</v>
      </c>
      <c r="V140" s="403" t="s">
        <v>449</v>
      </c>
      <c r="W140" s="403" t="s">
        <v>452</v>
      </c>
      <c r="X140" s="158"/>
      <c r="Y140" s="158"/>
      <c r="Z140" s="403" t="s">
        <v>960</v>
      </c>
      <c r="AA140" s="403" t="s">
        <v>961</v>
      </c>
      <c r="AB140" s="403" t="str">
        <f>VLOOKUP(AA140,Equipment[],2,FALSE)</f>
        <v>Landscape</v>
      </c>
      <c r="AC140" s="158"/>
      <c r="AD140" s="158"/>
      <c r="AE140" s="158"/>
      <c r="AF140" s="158"/>
      <c r="AG140" s="158"/>
      <c r="AH140" s="158"/>
    </row>
    <row r="141" spans="1:34" ht="14.4">
      <c r="A141" s="31" t="s">
        <v>1254</v>
      </c>
      <c r="B141" s="31" t="s">
        <v>1255</v>
      </c>
      <c r="C141" s="32"/>
      <c r="D141" s="32"/>
      <c r="E141" s="32"/>
      <c r="F141" s="32"/>
      <c r="G141" s="32"/>
      <c r="H141" s="32"/>
      <c r="I141" s="32" t="s">
        <v>952</v>
      </c>
      <c r="J141" s="35">
        <v>753</v>
      </c>
      <c r="K141" s="136" t="str">
        <f>A141</f>
        <v>LAN-202</v>
      </c>
      <c r="L141" s="136" t="str">
        <f>B141</f>
        <v>Garden Bed on Grade - Type 02</v>
      </c>
      <c r="M141" s="136" t="s">
        <v>1241</v>
      </c>
      <c r="N141" s="136" t="s">
        <v>958</v>
      </c>
      <c r="O141" s="130" t="s">
        <v>448</v>
      </c>
      <c r="P141" s="135" t="s">
        <v>449</v>
      </c>
      <c r="Q141" s="130" t="s">
        <v>448</v>
      </c>
      <c r="R141" s="130" t="s">
        <v>448</v>
      </c>
      <c r="S141" s="130" t="s">
        <v>450</v>
      </c>
      <c r="T141" s="130" t="s">
        <v>1028</v>
      </c>
      <c r="V141" s="403" t="s">
        <v>449</v>
      </c>
      <c r="W141" s="403" t="s">
        <v>452</v>
      </c>
      <c r="X141" s="158"/>
      <c r="Y141" s="158"/>
      <c r="Z141" s="403" t="s">
        <v>960</v>
      </c>
      <c r="AA141" s="403" t="s">
        <v>961</v>
      </c>
      <c r="AB141" s="403" t="str">
        <f>VLOOKUP(AA141,Equipment[],2,FALSE)</f>
        <v>Landscape</v>
      </c>
      <c r="AC141" s="158"/>
      <c r="AD141" s="158"/>
      <c r="AE141" s="158"/>
      <c r="AF141" s="158"/>
      <c r="AG141" s="158"/>
      <c r="AH141" s="158"/>
    </row>
    <row r="142" spans="1:34" ht="14.4">
      <c r="A142" s="31" t="s">
        <v>1256</v>
      </c>
      <c r="B142" s="31" t="s">
        <v>1257</v>
      </c>
      <c r="C142" s="32" t="s">
        <v>952</v>
      </c>
      <c r="D142" s="32" t="s">
        <v>952</v>
      </c>
      <c r="E142" s="32" t="s">
        <v>952</v>
      </c>
      <c r="F142" s="32" t="s">
        <v>1004</v>
      </c>
      <c r="G142" s="32" t="s">
        <v>952</v>
      </c>
      <c r="H142" s="32"/>
      <c r="I142" s="32"/>
      <c r="J142" s="35">
        <v>753</v>
      </c>
      <c r="K142" s="130" t="s">
        <v>1256</v>
      </c>
      <c r="L142" s="130" t="s">
        <v>1258</v>
      </c>
      <c r="M142" s="136" t="s">
        <v>1241</v>
      </c>
      <c r="N142" s="136" t="s">
        <v>958</v>
      </c>
      <c r="O142" s="130" t="s">
        <v>448</v>
      </c>
      <c r="P142" s="135" t="s">
        <v>449</v>
      </c>
      <c r="Q142" s="130" t="s">
        <v>448</v>
      </c>
      <c r="R142" s="130" t="s">
        <v>448</v>
      </c>
      <c r="S142" s="130" t="s">
        <v>450</v>
      </c>
      <c r="T142" s="130" t="s">
        <v>959</v>
      </c>
      <c r="V142" s="403" t="s">
        <v>449</v>
      </c>
      <c r="W142" s="403" t="s">
        <v>452</v>
      </c>
      <c r="X142" s="158"/>
      <c r="Y142" s="158"/>
      <c r="Z142" s="403" t="s">
        <v>960</v>
      </c>
      <c r="AA142" s="403" t="s">
        <v>961</v>
      </c>
      <c r="AB142" s="403" t="str">
        <f>VLOOKUP(AA142,Equipment[],2,FALSE)</f>
        <v>Landscape</v>
      </c>
      <c r="AC142" s="158"/>
      <c r="AD142" s="158"/>
      <c r="AE142" s="158"/>
      <c r="AF142" s="158"/>
      <c r="AG142" s="158"/>
      <c r="AH142" s="158"/>
    </row>
    <row r="143" spans="1:34" ht="14.4">
      <c r="A143" s="31" t="s">
        <v>1259</v>
      </c>
      <c r="B143" s="31" t="s">
        <v>1260</v>
      </c>
      <c r="C143" s="32"/>
      <c r="D143" s="32"/>
      <c r="E143" s="32"/>
      <c r="F143" s="32"/>
      <c r="G143" s="32" t="s">
        <v>952</v>
      </c>
      <c r="H143" s="32"/>
      <c r="I143" s="32"/>
      <c r="J143" s="35">
        <v>753</v>
      </c>
      <c r="K143" s="136" t="str">
        <f>A143</f>
        <v>LAN-212</v>
      </c>
      <c r="L143" s="136" t="str">
        <f>B143</f>
        <v>Garden Bed on Structure - Type 02</v>
      </c>
      <c r="M143" s="136" t="s">
        <v>1241</v>
      </c>
      <c r="N143" s="136" t="s">
        <v>958</v>
      </c>
      <c r="O143" s="130" t="s">
        <v>448</v>
      </c>
      <c r="P143" s="135" t="s">
        <v>449</v>
      </c>
      <c r="Q143" s="130" t="s">
        <v>448</v>
      </c>
      <c r="R143" s="130" t="s">
        <v>448</v>
      </c>
      <c r="S143" s="130" t="s">
        <v>450</v>
      </c>
      <c r="T143" s="130" t="s">
        <v>1028</v>
      </c>
      <c r="V143" s="403" t="s">
        <v>449</v>
      </c>
      <c r="W143" s="403" t="s">
        <v>452</v>
      </c>
      <c r="X143" s="158"/>
      <c r="Y143" s="158"/>
      <c r="Z143" s="403" t="s">
        <v>960</v>
      </c>
      <c r="AA143" s="403" t="s">
        <v>961</v>
      </c>
      <c r="AB143" s="403" t="str">
        <f>VLOOKUP(AA143,Equipment[],2,FALSE)</f>
        <v>Landscape</v>
      </c>
      <c r="AC143" s="158"/>
      <c r="AD143" s="158"/>
      <c r="AE143" s="158"/>
      <c r="AF143" s="158"/>
      <c r="AG143" s="158"/>
      <c r="AH143" s="158"/>
    </row>
    <row r="144" spans="1:34" ht="14.4" hidden="1">
      <c r="A144" s="28" t="s">
        <v>1261</v>
      </c>
      <c r="B144" s="28" t="s">
        <v>1262</v>
      </c>
      <c r="C144" s="29"/>
      <c r="D144" s="29"/>
      <c r="E144" s="29"/>
      <c r="F144" s="29"/>
      <c r="G144" s="29" t="s">
        <v>952</v>
      </c>
      <c r="H144" s="29" t="s">
        <v>952</v>
      </c>
      <c r="I144" s="29" t="s">
        <v>952</v>
      </c>
      <c r="J144" s="30"/>
      <c r="K144" s="129"/>
      <c r="L144" s="129"/>
      <c r="M144" s="129"/>
      <c r="N144" s="129"/>
      <c r="O144" s="129"/>
      <c r="P144" s="129"/>
      <c r="Q144" s="129"/>
      <c r="R144" s="129"/>
      <c r="S144" s="129" t="s">
        <v>439</v>
      </c>
      <c r="T144" s="129" t="s">
        <v>440</v>
      </c>
      <c r="V144" s="403" t="s">
        <v>439</v>
      </c>
      <c r="W144" s="403" t="s">
        <v>439</v>
      </c>
      <c r="X144" s="403" t="s">
        <v>439</v>
      </c>
      <c r="Y144" s="403" t="s">
        <v>439</v>
      </c>
      <c r="Z144" s="403" t="s">
        <v>439</v>
      </c>
      <c r="AA144" s="403" t="s">
        <v>439</v>
      </c>
      <c r="AB144" s="403" t="s">
        <v>439</v>
      </c>
      <c r="AC144" s="403" t="s">
        <v>439</v>
      </c>
      <c r="AD144" s="403" t="s">
        <v>439</v>
      </c>
      <c r="AE144" s="403" t="s">
        <v>439</v>
      </c>
      <c r="AF144" s="403" t="s">
        <v>439</v>
      </c>
      <c r="AG144" s="403" t="s">
        <v>439</v>
      </c>
      <c r="AH144" s="403" t="s">
        <v>439</v>
      </c>
    </row>
    <row r="145" spans="1:34" ht="14.4">
      <c r="A145" s="31" t="s">
        <v>1263</v>
      </c>
      <c r="B145" s="31" t="s">
        <v>1264</v>
      </c>
      <c r="C145" s="32"/>
      <c r="D145" s="32" t="s">
        <v>1004</v>
      </c>
      <c r="E145" s="32" t="s">
        <v>1004</v>
      </c>
      <c r="F145" s="32" t="s">
        <v>1004</v>
      </c>
      <c r="G145" s="32" t="s">
        <v>952</v>
      </c>
      <c r="H145" s="32" t="s">
        <v>952</v>
      </c>
      <c r="I145" s="32" t="s">
        <v>952</v>
      </c>
      <c r="J145" s="35">
        <v>753</v>
      </c>
      <c r="K145" s="136" t="str">
        <f t="shared" ref="K145:K146" si="36">A145</f>
        <v>LAN-301</v>
      </c>
      <c r="L145" s="136" t="str">
        <f t="shared" ref="L145:L146" si="37">B145</f>
        <v>WSUD Garden Bed on Grade - Type 01</v>
      </c>
      <c r="M145" s="136" t="s">
        <v>1241</v>
      </c>
      <c r="N145" s="136" t="s">
        <v>958</v>
      </c>
      <c r="O145" s="130" t="s">
        <v>448</v>
      </c>
      <c r="P145" s="135" t="s">
        <v>449</v>
      </c>
      <c r="Q145" s="130" t="s">
        <v>448</v>
      </c>
      <c r="R145" s="130" t="s">
        <v>448</v>
      </c>
      <c r="S145" s="130" t="s">
        <v>450</v>
      </c>
      <c r="T145" s="130" t="s">
        <v>1028</v>
      </c>
      <c r="V145" s="403" t="s">
        <v>449</v>
      </c>
      <c r="W145" s="403" t="s">
        <v>452</v>
      </c>
      <c r="X145" s="158"/>
      <c r="Y145" s="158"/>
      <c r="Z145" s="158"/>
      <c r="AA145" s="403" t="s">
        <v>961</v>
      </c>
      <c r="AB145" s="403" t="str">
        <f>VLOOKUP(AA145,Equipment[],2,FALSE)</f>
        <v>Landscape</v>
      </c>
      <c r="AC145" s="158"/>
      <c r="AD145" s="158"/>
      <c r="AE145" s="158"/>
      <c r="AF145" s="158"/>
      <c r="AG145" s="158"/>
      <c r="AH145" s="158"/>
    </row>
    <row r="146" spans="1:34" ht="14.4">
      <c r="A146" s="31" t="s">
        <v>1265</v>
      </c>
      <c r="B146" s="31" t="s">
        <v>1266</v>
      </c>
      <c r="C146" s="32"/>
      <c r="D146" s="32" t="s">
        <v>1004</v>
      </c>
      <c r="E146" s="32" t="s">
        <v>1004</v>
      </c>
      <c r="F146" s="32" t="s">
        <v>1004</v>
      </c>
      <c r="G146" s="32" t="s">
        <v>952</v>
      </c>
      <c r="H146" s="32" t="s">
        <v>952</v>
      </c>
      <c r="I146" s="32"/>
      <c r="J146" s="35">
        <v>753</v>
      </c>
      <c r="K146" s="136" t="str">
        <f t="shared" si="36"/>
        <v>LAN-311</v>
      </c>
      <c r="L146" s="136" t="str">
        <f t="shared" si="37"/>
        <v>WSUD Garden Bed on Structure - Type 01</v>
      </c>
      <c r="M146" s="136" t="s">
        <v>1241</v>
      </c>
      <c r="N146" s="136" t="s">
        <v>958</v>
      </c>
      <c r="O146" s="130" t="s">
        <v>448</v>
      </c>
      <c r="P146" s="135" t="s">
        <v>449</v>
      </c>
      <c r="Q146" s="130" t="s">
        <v>448</v>
      </c>
      <c r="R146" s="130" t="s">
        <v>448</v>
      </c>
      <c r="S146" s="130" t="s">
        <v>450</v>
      </c>
      <c r="T146" s="130" t="s">
        <v>1028</v>
      </c>
      <c r="V146" s="403" t="s">
        <v>449</v>
      </c>
      <c r="W146" s="403" t="s">
        <v>452</v>
      </c>
      <c r="X146" s="158"/>
      <c r="Y146" s="158"/>
      <c r="Z146" s="403" t="s">
        <v>960</v>
      </c>
      <c r="AA146" s="403" t="s">
        <v>961</v>
      </c>
      <c r="AB146" s="403" t="str">
        <f>VLOOKUP(AA146,Equipment[],2,FALSE)</f>
        <v>Landscape</v>
      </c>
      <c r="AC146" s="158"/>
      <c r="AD146" s="158"/>
      <c r="AE146" s="158"/>
      <c r="AF146" s="158"/>
      <c r="AG146" s="158"/>
      <c r="AH146" s="158"/>
    </row>
    <row r="147" spans="1:34" ht="14.4" hidden="1">
      <c r="A147" s="28" t="s">
        <v>1267</v>
      </c>
      <c r="B147" s="28" t="s">
        <v>1268</v>
      </c>
      <c r="C147" s="29"/>
      <c r="D147" s="29"/>
      <c r="E147" s="29"/>
      <c r="F147" s="29"/>
      <c r="G147" s="29"/>
      <c r="H147" s="29"/>
      <c r="I147" s="29" t="s">
        <v>952</v>
      </c>
      <c r="J147" s="30"/>
      <c r="K147" s="129"/>
      <c r="L147" s="129"/>
      <c r="M147" s="129"/>
      <c r="N147" s="129"/>
      <c r="O147" s="129"/>
      <c r="P147" s="129"/>
      <c r="Q147" s="129"/>
      <c r="R147" s="129"/>
      <c r="S147" s="129" t="s">
        <v>439</v>
      </c>
      <c r="T147" s="129" t="s">
        <v>440</v>
      </c>
      <c r="V147" s="403" t="s">
        <v>439</v>
      </c>
      <c r="W147" s="403" t="s">
        <v>439</v>
      </c>
      <c r="X147" s="403" t="s">
        <v>439</v>
      </c>
      <c r="Y147" s="403" t="s">
        <v>439</v>
      </c>
      <c r="Z147" s="403" t="s">
        <v>439</v>
      </c>
      <c r="AA147" s="403" t="s">
        <v>439</v>
      </c>
      <c r="AB147" s="403" t="s">
        <v>439</v>
      </c>
      <c r="AC147" s="403" t="s">
        <v>439</v>
      </c>
      <c r="AD147" s="403" t="s">
        <v>439</v>
      </c>
      <c r="AE147" s="403" t="s">
        <v>439</v>
      </c>
      <c r="AF147" s="403" t="s">
        <v>439</v>
      </c>
      <c r="AG147" s="403" t="s">
        <v>439</v>
      </c>
      <c r="AH147" s="403" t="s">
        <v>439</v>
      </c>
    </row>
    <row r="148" spans="1:34" ht="14.4">
      <c r="A148" s="31" t="s">
        <v>1269</v>
      </c>
      <c r="B148" s="31" t="s">
        <v>1270</v>
      </c>
      <c r="C148" s="32"/>
      <c r="D148" s="32"/>
      <c r="E148" s="32"/>
      <c r="F148" s="32"/>
      <c r="G148" s="32"/>
      <c r="H148" s="32"/>
      <c r="I148" s="32" t="s">
        <v>952</v>
      </c>
      <c r="J148" s="35"/>
      <c r="K148" s="136" t="str">
        <f>A148</f>
        <v>LAN-401</v>
      </c>
      <c r="L148" s="136" t="str">
        <f>B148</f>
        <v>Revegetation on Grade - Type 01</v>
      </c>
      <c r="M148" s="136" t="s">
        <v>1241</v>
      </c>
      <c r="N148" s="136" t="s">
        <v>958</v>
      </c>
      <c r="O148" s="130" t="s">
        <v>448</v>
      </c>
      <c r="P148" s="135" t="s">
        <v>449</v>
      </c>
      <c r="Q148" s="130" t="s">
        <v>448</v>
      </c>
      <c r="R148" s="130" t="s">
        <v>448</v>
      </c>
      <c r="S148" s="130" t="s">
        <v>450</v>
      </c>
      <c r="T148" s="130" t="s">
        <v>1028</v>
      </c>
      <c r="V148" s="403" t="s">
        <v>449</v>
      </c>
      <c r="W148" s="403" t="s">
        <v>452</v>
      </c>
      <c r="X148" s="158"/>
      <c r="Y148" s="158"/>
      <c r="Z148" s="403" t="s">
        <v>960</v>
      </c>
      <c r="AA148" s="403" t="s">
        <v>961</v>
      </c>
      <c r="AB148" s="403" t="str">
        <f>VLOOKUP(AA148,Equipment[],2,FALSE)</f>
        <v>Landscape</v>
      </c>
      <c r="AC148" s="158"/>
      <c r="AD148" s="158"/>
      <c r="AE148" s="158"/>
      <c r="AF148" s="158"/>
      <c r="AG148" s="158"/>
      <c r="AH148" s="158"/>
    </row>
    <row r="149" spans="1:34" ht="14.4" hidden="1">
      <c r="A149" s="28" t="s">
        <v>1271</v>
      </c>
      <c r="B149" s="28" t="s">
        <v>1272</v>
      </c>
      <c r="C149" s="29" t="s">
        <v>952</v>
      </c>
      <c r="D149" s="29" t="s">
        <v>952</v>
      </c>
      <c r="E149" s="29" t="s">
        <v>952</v>
      </c>
      <c r="F149" s="29" t="s">
        <v>952</v>
      </c>
      <c r="G149" s="29" t="s">
        <v>952</v>
      </c>
      <c r="H149" s="29" t="s">
        <v>952</v>
      </c>
      <c r="I149" s="29"/>
      <c r="J149" s="30"/>
      <c r="K149" s="129"/>
      <c r="L149" s="129"/>
      <c r="M149" s="129"/>
      <c r="N149" s="129"/>
      <c r="O149" s="129"/>
      <c r="P149" s="129"/>
      <c r="Q149" s="129"/>
      <c r="R149" s="129"/>
      <c r="S149" s="129" t="s">
        <v>439</v>
      </c>
      <c r="T149" s="129" t="s">
        <v>440</v>
      </c>
      <c r="V149" s="403" t="s">
        <v>439</v>
      </c>
      <c r="W149" s="403" t="s">
        <v>439</v>
      </c>
      <c r="X149" s="403" t="s">
        <v>439</v>
      </c>
      <c r="Y149" s="403" t="s">
        <v>439</v>
      </c>
      <c r="Z149" s="403" t="s">
        <v>439</v>
      </c>
      <c r="AA149" s="403" t="s">
        <v>439</v>
      </c>
      <c r="AB149" s="403" t="s">
        <v>439</v>
      </c>
      <c r="AC149" s="403" t="s">
        <v>439</v>
      </c>
      <c r="AD149" s="403" t="s">
        <v>439</v>
      </c>
      <c r="AE149" s="403" t="s">
        <v>439</v>
      </c>
      <c r="AF149" s="403" t="s">
        <v>439</v>
      </c>
      <c r="AG149" s="403" t="s">
        <v>439</v>
      </c>
      <c r="AH149" s="403" t="s">
        <v>439</v>
      </c>
    </row>
    <row r="150" spans="1:34" ht="14.4">
      <c r="A150" s="31" t="s">
        <v>1273</v>
      </c>
      <c r="B150" s="31" t="s">
        <v>1274</v>
      </c>
      <c r="C150" s="32" t="s">
        <v>952</v>
      </c>
      <c r="D150" s="32" t="s">
        <v>952</v>
      </c>
      <c r="E150" s="32" t="s">
        <v>952</v>
      </c>
      <c r="F150" s="32" t="s">
        <v>952</v>
      </c>
      <c r="G150" s="32" t="s">
        <v>952</v>
      </c>
      <c r="H150" s="32" t="s">
        <v>952</v>
      </c>
      <c r="I150" s="32"/>
      <c r="J150" s="35">
        <v>753</v>
      </c>
      <c r="K150" s="130" t="s">
        <v>1273</v>
      </c>
      <c r="L150" s="130" t="s">
        <v>1274</v>
      </c>
      <c r="M150" s="136" t="s">
        <v>1241</v>
      </c>
      <c r="N150" s="136" t="s">
        <v>958</v>
      </c>
      <c r="O150" s="130" t="s">
        <v>448</v>
      </c>
      <c r="P150" s="135" t="s">
        <v>449</v>
      </c>
      <c r="Q150" s="130" t="s">
        <v>448</v>
      </c>
      <c r="R150" s="130" t="s">
        <v>448</v>
      </c>
      <c r="S150" s="130" t="s">
        <v>450</v>
      </c>
      <c r="T150" s="130" t="s">
        <v>959</v>
      </c>
      <c r="V150" s="403" t="s">
        <v>449</v>
      </c>
      <c r="W150" s="403" t="s">
        <v>452</v>
      </c>
      <c r="X150" s="158"/>
      <c r="Y150" s="158"/>
      <c r="Z150" s="403" t="s">
        <v>960</v>
      </c>
      <c r="AA150" s="403" t="s">
        <v>961</v>
      </c>
      <c r="AB150" s="403" t="str">
        <f>VLOOKUP(AA150,Equipment[],2,FALSE)</f>
        <v>Landscape</v>
      </c>
      <c r="AC150" s="158"/>
      <c r="AD150" s="158"/>
      <c r="AE150" s="158"/>
      <c r="AF150" s="158"/>
      <c r="AG150" s="158"/>
      <c r="AH150" s="158"/>
    </row>
    <row r="151" spans="1:34" ht="14.4" hidden="1">
      <c r="A151" s="25" t="s">
        <v>1275</v>
      </c>
      <c r="B151" s="25" t="s">
        <v>1276</v>
      </c>
      <c r="C151" s="26"/>
      <c r="D151" s="26" t="s">
        <v>952</v>
      </c>
      <c r="E151" s="26"/>
      <c r="F151" s="26" t="s">
        <v>952</v>
      </c>
      <c r="G151" s="26" t="s">
        <v>952</v>
      </c>
      <c r="H151" s="26"/>
      <c r="I151" s="26"/>
      <c r="J151" s="36"/>
      <c r="K151" s="129"/>
      <c r="L151" s="129"/>
      <c r="M151" s="129"/>
      <c r="N151" s="129"/>
      <c r="O151" s="129"/>
      <c r="P151" s="129"/>
      <c r="Q151" s="129"/>
      <c r="R151" s="129"/>
      <c r="S151" s="129" t="s">
        <v>439</v>
      </c>
      <c r="T151" s="129" t="s">
        <v>440</v>
      </c>
      <c r="V151" s="403" t="s">
        <v>439</v>
      </c>
      <c r="W151" s="403" t="s">
        <v>439</v>
      </c>
      <c r="X151" s="403" t="s">
        <v>439</v>
      </c>
      <c r="Y151" s="403" t="s">
        <v>439</v>
      </c>
      <c r="Z151" s="403" t="s">
        <v>439</v>
      </c>
      <c r="AA151" s="403" t="s">
        <v>439</v>
      </c>
      <c r="AB151" s="403" t="s">
        <v>439</v>
      </c>
      <c r="AC151" s="403" t="s">
        <v>439</v>
      </c>
      <c r="AD151" s="403" t="s">
        <v>439</v>
      </c>
      <c r="AE151" s="403" t="s">
        <v>439</v>
      </c>
      <c r="AF151" s="403" t="s">
        <v>439</v>
      </c>
      <c r="AG151" s="403" t="s">
        <v>439</v>
      </c>
      <c r="AH151" s="403" t="s">
        <v>439</v>
      </c>
    </row>
    <row r="152" spans="1:34" ht="14.4" hidden="1">
      <c r="A152" s="28" t="s">
        <v>1277</v>
      </c>
      <c r="B152" s="28" t="s">
        <v>1278</v>
      </c>
      <c r="C152" s="29"/>
      <c r="D152" s="29" t="s">
        <v>952</v>
      </c>
      <c r="E152" s="29"/>
      <c r="F152" s="29" t="s">
        <v>952</v>
      </c>
      <c r="G152" s="29" t="s">
        <v>952</v>
      </c>
      <c r="H152" s="29"/>
      <c r="I152" s="29"/>
      <c r="J152" s="30"/>
      <c r="K152" s="129"/>
      <c r="L152" s="129"/>
      <c r="M152" s="129"/>
      <c r="N152" s="129"/>
      <c r="O152" s="129"/>
      <c r="P152" s="129"/>
      <c r="Q152" s="129"/>
      <c r="R152" s="129"/>
      <c r="S152" s="129" t="s">
        <v>439</v>
      </c>
      <c r="T152" s="129" t="s">
        <v>440</v>
      </c>
      <c r="V152" s="403" t="s">
        <v>439</v>
      </c>
      <c r="W152" s="403" t="s">
        <v>439</v>
      </c>
      <c r="X152" s="403" t="s">
        <v>439</v>
      </c>
      <c r="Y152" s="403" t="s">
        <v>439</v>
      </c>
      <c r="Z152" s="403" t="s">
        <v>439</v>
      </c>
      <c r="AA152" s="403" t="s">
        <v>439</v>
      </c>
      <c r="AB152" s="403" t="s">
        <v>439</v>
      </c>
      <c r="AC152" s="403" t="s">
        <v>439</v>
      </c>
      <c r="AD152" s="403" t="s">
        <v>439</v>
      </c>
      <c r="AE152" s="403" t="s">
        <v>439</v>
      </c>
      <c r="AF152" s="403" t="s">
        <v>439</v>
      </c>
      <c r="AG152" s="403" t="s">
        <v>439</v>
      </c>
      <c r="AH152" s="403" t="s">
        <v>439</v>
      </c>
    </row>
    <row r="153" spans="1:34" ht="14.4">
      <c r="A153" s="31" t="s">
        <v>1279</v>
      </c>
      <c r="B153" s="31" t="s">
        <v>1280</v>
      </c>
      <c r="C153" s="49"/>
      <c r="D153" s="49"/>
      <c r="E153" s="49"/>
      <c r="F153" s="49"/>
      <c r="G153" s="32" t="s">
        <v>952</v>
      </c>
      <c r="H153" s="49"/>
      <c r="I153" s="32"/>
      <c r="J153" s="35">
        <v>761</v>
      </c>
      <c r="K153" s="136" t="str">
        <f t="shared" ref="K153:K167" si="38">A153</f>
        <v xml:space="preserve">MIS-100 </v>
      </c>
      <c r="L153" s="136" t="str">
        <f t="shared" ref="L153:L167" si="39">B153</f>
        <v>Reinstated Heritage Bluestone Edge</v>
      </c>
      <c r="M153" s="136" t="s">
        <v>1281</v>
      </c>
      <c r="N153" s="136" t="s">
        <v>958</v>
      </c>
      <c r="O153" s="134" t="s">
        <v>449</v>
      </c>
      <c r="P153" s="135" t="s">
        <v>449</v>
      </c>
      <c r="Q153" s="134" t="s">
        <v>449</v>
      </c>
      <c r="R153" s="134" t="s">
        <v>449</v>
      </c>
      <c r="S153" s="309" t="s">
        <v>450</v>
      </c>
      <c r="T153" s="311" t="s">
        <v>1058</v>
      </c>
      <c r="V153" s="403" t="s">
        <v>449</v>
      </c>
      <c r="W153" s="403" t="s">
        <v>452</v>
      </c>
      <c r="X153" s="403"/>
      <c r="Y153" s="403"/>
      <c r="Z153" s="403" t="s">
        <v>960</v>
      </c>
      <c r="AA153" s="403" t="s">
        <v>961</v>
      </c>
      <c r="AB153" s="403" t="str">
        <f>VLOOKUP(AA153,Equipment[],2,FALSE)</f>
        <v>Landscape</v>
      </c>
      <c r="AC153" s="158"/>
      <c r="AD153" s="158"/>
      <c r="AE153" s="158"/>
      <c r="AF153" s="158"/>
      <c r="AG153" s="158"/>
      <c r="AH153" s="158"/>
    </row>
    <row r="154" spans="1:34" ht="14.4">
      <c r="A154" s="31" t="s">
        <v>1282</v>
      </c>
      <c r="B154" s="31" t="s">
        <v>1283</v>
      </c>
      <c r="C154" s="32"/>
      <c r="D154" s="32" t="s">
        <v>1004</v>
      </c>
      <c r="E154" s="32" t="s">
        <v>1004</v>
      </c>
      <c r="F154" s="32"/>
      <c r="G154" s="32" t="s">
        <v>952</v>
      </c>
      <c r="H154" s="32" t="s">
        <v>1004</v>
      </c>
      <c r="I154" s="32"/>
      <c r="J154" s="35">
        <v>761</v>
      </c>
      <c r="K154" s="136" t="str">
        <f t="shared" si="38"/>
        <v>MIS-101</v>
      </c>
      <c r="L154" s="136" t="str">
        <f t="shared" si="39"/>
        <v>Reinstated Cockbill Fountain</v>
      </c>
      <c r="M154" s="136" t="s">
        <v>1281</v>
      </c>
      <c r="N154" s="136" t="s">
        <v>958</v>
      </c>
      <c r="O154" s="134" t="s">
        <v>449</v>
      </c>
      <c r="P154" s="135" t="s">
        <v>449</v>
      </c>
      <c r="Q154" s="134" t="s">
        <v>449</v>
      </c>
      <c r="R154" s="134" t="s">
        <v>449</v>
      </c>
      <c r="S154" s="130" t="s">
        <v>450</v>
      </c>
      <c r="T154" s="83" t="s">
        <v>1058</v>
      </c>
      <c r="V154" s="403" t="s">
        <v>449</v>
      </c>
      <c r="W154" s="403" t="s">
        <v>452</v>
      </c>
      <c r="X154" s="158"/>
      <c r="Y154" s="158"/>
      <c r="Z154" s="403" t="s">
        <v>960</v>
      </c>
      <c r="AA154" s="403" t="s">
        <v>1227</v>
      </c>
      <c r="AB154" s="403" t="str">
        <f>VLOOKUP(AA154,Equipment[],2,FALSE)</f>
        <v>Public Realm</v>
      </c>
      <c r="AC154" s="158"/>
      <c r="AD154" s="158"/>
      <c r="AE154" s="158"/>
      <c r="AF154" s="158"/>
      <c r="AG154" s="158"/>
      <c r="AH154" s="158"/>
    </row>
    <row r="155" spans="1:34" ht="14.4">
      <c r="A155" s="31" t="s">
        <v>1284</v>
      </c>
      <c r="B155" s="31" t="s">
        <v>1285</v>
      </c>
      <c r="C155" s="32"/>
      <c r="D155" s="32" t="s">
        <v>1004</v>
      </c>
      <c r="E155" s="32" t="s">
        <v>1004</v>
      </c>
      <c r="F155" s="32" t="s">
        <v>1004</v>
      </c>
      <c r="G155" s="32" t="s">
        <v>952</v>
      </c>
      <c r="H155" s="32" t="s">
        <v>1004</v>
      </c>
      <c r="I155" s="32"/>
      <c r="J155" s="35">
        <v>761</v>
      </c>
      <c r="K155" s="136" t="str">
        <f t="shared" si="38"/>
        <v>MIS-102</v>
      </c>
      <c r="L155" s="136" t="str">
        <f t="shared" si="39"/>
        <v>Reinstated South African Soldiers Memorial (SASM)</v>
      </c>
      <c r="M155" s="136" t="s">
        <v>1281</v>
      </c>
      <c r="N155" s="136" t="s">
        <v>958</v>
      </c>
      <c r="O155" s="134" t="s">
        <v>449</v>
      </c>
      <c r="P155" s="135" t="s">
        <v>449</v>
      </c>
      <c r="Q155" s="134" t="s">
        <v>449</v>
      </c>
      <c r="R155" s="134" t="s">
        <v>449</v>
      </c>
      <c r="S155" s="130" t="s">
        <v>450</v>
      </c>
      <c r="T155" s="83" t="s">
        <v>1058</v>
      </c>
      <c r="V155" s="403" t="s">
        <v>449</v>
      </c>
      <c r="W155" s="403" t="s">
        <v>452</v>
      </c>
      <c r="X155" s="158"/>
      <c r="Y155" s="158"/>
      <c r="Z155" s="403" t="s">
        <v>960</v>
      </c>
      <c r="AA155" s="403" t="s">
        <v>1227</v>
      </c>
      <c r="AB155" s="403" t="str">
        <f>VLOOKUP(AA155,Equipment[],2,FALSE)</f>
        <v>Public Realm</v>
      </c>
      <c r="AC155" s="158"/>
      <c r="AD155" s="158"/>
      <c r="AE155" s="158"/>
      <c r="AF155" s="158"/>
      <c r="AG155" s="158"/>
      <c r="AH155" s="158"/>
    </row>
    <row r="156" spans="1:34" ht="14.4">
      <c r="A156" s="31" t="s">
        <v>1286</v>
      </c>
      <c r="B156" s="31" t="s">
        <v>1287</v>
      </c>
      <c r="C156" s="32" t="s">
        <v>1004</v>
      </c>
      <c r="D156" s="32" t="s">
        <v>1004</v>
      </c>
      <c r="E156" s="32" t="s">
        <v>1004</v>
      </c>
      <c r="F156" s="32" t="s">
        <v>1004</v>
      </c>
      <c r="G156" s="32" t="s">
        <v>952</v>
      </c>
      <c r="H156" s="32" t="s">
        <v>1004</v>
      </c>
      <c r="I156" s="32"/>
      <c r="J156" s="35">
        <v>761</v>
      </c>
      <c r="K156" s="136" t="str">
        <f t="shared" si="38"/>
        <v>MIS-103</v>
      </c>
      <c r="L156" s="136" t="str">
        <f t="shared" si="39"/>
        <v>Reinstated Windsor Oak Plaque</v>
      </c>
      <c r="M156" s="136" t="s">
        <v>1281</v>
      </c>
      <c r="N156" s="136" t="s">
        <v>958</v>
      </c>
      <c r="O156" s="134" t="s">
        <v>449</v>
      </c>
      <c r="P156" s="135" t="s">
        <v>449</v>
      </c>
      <c r="Q156" s="134" t="s">
        <v>449</v>
      </c>
      <c r="R156" s="134" t="s">
        <v>449</v>
      </c>
      <c r="S156" s="130" t="s">
        <v>450</v>
      </c>
      <c r="T156" s="83" t="s">
        <v>1058</v>
      </c>
      <c r="V156" s="403" t="s">
        <v>449</v>
      </c>
      <c r="W156" s="403" t="s">
        <v>452</v>
      </c>
      <c r="X156" s="158"/>
      <c r="Y156" s="158"/>
      <c r="Z156" s="403" t="s">
        <v>960</v>
      </c>
      <c r="AA156" s="403" t="s">
        <v>1227</v>
      </c>
      <c r="AB156" s="403" t="str">
        <f>VLOOKUP(AA156,Equipment[],2,FALSE)</f>
        <v>Public Realm</v>
      </c>
      <c r="AC156" s="158"/>
      <c r="AD156" s="158"/>
      <c r="AE156" s="158"/>
      <c r="AF156" s="158"/>
      <c r="AG156" s="158"/>
      <c r="AH156" s="158"/>
    </row>
    <row r="157" spans="1:34" ht="14.4">
      <c r="A157" s="31" t="s">
        <v>1288</v>
      </c>
      <c r="B157" s="31" t="s">
        <v>1289</v>
      </c>
      <c r="C157" s="32" t="s">
        <v>1004</v>
      </c>
      <c r="D157" s="32" t="s">
        <v>1004</v>
      </c>
      <c r="E157" s="32" t="s">
        <v>1004</v>
      </c>
      <c r="F157" s="32" t="s">
        <v>1004</v>
      </c>
      <c r="G157" s="32" t="s">
        <v>952</v>
      </c>
      <c r="H157" s="32" t="s">
        <v>1004</v>
      </c>
      <c r="I157" s="32"/>
      <c r="J157" s="35">
        <v>761</v>
      </c>
      <c r="K157" s="136" t="str">
        <f t="shared" si="38"/>
        <v>MIS-104</v>
      </c>
      <c r="L157" s="136" t="str">
        <f t="shared" si="39"/>
        <v>Reinstated SASM Plaque</v>
      </c>
      <c r="M157" s="136" t="s">
        <v>1281</v>
      </c>
      <c r="N157" s="136" t="s">
        <v>958</v>
      </c>
      <c r="O157" s="134" t="s">
        <v>449</v>
      </c>
      <c r="P157" s="135" t="s">
        <v>449</v>
      </c>
      <c r="Q157" s="134" t="s">
        <v>449</v>
      </c>
      <c r="R157" s="134" t="s">
        <v>449</v>
      </c>
      <c r="S157" s="130" t="s">
        <v>450</v>
      </c>
      <c r="T157" s="83" t="s">
        <v>1058</v>
      </c>
      <c r="V157" s="403" t="s">
        <v>449</v>
      </c>
      <c r="W157" s="403" t="s">
        <v>452</v>
      </c>
      <c r="X157" s="158"/>
      <c r="Y157" s="158"/>
      <c r="Z157" s="403" t="s">
        <v>960</v>
      </c>
      <c r="AA157" s="403" t="s">
        <v>1227</v>
      </c>
      <c r="AB157" s="403" t="str">
        <f>VLOOKUP(AA157,Equipment[],2,FALSE)</f>
        <v>Public Realm</v>
      </c>
      <c r="AC157" s="158"/>
      <c r="AD157" s="158"/>
      <c r="AE157" s="158"/>
      <c r="AF157" s="158"/>
      <c r="AG157" s="158"/>
      <c r="AH157" s="158"/>
    </row>
    <row r="158" spans="1:34" ht="14.4">
      <c r="A158" s="31" t="s">
        <v>1290</v>
      </c>
      <c r="B158" s="31" t="s">
        <v>1291</v>
      </c>
      <c r="C158" s="32"/>
      <c r="D158" s="32"/>
      <c r="E158" s="32"/>
      <c r="F158" s="32"/>
      <c r="G158" s="32" t="s">
        <v>952</v>
      </c>
      <c r="H158" s="32"/>
      <c r="I158" s="32"/>
      <c r="J158" s="35">
        <v>761</v>
      </c>
      <c r="K158" s="136" t="str">
        <f t="shared" si="38"/>
        <v>MIS-105</v>
      </c>
      <c r="L158" s="136" t="str">
        <f t="shared" si="39"/>
        <v>Reinstated Firewheel Tree Plaque</v>
      </c>
      <c r="M158" s="136" t="s">
        <v>1281</v>
      </c>
      <c r="N158" s="136" t="s">
        <v>958</v>
      </c>
      <c r="O158" s="134" t="s">
        <v>449</v>
      </c>
      <c r="P158" s="135" t="s">
        <v>449</v>
      </c>
      <c r="Q158" s="134" t="s">
        <v>449</v>
      </c>
      <c r="R158" s="134" t="s">
        <v>449</v>
      </c>
      <c r="S158" s="130" t="s">
        <v>450</v>
      </c>
      <c r="T158" s="83" t="s">
        <v>1058</v>
      </c>
      <c r="V158" s="403" t="s">
        <v>449</v>
      </c>
      <c r="W158" s="403" t="s">
        <v>452</v>
      </c>
      <c r="X158" s="158"/>
      <c r="Y158" s="158"/>
      <c r="Z158" s="403" t="s">
        <v>960</v>
      </c>
      <c r="AA158" s="403" t="s">
        <v>1227</v>
      </c>
      <c r="AB158" s="403" t="str">
        <f>VLOOKUP(AA158,Equipment[],2,FALSE)</f>
        <v>Public Realm</v>
      </c>
      <c r="AC158" s="158"/>
      <c r="AD158" s="158"/>
      <c r="AE158" s="158"/>
      <c r="AF158" s="158"/>
      <c r="AG158" s="158"/>
      <c r="AH158" s="158"/>
    </row>
    <row r="159" spans="1:34" ht="14.4">
      <c r="A159" s="31" t="s">
        <v>1292</v>
      </c>
      <c r="B159" s="31" t="s">
        <v>1293</v>
      </c>
      <c r="C159" s="32"/>
      <c r="D159" s="32" t="s">
        <v>952</v>
      </c>
      <c r="E159" s="32"/>
      <c r="F159" s="32"/>
      <c r="G159" s="32"/>
      <c r="H159" s="32"/>
      <c r="I159" s="32"/>
      <c r="J159" s="35">
        <v>761</v>
      </c>
      <c r="K159" s="136" t="str">
        <f t="shared" si="38"/>
        <v>MIS-106</v>
      </c>
      <c r="L159" s="136" t="str">
        <f t="shared" si="39"/>
        <v>Reinstated Heritage Plinth</v>
      </c>
      <c r="M159" s="136" t="s">
        <v>1281</v>
      </c>
      <c r="N159" s="136" t="s">
        <v>958</v>
      </c>
      <c r="O159" s="134" t="s">
        <v>449</v>
      </c>
      <c r="P159" s="135" t="s">
        <v>449</v>
      </c>
      <c r="Q159" s="134" t="s">
        <v>449</v>
      </c>
      <c r="R159" s="134" t="s">
        <v>449</v>
      </c>
      <c r="S159" s="130" t="s">
        <v>450</v>
      </c>
      <c r="T159" s="83" t="s">
        <v>1058</v>
      </c>
      <c r="V159" s="403" t="s">
        <v>449</v>
      </c>
      <c r="W159" s="403" t="s">
        <v>452</v>
      </c>
      <c r="X159" s="158"/>
      <c r="Y159" s="158"/>
      <c r="Z159" s="403" t="s">
        <v>960</v>
      </c>
      <c r="AA159" s="403" t="s">
        <v>1227</v>
      </c>
      <c r="AB159" s="403" t="str">
        <f>VLOOKUP(AA159,Equipment[],2,FALSE)</f>
        <v>Public Realm</v>
      </c>
      <c r="AC159" s="158"/>
      <c r="AD159" s="158"/>
      <c r="AE159" s="158"/>
      <c r="AF159" s="158"/>
      <c r="AG159" s="158"/>
      <c r="AH159" s="158"/>
    </row>
    <row r="160" spans="1:34" ht="14.4">
      <c r="A160" s="31" t="s">
        <v>1294</v>
      </c>
      <c r="B160" s="31" t="s">
        <v>1295</v>
      </c>
      <c r="C160" s="32"/>
      <c r="D160" s="32" t="s">
        <v>952</v>
      </c>
      <c r="E160" s="32"/>
      <c r="F160" s="32"/>
      <c r="G160" s="32"/>
      <c r="H160" s="32"/>
      <c r="I160" s="32"/>
      <c r="J160" s="35">
        <v>761</v>
      </c>
      <c r="K160" s="136" t="str">
        <f t="shared" si="38"/>
        <v>MIS-107</v>
      </c>
      <c r="L160" s="136" t="str">
        <f t="shared" si="39"/>
        <v>Reinstated Heritage Bluestone Wall</v>
      </c>
      <c r="M160" s="136" t="s">
        <v>1281</v>
      </c>
      <c r="N160" s="136" t="s">
        <v>958</v>
      </c>
      <c r="O160" s="134" t="s">
        <v>449</v>
      </c>
      <c r="P160" s="135" t="s">
        <v>449</v>
      </c>
      <c r="Q160" s="134" t="s">
        <v>449</v>
      </c>
      <c r="R160" s="134" t="s">
        <v>449</v>
      </c>
      <c r="S160" s="309" t="s">
        <v>450</v>
      </c>
      <c r="T160" s="311" t="s">
        <v>1058</v>
      </c>
      <c r="V160" s="403" t="s">
        <v>449</v>
      </c>
      <c r="W160" s="403" t="s">
        <v>452</v>
      </c>
      <c r="X160" s="158"/>
      <c r="Y160" s="158"/>
      <c r="Z160" s="403" t="s">
        <v>960</v>
      </c>
      <c r="AA160" s="403" t="s">
        <v>1227</v>
      </c>
      <c r="AB160" s="403" t="str">
        <f>VLOOKUP(AA160,Equipment[],2,FALSE)</f>
        <v>Public Realm</v>
      </c>
      <c r="AC160" s="158"/>
      <c r="AD160" s="158"/>
      <c r="AE160" s="158"/>
      <c r="AF160" s="158"/>
      <c r="AG160" s="158"/>
      <c r="AH160" s="158"/>
    </row>
    <row r="161" spans="1:34" ht="14.4">
      <c r="A161" s="31" t="s">
        <v>1296</v>
      </c>
      <c r="B161" s="31" t="s">
        <v>1297</v>
      </c>
      <c r="C161" s="32"/>
      <c r="D161" s="32" t="s">
        <v>952</v>
      </c>
      <c r="E161" s="32"/>
      <c r="F161" s="32"/>
      <c r="G161" s="32"/>
      <c r="H161" s="32"/>
      <c r="I161" s="32"/>
      <c r="J161" s="35">
        <v>761</v>
      </c>
      <c r="K161" s="136" t="str">
        <f t="shared" si="38"/>
        <v>MIS-108</v>
      </c>
      <c r="L161" s="136" t="str">
        <f t="shared" si="39"/>
        <v>Reinstated Heritage Fence</v>
      </c>
      <c r="M161" s="136" t="s">
        <v>1281</v>
      </c>
      <c r="N161" s="136" t="s">
        <v>958</v>
      </c>
      <c r="O161" s="134" t="s">
        <v>449</v>
      </c>
      <c r="P161" s="135" t="s">
        <v>449</v>
      </c>
      <c r="Q161" s="134" t="s">
        <v>449</v>
      </c>
      <c r="R161" s="134" t="s">
        <v>449</v>
      </c>
      <c r="S161" s="309" t="s">
        <v>450</v>
      </c>
      <c r="T161" s="311" t="s">
        <v>1058</v>
      </c>
      <c r="V161" s="403" t="s">
        <v>449</v>
      </c>
      <c r="W161" s="403" t="s">
        <v>452</v>
      </c>
      <c r="X161" s="158"/>
      <c r="Y161" s="158"/>
      <c r="Z161" s="403" t="s">
        <v>960</v>
      </c>
      <c r="AA161" s="403" t="s">
        <v>1227</v>
      </c>
      <c r="AB161" s="403" t="str">
        <f>VLOOKUP(AA161,Equipment[],2,FALSE)</f>
        <v>Public Realm</v>
      </c>
      <c r="AC161" s="158"/>
      <c r="AD161" s="158"/>
      <c r="AE161" s="158"/>
      <c r="AF161" s="158"/>
      <c r="AG161" s="158"/>
      <c r="AH161" s="158"/>
    </row>
    <row r="162" spans="1:34" ht="14.4">
      <c r="A162" s="31" t="s">
        <v>1298</v>
      </c>
      <c r="B162" s="31" t="s">
        <v>1299</v>
      </c>
      <c r="C162" s="32"/>
      <c r="D162" s="32" t="s">
        <v>952</v>
      </c>
      <c r="E162" s="32"/>
      <c r="F162" s="32"/>
      <c r="G162" s="32"/>
      <c r="H162" s="32"/>
      <c r="I162" s="32"/>
      <c r="J162" s="35">
        <v>761</v>
      </c>
      <c r="K162" s="136" t="str">
        <f t="shared" si="38"/>
        <v>MIS-109</v>
      </c>
      <c r="L162" s="136" t="str">
        <f t="shared" si="39"/>
        <v>Reinstated Heritage Gate 10</v>
      </c>
      <c r="M162" s="136" t="s">
        <v>1281</v>
      </c>
      <c r="N162" s="136" t="s">
        <v>958</v>
      </c>
      <c r="O162" s="134" t="s">
        <v>449</v>
      </c>
      <c r="P162" s="135" t="s">
        <v>449</v>
      </c>
      <c r="Q162" s="134" t="s">
        <v>449</v>
      </c>
      <c r="R162" s="134" t="s">
        <v>449</v>
      </c>
      <c r="S162" s="130" t="s">
        <v>450</v>
      </c>
      <c r="T162" s="83" t="s">
        <v>1058</v>
      </c>
      <c r="V162" s="403" t="s">
        <v>449</v>
      </c>
      <c r="W162" s="403" t="s">
        <v>452</v>
      </c>
      <c r="X162" s="158"/>
      <c r="Y162" s="158"/>
      <c r="Z162" s="403" t="s">
        <v>960</v>
      </c>
      <c r="AA162" s="403" t="s">
        <v>1227</v>
      </c>
      <c r="AB162" s="403" t="str">
        <f>VLOOKUP(AA162,Equipment[],2,FALSE)</f>
        <v>Public Realm</v>
      </c>
      <c r="AC162" s="158"/>
      <c r="AD162" s="158"/>
      <c r="AE162" s="158"/>
      <c r="AF162" s="158"/>
      <c r="AG162" s="158"/>
      <c r="AH162" s="158"/>
    </row>
    <row r="163" spans="1:34" ht="14.4" hidden="1">
      <c r="A163" s="256" t="s">
        <v>1300</v>
      </c>
      <c r="B163" s="31" t="s">
        <v>1301</v>
      </c>
      <c r="C163" s="32"/>
      <c r="D163" s="32"/>
      <c r="E163" s="32"/>
      <c r="F163" s="32" t="s">
        <v>952</v>
      </c>
      <c r="G163" s="32"/>
      <c r="H163" s="32"/>
      <c r="I163" s="32"/>
      <c r="J163" s="35">
        <v>761</v>
      </c>
      <c r="K163" s="259" t="str">
        <f t="shared" si="38"/>
        <v>MIS-121</v>
      </c>
      <c r="L163" s="259" t="str">
        <f t="shared" si="39"/>
        <v>Reinstated Mockridge Fountain</v>
      </c>
      <c r="M163" s="259" t="s">
        <v>1281</v>
      </c>
      <c r="N163" s="259" t="s">
        <v>958</v>
      </c>
      <c r="O163" s="134" t="s">
        <v>449</v>
      </c>
      <c r="P163" s="135" t="s">
        <v>449</v>
      </c>
      <c r="Q163" s="134" t="s">
        <v>449</v>
      </c>
      <c r="R163" s="134" t="s">
        <v>449</v>
      </c>
      <c r="S163" s="130" t="s">
        <v>521</v>
      </c>
      <c r="T163" s="130" t="s">
        <v>1148</v>
      </c>
      <c r="V163" s="403" t="s">
        <v>439</v>
      </c>
      <c r="W163" s="403" t="s">
        <v>439</v>
      </c>
      <c r="X163" s="158"/>
      <c r="Y163" s="158"/>
      <c r="Z163" s="403" t="s">
        <v>960</v>
      </c>
      <c r="AA163" s="403" t="s">
        <v>1227</v>
      </c>
      <c r="AB163" s="403" t="str">
        <f>VLOOKUP(AA163,Equipment[],2,FALSE)</f>
        <v>Public Realm</v>
      </c>
      <c r="AC163" s="158"/>
      <c r="AD163" s="158"/>
      <c r="AE163" s="158"/>
      <c r="AF163" s="158"/>
      <c r="AG163" s="158"/>
      <c r="AH163" s="158"/>
    </row>
    <row r="164" spans="1:34" ht="14.4">
      <c r="A164" s="31" t="s">
        <v>1302</v>
      </c>
      <c r="B164" s="31" t="s">
        <v>1303</v>
      </c>
      <c r="C164" s="32"/>
      <c r="D164" s="32"/>
      <c r="E164" s="32"/>
      <c r="F164" s="32" t="s">
        <v>952</v>
      </c>
      <c r="G164" s="32"/>
      <c r="H164" s="32"/>
      <c r="I164" s="32"/>
      <c r="J164" s="35">
        <v>761</v>
      </c>
      <c r="K164" s="136" t="str">
        <f t="shared" si="38"/>
        <v>MIS-122</v>
      </c>
      <c r="L164" s="136" t="str">
        <f t="shared" si="39"/>
        <v xml:space="preserve">Reinstated Burke and Wills Statue </v>
      </c>
      <c r="M164" s="136" t="s">
        <v>1281</v>
      </c>
      <c r="N164" s="136" t="s">
        <v>958</v>
      </c>
      <c r="O164" s="134" t="s">
        <v>449</v>
      </c>
      <c r="P164" s="135" t="s">
        <v>449</v>
      </c>
      <c r="Q164" s="134" t="s">
        <v>449</v>
      </c>
      <c r="R164" s="134" t="s">
        <v>449</v>
      </c>
      <c r="S164" s="130" t="s">
        <v>450</v>
      </c>
      <c r="T164" s="83" t="s">
        <v>1058</v>
      </c>
      <c r="V164" s="403" t="s">
        <v>449</v>
      </c>
      <c r="W164" s="403" t="s">
        <v>452</v>
      </c>
      <c r="X164" s="158"/>
      <c r="Y164" s="158"/>
      <c r="Z164" s="403" t="s">
        <v>960</v>
      </c>
      <c r="AA164" s="403" t="s">
        <v>1227</v>
      </c>
      <c r="AB164" s="403" t="str">
        <f>VLOOKUP(AA164,Equipment[],2,FALSE)</f>
        <v>Public Realm</v>
      </c>
      <c r="AC164" s="158"/>
      <c r="AD164" s="158"/>
      <c r="AE164" s="158"/>
      <c r="AF164" s="158"/>
      <c r="AG164" s="158"/>
      <c r="AH164" s="158"/>
    </row>
    <row r="165" spans="1:34" ht="14.4">
      <c r="A165" s="31" t="s">
        <v>1304</v>
      </c>
      <c r="B165" s="31" t="s">
        <v>1305</v>
      </c>
      <c r="C165" s="32"/>
      <c r="D165" s="32"/>
      <c r="E165" s="32"/>
      <c r="F165" s="32" t="s">
        <v>952</v>
      </c>
      <c r="G165" s="32"/>
      <c r="H165" s="32"/>
      <c r="I165" s="32"/>
      <c r="J165" s="35">
        <v>761</v>
      </c>
      <c r="K165" s="136" t="str">
        <f t="shared" si="38"/>
        <v>MIS-123</v>
      </c>
      <c r="L165" s="136" t="str">
        <f t="shared" si="39"/>
        <v xml:space="preserve">Reinstated Beyond the Ocean of Existence </v>
      </c>
      <c r="M165" s="136" t="s">
        <v>1281</v>
      </c>
      <c r="N165" s="136" t="s">
        <v>958</v>
      </c>
      <c r="O165" s="134" t="s">
        <v>449</v>
      </c>
      <c r="P165" s="135" t="s">
        <v>449</v>
      </c>
      <c r="Q165" s="134" t="s">
        <v>449</v>
      </c>
      <c r="R165" s="134" t="s">
        <v>449</v>
      </c>
      <c r="S165" s="130" t="s">
        <v>450</v>
      </c>
      <c r="T165" s="83" t="s">
        <v>1058</v>
      </c>
      <c r="V165" s="403" t="s">
        <v>449</v>
      </c>
      <c r="W165" s="403" t="s">
        <v>452</v>
      </c>
      <c r="X165" s="158"/>
      <c r="Y165" s="158"/>
      <c r="Z165" s="403" t="s">
        <v>960</v>
      </c>
      <c r="AA165" s="403" t="s">
        <v>1227</v>
      </c>
      <c r="AB165" s="403" t="str">
        <f>VLOOKUP(AA165,Equipment[],2,FALSE)</f>
        <v>Public Realm</v>
      </c>
      <c r="AC165" s="158"/>
      <c r="AD165" s="158"/>
      <c r="AE165" s="158"/>
      <c r="AF165" s="158"/>
      <c r="AG165" s="158"/>
      <c r="AH165" s="158"/>
    </row>
    <row r="166" spans="1:34" ht="14.4">
      <c r="A166" s="31" t="s">
        <v>1306</v>
      </c>
      <c r="B166" s="31" t="s">
        <v>1307</v>
      </c>
      <c r="C166" s="32"/>
      <c r="D166" s="32"/>
      <c r="E166" s="32"/>
      <c r="F166" s="32" t="s">
        <v>952</v>
      </c>
      <c r="G166" s="32"/>
      <c r="H166" s="32"/>
      <c r="I166" s="32"/>
      <c r="J166" s="35">
        <v>761</v>
      </c>
      <c r="K166" s="136" t="str">
        <f t="shared" si="38"/>
        <v>MIS-124</v>
      </c>
      <c r="L166" s="136" t="str">
        <f t="shared" si="39"/>
        <v>Reinstated Commemorative Steps</v>
      </c>
      <c r="M166" s="136" t="s">
        <v>1281</v>
      </c>
      <c r="N166" s="136" t="s">
        <v>958</v>
      </c>
      <c r="O166" s="134" t="s">
        <v>449</v>
      </c>
      <c r="P166" s="135" t="s">
        <v>449</v>
      </c>
      <c r="Q166" s="134" t="s">
        <v>449</v>
      </c>
      <c r="R166" s="134" t="s">
        <v>449</v>
      </c>
      <c r="S166" s="130" t="s">
        <v>450</v>
      </c>
      <c r="T166" s="83" t="s">
        <v>1058</v>
      </c>
      <c r="V166" s="403" t="s">
        <v>449</v>
      </c>
      <c r="W166" s="403" t="s">
        <v>452</v>
      </c>
      <c r="X166" s="158"/>
      <c r="Y166" s="158"/>
      <c r="Z166" s="403" t="s">
        <v>960</v>
      </c>
      <c r="AA166" s="403" t="s">
        <v>1227</v>
      </c>
      <c r="AB166" s="403" t="str">
        <f>VLOOKUP(AA166,Equipment[],2,FALSE)</f>
        <v>Public Realm</v>
      </c>
      <c r="AC166" s="158"/>
      <c r="AD166" s="158"/>
      <c r="AE166" s="158"/>
      <c r="AF166" s="158"/>
      <c r="AG166" s="158"/>
      <c r="AH166" s="158"/>
    </row>
    <row r="167" spans="1:34" ht="14.4" hidden="1">
      <c r="A167" s="256" t="s">
        <v>1308</v>
      </c>
      <c r="B167" s="31" t="s">
        <v>1309</v>
      </c>
      <c r="C167" s="32"/>
      <c r="D167" s="32"/>
      <c r="E167" s="32"/>
      <c r="F167" s="32" t="s">
        <v>952</v>
      </c>
      <c r="G167" s="32"/>
      <c r="H167" s="32"/>
      <c r="I167" s="32"/>
      <c r="J167" s="35">
        <v>761</v>
      </c>
      <c r="K167" s="259" t="str">
        <f t="shared" si="38"/>
        <v>MIS-125</v>
      </c>
      <c r="L167" s="259" t="str">
        <f t="shared" si="39"/>
        <v>Reinstated City Square Water Feature</v>
      </c>
      <c r="M167" s="259" t="s">
        <v>1281</v>
      </c>
      <c r="N167" s="259" t="s">
        <v>958</v>
      </c>
      <c r="O167" s="134" t="s">
        <v>449</v>
      </c>
      <c r="P167" s="135" t="s">
        <v>449</v>
      </c>
      <c r="Q167" s="134" t="s">
        <v>449</v>
      </c>
      <c r="R167" s="134" t="s">
        <v>449</v>
      </c>
      <c r="S167" s="130" t="s">
        <v>521</v>
      </c>
      <c r="T167" s="130" t="s">
        <v>1148</v>
      </c>
      <c r="V167" s="403" t="s">
        <v>439</v>
      </c>
      <c r="W167" s="403" t="s">
        <v>439</v>
      </c>
      <c r="X167" s="158"/>
      <c r="Y167" s="158"/>
      <c r="Z167" s="403" t="s">
        <v>960</v>
      </c>
      <c r="AA167" s="403" t="s">
        <v>1227</v>
      </c>
      <c r="AB167" s="403" t="str">
        <f>VLOOKUP(AA167,Equipment[],2,FALSE)</f>
        <v>Public Realm</v>
      </c>
      <c r="AC167" s="158"/>
      <c r="AD167" s="158"/>
      <c r="AE167" s="158"/>
      <c r="AF167" s="158"/>
      <c r="AG167" s="158"/>
      <c r="AH167" s="158"/>
    </row>
    <row r="168" spans="1:34" ht="14.4" hidden="1">
      <c r="A168" s="25" t="s">
        <v>1310</v>
      </c>
      <c r="B168" s="25" t="s">
        <v>1311</v>
      </c>
      <c r="C168" s="26" t="s">
        <v>952</v>
      </c>
      <c r="D168" s="26" t="s">
        <v>952</v>
      </c>
      <c r="E168" s="26" t="s">
        <v>952</v>
      </c>
      <c r="F168" s="26" t="s">
        <v>952</v>
      </c>
      <c r="G168" s="26" t="s">
        <v>952</v>
      </c>
      <c r="H168" s="26" t="s">
        <v>952</v>
      </c>
      <c r="I168" s="26"/>
      <c r="J168" s="36"/>
      <c r="K168" s="129"/>
      <c r="L168" s="129"/>
      <c r="M168" s="129"/>
      <c r="N168" s="129"/>
      <c r="O168" s="129"/>
      <c r="P168" s="129"/>
      <c r="Q168" s="129"/>
      <c r="R168" s="129"/>
      <c r="S168" s="129" t="s">
        <v>439</v>
      </c>
      <c r="T168" s="129" t="s">
        <v>440</v>
      </c>
      <c r="V168" s="403" t="s">
        <v>439</v>
      </c>
      <c r="W168" s="403" t="s">
        <v>439</v>
      </c>
      <c r="X168" s="403" t="s">
        <v>439</v>
      </c>
      <c r="Y168" s="403" t="s">
        <v>439</v>
      </c>
      <c r="Z168" s="403" t="s">
        <v>439</v>
      </c>
      <c r="AA168" s="403" t="s">
        <v>439</v>
      </c>
      <c r="AB168" s="403" t="s">
        <v>439</v>
      </c>
      <c r="AC168" s="403" t="s">
        <v>439</v>
      </c>
      <c r="AD168" s="403" t="s">
        <v>439</v>
      </c>
      <c r="AE168" s="403" t="s">
        <v>439</v>
      </c>
      <c r="AF168" s="403" t="s">
        <v>439</v>
      </c>
      <c r="AG168" s="403" t="s">
        <v>439</v>
      </c>
      <c r="AH168" s="403" t="s">
        <v>439</v>
      </c>
    </row>
    <row r="169" spans="1:34" ht="14.4" hidden="1">
      <c r="A169" s="28" t="s">
        <v>1312</v>
      </c>
      <c r="B169" s="28" t="s">
        <v>1313</v>
      </c>
      <c r="C169" s="29" t="s">
        <v>952</v>
      </c>
      <c r="D169" s="29" t="s">
        <v>952</v>
      </c>
      <c r="E169" s="29" t="s">
        <v>952</v>
      </c>
      <c r="F169" s="29" t="s">
        <v>952</v>
      </c>
      <c r="G169" s="29" t="s">
        <v>952</v>
      </c>
      <c r="H169" s="29" t="s">
        <v>952</v>
      </c>
      <c r="I169" s="29"/>
      <c r="J169" s="30"/>
      <c r="K169" s="129"/>
      <c r="L169" s="129"/>
      <c r="M169" s="129"/>
      <c r="N169" s="129"/>
      <c r="O169" s="129"/>
      <c r="P169" s="129"/>
      <c r="Q169" s="129"/>
      <c r="R169" s="129"/>
      <c r="S169" s="129" t="s">
        <v>439</v>
      </c>
      <c r="T169" s="129" t="s">
        <v>440</v>
      </c>
      <c r="V169" s="403" t="s">
        <v>439</v>
      </c>
      <c r="W169" s="403" t="s">
        <v>439</v>
      </c>
      <c r="X169" s="403" t="s">
        <v>439</v>
      </c>
      <c r="Y169" s="403" t="s">
        <v>439</v>
      </c>
      <c r="Z169" s="403" t="s">
        <v>439</v>
      </c>
      <c r="AA169" s="403" t="s">
        <v>439</v>
      </c>
      <c r="AB169" s="403" t="s">
        <v>439</v>
      </c>
      <c r="AC169" s="403" t="s">
        <v>439</v>
      </c>
      <c r="AD169" s="403" t="s">
        <v>439</v>
      </c>
      <c r="AE169" s="403" t="s">
        <v>439</v>
      </c>
      <c r="AF169" s="403" t="s">
        <v>439</v>
      </c>
      <c r="AG169" s="403" t="s">
        <v>439</v>
      </c>
      <c r="AH169" s="403" t="s">
        <v>439</v>
      </c>
    </row>
    <row r="170" spans="1:34" ht="14.4">
      <c r="A170" s="31" t="s">
        <v>1314</v>
      </c>
      <c r="B170" s="31" t="s">
        <v>1315</v>
      </c>
      <c r="C170" s="32" t="s">
        <v>952</v>
      </c>
      <c r="D170" s="32" t="s">
        <v>952</v>
      </c>
      <c r="E170" s="32" t="s">
        <v>952</v>
      </c>
      <c r="F170" s="32" t="s">
        <v>952</v>
      </c>
      <c r="G170" s="32"/>
      <c r="H170" s="32"/>
      <c r="I170" s="32"/>
      <c r="J170" s="35">
        <v>774</v>
      </c>
      <c r="K170" s="130" t="s">
        <v>1314</v>
      </c>
      <c r="L170" s="130" t="s">
        <v>1315</v>
      </c>
      <c r="M170" s="136" t="s">
        <v>1316</v>
      </c>
      <c r="N170" s="136" t="s">
        <v>958</v>
      </c>
      <c r="O170" s="130" t="s">
        <v>448</v>
      </c>
      <c r="P170" s="135" t="s">
        <v>449</v>
      </c>
      <c r="Q170" s="130" t="s">
        <v>448</v>
      </c>
      <c r="R170" s="130" t="s">
        <v>448</v>
      </c>
      <c r="S170" s="130" t="s">
        <v>450</v>
      </c>
      <c r="T170" s="130" t="s">
        <v>959</v>
      </c>
      <c r="V170" s="403" t="s">
        <v>449</v>
      </c>
      <c r="W170" s="403" t="s">
        <v>452</v>
      </c>
      <c r="X170" s="158"/>
      <c r="Y170" s="158"/>
      <c r="Z170" s="403" t="s">
        <v>960</v>
      </c>
      <c r="AA170" s="403" t="s">
        <v>961</v>
      </c>
      <c r="AB170" s="403" t="str">
        <f>VLOOKUP(AA170,Equipment[],2,FALSE)</f>
        <v>Landscape</v>
      </c>
      <c r="AC170" s="158"/>
      <c r="AD170" s="158"/>
      <c r="AE170" s="158"/>
      <c r="AF170" s="158"/>
      <c r="AG170" s="158"/>
      <c r="AH170" s="158"/>
    </row>
    <row r="171" spans="1:34" ht="14.4">
      <c r="A171" s="31" t="s">
        <v>1317</v>
      </c>
      <c r="B171" s="31" t="s">
        <v>1318</v>
      </c>
      <c r="C171" s="32"/>
      <c r="D171" s="32" t="s">
        <v>952</v>
      </c>
      <c r="E171" s="32" t="s">
        <v>952</v>
      </c>
      <c r="F171" s="32" t="s">
        <v>952</v>
      </c>
      <c r="G171" s="32" t="s">
        <v>952</v>
      </c>
      <c r="H171" s="32" t="s">
        <v>1004</v>
      </c>
      <c r="I171" s="32"/>
      <c r="J171" s="35">
        <v>774</v>
      </c>
      <c r="K171" s="136" t="str">
        <f t="shared" ref="K171:K178" si="40">A171</f>
        <v>PAV-102</v>
      </c>
      <c r="L171" s="136" t="str">
        <f t="shared" ref="L171:L178" si="41">B171</f>
        <v>Paving - Bluestone - Type 02</v>
      </c>
      <c r="M171" s="136" t="s">
        <v>1316</v>
      </c>
      <c r="N171" s="136" t="s">
        <v>958</v>
      </c>
      <c r="O171" s="130" t="s">
        <v>448</v>
      </c>
      <c r="P171" s="135" t="s">
        <v>449</v>
      </c>
      <c r="Q171" s="130" t="s">
        <v>448</v>
      </c>
      <c r="R171" s="130" t="s">
        <v>448</v>
      </c>
      <c r="S171" s="130" t="s">
        <v>450</v>
      </c>
      <c r="T171" s="130" t="s">
        <v>1028</v>
      </c>
      <c r="V171" s="403" t="s">
        <v>449</v>
      </c>
      <c r="W171" s="403" t="s">
        <v>452</v>
      </c>
      <c r="X171" s="158"/>
      <c r="Y171" s="158"/>
      <c r="Z171" s="403" t="s">
        <v>960</v>
      </c>
      <c r="AA171" s="403" t="s">
        <v>961</v>
      </c>
      <c r="AB171" s="403" t="str">
        <f>VLOOKUP(AA171,Equipment[],2,FALSE)</f>
        <v>Landscape</v>
      </c>
      <c r="AC171" s="158"/>
      <c r="AD171" s="158"/>
      <c r="AE171" s="158"/>
      <c r="AF171" s="158"/>
      <c r="AG171" s="158"/>
      <c r="AH171" s="158"/>
    </row>
    <row r="172" spans="1:34" ht="14.4">
      <c r="A172" s="31" t="s">
        <v>1319</v>
      </c>
      <c r="B172" s="31" t="s">
        <v>1320</v>
      </c>
      <c r="C172" s="32" t="s">
        <v>1004</v>
      </c>
      <c r="D172" s="32" t="s">
        <v>1004</v>
      </c>
      <c r="E172" s="32" t="s">
        <v>1004</v>
      </c>
      <c r="F172" s="32" t="s">
        <v>1004</v>
      </c>
      <c r="G172" s="32" t="s">
        <v>952</v>
      </c>
      <c r="H172" s="32" t="s">
        <v>1004</v>
      </c>
      <c r="I172" s="32"/>
      <c r="J172" s="35">
        <v>774</v>
      </c>
      <c r="K172" s="136" t="str">
        <f t="shared" si="40"/>
        <v>PAV-103</v>
      </c>
      <c r="L172" s="136" t="str">
        <f t="shared" si="41"/>
        <v>Paving - Bluestone - Type 03</v>
      </c>
      <c r="M172" s="136" t="s">
        <v>1316</v>
      </c>
      <c r="N172" s="136" t="s">
        <v>958</v>
      </c>
      <c r="O172" s="130" t="s">
        <v>448</v>
      </c>
      <c r="P172" s="135" t="s">
        <v>449</v>
      </c>
      <c r="Q172" s="130" t="s">
        <v>448</v>
      </c>
      <c r="R172" s="130" t="s">
        <v>448</v>
      </c>
      <c r="S172" s="130" t="s">
        <v>450</v>
      </c>
      <c r="T172" s="130" t="s">
        <v>1028</v>
      </c>
      <c r="V172" s="403" t="s">
        <v>449</v>
      </c>
      <c r="W172" s="403" t="s">
        <v>452</v>
      </c>
      <c r="X172" s="158"/>
      <c r="Y172" s="158"/>
      <c r="Z172" s="403" t="s">
        <v>960</v>
      </c>
      <c r="AA172" s="403" t="s">
        <v>961</v>
      </c>
      <c r="AB172" s="403" t="str">
        <f>VLOOKUP(AA172,Equipment[],2,FALSE)</f>
        <v>Landscape</v>
      </c>
      <c r="AC172" s="158"/>
      <c r="AD172" s="158"/>
      <c r="AE172" s="158"/>
      <c r="AF172" s="158"/>
      <c r="AG172" s="158"/>
      <c r="AH172" s="158"/>
    </row>
    <row r="173" spans="1:34" ht="14.4">
      <c r="A173" s="31" t="s">
        <v>1321</v>
      </c>
      <c r="B173" s="31" t="s">
        <v>1322</v>
      </c>
      <c r="C173" s="32" t="s">
        <v>1004</v>
      </c>
      <c r="D173" s="32" t="s">
        <v>952</v>
      </c>
      <c r="E173" s="32" t="s">
        <v>1004</v>
      </c>
      <c r="F173" s="32" t="s">
        <v>1004</v>
      </c>
      <c r="G173" s="32"/>
      <c r="H173" s="32" t="s">
        <v>1004</v>
      </c>
      <c r="I173" s="32"/>
      <c r="J173" s="35">
        <v>774</v>
      </c>
      <c r="K173" s="136" t="str">
        <f t="shared" si="40"/>
        <v>PAV-104</v>
      </c>
      <c r="L173" s="136" t="str">
        <f t="shared" si="41"/>
        <v>Paving - Bluestone - Type 04</v>
      </c>
      <c r="M173" s="136" t="s">
        <v>1316</v>
      </c>
      <c r="N173" s="136" t="s">
        <v>958</v>
      </c>
      <c r="O173" s="130" t="s">
        <v>448</v>
      </c>
      <c r="P173" s="135" t="s">
        <v>449</v>
      </c>
      <c r="Q173" s="130" t="s">
        <v>448</v>
      </c>
      <c r="R173" s="130" t="s">
        <v>448</v>
      </c>
      <c r="S173" s="130" t="s">
        <v>450</v>
      </c>
      <c r="T173" s="130" t="s">
        <v>1028</v>
      </c>
      <c r="V173" s="403" t="s">
        <v>449</v>
      </c>
      <c r="W173" s="403" t="s">
        <v>452</v>
      </c>
      <c r="X173" s="158"/>
      <c r="Y173" s="158"/>
      <c r="Z173" s="403" t="s">
        <v>960</v>
      </c>
      <c r="AA173" s="403" t="s">
        <v>961</v>
      </c>
      <c r="AB173" s="403" t="str">
        <f>VLOOKUP(AA173,Equipment[],2,FALSE)</f>
        <v>Landscape</v>
      </c>
      <c r="AC173" s="158"/>
      <c r="AD173" s="158"/>
      <c r="AE173" s="158"/>
      <c r="AF173" s="158"/>
      <c r="AG173" s="158"/>
      <c r="AH173" s="158"/>
    </row>
    <row r="174" spans="1:34" ht="14.4">
      <c r="A174" s="31" t="s">
        <v>1323</v>
      </c>
      <c r="B174" s="31" t="s">
        <v>1324</v>
      </c>
      <c r="C174" s="32" t="s">
        <v>1004</v>
      </c>
      <c r="D174" s="32" t="s">
        <v>952</v>
      </c>
      <c r="E174" s="32" t="s">
        <v>1004</v>
      </c>
      <c r="F174" s="32" t="s">
        <v>1004</v>
      </c>
      <c r="G174" s="32"/>
      <c r="H174" s="32" t="s">
        <v>1004</v>
      </c>
      <c r="I174" s="32"/>
      <c r="J174" s="35">
        <v>774</v>
      </c>
      <c r="K174" s="136" t="str">
        <f t="shared" si="40"/>
        <v>PAV-105</v>
      </c>
      <c r="L174" s="136" t="str">
        <f t="shared" si="41"/>
        <v>Paving - Bluestone - Type 05</v>
      </c>
      <c r="M174" s="136" t="s">
        <v>1316</v>
      </c>
      <c r="N174" s="136" t="s">
        <v>958</v>
      </c>
      <c r="O174" s="130" t="s">
        <v>448</v>
      </c>
      <c r="P174" s="135" t="s">
        <v>449</v>
      </c>
      <c r="Q174" s="130" t="s">
        <v>448</v>
      </c>
      <c r="R174" s="130" t="s">
        <v>448</v>
      </c>
      <c r="S174" s="130" t="s">
        <v>450</v>
      </c>
      <c r="T174" s="130" t="s">
        <v>1028</v>
      </c>
      <c r="V174" s="403" t="s">
        <v>449</v>
      </c>
      <c r="W174" s="403" t="s">
        <v>452</v>
      </c>
      <c r="X174" s="158"/>
      <c r="Y174" s="158"/>
      <c r="Z174" s="403" t="s">
        <v>960</v>
      </c>
      <c r="AA174" s="403" t="s">
        <v>961</v>
      </c>
      <c r="AB174" s="403" t="str">
        <f>VLOOKUP(AA174,Equipment[],2,FALSE)</f>
        <v>Landscape</v>
      </c>
      <c r="AC174" s="158"/>
      <c r="AD174" s="158"/>
      <c r="AE174" s="158"/>
      <c r="AF174" s="158"/>
      <c r="AG174" s="158"/>
      <c r="AH174" s="158"/>
    </row>
    <row r="175" spans="1:34" ht="14.4">
      <c r="A175" s="31" t="s">
        <v>1325</v>
      </c>
      <c r="B175" s="31" t="s">
        <v>1326</v>
      </c>
      <c r="C175" s="32"/>
      <c r="D175" s="32"/>
      <c r="E175" s="32"/>
      <c r="F175" s="32"/>
      <c r="G175" s="32" t="s">
        <v>952</v>
      </c>
      <c r="H175" s="32"/>
      <c r="I175" s="32"/>
      <c r="J175" s="35">
        <v>774</v>
      </c>
      <c r="K175" s="136" t="str">
        <f t="shared" si="40"/>
        <v>PAV-111</v>
      </c>
      <c r="L175" s="136" t="str">
        <f t="shared" si="41"/>
        <v>Paving - Bluestone Pitcher - Type 01</v>
      </c>
      <c r="M175" s="136" t="s">
        <v>1316</v>
      </c>
      <c r="N175" s="136" t="s">
        <v>958</v>
      </c>
      <c r="O175" s="130" t="s">
        <v>448</v>
      </c>
      <c r="P175" s="135" t="s">
        <v>449</v>
      </c>
      <c r="Q175" s="130" t="s">
        <v>448</v>
      </c>
      <c r="R175" s="130" t="s">
        <v>448</v>
      </c>
      <c r="S175" s="130" t="s">
        <v>450</v>
      </c>
      <c r="T175" s="130" t="s">
        <v>1028</v>
      </c>
      <c r="V175" s="403" t="s">
        <v>449</v>
      </c>
      <c r="W175" s="403" t="s">
        <v>452</v>
      </c>
      <c r="X175" s="158"/>
      <c r="Y175" s="158"/>
      <c r="Z175" s="403" t="s">
        <v>960</v>
      </c>
      <c r="AA175" s="403" t="s">
        <v>961</v>
      </c>
      <c r="AB175" s="403" t="str">
        <f>VLOOKUP(AA175,Equipment[],2,FALSE)</f>
        <v>Landscape</v>
      </c>
      <c r="AC175" s="158"/>
      <c r="AD175" s="158"/>
      <c r="AE175" s="158"/>
      <c r="AF175" s="158"/>
      <c r="AG175" s="158"/>
      <c r="AH175" s="158"/>
    </row>
    <row r="176" spans="1:34" ht="14.4">
      <c r="A176" s="31" t="s">
        <v>1327</v>
      </c>
      <c r="B176" s="31" t="s">
        <v>1328</v>
      </c>
      <c r="C176" s="32"/>
      <c r="D176" s="32"/>
      <c r="E176" s="32"/>
      <c r="F176" s="32"/>
      <c r="G176" s="32"/>
      <c r="H176" s="32" t="s">
        <v>952</v>
      </c>
      <c r="I176" s="32"/>
      <c r="J176" s="35">
        <v>774</v>
      </c>
      <c r="K176" s="136" t="str">
        <f t="shared" si="40"/>
        <v>PAV-112</v>
      </c>
      <c r="L176" s="136" t="str">
        <f t="shared" si="41"/>
        <v>Paving - Bluestone Pitcher - Type 02</v>
      </c>
      <c r="M176" s="136" t="s">
        <v>1316</v>
      </c>
      <c r="N176" s="136" t="s">
        <v>958</v>
      </c>
      <c r="O176" s="130" t="s">
        <v>448</v>
      </c>
      <c r="P176" s="135" t="s">
        <v>449</v>
      </c>
      <c r="Q176" s="130" t="s">
        <v>448</v>
      </c>
      <c r="R176" s="130" t="s">
        <v>448</v>
      </c>
      <c r="S176" s="130" t="s">
        <v>450</v>
      </c>
      <c r="T176" s="130" t="s">
        <v>1028</v>
      </c>
      <c r="V176" s="403" t="s">
        <v>449</v>
      </c>
      <c r="W176" s="403" t="s">
        <v>452</v>
      </c>
      <c r="X176" s="158"/>
      <c r="Y176" s="158"/>
      <c r="Z176" s="403" t="s">
        <v>960</v>
      </c>
      <c r="AA176" s="403" t="s">
        <v>961</v>
      </c>
      <c r="AB176" s="403" t="str">
        <f>VLOOKUP(AA176,Equipment[],2,FALSE)</f>
        <v>Landscape</v>
      </c>
      <c r="AC176" s="158"/>
      <c r="AD176" s="158"/>
      <c r="AE176" s="158"/>
      <c r="AF176" s="158"/>
      <c r="AG176" s="158"/>
      <c r="AH176" s="158"/>
    </row>
    <row r="177" spans="1:34" ht="14.4">
      <c r="A177" s="31" t="s">
        <v>1329</v>
      </c>
      <c r="B177" s="31" t="s">
        <v>1330</v>
      </c>
      <c r="C177" s="32"/>
      <c r="D177" s="32" t="s">
        <v>952</v>
      </c>
      <c r="E177" s="32"/>
      <c r="F177" s="32"/>
      <c r="G177" s="32"/>
      <c r="H177" s="32"/>
      <c r="I177" s="32"/>
      <c r="J177" s="35">
        <v>774</v>
      </c>
      <c r="K177" s="136" t="str">
        <f t="shared" si="40"/>
        <v>PAV-113</v>
      </c>
      <c r="L177" s="136" t="str">
        <f t="shared" si="41"/>
        <v>Paving - Bluestone Pitcher - Type 03</v>
      </c>
      <c r="M177" s="136" t="s">
        <v>1316</v>
      </c>
      <c r="N177" s="136" t="s">
        <v>958</v>
      </c>
      <c r="O177" s="130" t="s">
        <v>448</v>
      </c>
      <c r="P177" s="135" t="s">
        <v>449</v>
      </c>
      <c r="Q177" s="130" t="s">
        <v>448</v>
      </c>
      <c r="R177" s="130" t="s">
        <v>448</v>
      </c>
      <c r="S177" s="130" t="s">
        <v>450</v>
      </c>
      <c r="T177" s="130" t="s">
        <v>1028</v>
      </c>
      <c r="V177" s="403" t="s">
        <v>449</v>
      </c>
      <c r="W177" s="403" t="s">
        <v>452</v>
      </c>
      <c r="X177" s="158"/>
      <c r="Y177" s="158"/>
      <c r="Z177" s="403" t="s">
        <v>960</v>
      </c>
      <c r="AA177" s="403" t="s">
        <v>961</v>
      </c>
      <c r="AB177" s="403" t="str">
        <f>VLOOKUP(AA177,Equipment[],2,FALSE)</f>
        <v>Landscape</v>
      </c>
      <c r="AC177" s="158"/>
      <c r="AD177" s="158"/>
      <c r="AE177" s="158"/>
      <c r="AF177" s="158"/>
      <c r="AG177" s="158"/>
      <c r="AH177" s="158"/>
    </row>
    <row r="178" spans="1:34" ht="14.4">
      <c r="A178" s="31" t="s">
        <v>1331</v>
      </c>
      <c r="B178" s="31" t="s">
        <v>1332</v>
      </c>
      <c r="C178" s="32"/>
      <c r="D178" s="32"/>
      <c r="E178" s="32"/>
      <c r="F178" s="32" t="s">
        <v>952</v>
      </c>
      <c r="G178" s="32"/>
      <c r="H178" s="32"/>
      <c r="I178" s="32"/>
      <c r="J178" s="35">
        <v>774</v>
      </c>
      <c r="K178" s="136" t="str">
        <f t="shared" si="40"/>
        <v>PAV-121</v>
      </c>
      <c r="L178" s="136" t="str">
        <f t="shared" si="41"/>
        <v>Paving - Granite - Type 01</v>
      </c>
      <c r="M178" s="136" t="s">
        <v>1316</v>
      </c>
      <c r="N178" s="136" t="s">
        <v>958</v>
      </c>
      <c r="O178" s="130" t="s">
        <v>448</v>
      </c>
      <c r="P178" s="135" t="s">
        <v>449</v>
      </c>
      <c r="Q178" s="130" t="s">
        <v>448</v>
      </c>
      <c r="R178" s="130" t="s">
        <v>448</v>
      </c>
      <c r="S178" s="130" t="s">
        <v>450</v>
      </c>
      <c r="T178" s="130" t="s">
        <v>1028</v>
      </c>
      <c r="V178" s="403" t="s">
        <v>449</v>
      </c>
      <c r="W178" s="403" t="s">
        <v>452</v>
      </c>
      <c r="X178" s="158"/>
      <c r="Y178" s="158"/>
      <c r="Z178" s="403" t="s">
        <v>960</v>
      </c>
      <c r="AA178" s="403" t="s">
        <v>961</v>
      </c>
      <c r="AB178" s="403" t="str">
        <f>VLOOKUP(AA178,Equipment[],2,FALSE)</f>
        <v>Landscape</v>
      </c>
      <c r="AC178" s="158"/>
      <c r="AD178" s="158"/>
      <c r="AE178" s="158"/>
      <c r="AF178" s="158"/>
      <c r="AG178" s="158"/>
      <c r="AH178" s="158"/>
    </row>
    <row r="179" spans="1:34" ht="14.4">
      <c r="A179" s="31" t="s">
        <v>1333</v>
      </c>
      <c r="B179" s="31" t="s">
        <v>1334</v>
      </c>
      <c r="C179" s="32" t="s">
        <v>952</v>
      </c>
      <c r="D179" s="32"/>
      <c r="E179" s="32"/>
      <c r="F179" s="32"/>
      <c r="G179" s="32"/>
      <c r="H179" s="32"/>
      <c r="I179" s="32"/>
      <c r="J179" s="35">
        <v>774</v>
      </c>
      <c r="K179" s="130" t="s">
        <v>1333</v>
      </c>
      <c r="L179" s="130" t="s">
        <v>1334</v>
      </c>
      <c r="M179" s="136" t="s">
        <v>1316</v>
      </c>
      <c r="N179" s="136" t="s">
        <v>958</v>
      </c>
      <c r="O179" s="130" t="s">
        <v>448</v>
      </c>
      <c r="P179" s="135" t="s">
        <v>449</v>
      </c>
      <c r="Q179" s="130" t="s">
        <v>448</v>
      </c>
      <c r="R179" s="130" t="s">
        <v>448</v>
      </c>
      <c r="S179" s="130" t="s">
        <v>450</v>
      </c>
      <c r="T179" s="130" t="s">
        <v>959</v>
      </c>
      <c r="V179" s="403" t="s">
        <v>449</v>
      </c>
      <c r="W179" s="403" t="s">
        <v>452</v>
      </c>
      <c r="X179" s="158"/>
      <c r="Y179" s="158"/>
      <c r="Z179" s="403" t="s">
        <v>960</v>
      </c>
      <c r="AA179" s="403" t="s">
        <v>961</v>
      </c>
      <c r="AB179" s="403" t="str">
        <f>VLOOKUP(AA179,Equipment[],2,FALSE)</f>
        <v>Landscape</v>
      </c>
      <c r="AC179" s="158"/>
      <c r="AD179" s="158"/>
      <c r="AE179" s="158"/>
      <c r="AF179" s="158"/>
      <c r="AG179" s="158"/>
      <c r="AH179" s="158"/>
    </row>
    <row r="180" spans="1:34" ht="14.4">
      <c r="A180" s="31" t="s">
        <v>1335</v>
      </c>
      <c r="B180" s="31" t="s">
        <v>1336</v>
      </c>
      <c r="C180" s="32"/>
      <c r="D180" s="32"/>
      <c r="E180" s="32" t="s">
        <v>952</v>
      </c>
      <c r="F180" s="32"/>
      <c r="G180" s="32"/>
      <c r="H180" s="32"/>
      <c r="I180" s="32"/>
      <c r="J180" s="35">
        <v>774</v>
      </c>
      <c r="K180" s="136" t="str">
        <f t="shared" ref="K180:K187" si="42">A180</f>
        <v>PAV-123</v>
      </c>
      <c r="L180" s="136" t="str">
        <f t="shared" ref="L180:L187" si="43">B180</f>
        <v>Paving - Granite - Type 03</v>
      </c>
      <c r="M180" s="136" t="s">
        <v>1316</v>
      </c>
      <c r="N180" s="136" t="s">
        <v>958</v>
      </c>
      <c r="O180" s="130" t="s">
        <v>448</v>
      </c>
      <c r="P180" s="135" t="s">
        <v>449</v>
      </c>
      <c r="Q180" s="130" t="s">
        <v>448</v>
      </c>
      <c r="R180" s="130" t="s">
        <v>448</v>
      </c>
      <c r="S180" s="130" t="s">
        <v>450</v>
      </c>
      <c r="T180" s="130" t="s">
        <v>1028</v>
      </c>
      <c r="V180" s="403" t="s">
        <v>449</v>
      </c>
      <c r="W180" s="403" t="s">
        <v>452</v>
      </c>
      <c r="X180" s="158"/>
      <c r="Y180" s="158"/>
      <c r="Z180" s="403" t="s">
        <v>960</v>
      </c>
      <c r="AA180" s="403" t="s">
        <v>961</v>
      </c>
      <c r="AB180" s="403" t="str">
        <f>VLOOKUP(AA180,Equipment[],2,FALSE)</f>
        <v>Landscape</v>
      </c>
      <c r="AC180" s="158"/>
      <c r="AD180" s="158"/>
      <c r="AE180" s="158"/>
      <c r="AF180" s="158"/>
      <c r="AG180" s="158"/>
      <c r="AH180" s="158"/>
    </row>
    <row r="181" spans="1:34" ht="14.4">
      <c r="A181" s="31" t="s">
        <v>1337</v>
      </c>
      <c r="B181" s="31" t="s">
        <v>1338</v>
      </c>
      <c r="C181" s="32"/>
      <c r="D181" s="32"/>
      <c r="E181" s="32" t="s">
        <v>952</v>
      </c>
      <c r="F181" s="32"/>
      <c r="G181" s="32"/>
      <c r="H181" s="32"/>
      <c r="I181" s="32"/>
      <c r="J181" s="35">
        <v>774</v>
      </c>
      <c r="K181" s="136" t="str">
        <f t="shared" si="42"/>
        <v>PAV-124</v>
      </c>
      <c r="L181" s="136" t="str">
        <f t="shared" si="43"/>
        <v>Paving - Granite - Type 04</v>
      </c>
      <c r="M181" s="136" t="s">
        <v>1316</v>
      </c>
      <c r="N181" s="136" t="s">
        <v>958</v>
      </c>
      <c r="O181" s="130" t="s">
        <v>448</v>
      </c>
      <c r="P181" s="135" t="s">
        <v>449</v>
      </c>
      <c r="Q181" s="130" t="s">
        <v>448</v>
      </c>
      <c r="R181" s="130" t="s">
        <v>448</v>
      </c>
      <c r="S181" s="130" t="s">
        <v>450</v>
      </c>
      <c r="T181" s="130" t="s">
        <v>1028</v>
      </c>
      <c r="V181" s="403" t="s">
        <v>449</v>
      </c>
      <c r="W181" s="403" t="s">
        <v>452</v>
      </c>
      <c r="X181" s="158"/>
      <c r="Y181" s="158"/>
      <c r="Z181" s="403" t="s">
        <v>960</v>
      </c>
      <c r="AA181" s="403" t="s">
        <v>961</v>
      </c>
      <c r="AB181" s="403" t="str">
        <f>VLOOKUP(AA181,Equipment[],2,FALSE)</f>
        <v>Landscape</v>
      </c>
      <c r="AC181" s="158"/>
      <c r="AD181" s="158"/>
      <c r="AE181" s="158"/>
      <c r="AF181" s="158"/>
      <c r="AG181" s="158"/>
      <c r="AH181" s="158"/>
    </row>
    <row r="182" spans="1:34" ht="14.4">
      <c r="A182" s="31" t="s">
        <v>1339</v>
      </c>
      <c r="B182" s="31" t="s">
        <v>1340</v>
      </c>
      <c r="C182" s="32"/>
      <c r="D182" s="32"/>
      <c r="E182" s="32"/>
      <c r="F182" s="32"/>
      <c r="G182" s="32" t="s">
        <v>952</v>
      </c>
      <c r="H182" s="32"/>
      <c r="I182" s="32"/>
      <c r="J182" s="35">
        <v>774</v>
      </c>
      <c r="K182" s="136" t="str">
        <f t="shared" si="42"/>
        <v>PAV-125</v>
      </c>
      <c r="L182" s="136" t="str">
        <f t="shared" si="43"/>
        <v>Paving - Granite - Type 05</v>
      </c>
      <c r="M182" s="136" t="s">
        <v>1316</v>
      </c>
      <c r="N182" s="136" t="s">
        <v>958</v>
      </c>
      <c r="O182" s="130" t="s">
        <v>448</v>
      </c>
      <c r="P182" s="135" t="s">
        <v>449</v>
      </c>
      <c r="Q182" s="130" t="s">
        <v>448</v>
      </c>
      <c r="R182" s="130" t="s">
        <v>448</v>
      </c>
      <c r="S182" s="130" t="s">
        <v>450</v>
      </c>
      <c r="T182" s="130" t="s">
        <v>1028</v>
      </c>
      <c r="V182" s="403" t="s">
        <v>449</v>
      </c>
      <c r="W182" s="403" t="s">
        <v>452</v>
      </c>
      <c r="X182" s="158"/>
      <c r="Y182" s="158"/>
      <c r="Z182" s="403" t="s">
        <v>960</v>
      </c>
      <c r="AA182" s="403" t="s">
        <v>961</v>
      </c>
      <c r="AB182" s="403" t="str">
        <f>VLOOKUP(AA182,Equipment[],2,FALSE)</f>
        <v>Landscape</v>
      </c>
      <c r="AC182" s="158"/>
      <c r="AD182" s="158"/>
      <c r="AE182" s="158"/>
      <c r="AF182" s="158"/>
      <c r="AG182" s="158"/>
      <c r="AH182" s="158"/>
    </row>
    <row r="183" spans="1:34" ht="14.4">
      <c r="A183" s="31" t="s">
        <v>1341</v>
      </c>
      <c r="B183" s="31" t="s">
        <v>1342</v>
      </c>
      <c r="C183" s="32"/>
      <c r="D183" s="32"/>
      <c r="E183" s="32"/>
      <c r="F183" s="32"/>
      <c r="G183" s="32" t="s">
        <v>952</v>
      </c>
      <c r="H183" s="32"/>
      <c r="I183" s="32"/>
      <c r="J183" s="35">
        <v>774</v>
      </c>
      <c r="K183" s="136" t="str">
        <f t="shared" si="42"/>
        <v>PAV-126</v>
      </c>
      <c r="L183" s="136" t="str">
        <f t="shared" si="43"/>
        <v>Paving - Granite - Type 06</v>
      </c>
      <c r="M183" s="136" t="s">
        <v>1316</v>
      </c>
      <c r="N183" s="136" t="s">
        <v>958</v>
      </c>
      <c r="O183" s="130" t="s">
        <v>448</v>
      </c>
      <c r="P183" s="135" t="s">
        <v>449</v>
      </c>
      <c r="Q183" s="130" t="s">
        <v>448</v>
      </c>
      <c r="R183" s="130" t="s">
        <v>448</v>
      </c>
      <c r="S183" s="130" t="s">
        <v>450</v>
      </c>
      <c r="T183" s="130" t="s">
        <v>1028</v>
      </c>
      <c r="V183" s="403" t="s">
        <v>449</v>
      </c>
      <c r="W183" s="403" t="s">
        <v>452</v>
      </c>
      <c r="X183" s="158"/>
      <c r="Y183" s="158"/>
      <c r="Z183" s="403" t="s">
        <v>960</v>
      </c>
      <c r="AA183" s="403" t="s">
        <v>961</v>
      </c>
      <c r="AB183" s="403" t="str">
        <f>VLOOKUP(AA183,Equipment[],2,FALSE)</f>
        <v>Landscape</v>
      </c>
      <c r="AC183" s="158"/>
      <c r="AD183" s="158"/>
      <c r="AE183" s="158"/>
      <c r="AF183" s="158"/>
      <c r="AG183" s="158"/>
      <c r="AH183" s="158"/>
    </row>
    <row r="184" spans="1:34" ht="14.4">
      <c r="A184" s="31" t="s">
        <v>1343</v>
      </c>
      <c r="B184" s="31" t="s">
        <v>1344</v>
      </c>
      <c r="C184" s="32"/>
      <c r="D184" s="32" t="s">
        <v>952</v>
      </c>
      <c r="E184" s="32"/>
      <c r="F184" s="32"/>
      <c r="G184" s="32"/>
      <c r="H184" s="32"/>
      <c r="I184" s="32"/>
      <c r="J184" s="35">
        <v>774</v>
      </c>
      <c r="K184" s="136" t="str">
        <f t="shared" si="42"/>
        <v>PAV-131</v>
      </c>
      <c r="L184" s="136" t="str">
        <f t="shared" si="43"/>
        <v>Paving - Brick</v>
      </c>
      <c r="M184" s="136" t="s">
        <v>1316</v>
      </c>
      <c r="N184" s="136" t="s">
        <v>958</v>
      </c>
      <c r="O184" s="130" t="s">
        <v>448</v>
      </c>
      <c r="P184" s="135" t="s">
        <v>449</v>
      </c>
      <c r="Q184" s="130" t="s">
        <v>448</v>
      </c>
      <c r="R184" s="130" t="s">
        <v>448</v>
      </c>
      <c r="S184" s="130" t="s">
        <v>450</v>
      </c>
      <c r="T184" s="130" t="s">
        <v>1028</v>
      </c>
      <c r="V184" s="403" t="s">
        <v>449</v>
      </c>
      <c r="W184" s="403" t="s">
        <v>452</v>
      </c>
      <c r="X184" s="158"/>
      <c r="Y184" s="158"/>
      <c r="Z184" s="403" t="s">
        <v>960</v>
      </c>
      <c r="AA184" s="403" t="s">
        <v>961</v>
      </c>
      <c r="AB184" s="403" t="str">
        <f>VLOOKUP(AA184,Equipment[],2,FALSE)</f>
        <v>Landscape</v>
      </c>
      <c r="AC184" s="158"/>
      <c r="AD184" s="158"/>
      <c r="AE184" s="158"/>
      <c r="AF184" s="158"/>
      <c r="AG184" s="158"/>
      <c r="AH184" s="158"/>
    </row>
    <row r="185" spans="1:34" ht="14.4">
      <c r="A185" s="31" t="s">
        <v>1345</v>
      </c>
      <c r="B185" s="31" t="s">
        <v>1346</v>
      </c>
      <c r="C185" s="32" t="s">
        <v>1004</v>
      </c>
      <c r="D185" s="32" t="s">
        <v>952</v>
      </c>
      <c r="E185" s="32" t="s">
        <v>1004</v>
      </c>
      <c r="F185" s="32" t="s">
        <v>1004</v>
      </c>
      <c r="G185" s="32" t="s">
        <v>1004</v>
      </c>
      <c r="H185" s="32" t="s">
        <v>1004</v>
      </c>
      <c r="I185" s="32"/>
      <c r="J185" s="35">
        <v>774</v>
      </c>
      <c r="K185" s="136" t="str">
        <f t="shared" si="42"/>
        <v>PAV-151</v>
      </c>
      <c r="L185" s="136" t="str">
        <f t="shared" si="43"/>
        <v>Paving Inlay - Bluestone - Type 01</v>
      </c>
      <c r="M185" s="136" t="s">
        <v>1316</v>
      </c>
      <c r="N185" s="136" t="s">
        <v>958</v>
      </c>
      <c r="O185" s="130" t="s">
        <v>448</v>
      </c>
      <c r="P185" s="135" t="s">
        <v>449</v>
      </c>
      <c r="Q185" s="130" t="s">
        <v>448</v>
      </c>
      <c r="R185" s="130" t="s">
        <v>448</v>
      </c>
      <c r="S185" s="130" t="s">
        <v>450</v>
      </c>
      <c r="T185" s="130" t="s">
        <v>1028</v>
      </c>
      <c r="V185" s="403" t="s">
        <v>449</v>
      </c>
      <c r="W185" s="403" t="s">
        <v>452</v>
      </c>
      <c r="X185" s="158"/>
      <c r="Y185" s="158"/>
      <c r="Z185" s="403" t="s">
        <v>960</v>
      </c>
      <c r="AA185" s="403" t="s">
        <v>961</v>
      </c>
      <c r="AB185" s="403" t="str">
        <f>VLOOKUP(AA185,Equipment[],2,FALSE)</f>
        <v>Landscape</v>
      </c>
      <c r="AC185" s="158"/>
      <c r="AD185" s="158"/>
      <c r="AE185" s="158"/>
      <c r="AF185" s="158"/>
      <c r="AG185" s="158"/>
      <c r="AH185" s="158"/>
    </row>
    <row r="186" spans="1:34" ht="14.4">
      <c r="A186" s="31" t="s">
        <v>1347</v>
      </c>
      <c r="B186" s="31" t="s">
        <v>1348</v>
      </c>
      <c r="C186" s="32" t="s">
        <v>952</v>
      </c>
      <c r="D186" s="32"/>
      <c r="E186" s="32"/>
      <c r="F186" s="32"/>
      <c r="G186" s="32" t="s">
        <v>952</v>
      </c>
      <c r="H186" s="32"/>
      <c r="I186" s="32"/>
      <c r="J186" s="35">
        <v>774</v>
      </c>
      <c r="K186" s="136" t="str">
        <f t="shared" si="42"/>
        <v>PAV-152</v>
      </c>
      <c r="L186" s="136" t="str">
        <f t="shared" si="43"/>
        <v>Paving Inlay - Bluestone - Type 02</v>
      </c>
      <c r="M186" s="136" t="s">
        <v>1316</v>
      </c>
      <c r="N186" s="136" t="s">
        <v>958</v>
      </c>
      <c r="O186" s="130" t="s">
        <v>448</v>
      </c>
      <c r="P186" s="135" t="s">
        <v>449</v>
      </c>
      <c r="Q186" s="130" t="s">
        <v>448</v>
      </c>
      <c r="R186" s="130" t="s">
        <v>448</v>
      </c>
      <c r="S186" s="130" t="s">
        <v>450</v>
      </c>
      <c r="T186" s="130" t="s">
        <v>1028</v>
      </c>
      <c r="V186" s="403" t="s">
        <v>449</v>
      </c>
      <c r="W186" s="403" t="s">
        <v>452</v>
      </c>
      <c r="X186" s="158"/>
      <c r="Y186" s="158"/>
      <c r="Z186" s="403" t="s">
        <v>960</v>
      </c>
      <c r="AA186" s="403" t="s">
        <v>961</v>
      </c>
      <c r="AB186" s="403" t="str">
        <f>VLOOKUP(AA186,Equipment[],2,FALSE)</f>
        <v>Landscape</v>
      </c>
      <c r="AC186" s="158"/>
      <c r="AD186" s="158"/>
      <c r="AE186" s="158"/>
      <c r="AF186" s="158"/>
      <c r="AG186" s="158"/>
      <c r="AH186" s="158"/>
    </row>
    <row r="187" spans="1:34" ht="14.4">
      <c r="A187" s="31" t="s">
        <v>1349</v>
      </c>
      <c r="B187" s="31" t="s">
        <v>1350</v>
      </c>
      <c r="C187" s="32"/>
      <c r="D187" s="32" t="s">
        <v>952</v>
      </c>
      <c r="E187" s="32"/>
      <c r="F187" s="32"/>
      <c r="G187" s="32"/>
      <c r="H187" s="32"/>
      <c r="I187" s="32"/>
      <c r="J187" s="35">
        <v>774</v>
      </c>
      <c r="K187" s="136" t="str">
        <f t="shared" si="42"/>
        <v>PAV-153</v>
      </c>
      <c r="L187" s="136" t="str">
        <f t="shared" si="43"/>
        <v>Paving Inlay - Bluestone - Type 03</v>
      </c>
      <c r="M187" s="136" t="s">
        <v>1316</v>
      </c>
      <c r="N187" s="136" t="s">
        <v>958</v>
      </c>
      <c r="O187" s="130" t="s">
        <v>448</v>
      </c>
      <c r="P187" s="135" t="s">
        <v>449</v>
      </c>
      <c r="Q187" s="130" t="s">
        <v>448</v>
      </c>
      <c r="R187" s="130" t="s">
        <v>448</v>
      </c>
      <c r="S187" s="130" t="s">
        <v>450</v>
      </c>
      <c r="T187" s="130" t="s">
        <v>1028</v>
      </c>
      <c r="V187" s="403" t="s">
        <v>449</v>
      </c>
      <c r="W187" s="403" t="s">
        <v>452</v>
      </c>
      <c r="X187" s="158"/>
      <c r="Y187" s="158"/>
      <c r="Z187" s="403" t="s">
        <v>960</v>
      </c>
      <c r="AA187" s="403" t="s">
        <v>961</v>
      </c>
      <c r="AB187" s="403" t="str">
        <f>VLOOKUP(AA187,Equipment[],2,FALSE)</f>
        <v>Landscape</v>
      </c>
      <c r="AC187" s="158"/>
      <c r="AD187" s="158"/>
      <c r="AE187" s="158"/>
      <c r="AF187" s="158"/>
      <c r="AG187" s="158"/>
      <c r="AH187" s="158"/>
    </row>
    <row r="188" spans="1:34" ht="14.4" hidden="1">
      <c r="A188" s="28" t="s">
        <v>1351</v>
      </c>
      <c r="B188" s="28" t="s">
        <v>1352</v>
      </c>
      <c r="C188" s="29" t="s">
        <v>952</v>
      </c>
      <c r="D188" s="29" t="s">
        <v>952</v>
      </c>
      <c r="E188" s="29"/>
      <c r="F188" s="29" t="s">
        <v>952</v>
      </c>
      <c r="G188" s="29" t="s">
        <v>952</v>
      </c>
      <c r="H188" s="29" t="s">
        <v>952</v>
      </c>
      <c r="I188" s="29"/>
      <c r="J188" s="30"/>
      <c r="K188" s="129"/>
      <c r="L188" s="129"/>
      <c r="M188" s="129"/>
      <c r="N188" s="129"/>
      <c r="O188" s="129"/>
      <c r="P188" s="129"/>
      <c r="Q188" s="129"/>
      <c r="R188" s="129"/>
      <c r="S188" s="129" t="s">
        <v>439</v>
      </c>
      <c r="T188" s="129" t="s">
        <v>440</v>
      </c>
      <c r="V188" s="403" t="s">
        <v>439</v>
      </c>
      <c r="W188" s="403" t="s">
        <v>439</v>
      </c>
      <c r="X188" s="403" t="s">
        <v>439</v>
      </c>
      <c r="Y188" s="403" t="s">
        <v>439</v>
      </c>
      <c r="Z188" s="403" t="s">
        <v>439</v>
      </c>
      <c r="AA188" s="403" t="s">
        <v>439</v>
      </c>
      <c r="AB188" s="403" t="s">
        <v>439</v>
      </c>
      <c r="AC188" s="403" t="s">
        <v>439</v>
      </c>
      <c r="AD188" s="403" t="s">
        <v>439</v>
      </c>
      <c r="AE188" s="403" t="s">
        <v>439</v>
      </c>
      <c r="AF188" s="403" t="s">
        <v>439</v>
      </c>
      <c r="AG188" s="403" t="s">
        <v>439</v>
      </c>
      <c r="AH188" s="403" t="s">
        <v>439</v>
      </c>
    </row>
    <row r="189" spans="1:34" ht="14.4">
      <c r="A189" s="31" t="s">
        <v>1353</v>
      </c>
      <c r="B189" s="31" t="s">
        <v>1354</v>
      </c>
      <c r="C189" s="32" t="s">
        <v>952</v>
      </c>
      <c r="D189" s="32" t="s">
        <v>1004</v>
      </c>
      <c r="E189" s="32" t="s">
        <v>1004</v>
      </c>
      <c r="F189" s="32" t="s">
        <v>1004</v>
      </c>
      <c r="G189" s="32" t="s">
        <v>1004</v>
      </c>
      <c r="H189" s="32"/>
      <c r="I189" s="32"/>
      <c r="J189" s="35">
        <v>774</v>
      </c>
      <c r="K189" s="130" t="s">
        <v>1353</v>
      </c>
      <c r="L189" s="130" t="s">
        <v>1354</v>
      </c>
      <c r="M189" s="136" t="s">
        <v>1316</v>
      </c>
      <c r="N189" s="136" t="s">
        <v>958</v>
      </c>
      <c r="O189" s="130" t="s">
        <v>448</v>
      </c>
      <c r="P189" s="135" t="s">
        <v>449</v>
      </c>
      <c r="Q189" s="130" t="s">
        <v>448</v>
      </c>
      <c r="R189" s="130" t="s">
        <v>448</v>
      </c>
      <c r="S189" s="130" t="s">
        <v>450</v>
      </c>
      <c r="T189" s="130" t="s">
        <v>959</v>
      </c>
      <c r="V189" s="403" t="s">
        <v>449</v>
      </c>
      <c r="W189" s="403" t="s">
        <v>452</v>
      </c>
      <c r="X189" s="158"/>
      <c r="Y189" s="158"/>
      <c r="Z189" s="403" t="s">
        <v>960</v>
      </c>
      <c r="AA189" s="403" t="s">
        <v>961</v>
      </c>
      <c r="AB189" s="403" t="str">
        <f>VLOOKUP(AA189,Equipment[],2,FALSE)</f>
        <v>Landscape</v>
      </c>
      <c r="AC189" s="158"/>
      <c r="AD189" s="158"/>
      <c r="AE189" s="158"/>
      <c r="AF189" s="158"/>
      <c r="AG189" s="158"/>
      <c r="AH189" s="158"/>
    </row>
    <row r="190" spans="1:34" ht="14.4">
      <c r="A190" s="31" t="s">
        <v>1355</v>
      </c>
      <c r="B190" s="31" t="s">
        <v>1356</v>
      </c>
      <c r="C190" s="32"/>
      <c r="D190" s="32" t="s">
        <v>952</v>
      </c>
      <c r="E190" s="32"/>
      <c r="F190" s="32"/>
      <c r="G190" s="32"/>
      <c r="H190" s="32"/>
      <c r="I190" s="32"/>
      <c r="J190" s="35">
        <v>774</v>
      </c>
      <c r="K190" s="136" t="str">
        <f t="shared" ref="K190:K191" si="44">A190</f>
        <v>PAV-202</v>
      </c>
      <c r="L190" s="136" t="str">
        <f t="shared" ref="L190:L191" si="45">B190</f>
        <v>Paving - Concrete - Insitu - Type 02</v>
      </c>
      <c r="M190" s="136" t="s">
        <v>1316</v>
      </c>
      <c r="N190" s="136" t="s">
        <v>958</v>
      </c>
      <c r="O190" s="130" t="s">
        <v>448</v>
      </c>
      <c r="P190" s="135" t="s">
        <v>449</v>
      </c>
      <c r="Q190" s="130" t="s">
        <v>448</v>
      </c>
      <c r="R190" s="130" t="s">
        <v>448</v>
      </c>
      <c r="S190" s="130" t="s">
        <v>450</v>
      </c>
      <c r="T190" s="130" t="s">
        <v>1028</v>
      </c>
      <c r="V190" s="403" t="s">
        <v>449</v>
      </c>
      <c r="W190" s="403" t="s">
        <v>452</v>
      </c>
      <c r="X190" s="158"/>
      <c r="Y190" s="158"/>
      <c r="Z190" s="403" t="s">
        <v>960</v>
      </c>
      <c r="AA190" s="403" t="s">
        <v>961</v>
      </c>
      <c r="AB190" s="403" t="str">
        <f>VLOOKUP(AA190,Equipment[],2,FALSE)</f>
        <v>Landscape</v>
      </c>
      <c r="AC190" s="158"/>
      <c r="AD190" s="158"/>
      <c r="AE190" s="158"/>
      <c r="AF190" s="158"/>
      <c r="AG190" s="158"/>
      <c r="AH190" s="158"/>
    </row>
    <row r="191" spans="1:34" ht="14.4">
      <c r="A191" s="48" t="s">
        <v>1357</v>
      </c>
      <c r="B191" s="48" t="s">
        <v>1358</v>
      </c>
      <c r="C191" s="32"/>
      <c r="D191" s="32"/>
      <c r="E191" s="32"/>
      <c r="F191" s="32"/>
      <c r="G191" s="32"/>
      <c r="H191" s="32" t="s">
        <v>952</v>
      </c>
      <c r="I191" s="32"/>
      <c r="J191" s="35">
        <v>774</v>
      </c>
      <c r="K191" s="136" t="str">
        <f t="shared" si="44"/>
        <v>PAV-203</v>
      </c>
      <c r="L191" s="136" t="str">
        <f t="shared" si="45"/>
        <v>Paving - Concrete - Insitu - Type 03</v>
      </c>
      <c r="M191" s="136" t="s">
        <v>1316</v>
      </c>
      <c r="N191" s="136" t="s">
        <v>958</v>
      </c>
      <c r="O191" s="130" t="s">
        <v>448</v>
      </c>
      <c r="P191" s="135" t="s">
        <v>449</v>
      </c>
      <c r="Q191" s="130" t="s">
        <v>448</v>
      </c>
      <c r="R191" s="130" t="s">
        <v>448</v>
      </c>
      <c r="S191" s="130" t="s">
        <v>450</v>
      </c>
      <c r="T191" s="130" t="s">
        <v>1028</v>
      </c>
      <c r="V191" s="403" t="s">
        <v>449</v>
      </c>
      <c r="W191" s="403" t="s">
        <v>452</v>
      </c>
      <c r="X191" s="158"/>
      <c r="Y191" s="158"/>
      <c r="Z191" s="403" t="s">
        <v>960</v>
      </c>
      <c r="AA191" s="403" t="s">
        <v>961</v>
      </c>
      <c r="AB191" s="403" t="str">
        <f>VLOOKUP(AA191,Equipment[],2,FALSE)</f>
        <v>Landscape</v>
      </c>
      <c r="AC191" s="158"/>
      <c r="AD191" s="158"/>
      <c r="AE191" s="158"/>
      <c r="AF191" s="158"/>
      <c r="AG191" s="158"/>
      <c r="AH191" s="158"/>
    </row>
    <row r="192" spans="1:34" ht="14.4">
      <c r="A192" s="31" t="s">
        <v>1359</v>
      </c>
      <c r="B192" s="48" t="s">
        <v>1360</v>
      </c>
      <c r="C192" s="33" t="s">
        <v>952</v>
      </c>
      <c r="D192" s="33"/>
      <c r="E192" s="33"/>
      <c r="F192" s="33"/>
      <c r="G192" s="32" t="s">
        <v>952</v>
      </c>
      <c r="H192" s="33"/>
      <c r="I192" s="33"/>
      <c r="J192" s="34">
        <v>774</v>
      </c>
      <c r="K192" s="130" t="s">
        <v>1359</v>
      </c>
      <c r="L192" s="130" t="s">
        <v>1361</v>
      </c>
      <c r="M192" s="136" t="s">
        <v>1316</v>
      </c>
      <c r="N192" s="136" t="s">
        <v>958</v>
      </c>
      <c r="O192" s="130" t="s">
        <v>448</v>
      </c>
      <c r="P192" s="135" t="s">
        <v>449</v>
      </c>
      <c r="Q192" s="130" t="s">
        <v>448</v>
      </c>
      <c r="R192" s="130" t="s">
        <v>448</v>
      </c>
      <c r="S192" s="130" t="s">
        <v>450</v>
      </c>
      <c r="T192" s="130" t="s">
        <v>959</v>
      </c>
      <c r="V192" s="403" t="s">
        <v>449</v>
      </c>
      <c r="W192" s="403" t="s">
        <v>452</v>
      </c>
      <c r="X192" s="158"/>
      <c r="Y192" s="158"/>
      <c r="Z192" s="403" t="s">
        <v>960</v>
      </c>
      <c r="AA192" s="403" t="s">
        <v>961</v>
      </c>
      <c r="AB192" s="403" t="str">
        <f>VLOOKUP(AA192,Equipment[],2,FALSE)</f>
        <v>Landscape</v>
      </c>
      <c r="AC192" s="158"/>
      <c r="AD192" s="158"/>
      <c r="AE192" s="158"/>
      <c r="AF192" s="158"/>
      <c r="AG192" s="158"/>
      <c r="AH192" s="158"/>
    </row>
    <row r="193" spans="1:34" ht="14.4">
      <c r="A193" s="48" t="s">
        <v>1362</v>
      </c>
      <c r="B193" s="48" t="s">
        <v>1363</v>
      </c>
      <c r="C193" s="33"/>
      <c r="D193" s="33"/>
      <c r="E193" s="33"/>
      <c r="F193" s="33" t="s">
        <v>952</v>
      </c>
      <c r="G193" s="33"/>
      <c r="H193" s="33"/>
      <c r="I193" s="33"/>
      <c r="J193" s="34">
        <v>774</v>
      </c>
      <c r="K193" s="136" t="str">
        <f t="shared" ref="K193:K194" si="46">A193</f>
        <v>PAV-211</v>
      </c>
      <c r="L193" s="136" t="str">
        <f t="shared" ref="L193:L194" si="47">B193</f>
        <v>Paving - Concrete - Precast - Type 01</v>
      </c>
      <c r="M193" s="136" t="s">
        <v>1316</v>
      </c>
      <c r="N193" s="136" t="s">
        <v>958</v>
      </c>
      <c r="O193" s="130" t="s">
        <v>448</v>
      </c>
      <c r="P193" s="135" t="s">
        <v>449</v>
      </c>
      <c r="Q193" s="130" t="s">
        <v>448</v>
      </c>
      <c r="R193" s="130" t="s">
        <v>448</v>
      </c>
      <c r="S193" s="130" t="s">
        <v>450</v>
      </c>
      <c r="T193" s="130" t="s">
        <v>1028</v>
      </c>
      <c r="V193" s="403" t="s">
        <v>449</v>
      </c>
      <c r="W193" s="403" t="s">
        <v>452</v>
      </c>
      <c r="X193" s="158"/>
      <c r="Y193" s="158"/>
      <c r="Z193" s="403" t="s">
        <v>960</v>
      </c>
      <c r="AA193" s="403" t="s">
        <v>961</v>
      </c>
      <c r="AB193" s="403" t="str">
        <f>VLOOKUP(AA193,Equipment[],2,FALSE)</f>
        <v>Landscape</v>
      </c>
      <c r="AC193" s="158"/>
      <c r="AD193" s="158"/>
      <c r="AE193" s="158"/>
      <c r="AF193" s="158"/>
      <c r="AG193" s="158"/>
      <c r="AH193" s="158"/>
    </row>
    <row r="194" spans="1:34" ht="14.4">
      <c r="A194" s="48" t="s">
        <v>1364</v>
      </c>
      <c r="B194" s="48" t="s">
        <v>1365</v>
      </c>
      <c r="C194" s="33"/>
      <c r="D194" s="33"/>
      <c r="E194" s="33"/>
      <c r="F194" s="33" t="s">
        <v>952</v>
      </c>
      <c r="G194" s="33"/>
      <c r="H194" s="33"/>
      <c r="I194" s="33"/>
      <c r="J194" s="34">
        <v>774</v>
      </c>
      <c r="K194" s="136" t="str">
        <f t="shared" si="46"/>
        <v>PAV-212</v>
      </c>
      <c r="L194" s="136" t="str">
        <f t="shared" si="47"/>
        <v>Paving - Concrete - Precast - Type 02</v>
      </c>
      <c r="M194" s="136" t="s">
        <v>1316</v>
      </c>
      <c r="N194" s="136" t="s">
        <v>958</v>
      </c>
      <c r="O194" s="130" t="s">
        <v>448</v>
      </c>
      <c r="P194" s="135" t="s">
        <v>449</v>
      </c>
      <c r="Q194" s="130" t="s">
        <v>448</v>
      </c>
      <c r="R194" s="130" t="s">
        <v>448</v>
      </c>
      <c r="S194" s="130" t="s">
        <v>450</v>
      </c>
      <c r="T194" s="130" t="s">
        <v>1028</v>
      </c>
      <c r="V194" s="403" t="s">
        <v>449</v>
      </c>
      <c r="W194" s="403" t="s">
        <v>452</v>
      </c>
      <c r="X194" s="158"/>
      <c r="Y194" s="158"/>
      <c r="Z194" s="403" t="s">
        <v>960</v>
      </c>
      <c r="AA194" s="403" t="s">
        <v>961</v>
      </c>
      <c r="AB194" s="403" t="str">
        <f>VLOOKUP(AA194,Equipment[],2,FALSE)</f>
        <v>Landscape</v>
      </c>
      <c r="AC194" s="158"/>
      <c r="AD194" s="158"/>
      <c r="AE194" s="158"/>
      <c r="AF194" s="158"/>
      <c r="AG194" s="158"/>
      <c r="AH194" s="158"/>
    </row>
    <row r="195" spans="1:34" ht="14.4" hidden="1">
      <c r="A195" s="28" t="s">
        <v>1366</v>
      </c>
      <c r="B195" s="28" t="s">
        <v>1367</v>
      </c>
      <c r="C195" s="29"/>
      <c r="D195" s="29" t="s">
        <v>952</v>
      </c>
      <c r="E195" s="29"/>
      <c r="F195" s="29"/>
      <c r="G195" s="29" t="s">
        <v>952</v>
      </c>
      <c r="H195" s="29"/>
      <c r="I195" s="29"/>
      <c r="J195" s="30"/>
      <c r="K195" s="129"/>
      <c r="L195" s="129"/>
      <c r="M195" s="129"/>
      <c r="N195" s="129"/>
      <c r="O195" s="129"/>
      <c r="P195" s="129"/>
      <c r="Q195" s="129"/>
      <c r="R195" s="129"/>
      <c r="S195" s="129" t="s">
        <v>439</v>
      </c>
      <c r="T195" s="129" t="s">
        <v>440</v>
      </c>
      <c r="V195" s="403" t="s">
        <v>439</v>
      </c>
      <c r="W195" s="403" t="s">
        <v>439</v>
      </c>
      <c r="X195" s="403" t="s">
        <v>439</v>
      </c>
      <c r="Y195" s="403" t="s">
        <v>439</v>
      </c>
      <c r="Z195" s="403" t="s">
        <v>439</v>
      </c>
      <c r="AA195" s="403" t="s">
        <v>439</v>
      </c>
      <c r="AB195" s="403" t="s">
        <v>439</v>
      </c>
      <c r="AC195" s="403" t="s">
        <v>439</v>
      </c>
      <c r="AD195" s="403" t="s">
        <v>439</v>
      </c>
      <c r="AE195" s="403" t="s">
        <v>439</v>
      </c>
      <c r="AF195" s="403" t="s">
        <v>439</v>
      </c>
      <c r="AG195" s="403" t="s">
        <v>439</v>
      </c>
      <c r="AH195" s="403" t="s">
        <v>439</v>
      </c>
    </row>
    <row r="196" spans="1:34" ht="14.4">
      <c r="A196" s="31" t="s">
        <v>1368</v>
      </c>
      <c r="B196" s="31" t="s">
        <v>1369</v>
      </c>
      <c r="C196" s="32" t="s">
        <v>1004</v>
      </c>
      <c r="D196" s="32" t="s">
        <v>952</v>
      </c>
      <c r="E196" s="32" t="s">
        <v>1004</v>
      </c>
      <c r="F196" s="32" t="s">
        <v>1004</v>
      </c>
      <c r="G196" s="32" t="s">
        <v>952</v>
      </c>
      <c r="H196" s="32" t="s">
        <v>1004</v>
      </c>
      <c r="I196" s="32"/>
      <c r="J196" s="35">
        <v>774</v>
      </c>
      <c r="K196" s="136" t="str">
        <f t="shared" ref="K196:K197" si="48">A196</f>
        <v>PAV-301</v>
      </c>
      <c r="L196" s="136" t="str">
        <f t="shared" ref="L196:L197" si="49">B196</f>
        <v>Paving - Granitic Sand</v>
      </c>
      <c r="M196" s="136" t="s">
        <v>1316</v>
      </c>
      <c r="N196" s="136" t="s">
        <v>958</v>
      </c>
      <c r="O196" s="130" t="s">
        <v>448</v>
      </c>
      <c r="P196" s="135" t="s">
        <v>449</v>
      </c>
      <c r="Q196" s="130" t="s">
        <v>448</v>
      </c>
      <c r="R196" s="130" t="s">
        <v>448</v>
      </c>
      <c r="S196" s="130" t="s">
        <v>450</v>
      </c>
      <c r="T196" s="130" t="s">
        <v>1028</v>
      </c>
      <c r="V196" s="403" t="s">
        <v>449</v>
      </c>
      <c r="W196" s="403" t="s">
        <v>452</v>
      </c>
      <c r="X196" s="158"/>
      <c r="Y196" s="158"/>
      <c r="Z196" s="403" t="s">
        <v>960</v>
      </c>
      <c r="AA196" s="403" t="s">
        <v>961</v>
      </c>
      <c r="AB196" s="403" t="str">
        <f>VLOOKUP(AA196,Equipment[],2,FALSE)</f>
        <v>Landscape</v>
      </c>
      <c r="AC196" s="158"/>
      <c r="AD196" s="158"/>
      <c r="AE196" s="158"/>
      <c r="AF196" s="158"/>
      <c r="AG196" s="158"/>
      <c r="AH196" s="158"/>
    </row>
    <row r="197" spans="1:34" ht="14.4">
      <c r="A197" s="31" t="s">
        <v>1370</v>
      </c>
      <c r="B197" s="31" t="s">
        <v>1371</v>
      </c>
      <c r="C197" s="32"/>
      <c r="D197" s="32"/>
      <c r="E197" s="32"/>
      <c r="F197" s="32"/>
      <c r="G197" s="32" t="s">
        <v>952</v>
      </c>
      <c r="H197" s="32"/>
      <c r="I197" s="32"/>
      <c r="J197" s="35">
        <v>774</v>
      </c>
      <c r="K197" s="136" t="str">
        <f t="shared" si="48"/>
        <v>PAV-302</v>
      </c>
      <c r="L197" s="136" t="str">
        <f t="shared" si="49"/>
        <v>Paving - Permeable pebble mix</v>
      </c>
      <c r="M197" s="136" t="s">
        <v>1316</v>
      </c>
      <c r="N197" s="136" t="s">
        <v>958</v>
      </c>
      <c r="O197" s="130" t="s">
        <v>448</v>
      </c>
      <c r="P197" s="135" t="s">
        <v>449</v>
      </c>
      <c r="Q197" s="130" t="s">
        <v>448</v>
      </c>
      <c r="R197" s="130" t="s">
        <v>448</v>
      </c>
      <c r="S197" s="321" t="s">
        <v>450</v>
      </c>
      <c r="T197" s="130" t="s">
        <v>1028</v>
      </c>
      <c r="V197" s="403" t="s">
        <v>449</v>
      </c>
      <c r="W197" s="403" t="s">
        <v>452</v>
      </c>
      <c r="X197" s="158"/>
      <c r="Y197" s="158"/>
      <c r="Z197" s="403" t="s">
        <v>960</v>
      </c>
      <c r="AA197" s="403" t="s">
        <v>961</v>
      </c>
      <c r="AB197" s="403" t="str">
        <f>VLOOKUP(AA197,Equipment[],2,FALSE)</f>
        <v>Landscape</v>
      </c>
      <c r="AC197" s="158"/>
      <c r="AD197" s="158"/>
      <c r="AE197" s="158"/>
      <c r="AF197" s="158"/>
      <c r="AG197" s="158"/>
      <c r="AH197" s="158"/>
    </row>
    <row r="198" spans="1:34" ht="14.4" hidden="1">
      <c r="A198" s="28" t="s">
        <v>1372</v>
      </c>
      <c r="B198" s="28" t="s">
        <v>1373</v>
      </c>
      <c r="C198" s="29" t="s">
        <v>952</v>
      </c>
      <c r="D198" s="29" t="s">
        <v>952</v>
      </c>
      <c r="E198" s="29" t="s">
        <v>952</v>
      </c>
      <c r="F198" s="29" t="s">
        <v>952</v>
      </c>
      <c r="G198" s="29" t="s">
        <v>952</v>
      </c>
      <c r="H198" s="29" t="s">
        <v>952</v>
      </c>
      <c r="I198" s="29"/>
      <c r="J198" s="30"/>
      <c r="K198" s="129"/>
      <c r="L198" s="129"/>
      <c r="M198" s="129"/>
      <c r="N198" s="129"/>
      <c r="O198" s="129"/>
      <c r="P198" s="129"/>
      <c r="Q198" s="129"/>
      <c r="R198" s="129"/>
      <c r="S198" s="129" t="s">
        <v>439</v>
      </c>
      <c r="T198" s="129" t="s">
        <v>440</v>
      </c>
      <c r="V198" s="403" t="s">
        <v>439</v>
      </c>
      <c r="W198" s="403" t="s">
        <v>439</v>
      </c>
      <c r="X198" s="403" t="s">
        <v>439</v>
      </c>
      <c r="Y198" s="403" t="s">
        <v>439</v>
      </c>
      <c r="Z198" s="403" t="s">
        <v>439</v>
      </c>
      <c r="AA198" s="403" t="s">
        <v>439</v>
      </c>
      <c r="AB198" s="403" t="s">
        <v>439</v>
      </c>
      <c r="AC198" s="403" t="s">
        <v>439</v>
      </c>
      <c r="AD198" s="403" t="s">
        <v>439</v>
      </c>
      <c r="AE198" s="403" t="s">
        <v>439</v>
      </c>
      <c r="AF198" s="403" t="s">
        <v>439</v>
      </c>
      <c r="AG198" s="403" t="s">
        <v>439</v>
      </c>
      <c r="AH198" s="403" t="s">
        <v>439</v>
      </c>
    </row>
    <row r="199" spans="1:34" ht="14.4">
      <c r="A199" s="31" t="s">
        <v>1374</v>
      </c>
      <c r="B199" s="31" t="s">
        <v>1375</v>
      </c>
      <c r="C199" s="32" t="s">
        <v>952</v>
      </c>
      <c r="D199" s="32" t="s">
        <v>952</v>
      </c>
      <c r="E199" s="32" t="s">
        <v>952</v>
      </c>
      <c r="F199" s="32" t="s">
        <v>952</v>
      </c>
      <c r="G199" s="32" t="s">
        <v>952</v>
      </c>
      <c r="H199" s="32" t="s">
        <v>952</v>
      </c>
      <c r="I199" s="32"/>
      <c r="J199" s="35" t="s">
        <v>1376</v>
      </c>
      <c r="K199" s="130" t="s">
        <v>1374</v>
      </c>
      <c r="L199" s="130" t="s">
        <v>1377</v>
      </c>
      <c r="M199" s="136" t="s">
        <v>1316</v>
      </c>
      <c r="N199" s="136" t="s">
        <v>958</v>
      </c>
      <c r="O199" s="130" t="s">
        <v>448</v>
      </c>
      <c r="P199" s="135" t="s">
        <v>449</v>
      </c>
      <c r="Q199" s="130" t="s">
        <v>448</v>
      </c>
      <c r="R199" s="130" t="s">
        <v>448</v>
      </c>
      <c r="S199" s="321" t="s">
        <v>450</v>
      </c>
      <c r="T199" s="130" t="s">
        <v>959</v>
      </c>
      <c r="V199" s="403" t="s">
        <v>449</v>
      </c>
      <c r="W199" s="403" t="s">
        <v>452</v>
      </c>
      <c r="X199" s="158"/>
      <c r="Y199" s="158"/>
      <c r="Z199" s="403" t="s">
        <v>960</v>
      </c>
      <c r="AA199" s="403" t="s">
        <v>961</v>
      </c>
      <c r="AB199" s="403" t="str">
        <f>VLOOKUP(AA199,Equipment[],2,FALSE)</f>
        <v>Landscape</v>
      </c>
      <c r="AC199" s="158"/>
      <c r="AD199" s="158"/>
      <c r="AE199" s="158"/>
      <c r="AF199" s="158"/>
      <c r="AG199" s="158"/>
      <c r="AH199" s="158"/>
    </row>
    <row r="200" spans="1:34" ht="14.4" hidden="1">
      <c r="A200" s="28" t="s">
        <v>1378</v>
      </c>
      <c r="B200" s="28" t="s">
        <v>1379</v>
      </c>
      <c r="C200" s="29"/>
      <c r="D200" s="29" t="s">
        <v>952</v>
      </c>
      <c r="E200" s="29"/>
      <c r="F200" s="29" t="s">
        <v>952</v>
      </c>
      <c r="G200" s="29"/>
      <c r="H200" s="29" t="s">
        <v>952</v>
      </c>
      <c r="I200" s="29"/>
      <c r="J200" s="30"/>
      <c r="K200" s="129"/>
      <c r="L200" s="129"/>
      <c r="M200" s="129"/>
      <c r="N200" s="129"/>
      <c r="O200" s="129"/>
      <c r="P200" s="129"/>
      <c r="Q200" s="129"/>
      <c r="R200" s="129"/>
      <c r="S200" s="129" t="s">
        <v>439</v>
      </c>
      <c r="T200" s="129" t="s">
        <v>440</v>
      </c>
      <c r="V200" s="403" t="s">
        <v>439</v>
      </c>
      <c r="W200" s="403" t="s">
        <v>439</v>
      </c>
      <c r="X200" s="403" t="s">
        <v>439</v>
      </c>
      <c r="Y200" s="403" t="s">
        <v>439</v>
      </c>
      <c r="Z200" s="403" t="s">
        <v>439</v>
      </c>
      <c r="AA200" s="403" t="s">
        <v>439</v>
      </c>
      <c r="AB200" s="403" t="s">
        <v>439</v>
      </c>
      <c r="AC200" s="403" t="s">
        <v>439</v>
      </c>
      <c r="AD200" s="403" t="s">
        <v>439</v>
      </c>
      <c r="AE200" s="403" t="s">
        <v>439</v>
      </c>
      <c r="AF200" s="403" t="s">
        <v>439</v>
      </c>
      <c r="AG200" s="403" t="s">
        <v>439</v>
      </c>
      <c r="AH200" s="403" t="s">
        <v>439</v>
      </c>
    </row>
    <row r="201" spans="1:34" ht="14.4">
      <c r="A201" s="31" t="s">
        <v>1380</v>
      </c>
      <c r="B201" s="31" t="s">
        <v>1381</v>
      </c>
      <c r="C201" s="32"/>
      <c r="D201" s="32"/>
      <c r="E201" s="32"/>
      <c r="F201" s="32"/>
      <c r="G201" s="32"/>
      <c r="H201" s="32" t="s">
        <v>952</v>
      </c>
      <c r="I201" s="32"/>
      <c r="J201" s="35">
        <v>774</v>
      </c>
      <c r="K201" s="136" t="str">
        <f t="shared" ref="K201:K202" si="50">A201</f>
        <v>PAV-501</v>
      </c>
      <c r="L201" s="136" t="str">
        <f t="shared" ref="L201:L202" si="51">B201</f>
        <v>Mulch Paving - Inorganic</v>
      </c>
      <c r="M201" s="136" t="s">
        <v>1316</v>
      </c>
      <c r="N201" s="136" t="s">
        <v>958</v>
      </c>
      <c r="O201" s="130" t="s">
        <v>448</v>
      </c>
      <c r="P201" s="135" t="s">
        <v>449</v>
      </c>
      <c r="Q201" s="130" t="s">
        <v>448</v>
      </c>
      <c r="R201" s="130" t="s">
        <v>448</v>
      </c>
      <c r="S201" s="321" t="s">
        <v>450</v>
      </c>
      <c r="T201" s="130" t="s">
        <v>1028</v>
      </c>
      <c r="V201" s="403" t="s">
        <v>449</v>
      </c>
      <c r="W201" s="403" t="s">
        <v>452</v>
      </c>
      <c r="X201" s="158"/>
      <c r="Y201" s="158"/>
      <c r="Z201" s="403" t="s">
        <v>960</v>
      </c>
      <c r="AA201" s="403" t="s">
        <v>961</v>
      </c>
      <c r="AB201" s="403" t="str">
        <f>VLOOKUP(AA201,Equipment[],2,FALSE)</f>
        <v>Landscape</v>
      </c>
      <c r="AC201" s="158"/>
      <c r="AD201" s="158"/>
      <c r="AE201" s="158"/>
      <c r="AF201" s="158"/>
      <c r="AG201" s="158"/>
      <c r="AH201" s="158"/>
    </row>
    <row r="202" spans="1:34" ht="14.4">
      <c r="A202" s="31" t="s">
        <v>1382</v>
      </c>
      <c r="B202" s="31" t="s">
        <v>1383</v>
      </c>
      <c r="C202" s="32"/>
      <c r="D202" s="32" t="s">
        <v>952</v>
      </c>
      <c r="E202" s="32"/>
      <c r="F202" s="32"/>
      <c r="G202" s="32"/>
      <c r="H202" s="32"/>
      <c r="I202" s="32"/>
      <c r="J202" s="35">
        <v>774</v>
      </c>
      <c r="K202" s="136" t="str">
        <f t="shared" si="50"/>
        <v>PAV-502</v>
      </c>
      <c r="L202" s="136" t="str">
        <f t="shared" si="51"/>
        <v>Mulch Paving - Organic</v>
      </c>
      <c r="M202" s="136" t="s">
        <v>1316</v>
      </c>
      <c r="N202" s="136" t="s">
        <v>958</v>
      </c>
      <c r="O202" s="130" t="s">
        <v>448</v>
      </c>
      <c r="P202" s="135" t="s">
        <v>449</v>
      </c>
      <c r="Q202" s="130" t="s">
        <v>448</v>
      </c>
      <c r="R202" s="130" t="s">
        <v>448</v>
      </c>
      <c r="S202" s="321" t="s">
        <v>450</v>
      </c>
      <c r="T202" s="130" t="s">
        <v>1028</v>
      </c>
      <c r="V202" s="403" t="s">
        <v>449</v>
      </c>
      <c r="W202" s="403" t="s">
        <v>452</v>
      </c>
      <c r="X202" s="158"/>
      <c r="Y202" s="158"/>
      <c r="Z202" s="403" t="s">
        <v>960</v>
      </c>
      <c r="AA202" s="403" t="s">
        <v>961</v>
      </c>
      <c r="AB202" s="403" t="str">
        <f>VLOOKUP(AA202,Equipment[],2,FALSE)</f>
        <v>Landscape</v>
      </c>
      <c r="AC202" s="158"/>
      <c r="AD202" s="158"/>
      <c r="AE202" s="158"/>
      <c r="AF202" s="158"/>
      <c r="AG202" s="158"/>
      <c r="AH202" s="158"/>
    </row>
    <row r="203" spans="1:34" ht="14.4" hidden="1">
      <c r="A203" s="28" t="s">
        <v>1384</v>
      </c>
      <c r="B203" s="28" t="s">
        <v>1385</v>
      </c>
      <c r="C203" s="29"/>
      <c r="D203" s="29"/>
      <c r="E203" s="29"/>
      <c r="F203" s="29"/>
      <c r="G203" s="29"/>
      <c r="H203" s="29"/>
      <c r="I203" s="29"/>
      <c r="J203" s="30"/>
      <c r="K203" s="129"/>
      <c r="L203" s="129"/>
      <c r="M203" s="129"/>
      <c r="N203" s="129"/>
      <c r="O203" s="129"/>
      <c r="P203" s="129"/>
      <c r="Q203" s="129"/>
      <c r="R203" s="129"/>
      <c r="S203" s="129" t="s">
        <v>439</v>
      </c>
      <c r="T203" s="129" t="s">
        <v>440</v>
      </c>
      <c r="V203" s="403" t="s">
        <v>439</v>
      </c>
      <c r="W203" s="403" t="s">
        <v>439</v>
      </c>
      <c r="X203" s="403" t="s">
        <v>439</v>
      </c>
      <c r="Y203" s="403" t="s">
        <v>439</v>
      </c>
      <c r="Z203" s="403" t="s">
        <v>439</v>
      </c>
      <c r="AA203" s="403" t="s">
        <v>439</v>
      </c>
      <c r="AB203" s="403" t="s">
        <v>439</v>
      </c>
      <c r="AC203" s="403" t="s">
        <v>439</v>
      </c>
      <c r="AD203" s="403" t="s">
        <v>439</v>
      </c>
      <c r="AE203" s="403" t="s">
        <v>439</v>
      </c>
      <c r="AF203" s="403" t="s">
        <v>439</v>
      </c>
      <c r="AG203" s="403" t="s">
        <v>439</v>
      </c>
      <c r="AH203" s="403" t="s">
        <v>439</v>
      </c>
    </row>
    <row r="204" spans="1:34" ht="14.4" hidden="1">
      <c r="A204" s="28" t="s">
        <v>1386</v>
      </c>
      <c r="B204" s="28" t="s">
        <v>1387</v>
      </c>
      <c r="C204" s="29" t="s">
        <v>952</v>
      </c>
      <c r="D204" s="29" t="s">
        <v>952</v>
      </c>
      <c r="E204" s="29" t="s">
        <v>952</v>
      </c>
      <c r="F204" s="29" t="s">
        <v>952</v>
      </c>
      <c r="G204" s="29" t="s">
        <v>952</v>
      </c>
      <c r="H204" s="29"/>
      <c r="I204" s="29"/>
      <c r="J204" s="30"/>
      <c r="K204" s="129"/>
      <c r="L204" s="129"/>
      <c r="M204" s="129"/>
      <c r="N204" s="129"/>
      <c r="O204" s="129"/>
      <c r="P204" s="129"/>
      <c r="Q204" s="129"/>
      <c r="R204" s="129"/>
      <c r="S204" s="129" t="s">
        <v>439</v>
      </c>
      <c r="T204" s="129" t="s">
        <v>440</v>
      </c>
      <c r="V204" s="403" t="s">
        <v>439</v>
      </c>
      <c r="W204" s="403" t="s">
        <v>439</v>
      </c>
      <c r="X204" s="403" t="s">
        <v>439</v>
      </c>
      <c r="Y204" s="403" t="s">
        <v>439</v>
      </c>
      <c r="Z204" s="403" t="s">
        <v>439</v>
      </c>
      <c r="AA204" s="403" t="s">
        <v>439</v>
      </c>
      <c r="AB204" s="403" t="s">
        <v>439</v>
      </c>
      <c r="AC204" s="403" t="s">
        <v>439</v>
      </c>
      <c r="AD204" s="403" t="s">
        <v>439</v>
      </c>
      <c r="AE204" s="403" t="s">
        <v>439</v>
      </c>
      <c r="AF204" s="403" t="s">
        <v>439</v>
      </c>
      <c r="AG204" s="403" t="s">
        <v>439</v>
      </c>
      <c r="AH204" s="403" t="s">
        <v>439</v>
      </c>
    </row>
    <row r="205" spans="1:34" ht="14.4">
      <c r="A205" s="31" t="s">
        <v>1388</v>
      </c>
      <c r="B205" s="48" t="s">
        <v>1389</v>
      </c>
      <c r="C205" s="37"/>
      <c r="D205" s="33" t="s">
        <v>1004</v>
      </c>
      <c r="E205" s="33" t="s">
        <v>952</v>
      </c>
      <c r="F205" s="33" t="s">
        <v>1004</v>
      </c>
      <c r="G205" s="33" t="s">
        <v>1004</v>
      </c>
      <c r="H205" s="33" t="s">
        <v>1004</v>
      </c>
      <c r="I205" s="33"/>
      <c r="J205" s="34">
        <v>774</v>
      </c>
      <c r="K205" s="130" t="s">
        <v>1388</v>
      </c>
      <c r="L205" s="130" t="s">
        <v>1389</v>
      </c>
      <c r="M205" s="136" t="s">
        <v>1316</v>
      </c>
      <c r="N205" s="136" t="s">
        <v>958</v>
      </c>
      <c r="O205" s="130" t="s">
        <v>448</v>
      </c>
      <c r="P205" s="135" t="s">
        <v>449</v>
      </c>
      <c r="Q205" s="130" t="s">
        <v>448</v>
      </c>
      <c r="R205" s="130" t="s">
        <v>448</v>
      </c>
      <c r="S205" s="321" t="s">
        <v>450</v>
      </c>
      <c r="T205" s="310" t="s">
        <v>959</v>
      </c>
      <c r="V205" s="403" t="s">
        <v>449</v>
      </c>
      <c r="W205" s="403" t="s">
        <v>452</v>
      </c>
      <c r="X205" s="158"/>
      <c r="Y205" s="158"/>
      <c r="Z205" s="403" t="s">
        <v>960</v>
      </c>
      <c r="AA205" s="403" t="s">
        <v>961</v>
      </c>
      <c r="AB205" s="403" t="str">
        <f>VLOOKUP(AA205,Equipment[],2,FALSE)</f>
        <v>Landscape</v>
      </c>
      <c r="AC205" s="158"/>
      <c r="AD205" s="158"/>
      <c r="AE205" s="158"/>
      <c r="AF205" s="158"/>
      <c r="AG205" s="158"/>
      <c r="AH205" s="158"/>
    </row>
    <row r="206" spans="1:34" ht="14.4">
      <c r="A206" s="31" t="s">
        <v>1390</v>
      </c>
      <c r="B206" s="31" t="s">
        <v>1391</v>
      </c>
      <c r="C206" s="32" t="s">
        <v>952</v>
      </c>
      <c r="D206" s="32" t="s">
        <v>952</v>
      </c>
      <c r="E206" s="32" t="s">
        <v>952</v>
      </c>
      <c r="F206" s="32" t="s">
        <v>952</v>
      </c>
      <c r="G206" s="32" t="s">
        <v>952</v>
      </c>
      <c r="H206" s="32" t="s">
        <v>1004</v>
      </c>
      <c r="I206" s="32"/>
      <c r="J206" s="35">
        <v>774</v>
      </c>
      <c r="K206" s="130" t="s">
        <v>1390</v>
      </c>
      <c r="L206" s="130" t="s">
        <v>1391</v>
      </c>
      <c r="M206" s="136" t="s">
        <v>1316</v>
      </c>
      <c r="N206" s="136" t="s">
        <v>958</v>
      </c>
      <c r="O206" s="130" t="s">
        <v>448</v>
      </c>
      <c r="P206" s="135" t="s">
        <v>449</v>
      </c>
      <c r="Q206" s="130" t="s">
        <v>448</v>
      </c>
      <c r="R206" s="130" t="s">
        <v>448</v>
      </c>
      <c r="S206" s="321" t="s">
        <v>450</v>
      </c>
      <c r="T206" s="310" t="s">
        <v>959</v>
      </c>
      <c r="V206" s="403" t="s">
        <v>449</v>
      </c>
      <c r="W206" s="403" t="s">
        <v>452</v>
      </c>
      <c r="X206" s="158"/>
      <c r="Y206" s="158"/>
      <c r="Z206" s="403" t="s">
        <v>960</v>
      </c>
      <c r="AA206" s="403" t="s">
        <v>961</v>
      </c>
      <c r="AB206" s="403" t="str">
        <f>VLOOKUP(AA206,Equipment[],2,FALSE)</f>
        <v>Landscape</v>
      </c>
      <c r="AC206" s="158"/>
      <c r="AD206" s="158"/>
      <c r="AE206" s="158"/>
      <c r="AF206" s="158"/>
      <c r="AG206" s="158"/>
      <c r="AH206" s="158"/>
    </row>
    <row r="207" spans="1:34" ht="14.4">
      <c r="A207" s="31" t="s">
        <v>1392</v>
      </c>
      <c r="B207" s="31" t="s">
        <v>1393</v>
      </c>
      <c r="C207" s="32"/>
      <c r="D207" s="32"/>
      <c r="E207" s="32"/>
      <c r="F207" s="32"/>
      <c r="G207" s="32" t="s">
        <v>952</v>
      </c>
      <c r="H207" s="32"/>
      <c r="I207" s="32"/>
      <c r="J207" s="35">
        <v>774</v>
      </c>
      <c r="K207" s="136" t="str">
        <f t="shared" ref="K207:K208" si="52">A207</f>
        <v>PAV-703</v>
      </c>
      <c r="L207" s="136" t="str">
        <f t="shared" ref="L207:L208" si="53">B207</f>
        <v>TGSI - Hazard - Stone - Type 03</v>
      </c>
      <c r="M207" s="136" t="s">
        <v>1316</v>
      </c>
      <c r="N207" s="136" t="s">
        <v>958</v>
      </c>
      <c r="O207" s="130" t="s">
        <v>448</v>
      </c>
      <c r="P207" s="135" t="s">
        <v>449</v>
      </c>
      <c r="Q207" s="130" t="s">
        <v>448</v>
      </c>
      <c r="R207" s="130" t="s">
        <v>448</v>
      </c>
      <c r="S207" s="321" t="s">
        <v>450</v>
      </c>
      <c r="T207" s="310" t="s">
        <v>1028</v>
      </c>
      <c r="V207" s="403" t="s">
        <v>449</v>
      </c>
      <c r="W207" s="403" t="s">
        <v>452</v>
      </c>
      <c r="X207" s="158"/>
      <c r="Y207" s="158"/>
      <c r="Z207" s="403" t="s">
        <v>960</v>
      </c>
      <c r="AA207" s="403" t="s">
        <v>961</v>
      </c>
      <c r="AB207" s="403" t="str">
        <f>VLOOKUP(AA207,Equipment[],2,FALSE)</f>
        <v>Landscape</v>
      </c>
      <c r="AC207" s="158"/>
      <c r="AD207" s="158"/>
      <c r="AE207" s="158"/>
      <c r="AF207" s="158"/>
      <c r="AG207" s="158"/>
      <c r="AH207" s="158"/>
    </row>
    <row r="208" spans="1:34" ht="14.4">
      <c r="A208" s="48" t="s">
        <v>1394</v>
      </c>
      <c r="B208" s="48" t="s">
        <v>1395</v>
      </c>
      <c r="C208" s="33" t="s">
        <v>952</v>
      </c>
      <c r="D208" s="33" t="s">
        <v>1004</v>
      </c>
      <c r="E208" s="33"/>
      <c r="F208" s="33" t="s">
        <v>1004</v>
      </c>
      <c r="G208" s="33" t="s">
        <v>1004</v>
      </c>
      <c r="H208" s="33" t="s">
        <v>1004</v>
      </c>
      <c r="I208" s="33"/>
      <c r="J208" s="34">
        <v>774</v>
      </c>
      <c r="K208" s="136" t="str">
        <f t="shared" si="52"/>
        <v>PAV-704</v>
      </c>
      <c r="L208" s="136" t="str">
        <f t="shared" si="53"/>
        <v>TGSI - Hazard - Stone - Type 04</v>
      </c>
      <c r="M208" s="136" t="s">
        <v>1316</v>
      </c>
      <c r="N208" s="136" t="s">
        <v>958</v>
      </c>
      <c r="O208" s="130" t="s">
        <v>448</v>
      </c>
      <c r="P208" s="135" t="s">
        <v>449</v>
      </c>
      <c r="Q208" s="130" t="s">
        <v>448</v>
      </c>
      <c r="R208" s="130" t="s">
        <v>448</v>
      </c>
      <c r="S208" s="321" t="s">
        <v>450</v>
      </c>
      <c r="T208" s="310" t="s">
        <v>1028</v>
      </c>
      <c r="V208" s="403" t="s">
        <v>449</v>
      </c>
      <c r="W208" s="403" t="s">
        <v>452</v>
      </c>
      <c r="X208" s="158"/>
      <c r="Y208" s="158"/>
      <c r="Z208" s="403" t="s">
        <v>960</v>
      </c>
      <c r="AA208" s="403" t="s">
        <v>961</v>
      </c>
      <c r="AB208" s="403" t="str">
        <f>VLOOKUP(AA208,Equipment[],2,FALSE)</f>
        <v>Landscape</v>
      </c>
      <c r="AC208" s="158"/>
      <c r="AD208" s="158"/>
      <c r="AE208" s="158"/>
      <c r="AF208" s="158"/>
      <c r="AG208" s="158"/>
      <c r="AH208" s="158"/>
    </row>
    <row r="209" spans="1:34" ht="14.4">
      <c r="A209" s="31" t="s">
        <v>1396</v>
      </c>
      <c r="B209" s="31" t="s">
        <v>1397</v>
      </c>
      <c r="C209" s="37"/>
      <c r="D209" s="32" t="s">
        <v>1004</v>
      </c>
      <c r="E209" s="32"/>
      <c r="F209" s="32" t="s">
        <v>1004</v>
      </c>
      <c r="G209" s="32" t="s">
        <v>1004</v>
      </c>
      <c r="H209" s="32" t="s">
        <v>1004</v>
      </c>
      <c r="I209" s="32"/>
      <c r="J209" s="35">
        <v>774</v>
      </c>
      <c r="K209" s="130" t="s">
        <v>1396</v>
      </c>
      <c r="L209" s="130" t="s">
        <v>1397</v>
      </c>
      <c r="M209" s="136" t="s">
        <v>1316</v>
      </c>
      <c r="N209" s="136" t="s">
        <v>958</v>
      </c>
      <c r="O209" s="130" t="s">
        <v>448</v>
      </c>
      <c r="P209" s="135" t="s">
        <v>449</v>
      </c>
      <c r="Q209" s="130" t="s">
        <v>448</v>
      </c>
      <c r="R209" s="130" t="s">
        <v>448</v>
      </c>
      <c r="S209" s="321" t="s">
        <v>450</v>
      </c>
      <c r="T209" s="310" t="s">
        <v>959</v>
      </c>
      <c r="V209" s="403" t="s">
        <v>449</v>
      </c>
      <c r="W209" s="403" t="s">
        <v>452</v>
      </c>
      <c r="X209" s="158"/>
      <c r="Y209" s="158"/>
      <c r="Z209" s="403" t="s">
        <v>960</v>
      </c>
      <c r="AA209" s="403" t="s">
        <v>961</v>
      </c>
      <c r="AB209" s="403" t="str">
        <f>VLOOKUP(AA209,Equipment[],2,FALSE)</f>
        <v>Landscape</v>
      </c>
      <c r="AC209" s="158"/>
      <c r="AD209" s="158"/>
      <c r="AE209" s="158"/>
      <c r="AF209" s="158"/>
      <c r="AG209" s="158"/>
      <c r="AH209" s="158"/>
    </row>
    <row r="210" spans="1:34" ht="14.4">
      <c r="A210" s="31" t="s">
        <v>1398</v>
      </c>
      <c r="B210" s="31" t="s">
        <v>1399</v>
      </c>
      <c r="C210" s="32" t="s">
        <v>952</v>
      </c>
      <c r="D210" s="32" t="s">
        <v>952</v>
      </c>
      <c r="E210" s="32" t="s">
        <v>952</v>
      </c>
      <c r="F210" s="32" t="s">
        <v>952</v>
      </c>
      <c r="G210" s="32" t="s">
        <v>952</v>
      </c>
      <c r="H210" s="32" t="s">
        <v>1004</v>
      </c>
      <c r="I210" s="32"/>
      <c r="J210" s="35">
        <v>774</v>
      </c>
      <c r="K210" s="130" t="s">
        <v>1398</v>
      </c>
      <c r="L210" s="130" t="s">
        <v>1399</v>
      </c>
      <c r="M210" s="136" t="s">
        <v>1316</v>
      </c>
      <c r="N210" s="136" t="s">
        <v>958</v>
      </c>
      <c r="O210" s="130" t="s">
        <v>448</v>
      </c>
      <c r="P210" s="135" t="s">
        <v>449</v>
      </c>
      <c r="Q210" s="130" t="s">
        <v>448</v>
      </c>
      <c r="R210" s="130" t="s">
        <v>448</v>
      </c>
      <c r="S210" s="321" t="s">
        <v>450</v>
      </c>
      <c r="T210" s="310" t="s">
        <v>959</v>
      </c>
      <c r="V210" s="403" t="s">
        <v>449</v>
      </c>
      <c r="W210" s="403" t="s">
        <v>452</v>
      </c>
      <c r="X210" s="158"/>
      <c r="Y210" s="158"/>
      <c r="Z210" s="403" t="s">
        <v>960</v>
      </c>
      <c r="AA210" s="403" t="s">
        <v>961</v>
      </c>
      <c r="AB210" s="403" t="str">
        <f>VLOOKUP(AA210,Equipment[],2,FALSE)</f>
        <v>Landscape</v>
      </c>
      <c r="AC210" s="158"/>
      <c r="AD210" s="158"/>
      <c r="AE210" s="158"/>
      <c r="AF210" s="158"/>
      <c r="AG210" s="158"/>
      <c r="AH210" s="158"/>
    </row>
    <row r="211" spans="1:34" ht="14.4">
      <c r="A211" s="31" t="s">
        <v>1400</v>
      </c>
      <c r="B211" s="31" t="s">
        <v>1401</v>
      </c>
      <c r="C211" s="32"/>
      <c r="D211" s="32"/>
      <c r="E211" s="41"/>
      <c r="F211" s="32"/>
      <c r="G211" s="32" t="s">
        <v>952</v>
      </c>
      <c r="H211" s="32"/>
      <c r="I211" s="32"/>
      <c r="J211" s="35">
        <v>774</v>
      </c>
      <c r="K211" s="136" t="str">
        <f t="shared" ref="K211:K213" si="54">A211</f>
        <v>PAV-713</v>
      </c>
      <c r="L211" s="136" t="str">
        <f t="shared" ref="L211:L213" si="55">B211</f>
        <v>TGSI - Directional - Stone - Type 03</v>
      </c>
      <c r="M211" s="136" t="s">
        <v>1316</v>
      </c>
      <c r="N211" s="136" t="s">
        <v>958</v>
      </c>
      <c r="O211" s="130" t="s">
        <v>448</v>
      </c>
      <c r="P211" s="135" t="s">
        <v>449</v>
      </c>
      <c r="Q211" s="130" t="s">
        <v>448</v>
      </c>
      <c r="R211" s="130" t="s">
        <v>448</v>
      </c>
      <c r="S211" s="321" t="s">
        <v>450</v>
      </c>
      <c r="T211" s="310" t="s">
        <v>1028</v>
      </c>
      <c r="V211" s="403" t="s">
        <v>449</v>
      </c>
      <c r="W211" s="403" t="s">
        <v>452</v>
      </c>
      <c r="X211" s="158"/>
      <c r="Y211" s="158"/>
      <c r="Z211" s="403" t="s">
        <v>960</v>
      </c>
      <c r="AA211" s="403" t="s">
        <v>961</v>
      </c>
      <c r="AB211" s="403" t="str">
        <f>VLOOKUP(AA211,Equipment[],2,FALSE)</f>
        <v>Landscape</v>
      </c>
      <c r="AC211" s="158"/>
      <c r="AD211" s="158"/>
      <c r="AE211" s="158"/>
      <c r="AF211" s="158"/>
      <c r="AG211" s="158"/>
      <c r="AH211" s="158"/>
    </row>
    <row r="212" spans="1:34" ht="14.4">
      <c r="A212" s="31" t="s">
        <v>1402</v>
      </c>
      <c r="B212" s="31" t="s">
        <v>1403</v>
      </c>
      <c r="C212" s="32" t="s">
        <v>952</v>
      </c>
      <c r="D212" s="32" t="s">
        <v>1004</v>
      </c>
      <c r="E212" s="32"/>
      <c r="F212" s="32" t="s">
        <v>1004</v>
      </c>
      <c r="G212" s="32" t="s">
        <v>1004</v>
      </c>
      <c r="H212" s="32" t="s">
        <v>1004</v>
      </c>
      <c r="I212" s="32"/>
      <c r="J212" s="35">
        <v>774</v>
      </c>
      <c r="K212" s="136" t="str">
        <f t="shared" si="54"/>
        <v>PAV-714</v>
      </c>
      <c r="L212" s="136" t="str">
        <f t="shared" si="55"/>
        <v>TGSI - Directional - Stone - Type 04</v>
      </c>
      <c r="M212" s="136" t="s">
        <v>1316</v>
      </c>
      <c r="N212" s="136" t="s">
        <v>958</v>
      </c>
      <c r="O212" s="130" t="s">
        <v>448</v>
      </c>
      <c r="P212" s="135" t="s">
        <v>449</v>
      </c>
      <c r="Q212" s="130" t="s">
        <v>448</v>
      </c>
      <c r="R212" s="130" t="s">
        <v>448</v>
      </c>
      <c r="S212" s="321" t="s">
        <v>450</v>
      </c>
      <c r="T212" s="310" t="s">
        <v>1028</v>
      </c>
      <c r="V212" s="403" t="s">
        <v>449</v>
      </c>
      <c r="W212" s="403" t="s">
        <v>452</v>
      </c>
      <c r="X212" s="158"/>
      <c r="Y212" s="158"/>
      <c r="Z212" s="403" t="s">
        <v>960</v>
      </c>
      <c r="AA212" s="403" t="s">
        <v>961</v>
      </c>
      <c r="AB212" s="403" t="str">
        <f>VLOOKUP(AA212,Equipment[],2,FALSE)</f>
        <v>Landscape</v>
      </c>
      <c r="AC212" s="158"/>
      <c r="AD212" s="158"/>
      <c r="AE212" s="158"/>
      <c r="AF212" s="158"/>
      <c r="AG212" s="158"/>
      <c r="AH212" s="158"/>
    </row>
    <row r="213" spans="1:34" ht="14.4">
      <c r="A213" s="31" t="s">
        <v>1404</v>
      </c>
      <c r="B213" s="31" t="s">
        <v>1405</v>
      </c>
      <c r="C213" s="32"/>
      <c r="D213" s="32" t="s">
        <v>952</v>
      </c>
      <c r="E213" s="32"/>
      <c r="F213" s="32"/>
      <c r="G213" s="32"/>
      <c r="H213" s="32"/>
      <c r="I213" s="32"/>
      <c r="J213" s="35">
        <v>774</v>
      </c>
      <c r="K213" s="136" t="str">
        <f t="shared" si="54"/>
        <v>PAV-721</v>
      </c>
      <c r="L213" s="136" t="str">
        <f t="shared" si="55"/>
        <v>TGSI - Hazard - Steel</v>
      </c>
      <c r="M213" s="136" t="s">
        <v>1316</v>
      </c>
      <c r="N213" s="136" t="s">
        <v>958</v>
      </c>
      <c r="O213" s="130" t="s">
        <v>448</v>
      </c>
      <c r="P213" s="135" t="s">
        <v>449</v>
      </c>
      <c r="Q213" s="130" t="s">
        <v>448</v>
      </c>
      <c r="R213" s="130" t="s">
        <v>448</v>
      </c>
      <c r="S213" s="321" t="s">
        <v>450</v>
      </c>
      <c r="T213" s="310" t="s">
        <v>1028</v>
      </c>
      <c r="V213" s="403" t="s">
        <v>449</v>
      </c>
      <c r="W213" s="403" t="s">
        <v>452</v>
      </c>
      <c r="X213" s="158"/>
      <c r="Y213" s="158"/>
      <c r="Z213" s="403" t="s">
        <v>960</v>
      </c>
      <c r="AA213" s="403" t="s">
        <v>961</v>
      </c>
      <c r="AB213" s="403" t="str">
        <f>VLOOKUP(AA213,Equipment[],2,FALSE)</f>
        <v>Landscape</v>
      </c>
      <c r="AC213" s="158"/>
      <c r="AD213" s="158"/>
      <c r="AE213" s="158"/>
      <c r="AF213" s="158"/>
      <c r="AG213" s="158"/>
      <c r="AH213" s="158"/>
    </row>
    <row r="214" spans="1:34" ht="14.4" hidden="1">
      <c r="A214" s="28" t="s">
        <v>1406</v>
      </c>
      <c r="B214" s="28" t="s">
        <v>1407</v>
      </c>
      <c r="C214" s="29"/>
      <c r="D214" s="29"/>
      <c r="E214" s="29"/>
      <c r="F214" s="29"/>
      <c r="G214" s="29" t="s">
        <v>952</v>
      </c>
      <c r="H214" s="29"/>
      <c r="I214" s="29"/>
      <c r="J214" s="30"/>
      <c r="K214" s="129"/>
      <c r="L214" s="129"/>
      <c r="M214" s="129"/>
      <c r="N214" s="129"/>
      <c r="O214" s="129"/>
      <c r="P214" s="129"/>
      <c r="Q214" s="129"/>
      <c r="R214" s="129"/>
      <c r="S214" s="129" t="s">
        <v>439</v>
      </c>
      <c r="T214" s="129" t="s">
        <v>440</v>
      </c>
      <c r="V214" s="403" t="s">
        <v>439</v>
      </c>
      <c r="W214" s="403" t="s">
        <v>439</v>
      </c>
      <c r="X214" s="403" t="s">
        <v>439</v>
      </c>
      <c r="Y214" s="403" t="s">
        <v>439</v>
      </c>
      <c r="Z214" s="403" t="s">
        <v>439</v>
      </c>
      <c r="AA214" s="403" t="s">
        <v>439</v>
      </c>
      <c r="AB214" s="403" t="s">
        <v>439</v>
      </c>
      <c r="AC214" s="403" t="s">
        <v>439</v>
      </c>
      <c r="AD214" s="403" t="s">
        <v>439</v>
      </c>
      <c r="AE214" s="403" t="s">
        <v>439</v>
      </c>
      <c r="AF214" s="403" t="s">
        <v>439</v>
      </c>
      <c r="AG214" s="403" t="s">
        <v>439</v>
      </c>
      <c r="AH214" s="403" t="s">
        <v>439</v>
      </c>
    </row>
    <row r="215" spans="1:34" ht="14.4">
      <c r="A215" s="31" t="s">
        <v>1408</v>
      </c>
      <c r="B215" s="46" t="s">
        <v>1409</v>
      </c>
      <c r="C215" s="32"/>
      <c r="D215" s="32"/>
      <c r="E215" s="41"/>
      <c r="F215" s="32"/>
      <c r="G215" s="32" t="s">
        <v>952</v>
      </c>
      <c r="H215" s="32"/>
      <c r="I215" s="32"/>
      <c r="J215" s="35">
        <v>774</v>
      </c>
      <c r="K215" s="136" t="str">
        <f>A215</f>
        <v>PAV-801</v>
      </c>
      <c r="L215" s="136" t="str">
        <f>B215</f>
        <v xml:space="preserve">Natural Stone Stepper - Bluestone </v>
      </c>
      <c r="M215" s="136" t="s">
        <v>1316</v>
      </c>
      <c r="N215" s="136" t="s">
        <v>958</v>
      </c>
      <c r="O215" s="130" t="s">
        <v>448</v>
      </c>
      <c r="P215" s="135" t="s">
        <v>449</v>
      </c>
      <c r="Q215" s="130" t="s">
        <v>448</v>
      </c>
      <c r="R215" s="130" t="s">
        <v>448</v>
      </c>
      <c r="S215" s="321" t="s">
        <v>450</v>
      </c>
      <c r="T215" s="310" t="s">
        <v>1028</v>
      </c>
      <c r="V215" s="403" t="s">
        <v>449</v>
      </c>
      <c r="W215" s="403" t="s">
        <v>452</v>
      </c>
      <c r="X215" s="158"/>
      <c r="Y215" s="158"/>
      <c r="Z215" s="403" t="s">
        <v>960</v>
      </c>
      <c r="AA215" s="403" t="s">
        <v>961</v>
      </c>
      <c r="AB215" s="403" t="str">
        <f>VLOOKUP(AA215,Equipment[],2,FALSE)</f>
        <v>Landscape</v>
      </c>
      <c r="AC215" s="158"/>
      <c r="AD215" s="158"/>
      <c r="AE215" s="158"/>
      <c r="AF215" s="158"/>
      <c r="AG215" s="158"/>
      <c r="AH215" s="158"/>
    </row>
    <row r="216" spans="1:34" ht="14.4" hidden="1">
      <c r="A216" s="25" t="s">
        <v>1410</v>
      </c>
      <c r="B216" s="25" t="s">
        <v>1411</v>
      </c>
      <c r="C216" s="26" t="s">
        <v>952</v>
      </c>
      <c r="D216" s="26" t="s">
        <v>952</v>
      </c>
      <c r="E216" s="26" t="s">
        <v>952</v>
      </c>
      <c r="F216" s="26" t="s">
        <v>952</v>
      </c>
      <c r="G216" s="26" t="s">
        <v>952</v>
      </c>
      <c r="H216" s="26"/>
      <c r="I216" s="26"/>
      <c r="J216" s="36"/>
      <c r="K216" s="129"/>
      <c r="L216" s="129"/>
      <c r="M216" s="129"/>
      <c r="N216" s="129"/>
      <c r="O216" s="129"/>
      <c r="P216" s="129"/>
      <c r="Q216" s="129"/>
      <c r="R216" s="129"/>
      <c r="S216" s="129" t="s">
        <v>439</v>
      </c>
      <c r="T216" s="129" t="s">
        <v>440</v>
      </c>
      <c r="V216" s="403" t="s">
        <v>439</v>
      </c>
      <c r="W216" s="403" t="s">
        <v>439</v>
      </c>
      <c r="X216" s="403" t="s">
        <v>439</v>
      </c>
      <c r="Y216" s="403" t="s">
        <v>439</v>
      </c>
      <c r="Z216" s="403" t="s">
        <v>439</v>
      </c>
      <c r="AA216" s="403" t="s">
        <v>439</v>
      </c>
      <c r="AB216" s="403" t="s">
        <v>439</v>
      </c>
      <c r="AC216" s="403" t="s">
        <v>439</v>
      </c>
      <c r="AD216" s="403" t="s">
        <v>439</v>
      </c>
      <c r="AE216" s="403" t="s">
        <v>439</v>
      </c>
      <c r="AF216" s="403" t="s">
        <v>439</v>
      </c>
      <c r="AG216" s="403" t="s">
        <v>439</v>
      </c>
      <c r="AH216" s="403" t="s">
        <v>439</v>
      </c>
    </row>
    <row r="217" spans="1:34" ht="14.4" hidden="1">
      <c r="A217" s="28" t="s">
        <v>1412</v>
      </c>
      <c r="B217" s="28" t="s">
        <v>1413</v>
      </c>
      <c r="C217" s="29" t="s">
        <v>952</v>
      </c>
      <c r="D217" s="29" t="s">
        <v>952</v>
      </c>
      <c r="E217" s="29" t="s">
        <v>952</v>
      </c>
      <c r="F217" s="29" t="s">
        <v>952</v>
      </c>
      <c r="G217" s="29" t="s">
        <v>952</v>
      </c>
      <c r="H217" s="29"/>
      <c r="I217" s="29"/>
      <c r="J217" s="30"/>
      <c r="K217" s="129"/>
      <c r="L217" s="129"/>
      <c r="M217" s="129"/>
      <c r="N217" s="129"/>
      <c r="O217" s="129"/>
      <c r="P217" s="129"/>
      <c r="Q217" s="129"/>
      <c r="R217" s="129"/>
      <c r="S217" s="129" t="s">
        <v>439</v>
      </c>
      <c r="T217" s="129" t="s">
        <v>440</v>
      </c>
      <c r="V217" s="403" t="s">
        <v>439</v>
      </c>
      <c r="W217" s="403" t="s">
        <v>439</v>
      </c>
      <c r="X217" s="403" t="s">
        <v>439</v>
      </c>
      <c r="Y217" s="403" t="s">
        <v>439</v>
      </c>
      <c r="Z217" s="403" t="s">
        <v>439</v>
      </c>
      <c r="AA217" s="403" t="s">
        <v>439</v>
      </c>
      <c r="AB217" s="403" t="s">
        <v>439</v>
      </c>
      <c r="AC217" s="403" t="s">
        <v>439</v>
      </c>
      <c r="AD217" s="403" t="s">
        <v>439</v>
      </c>
      <c r="AE217" s="403" t="s">
        <v>439</v>
      </c>
      <c r="AF217" s="403" t="s">
        <v>439</v>
      </c>
      <c r="AG217" s="403" t="s">
        <v>439</v>
      </c>
      <c r="AH217" s="403" t="s">
        <v>439</v>
      </c>
    </row>
    <row r="218" spans="1:34" ht="14.4">
      <c r="A218" s="31" t="s">
        <v>1414</v>
      </c>
      <c r="B218" s="31" t="s">
        <v>1415</v>
      </c>
      <c r="C218" s="32" t="s">
        <v>1004</v>
      </c>
      <c r="D218" s="32"/>
      <c r="E218" s="32"/>
      <c r="F218" s="32" t="s">
        <v>952</v>
      </c>
      <c r="G218" s="32" t="s">
        <v>952</v>
      </c>
      <c r="H218" s="32" t="s">
        <v>1004</v>
      </c>
      <c r="I218" s="32"/>
      <c r="J218" s="35">
        <v>774</v>
      </c>
      <c r="K218" s="136" t="str">
        <f t="shared" ref="K218:K219" si="56">A218</f>
        <v>STT-101</v>
      </c>
      <c r="L218" s="136" t="str">
        <f t="shared" ref="L218:L219" si="57">B218</f>
        <v>Stairs - Bluestone - Type 01</v>
      </c>
      <c r="M218" s="136" t="s">
        <v>1416</v>
      </c>
      <c r="N218" s="136" t="s">
        <v>958</v>
      </c>
      <c r="O218" s="130" t="s">
        <v>448</v>
      </c>
      <c r="P218" s="135" t="s">
        <v>449</v>
      </c>
      <c r="Q218" s="130" t="s">
        <v>448</v>
      </c>
      <c r="R218" s="130" t="s">
        <v>448</v>
      </c>
      <c r="S218" s="321" t="s">
        <v>450</v>
      </c>
      <c r="T218" s="130" t="s">
        <v>1028</v>
      </c>
      <c r="V218" s="403" t="s">
        <v>449</v>
      </c>
      <c r="W218" s="403" t="s">
        <v>452</v>
      </c>
      <c r="X218" s="158"/>
      <c r="Y218" s="158"/>
      <c r="Z218" s="403" t="s">
        <v>960</v>
      </c>
      <c r="AA218" s="403" t="s">
        <v>961</v>
      </c>
      <c r="AB218" s="403" t="str">
        <f>VLOOKUP(AA218,Equipment[],2,FALSE)</f>
        <v>Landscape</v>
      </c>
      <c r="AC218" s="158"/>
      <c r="AD218" s="158"/>
      <c r="AE218" s="158"/>
      <c r="AF218" s="158"/>
      <c r="AG218" s="158"/>
      <c r="AH218" s="158"/>
    </row>
    <row r="219" spans="1:34" ht="14.4">
      <c r="A219" s="31" t="s">
        <v>1417</v>
      </c>
      <c r="B219" s="31" t="s">
        <v>1418</v>
      </c>
      <c r="C219" s="32"/>
      <c r="D219" s="32" t="s">
        <v>952</v>
      </c>
      <c r="E219" s="32"/>
      <c r="F219" s="32"/>
      <c r="G219" s="32" t="s">
        <v>952</v>
      </c>
      <c r="H219" s="32"/>
      <c r="I219" s="32"/>
      <c r="J219" s="35">
        <v>774</v>
      </c>
      <c r="K219" s="136" t="str">
        <f t="shared" si="56"/>
        <v>STT-102</v>
      </c>
      <c r="L219" s="136" t="str">
        <f t="shared" si="57"/>
        <v>Stairs - Bluestone - Type 02</v>
      </c>
      <c r="M219" s="136" t="s">
        <v>1416</v>
      </c>
      <c r="N219" s="136" t="s">
        <v>958</v>
      </c>
      <c r="O219" s="130" t="s">
        <v>448</v>
      </c>
      <c r="P219" s="135" t="s">
        <v>449</v>
      </c>
      <c r="Q219" s="130" t="s">
        <v>448</v>
      </c>
      <c r="R219" s="130" t="s">
        <v>448</v>
      </c>
      <c r="S219" s="321" t="s">
        <v>450</v>
      </c>
      <c r="T219" s="130" t="s">
        <v>1028</v>
      </c>
      <c r="V219" s="403" t="s">
        <v>449</v>
      </c>
      <c r="W219" s="403" t="s">
        <v>452</v>
      </c>
      <c r="X219" s="158"/>
      <c r="Y219" s="158"/>
      <c r="Z219" s="403" t="s">
        <v>960</v>
      </c>
      <c r="AA219" s="403" t="s">
        <v>961</v>
      </c>
      <c r="AB219" s="403" t="str">
        <f>VLOOKUP(AA219,Equipment[],2,FALSE)</f>
        <v>Landscape</v>
      </c>
      <c r="AC219" s="158"/>
      <c r="AD219" s="158"/>
      <c r="AE219" s="158"/>
      <c r="AF219" s="158"/>
      <c r="AG219" s="158"/>
      <c r="AH219" s="158"/>
    </row>
    <row r="220" spans="1:34" ht="14.4">
      <c r="A220" s="31" t="s">
        <v>1419</v>
      </c>
      <c r="B220" s="31" t="s">
        <v>1420</v>
      </c>
      <c r="C220" s="32" t="s">
        <v>952</v>
      </c>
      <c r="D220" s="32" t="s">
        <v>1004</v>
      </c>
      <c r="E220" s="32" t="s">
        <v>1004</v>
      </c>
      <c r="F220" s="32" t="s">
        <v>1004</v>
      </c>
      <c r="G220" s="32"/>
      <c r="H220" s="32" t="s">
        <v>1004</v>
      </c>
      <c r="I220" s="32"/>
      <c r="J220" s="35">
        <v>774</v>
      </c>
      <c r="K220" s="130" t="s">
        <v>1419</v>
      </c>
      <c r="L220" s="130" t="s">
        <v>1420</v>
      </c>
      <c r="M220" s="136" t="s">
        <v>1416</v>
      </c>
      <c r="N220" s="136" t="s">
        <v>958</v>
      </c>
      <c r="O220" s="130" t="s">
        <v>448</v>
      </c>
      <c r="P220" s="135" t="s">
        <v>449</v>
      </c>
      <c r="Q220" s="130" t="s">
        <v>448</v>
      </c>
      <c r="R220" s="130" t="s">
        <v>448</v>
      </c>
      <c r="S220" s="321" t="s">
        <v>450</v>
      </c>
      <c r="T220" s="130" t="s">
        <v>959</v>
      </c>
      <c r="V220" s="403" t="s">
        <v>449</v>
      </c>
      <c r="W220" s="403" t="s">
        <v>452</v>
      </c>
      <c r="X220" s="158"/>
      <c r="Y220" s="158"/>
      <c r="Z220" s="403" t="s">
        <v>960</v>
      </c>
      <c r="AA220" s="403" t="s">
        <v>961</v>
      </c>
      <c r="AB220" s="403" t="str">
        <f>VLOOKUP(AA220,Equipment[],2,FALSE)</f>
        <v>Landscape</v>
      </c>
      <c r="AC220" s="158"/>
      <c r="AD220" s="158"/>
      <c r="AE220" s="158"/>
      <c r="AF220" s="158"/>
      <c r="AG220" s="158"/>
      <c r="AH220" s="158"/>
    </row>
    <row r="221" spans="1:34" ht="14.4">
      <c r="A221" s="31" t="s">
        <v>1421</v>
      </c>
      <c r="B221" s="31" t="s">
        <v>1422</v>
      </c>
      <c r="C221" s="32"/>
      <c r="D221" s="32"/>
      <c r="E221" s="32" t="s">
        <v>952</v>
      </c>
      <c r="F221" s="32"/>
      <c r="G221" s="32" t="s">
        <v>952</v>
      </c>
      <c r="H221" s="32"/>
      <c r="I221" s="32"/>
      <c r="J221" s="35">
        <v>774</v>
      </c>
      <c r="K221" s="136" t="str">
        <f t="shared" ref="K221:K223" si="58">A221</f>
        <v>STT-112</v>
      </c>
      <c r="L221" s="136" t="str">
        <f t="shared" ref="L221:L223" si="59">B221</f>
        <v>Stairs - Granite - Type 02</v>
      </c>
      <c r="M221" s="136" t="s">
        <v>1416</v>
      </c>
      <c r="N221" s="136" t="s">
        <v>958</v>
      </c>
      <c r="O221" s="130" t="s">
        <v>448</v>
      </c>
      <c r="P221" s="135" t="s">
        <v>449</v>
      </c>
      <c r="Q221" s="130" t="s">
        <v>448</v>
      </c>
      <c r="R221" s="130" t="s">
        <v>448</v>
      </c>
      <c r="S221" s="321" t="s">
        <v>450</v>
      </c>
      <c r="T221" s="130" t="s">
        <v>1028</v>
      </c>
      <c r="V221" s="403" t="s">
        <v>449</v>
      </c>
      <c r="W221" s="403" t="s">
        <v>452</v>
      </c>
      <c r="X221" s="158"/>
      <c r="Y221" s="158"/>
      <c r="Z221" s="403" t="s">
        <v>960</v>
      </c>
      <c r="AA221" s="403" t="s">
        <v>961</v>
      </c>
      <c r="AB221" s="403" t="str">
        <f>VLOOKUP(AA221,Equipment[],2,FALSE)</f>
        <v>Landscape</v>
      </c>
      <c r="AC221" s="158"/>
      <c r="AD221" s="158"/>
      <c r="AE221" s="158"/>
      <c r="AF221" s="158"/>
      <c r="AG221" s="158"/>
      <c r="AH221" s="158"/>
    </row>
    <row r="222" spans="1:34" ht="14.4">
      <c r="A222" s="31" t="s">
        <v>1423</v>
      </c>
      <c r="B222" s="31" t="s">
        <v>1424</v>
      </c>
      <c r="C222" s="32"/>
      <c r="D222" s="32"/>
      <c r="E222" s="32"/>
      <c r="F222" s="32"/>
      <c r="G222" s="32" t="s">
        <v>952</v>
      </c>
      <c r="H222" s="32"/>
      <c r="I222" s="32"/>
      <c r="J222" s="35">
        <v>774</v>
      </c>
      <c r="K222" s="136" t="str">
        <f t="shared" si="58"/>
        <v>STT-113</v>
      </c>
      <c r="L222" s="136" t="str">
        <f t="shared" si="59"/>
        <v>Stairs - Granite - Type 03</v>
      </c>
      <c r="M222" s="136" t="s">
        <v>1416</v>
      </c>
      <c r="N222" s="136" t="s">
        <v>958</v>
      </c>
      <c r="O222" s="130" t="s">
        <v>448</v>
      </c>
      <c r="P222" s="135" t="s">
        <v>449</v>
      </c>
      <c r="Q222" s="130" t="s">
        <v>448</v>
      </c>
      <c r="R222" s="130" t="s">
        <v>448</v>
      </c>
      <c r="S222" s="321" t="s">
        <v>450</v>
      </c>
      <c r="T222" s="130" t="s">
        <v>1028</v>
      </c>
      <c r="V222" s="403" t="s">
        <v>449</v>
      </c>
      <c r="W222" s="403" t="s">
        <v>452</v>
      </c>
      <c r="X222" s="158"/>
      <c r="Y222" s="158"/>
      <c r="Z222" s="403" t="s">
        <v>960</v>
      </c>
      <c r="AA222" s="403" t="s">
        <v>961</v>
      </c>
      <c r="AB222" s="403" t="str">
        <f>VLOOKUP(AA222,Equipment[],2,FALSE)</f>
        <v>Landscape</v>
      </c>
      <c r="AC222" s="158"/>
      <c r="AD222" s="158"/>
      <c r="AE222" s="158"/>
      <c r="AF222" s="158"/>
      <c r="AG222" s="158"/>
      <c r="AH222" s="158"/>
    </row>
    <row r="223" spans="1:34" ht="14.4">
      <c r="A223" s="31" t="s">
        <v>1425</v>
      </c>
      <c r="B223" s="31" t="s">
        <v>1426</v>
      </c>
      <c r="C223" s="32"/>
      <c r="D223" s="32" t="s">
        <v>952</v>
      </c>
      <c r="E223" s="32" t="s">
        <v>1004</v>
      </c>
      <c r="F223" s="32" t="s">
        <v>1004</v>
      </c>
      <c r="G223" s="32"/>
      <c r="H223" s="32" t="s">
        <v>1004</v>
      </c>
      <c r="I223" s="32"/>
      <c r="J223" s="35">
        <v>774</v>
      </c>
      <c r="K223" s="136" t="str">
        <f t="shared" si="58"/>
        <v>STT-121</v>
      </c>
      <c r="L223" s="136" t="str">
        <f t="shared" si="59"/>
        <v>Stairs - Concrete - Type 01</v>
      </c>
      <c r="M223" s="136" t="s">
        <v>1416</v>
      </c>
      <c r="N223" s="136" t="s">
        <v>958</v>
      </c>
      <c r="O223" s="130" t="s">
        <v>448</v>
      </c>
      <c r="P223" s="135" t="s">
        <v>449</v>
      </c>
      <c r="Q223" s="130" t="s">
        <v>448</v>
      </c>
      <c r="R223" s="130" t="s">
        <v>448</v>
      </c>
      <c r="S223" s="130" t="s">
        <v>450</v>
      </c>
      <c r="T223" s="130" t="s">
        <v>1028</v>
      </c>
      <c r="V223" s="403" t="s">
        <v>449</v>
      </c>
      <c r="W223" s="403" t="s">
        <v>452</v>
      </c>
      <c r="X223" s="158"/>
      <c r="Y223" s="158"/>
      <c r="Z223" s="403" t="s">
        <v>960</v>
      </c>
      <c r="AA223" s="403" t="s">
        <v>961</v>
      </c>
      <c r="AB223" s="403" t="str">
        <f>VLOOKUP(AA223,Equipment[],2,FALSE)</f>
        <v>Landscape</v>
      </c>
      <c r="AC223" s="158"/>
      <c r="AD223" s="158"/>
      <c r="AE223" s="158"/>
      <c r="AF223" s="158"/>
      <c r="AG223" s="158"/>
      <c r="AH223" s="158"/>
    </row>
    <row r="224" spans="1:34" ht="14.4" hidden="1">
      <c r="A224" s="28" t="s">
        <v>1427</v>
      </c>
      <c r="B224" s="28" t="s">
        <v>1428</v>
      </c>
      <c r="C224" s="29"/>
      <c r="D224" s="29"/>
      <c r="E224" s="29"/>
      <c r="F224" s="29" t="s">
        <v>952</v>
      </c>
      <c r="G224" s="29" t="s">
        <v>952</v>
      </c>
      <c r="H224" s="29"/>
      <c r="I224" s="29"/>
      <c r="J224" s="30"/>
      <c r="K224" s="129"/>
      <c r="L224" s="129"/>
      <c r="M224" s="129"/>
      <c r="N224" s="129"/>
      <c r="O224" s="129"/>
      <c r="P224" s="129"/>
      <c r="Q224" s="129"/>
      <c r="R224" s="129"/>
      <c r="S224" s="129" t="s">
        <v>439</v>
      </c>
      <c r="T224" s="129" t="s">
        <v>440</v>
      </c>
      <c r="V224" s="403" t="s">
        <v>439</v>
      </c>
      <c r="W224" s="403" t="s">
        <v>439</v>
      </c>
      <c r="X224" s="403" t="s">
        <v>439</v>
      </c>
      <c r="Y224" s="403" t="s">
        <v>439</v>
      </c>
      <c r="Z224" s="403" t="s">
        <v>439</v>
      </c>
      <c r="AA224" s="403" t="s">
        <v>439</v>
      </c>
      <c r="AB224" s="403" t="s">
        <v>439</v>
      </c>
      <c r="AC224" s="403" t="s">
        <v>439</v>
      </c>
      <c r="AD224" s="403" t="s">
        <v>439</v>
      </c>
      <c r="AE224" s="403" t="s">
        <v>439</v>
      </c>
      <c r="AF224" s="403" t="s">
        <v>439</v>
      </c>
      <c r="AG224" s="403" t="s">
        <v>439</v>
      </c>
      <c r="AH224" s="403" t="s">
        <v>439</v>
      </c>
    </row>
    <row r="225" spans="1:34" ht="14.4">
      <c r="A225" s="31" t="s">
        <v>1429</v>
      </c>
      <c r="B225" s="31" t="s">
        <v>1430</v>
      </c>
      <c r="C225" s="32"/>
      <c r="D225" s="32"/>
      <c r="E225" s="32"/>
      <c r="F225" s="32" t="s">
        <v>952</v>
      </c>
      <c r="G225" s="32" t="s">
        <v>952</v>
      </c>
      <c r="H225" s="32"/>
      <c r="I225" s="32"/>
      <c r="J225" s="35">
        <v>774</v>
      </c>
      <c r="K225" s="136" t="str">
        <f t="shared" ref="K225:K226" si="60">A225</f>
        <v>STT-201</v>
      </c>
      <c r="L225" s="136" t="str">
        <f t="shared" ref="L225:L226" si="61">B225</f>
        <v>Terrace - Bluestone - Type 01</v>
      </c>
      <c r="M225" s="136" t="s">
        <v>1416</v>
      </c>
      <c r="N225" s="136" t="s">
        <v>958</v>
      </c>
      <c r="O225" s="130" t="s">
        <v>448</v>
      </c>
      <c r="P225" s="135" t="s">
        <v>449</v>
      </c>
      <c r="Q225" s="130" t="s">
        <v>448</v>
      </c>
      <c r="R225" s="130" t="s">
        <v>448</v>
      </c>
      <c r="S225" s="130" t="s">
        <v>450</v>
      </c>
      <c r="T225" s="130" t="s">
        <v>1028</v>
      </c>
      <c r="V225" s="403" t="s">
        <v>449</v>
      </c>
      <c r="W225" s="403" t="s">
        <v>452</v>
      </c>
      <c r="X225" s="158"/>
      <c r="Y225" s="158"/>
      <c r="Z225" s="403" t="s">
        <v>960</v>
      </c>
      <c r="AA225" s="403" t="s">
        <v>961</v>
      </c>
      <c r="AB225" s="403" t="str">
        <f>VLOOKUP(AA225,Equipment[],2,FALSE)</f>
        <v>Landscape</v>
      </c>
      <c r="AC225" s="158"/>
      <c r="AD225" s="158"/>
      <c r="AE225" s="158"/>
      <c r="AF225" s="158"/>
      <c r="AG225" s="158"/>
      <c r="AH225" s="158"/>
    </row>
    <row r="226" spans="1:34" ht="14.4">
      <c r="A226" s="31" t="s">
        <v>1431</v>
      </c>
      <c r="B226" s="31" t="s">
        <v>1432</v>
      </c>
      <c r="C226" s="32"/>
      <c r="D226" s="32"/>
      <c r="E226" s="32"/>
      <c r="F226" s="32"/>
      <c r="G226" s="32" t="s">
        <v>952</v>
      </c>
      <c r="H226" s="32"/>
      <c r="I226" s="32"/>
      <c r="J226" s="35">
        <v>774</v>
      </c>
      <c r="K226" s="136" t="str">
        <f t="shared" si="60"/>
        <v>STT-212</v>
      </c>
      <c r="L226" s="136" t="str">
        <f t="shared" si="61"/>
        <v>Terrace - Granite - Type 02</v>
      </c>
      <c r="M226" s="136" t="s">
        <v>1416</v>
      </c>
      <c r="N226" s="136" t="s">
        <v>958</v>
      </c>
      <c r="O226" s="130" t="s">
        <v>448</v>
      </c>
      <c r="P226" s="135" t="s">
        <v>449</v>
      </c>
      <c r="Q226" s="130" t="s">
        <v>448</v>
      </c>
      <c r="R226" s="130" t="s">
        <v>448</v>
      </c>
      <c r="S226" s="130" t="s">
        <v>450</v>
      </c>
      <c r="T226" s="130" t="s">
        <v>1028</v>
      </c>
      <c r="V226" s="403" t="s">
        <v>449</v>
      </c>
      <c r="W226" s="403" t="s">
        <v>452</v>
      </c>
      <c r="X226" s="158"/>
      <c r="Y226" s="158"/>
      <c r="Z226" s="403" t="s">
        <v>960</v>
      </c>
      <c r="AA226" s="403" t="s">
        <v>961</v>
      </c>
      <c r="AB226" s="403" t="str">
        <f>VLOOKUP(AA226,Equipment[],2,FALSE)</f>
        <v>Landscape</v>
      </c>
      <c r="AC226" s="158"/>
      <c r="AD226" s="158"/>
      <c r="AE226" s="158"/>
      <c r="AF226" s="158"/>
      <c r="AG226" s="158"/>
      <c r="AH226" s="158"/>
    </row>
    <row r="227" spans="1:34" ht="14.4" hidden="1">
      <c r="A227" s="25" t="s">
        <v>1433</v>
      </c>
      <c r="B227" s="25" t="s">
        <v>1434</v>
      </c>
      <c r="C227" s="26" t="s">
        <v>952</v>
      </c>
      <c r="D227" s="26" t="s">
        <v>952</v>
      </c>
      <c r="E227" s="26" t="s">
        <v>952</v>
      </c>
      <c r="F227" s="26" t="s">
        <v>952</v>
      </c>
      <c r="G227" s="26" t="s">
        <v>952</v>
      </c>
      <c r="H227" s="26"/>
      <c r="I227" s="26"/>
      <c r="J227" s="36"/>
      <c r="K227" s="129"/>
      <c r="L227" s="129"/>
      <c r="M227" s="129"/>
      <c r="N227" s="129"/>
      <c r="O227" s="129"/>
      <c r="P227" s="129"/>
      <c r="Q227" s="129"/>
      <c r="R227" s="129"/>
      <c r="S227" s="129" t="s">
        <v>439</v>
      </c>
      <c r="T227" s="129" t="s">
        <v>440</v>
      </c>
      <c r="V227" s="403" t="s">
        <v>439</v>
      </c>
      <c r="W227" s="403" t="s">
        <v>439</v>
      </c>
      <c r="X227" s="403" t="s">
        <v>439</v>
      </c>
      <c r="Y227" s="403" t="s">
        <v>439</v>
      </c>
      <c r="Z227" s="403" t="s">
        <v>439</v>
      </c>
      <c r="AA227" s="403" t="s">
        <v>439</v>
      </c>
      <c r="AB227" s="403" t="s">
        <v>439</v>
      </c>
      <c r="AC227" s="403" t="s">
        <v>439</v>
      </c>
      <c r="AD227" s="403" t="s">
        <v>439</v>
      </c>
      <c r="AE227" s="403" t="s">
        <v>439</v>
      </c>
      <c r="AF227" s="403" t="s">
        <v>439</v>
      </c>
      <c r="AG227" s="403" t="s">
        <v>439</v>
      </c>
      <c r="AH227" s="403" t="s">
        <v>439</v>
      </c>
    </row>
    <row r="228" spans="1:34" ht="14.4" hidden="1">
      <c r="A228" s="28" t="s">
        <v>1435</v>
      </c>
      <c r="B228" s="28" t="s">
        <v>1436</v>
      </c>
      <c r="C228" s="29" t="s">
        <v>952</v>
      </c>
      <c r="D228" s="29" t="s">
        <v>952</v>
      </c>
      <c r="E228" s="29" t="s">
        <v>952</v>
      </c>
      <c r="F228" s="29" t="s">
        <v>952</v>
      </c>
      <c r="G228" s="29" t="s">
        <v>952</v>
      </c>
      <c r="H228" s="29"/>
      <c r="I228" s="29"/>
      <c r="J228" s="30"/>
      <c r="K228" s="129"/>
      <c r="L228" s="129"/>
      <c r="M228" s="129"/>
      <c r="N228" s="129"/>
      <c r="O228" s="129"/>
      <c r="P228" s="129"/>
      <c r="Q228" s="129"/>
      <c r="R228" s="129"/>
      <c r="S228" s="129" t="s">
        <v>439</v>
      </c>
      <c r="T228" s="129" t="s">
        <v>440</v>
      </c>
      <c r="V228" s="403" t="s">
        <v>439</v>
      </c>
      <c r="W228" s="403" t="s">
        <v>439</v>
      </c>
      <c r="X228" s="403" t="s">
        <v>439</v>
      </c>
      <c r="Y228" s="403" t="s">
        <v>439</v>
      </c>
      <c r="Z228" s="403" t="s">
        <v>439</v>
      </c>
      <c r="AA228" s="403" t="s">
        <v>439</v>
      </c>
      <c r="AB228" s="403" t="s">
        <v>439</v>
      </c>
      <c r="AC228" s="403" t="s">
        <v>439</v>
      </c>
      <c r="AD228" s="403" t="s">
        <v>439</v>
      </c>
      <c r="AE228" s="403" t="s">
        <v>439</v>
      </c>
      <c r="AF228" s="403" t="s">
        <v>439</v>
      </c>
      <c r="AG228" s="403" t="s">
        <v>439</v>
      </c>
      <c r="AH228" s="403" t="s">
        <v>439</v>
      </c>
    </row>
    <row r="229" spans="1:34" ht="14.4">
      <c r="A229" s="31" t="s">
        <v>1437</v>
      </c>
      <c r="B229" s="31" t="s">
        <v>1438</v>
      </c>
      <c r="C229" s="32" t="s">
        <v>1004</v>
      </c>
      <c r="D229" s="32" t="s">
        <v>952</v>
      </c>
      <c r="E229" s="32"/>
      <c r="F229" s="32" t="s">
        <v>952</v>
      </c>
      <c r="G229" s="32" t="s">
        <v>952</v>
      </c>
      <c r="H229" s="32" t="s">
        <v>1004</v>
      </c>
      <c r="I229" s="32"/>
      <c r="J229" s="35">
        <v>433</v>
      </c>
      <c r="K229" s="136" t="str">
        <f t="shared" ref="K229:K232" si="62">A229</f>
        <v>WAL-101</v>
      </c>
      <c r="L229" s="136" t="str">
        <f t="shared" ref="L229:L232" si="63">B229</f>
        <v>Retaining Wall - Bluestone - Type 01</v>
      </c>
      <c r="M229" s="136" t="s">
        <v>1439</v>
      </c>
      <c r="N229" s="136" t="s">
        <v>958</v>
      </c>
      <c r="O229" s="130" t="s">
        <v>448</v>
      </c>
      <c r="P229" s="135" t="s">
        <v>449</v>
      </c>
      <c r="Q229" s="130" t="s">
        <v>448</v>
      </c>
      <c r="R229" s="130" t="s">
        <v>448</v>
      </c>
      <c r="S229" s="321" t="s">
        <v>450</v>
      </c>
      <c r="T229" s="310" t="s">
        <v>1028</v>
      </c>
      <c r="V229" s="403" t="s">
        <v>449</v>
      </c>
      <c r="W229" s="403" t="s">
        <v>452</v>
      </c>
      <c r="X229" s="158"/>
      <c r="Y229" s="158"/>
      <c r="Z229" s="403" t="s">
        <v>1440</v>
      </c>
      <c r="AA229" s="403" t="s">
        <v>961</v>
      </c>
      <c r="AB229" s="403" t="str">
        <f>VLOOKUP(AA229,Equipment[],2,FALSE)</f>
        <v>Landscape</v>
      </c>
      <c r="AC229" s="158"/>
      <c r="AD229" s="158"/>
      <c r="AE229" s="158"/>
      <c r="AF229" s="158"/>
      <c r="AG229" s="158"/>
      <c r="AH229" s="158"/>
    </row>
    <row r="230" spans="1:34" ht="14.4">
      <c r="A230" s="31" t="s">
        <v>1441</v>
      </c>
      <c r="B230" s="31" t="s">
        <v>1442</v>
      </c>
      <c r="C230" s="32" t="s">
        <v>1004</v>
      </c>
      <c r="D230" s="32" t="s">
        <v>952</v>
      </c>
      <c r="E230" s="32"/>
      <c r="F230" s="32"/>
      <c r="G230" s="32"/>
      <c r="H230" s="32"/>
      <c r="I230" s="32"/>
      <c r="J230" s="35">
        <v>433</v>
      </c>
      <c r="K230" s="136" t="str">
        <f t="shared" si="62"/>
        <v>WAL-102</v>
      </c>
      <c r="L230" s="136" t="str">
        <f t="shared" si="63"/>
        <v>Retaining Wall - Bluestone - Type 02</v>
      </c>
      <c r="M230" s="136" t="s">
        <v>1439</v>
      </c>
      <c r="N230" s="136" t="s">
        <v>958</v>
      </c>
      <c r="O230" s="130" t="s">
        <v>448</v>
      </c>
      <c r="P230" s="135" t="s">
        <v>449</v>
      </c>
      <c r="Q230" s="130" t="s">
        <v>448</v>
      </c>
      <c r="R230" s="130" t="s">
        <v>448</v>
      </c>
      <c r="S230" s="321" t="s">
        <v>450</v>
      </c>
      <c r="T230" s="310" t="s">
        <v>1028</v>
      </c>
      <c r="V230" s="403" t="s">
        <v>449</v>
      </c>
      <c r="W230" s="403" t="s">
        <v>452</v>
      </c>
      <c r="X230" s="158"/>
      <c r="Y230" s="158"/>
      <c r="Z230" s="403" t="s">
        <v>1440</v>
      </c>
      <c r="AA230" s="403" t="s">
        <v>961</v>
      </c>
      <c r="AB230" s="403" t="str">
        <f>VLOOKUP(AA230,Equipment[],2,FALSE)</f>
        <v>Landscape</v>
      </c>
      <c r="AC230" s="158"/>
      <c r="AD230" s="158"/>
      <c r="AE230" s="158"/>
      <c r="AF230" s="158"/>
      <c r="AG230" s="158"/>
      <c r="AH230" s="158"/>
    </row>
    <row r="231" spans="1:34" ht="14.4">
      <c r="A231" s="31" t="s">
        <v>1443</v>
      </c>
      <c r="B231" s="31" t="s">
        <v>1444</v>
      </c>
      <c r="C231" s="32"/>
      <c r="D231" s="32"/>
      <c r="E231" s="32"/>
      <c r="F231" s="32" t="s">
        <v>952</v>
      </c>
      <c r="G231" s="32"/>
      <c r="H231" s="32"/>
      <c r="I231" s="32"/>
      <c r="J231" s="35">
        <v>433</v>
      </c>
      <c r="K231" s="136" t="str">
        <f t="shared" si="62"/>
        <v>WAL-103</v>
      </c>
      <c r="L231" s="136" t="str">
        <f t="shared" si="63"/>
        <v>Retaining Wall - Bluestone - Type 03</v>
      </c>
      <c r="M231" s="136" t="s">
        <v>1439</v>
      </c>
      <c r="N231" s="136" t="s">
        <v>958</v>
      </c>
      <c r="O231" s="130" t="s">
        <v>448</v>
      </c>
      <c r="P231" s="135" t="s">
        <v>449</v>
      </c>
      <c r="Q231" s="130" t="s">
        <v>448</v>
      </c>
      <c r="R231" s="130" t="s">
        <v>448</v>
      </c>
      <c r="S231" s="321" t="s">
        <v>450</v>
      </c>
      <c r="T231" s="310" t="s">
        <v>1028</v>
      </c>
      <c r="V231" s="403" t="s">
        <v>449</v>
      </c>
      <c r="W231" s="403" t="s">
        <v>452</v>
      </c>
      <c r="X231" s="158"/>
      <c r="Y231" s="158"/>
      <c r="Z231" s="403" t="s">
        <v>1440</v>
      </c>
      <c r="AA231" s="403" t="s">
        <v>961</v>
      </c>
      <c r="AB231" s="403" t="str">
        <f>VLOOKUP(AA231,Equipment[],2,FALSE)</f>
        <v>Landscape</v>
      </c>
      <c r="AC231" s="158"/>
      <c r="AD231" s="158"/>
      <c r="AE231" s="158"/>
      <c r="AF231" s="158"/>
      <c r="AG231" s="158"/>
      <c r="AH231" s="158"/>
    </row>
    <row r="232" spans="1:34" ht="14.4">
      <c r="A232" s="31" t="s">
        <v>1445</v>
      </c>
      <c r="B232" s="31" t="s">
        <v>1446</v>
      </c>
      <c r="C232" s="32"/>
      <c r="D232" s="32"/>
      <c r="E232" s="32"/>
      <c r="F232" s="32"/>
      <c r="G232" s="32" t="s">
        <v>952</v>
      </c>
      <c r="H232" s="32"/>
      <c r="I232" s="32"/>
      <c r="J232" s="35">
        <v>433</v>
      </c>
      <c r="K232" s="136" t="str">
        <f t="shared" si="62"/>
        <v>WAL-104</v>
      </c>
      <c r="L232" s="136" t="str">
        <f t="shared" si="63"/>
        <v>Retaining Wall - Bluestone - Type 04</v>
      </c>
      <c r="M232" s="136" t="s">
        <v>1439</v>
      </c>
      <c r="N232" s="136" t="s">
        <v>958</v>
      </c>
      <c r="O232" s="130" t="s">
        <v>448</v>
      </c>
      <c r="P232" s="135" t="s">
        <v>449</v>
      </c>
      <c r="Q232" s="130" t="s">
        <v>448</v>
      </c>
      <c r="R232" s="130" t="s">
        <v>448</v>
      </c>
      <c r="S232" s="321" t="s">
        <v>450</v>
      </c>
      <c r="T232" s="310" t="s">
        <v>1028</v>
      </c>
      <c r="V232" s="403" t="s">
        <v>449</v>
      </c>
      <c r="W232" s="403" t="s">
        <v>452</v>
      </c>
      <c r="X232" s="158"/>
      <c r="Y232" s="158"/>
      <c r="Z232" s="403" t="s">
        <v>1440</v>
      </c>
      <c r="AA232" s="403" t="s">
        <v>961</v>
      </c>
      <c r="AB232" s="403" t="str">
        <f>VLOOKUP(AA232,Equipment[],2,FALSE)</f>
        <v>Landscape</v>
      </c>
      <c r="AC232" s="158"/>
      <c r="AD232" s="158"/>
      <c r="AE232" s="158"/>
      <c r="AF232" s="158"/>
      <c r="AG232" s="158"/>
      <c r="AH232" s="158"/>
    </row>
    <row r="233" spans="1:34" ht="14.4" hidden="1">
      <c r="A233" s="256" t="s">
        <v>1447</v>
      </c>
      <c r="B233" s="31" t="s">
        <v>1448</v>
      </c>
      <c r="C233" s="32" t="s">
        <v>952</v>
      </c>
      <c r="D233" s="32" t="s">
        <v>1004</v>
      </c>
      <c r="E233" s="32" t="s">
        <v>1004</v>
      </c>
      <c r="F233" s="32" t="s">
        <v>1004</v>
      </c>
      <c r="G233" s="32"/>
      <c r="H233" s="32" t="s">
        <v>1004</v>
      </c>
      <c r="I233" s="32"/>
      <c r="J233" s="35">
        <v>433</v>
      </c>
      <c r="K233" s="260" t="s">
        <v>1447</v>
      </c>
      <c r="L233" s="260" t="s">
        <v>1448</v>
      </c>
      <c r="M233" s="259" t="s">
        <v>1439</v>
      </c>
      <c r="N233" s="259" t="s">
        <v>958</v>
      </c>
      <c r="O233" s="130" t="s">
        <v>448</v>
      </c>
      <c r="P233" s="135" t="s">
        <v>449</v>
      </c>
      <c r="Q233" s="130" t="s">
        <v>448</v>
      </c>
      <c r="R233" s="130" t="s">
        <v>448</v>
      </c>
      <c r="S233" s="130" t="s">
        <v>521</v>
      </c>
      <c r="T233" s="130" t="s">
        <v>1148</v>
      </c>
      <c r="V233" s="403" t="s">
        <v>439</v>
      </c>
      <c r="W233" s="403" t="s">
        <v>439</v>
      </c>
      <c r="X233" s="158"/>
      <c r="Y233" s="158"/>
      <c r="Z233" s="403" t="s">
        <v>1440</v>
      </c>
      <c r="AA233" s="403" t="s">
        <v>961</v>
      </c>
      <c r="AB233" s="403" t="str">
        <f>VLOOKUP(AA233,Equipment[],2,FALSE)</f>
        <v>Landscape</v>
      </c>
      <c r="AC233" s="158"/>
      <c r="AD233" s="158"/>
      <c r="AE233" s="158"/>
      <c r="AF233" s="158"/>
      <c r="AG233" s="158"/>
      <c r="AH233" s="158"/>
    </row>
    <row r="234" spans="1:34" ht="14.4">
      <c r="A234" s="31" t="s">
        <v>1449</v>
      </c>
      <c r="B234" s="31" t="s">
        <v>1450</v>
      </c>
      <c r="C234" s="32"/>
      <c r="D234" s="32"/>
      <c r="E234" s="32" t="s">
        <v>952</v>
      </c>
      <c r="F234" s="32"/>
      <c r="G234" s="32"/>
      <c r="H234" s="32"/>
      <c r="I234" s="32"/>
      <c r="J234" s="35">
        <v>433</v>
      </c>
      <c r="K234" s="136" t="str">
        <f t="shared" ref="K234:K235" si="64">A234</f>
        <v>WAL-112</v>
      </c>
      <c r="L234" s="136" t="str">
        <f t="shared" ref="L234:L235" si="65">B234</f>
        <v>Retaining Wall - Granite - Type 02</v>
      </c>
      <c r="M234" s="136" t="s">
        <v>1439</v>
      </c>
      <c r="N234" s="136" t="s">
        <v>958</v>
      </c>
      <c r="O234" s="130" t="s">
        <v>448</v>
      </c>
      <c r="P234" s="135" t="s">
        <v>449</v>
      </c>
      <c r="Q234" s="130" t="s">
        <v>448</v>
      </c>
      <c r="R234" s="130" t="s">
        <v>448</v>
      </c>
      <c r="S234" s="321" t="s">
        <v>450</v>
      </c>
      <c r="T234" s="310" t="s">
        <v>1028</v>
      </c>
      <c r="V234" s="403" t="s">
        <v>449</v>
      </c>
      <c r="W234" s="403" t="s">
        <v>452</v>
      </c>
      <c r="X234" s="158"/>
      <c r="Y234" s="158"/>
      <c r="Z234" s="403" t="s">
        <v>1440</v>
      </c>
      <c r="AA234" s="403" t="s">
        <v>961</v>
      </c>
      <c r="AB234" s="403" t="str">
        <f>VLOOKUP(AA234,Equipment[],2,FALSE)</f>
        <v>Landscape</v>
      </c>
      <c r="AC234" s="158"/>
      <c r="AD234" s="158"/>
      <c r="AE234" s="158"/>
      <c r="AF234" s="158"/>
      <c r="AG234" s="158"/>
      <c r="AH234" s="158"/>
    </row>
    <row r="235" spans="1:34" ht="14.4" hidden="1">
      <c r="A235" s="256" t="s">
        <v>1451</v>
      </c>
      <c r="B235" s="31" t="s">
        <v>1452</v>
      </c>
      <c r="C235" s="32"/>
      <c r="D235" s="33" t="s">
        <v>952</v>
      </c>
      <c r="E235" s="32" t="s">
        <v>1004</v>
      </c>
      <c r="F235" s="32" t="s">
        <v>1004</v>
      </c>
      <c r="G235" s="32"/>
      <c r="H235" s="32" t="s">
        <v>1004</v>
      </c>
      <c r="I235" s="32"/>
      <c r="J235" s="35">
        <v>433</v>
      </c>
      <c r="K235" s="259" t="str">
        <f t="shared" si="64"/>
        <v>WAL-113</v>
      </c>
      <c r="L235" s="259" t="str">
        <f t="shared" si="65"/>
        <v>Retaining Wall - Granite - Type 03</v>
      </c>
      <c r="M235" s="259" t="s">
        <v>1439</v>
      </c>
      <c r="N235" s="259" t="s">
        <v>958</v>
      </c>
      <c r="O235" s="130" t="s">
        <v>448</v>
      </c>
      <c r="P235" s="135" t="s">
        <v>449</v>
      </c>
      <c r="Q235" s="130" t="s">
        <v>448</v>
      </c>
      <c r="R235" s="130" t="s">
        <v>448</v>
      </c>
      <c r="S235" s="130" t="s">
        <v>521</v>
      </c>
      <c r="T235" s="130" t="s">
        <v>1148</v>
      </c>
      <c r="V235" s="403" t="s">
        <v>439</v>
      </c>
      <c r="W235" s="403" t="s">
        <v>439</v>
      </c>
      <c r="X235" s="158"/>
      <c r="Y235" s="158"/>
      <c r="Z235" s="403" t="s">
        <v>1440</v>
      </c>
      <c r="AA235" s="403" t="s">
        <v>961</v>
      </c>
      <c r="AB235" s="403" t="str">
        <f>VLOOKUP(AA235,Equipment[],2,FALSE)</f>
        <v>Landscape</v>
      </c>
      <c r="AC235" s="158"/>
      <c r="AD235" s="158"/>
      <c r="AE235" s="158"/>
      <c r="AF235" s="158"/>
      <c r="AG235" s="158"/>
      <c r="AH235" s="158"/>
    </row>
    <row r="236" spans="1:34" ht="14.4" hidden="1">
      <c r="A236" s="256" t="s">
        <v>1453</v>
      </c>
      <c r="B236" s="31" t="s">
        <v>1454</v>
      </c>
      <c r="C236" s="32" t="s">
        <v>952</v>
      </c>
      <c r="D236" s="32"/>
      <c r="E236" s="32"/>
      <c r="F236" s="32"/>
      <c r="G236" s="32"/>
      <c r="H236" s="32"/>
      <c r="I236" s="32"/>
      <c r="J236" s="35">
        <v>433</v>
      </c>
      <c r="K236" s="260" t="s">
        <v>1453</v>
      </c>
      <c r="L236" s="260" t="s">
        <v>1454</v>
      </c>
      <c r="M236" s="259" t="s">
        <v>1439</v>
      </c>
      <c r="N236" s="259" t="s">
        <v>958</v>
      </c>
      <c r="O236" s="130" t="s">
        <v>448</v>
      </c>
      <c r="P236" s="135" t="s">
        <v>449</v>
      </c>
      <c r="Q236" s="130" t="s">
        <v>448</v>
      </c>
      <c r="R236" s="130" t="s">
        <v>448</v>
      </c>
      <c r="S236" s="130" t="s">
        <v>521</v>
      </c>
      <c r="T236" s="130" t="s">
        <v>1148</v>
      </c>
      <c r="V236" s="403" t="s">
        <v>439</v>
      </c>
      <c r="W236" s="403" t="s">
        <v>439</v>
      </c>
      <c r="X236" s="158"/>
      <c r="Y236" s="158"/>
      <c r="Z236" s="403" t="s">
        <v>1440</v>
      </c>
      <c r="AA236" s="403" t="s">
        <v>961</v>
      </c>
      <c r="AB236" s="403" t="str">
        <f>VLOOKUP(AA236,Equipment[],2,FALSE)</f>
        <v>Landscape</v>
      </c>
      <c r="AC236" s="158"/>
      <c r="AD236" s="158"/>
      <c r="AE236" s="158"/>
      <c r="AF236" s="158"/>
      <c r="AG236" s="158"/>
      <c r="AH236" s="158"/>
    </row>
    <row r="237" spans="1:34" ht="14.4" hidden="1">
      <c r="A237" s="256" t="s">
        <v>1455</v>
      </c>
      <c r="B237" s="31" t="s">
        <v>1456</v>
      </c>
      <c r="C237" s="32"/>
      <c r="D237" s="32"/>
      <c r="E237" s="32"/>
      <c r="F237" s="32" t="s">
        <v>952</v>
      </c>
      <c r="G237" s="32"/>
      <c r="H237" s="32"/>
      <c r="I237" s="32"/>
      <c r="J237" s="35">
        <v>433</v>
      </c>
      <c r="K237" s="259" t="str">
        <f t="shared" ref="K237:K241" si="66">A237</f>
        <v>WAL-116</v>
      </c>
      <c r="L237" s="259" t="str">
        <f t="shared" ref="L237:L241" si="67">B237</f>
        <v>Retaining Wall - Granite - Type 06</v>
      </c>
      <c r="M237" s="259" t="s">
        <v>1439</v>
      </c>
      <c r="N237" s="259" t="s">
        <v>958</v>
      </c>
      <c r="O237" s="130" t="s">
        <v>448</v>
      </c>
      <c r="P237" s="135" t="s">
        <v>449</v>
      </c>
      <c r="Q237" s="130" t="s">
        <v>448</v>
      </c>
      <c r="R237" s="130" t="s">
        <v>448</v>
      </c>
      <c r="S237" s="130" t="s">
        <v>521</v>
      </c>
      <c r="T237" s="130" t="s">
        <v>1148</v>
      </c>
      <c r="V237" s="403" t="s">
        <v>439</v>
      </c>
      <c r="W237" s="403" t="s">
        <v>439</v>
      </c>
      <c r="X237" s="158"/>
      <c r="Y237" s="158"/>
      <c r="Z237" s="403" t="s">
        <v>1440</v>
      </c>
      <c r="AA237" s="403" t="s">
        <v>961</v>
      </c>
      <c r="AB237" s="403" t="str">
        <f>VLOOKUP(AA237,Equipment[],2,FALSE)</f>
        <v>Landscape</v>
      </c>
      <c r="AC237" s="158"/>
      <c r="AD237" s="158"/>
      <c r="AE237" s="158"/>
      <c r="AF237" s="158"/>
      <c r="AG237" s="158"/>
      <c r="AH237" s="158"/>
    </row>
    <row r="238" spans="1:34" ht="14.4">
      <c r="A238" s="31" t="s">
        <v>1457</v>
      </c>
      <c r="B238" s="31" t="s">
        <v>1458</v>
      </c>
      <c r="C238" s="32"/>
      <c r="D238" s="32"/>
      <c r="E238" s="32" t="s">
        <v>952</v>
      </c>
      <c r="F238" s="32"/>
      <c r="G238" s="32"/>
      <c r="H238" s="32"/>
      <c r="I238" s="32"/>
      <c r="J238" s="35">
        <v>433</v>
      </c>
      <c r="K238" s="136" t="str">
        <f t="shared" si="66"/>
        <v>WAL-117</v>
      </c>
      <c r="L238" s="136" t="str">
        <f t="shared" si="67"/>
        <v>Retaining Wall - Granite - Type 07</v>
      </c>
      <c r="M238" s="136" t="s">
        <v>1439</v>
      </c>
      <c r="N238" s="136" t="s">
        <v>958</v>
      </c>
      <c r="O238" s="130" t="s">
        <v>448</v>
      </c>
      <c r="P238" s="135" t="s">
        <v>449</v>
      </c>
      <c r="Q238" s="130" t="s">
        <v>448</v>
      </c>
      <c r="R238" s="130" t="s">
        <v>448</v>
      </c>
      <c r="S238" s="321" t="s">
        <v>450</v>
      </c>
      <c r="T238" s="310" t="s">
        <v>1028</v>
      </c>
      <c r="V238" s="403" t="s">
        <v>449</v>
      </c>
      <c r="W238" s="403" t="s">
        <v>452</v>
      </c>
      <c r="X238" s="304"/>
      <c r="Y238" s="304"/>
      <c r="Z238" s="403" t="s">
        <v>1440</v>
      </c>
      <c r="AA238" s="403" t="s">
        <v>961</v>
      </c>
      <c r="AB238" s="403" t="str">
        <f>VLOOKUP(AA238,Equipment[],2,FALSE)</f>
        <v>Landscape</v>
      </c>
      <c r="AC238" s="304"/>
      <c r="AD238" s="304"/>
      <c r="AE238" s="304"/>
      <c r="AF238" s="304"/>
      <c r="AG238" s="304"/>
      <c r="AH238" s="304"/>
    </row>
    <row r="239" spans="1:34" ht="14.4" hidden="1">
      <c r="A239" s="256" t="s">
        <v>1459</v>
      </c>
      <c r="B239" s="31" t="s">
        <v>1460</v>
      </c>
      <c r="C239" s="32"/>
      <c r="D239" s="32" t="s">
        <v>952</v>
      </c>
      <c r="E239" s="32"/>
      <c r="F239" s="32"/>
      <c r="G239" s="32"/>
      <c r="H239" s="32"/>
      <c r="I239" s="32"/>
      <c r="J239" s="35">
        <v>433</v>
      </c>
      <c r="K239" s="259" t="str">
        <f t="shared" si="66"/>
        <v>WAL-118</v>
      </c>
      <c r="L239" s="259" t="str">
        <f t="shared" si="67"/>
        <v>Retaining Wall - Granite - Type 08</v>
      </c>
      <c r="M239" s="259" t="s">
        <v>1439</v>
      </c>
      <c r="N239" s="259" t="s">
        <v>958</v>
      </c>
      <c r="O239" s="130" t="s">
        <v>448</v>
      </c>
      <c r="P239" s="135" t="s">
        <v>449</v>
      </c>
      <c r="Q239" s="130" t="s">
        <v>448</v>
      </c>
      <c r="R239" s="130" t="s">
        <v>448</v>
      </c>
      <c r="S239" s="130" t="s">
        <v>521</v>
      </c>
      <c r="T239" s="130" t="s">
        <v>1148</v>
      </c>
      <c r="V239" s="405" t="s">
        <v>439</v>
      </c>
      <c r="W239" s="405" t="s">
        <v>439</v>
      </c>
      <c r="X239" s="158"/>
      <c r="Y239" s="158"/>
      <c r="Z239" s="405" t="s">
        <v>1440</v>
      </c>
      <c r="AA239" s="405" t="s">
        <v>961</v>
      </c>
      <c r="AB239" s="405" t="str">
        <f>VLOOKUP(AA239,Equipment[],2,FALSE)</f>
        <v>Landscape</v>
      </c>
      <c r="AC239" s="158"/>
      <c r="AD239" s="158"/>
      <c r="AE239" s="158"/>
      <c r="AF239" s="158"/>
      <c r="AG239" s="158"/>
      <c r="AH239" s="158"/>
    </row>
    <row r="240" spans="1:34" ht="14.4">
      <c r="A240" s="31" t="s">
        <v>1461</v>
      </c>
      <c r="B240" s="31" t="s">
        <v>1462</v>
      </c>
      <c r="C240" s="32"/>
      <c r="D240" s="32"/>
      <c r="E240" s="32" t="s">
        <v>952</v>
      </c>
      <c r="F240" s="32"/>
      <c r="G240" s="32"/>
      <c r="H240" s="32"/>
      <c r="I240" s="32"/>
      <c r="J240" s="35">
        <v>433</v>
      </c>
      <c r="K240" s="136" t="str">
        <f t="shared" si="66"/>
        <v>WAL-119</v>
      </c>
      <c r="L240" s="136" t="str">
        <f t="shared" si="67"/>
        <v>Retaining Wall - Granite - Type 09</v>
      </c>
      <c r="M240" s="136" t="s">
        <v>1439</v>
      </c>
      <c r="N240" s="136" t="s">
        <v>958</v>
      </c>
      <c r="O240" s="130" t="s">
        <v>448</v>
      </c>
      <c r="P240" s="135" t="s">
        <v>449</v>
      </c>
      <c r="Q240" s="130" t="s">
        <v>448</v>
      </c>
      <c r="R240" s="130" t="s">
        <v>448</v>
      </c>
      <c r="S240" s="321" t="s">
        <v>450</v>
      </c>
      <c r="T240" s="310" t="s">
        <v>1028</v>
      </c>
      <c r="V240" s="405" t="s">
        <v>449</v>
      </c>
      <c r="W240" s="405" t="s">
        <v>452</v>
      </c>
      <c r="X240" s="158"/>
      <c r="Y240" s="158"/>
      <c r="Z240" s="405" t="s">
        <v>1440</v>
      </c>
      <c r="AA240" s="405" t="s">
        <v>961</v>
      </c>
      <c r="AB240" s="405" t="str">
        <f>VLOOKUP(AA240,Equipment[],2,FALSE)</f>
        <v>Landscape</v>
      </c>
      <c r="AC240" s="158"/>
      <c r="AD240" s="158"/>
      <c r="AE240" s="158"/>
      <c r="AF240" s="158"/>
      <c r="AG240" s="158"/>
      <c r="AH240" s="158"/>
    </row>
    <row r="241" spans="1:34" ht="14.4">
      <c r="A241" s="31" t="s">
        <v>1463</v>
      </c>
      <c r="B241" s="31" t="s">
        <v>1464</v>
      </c>
      <c r="C241" s="32"/>
      <c r="D241" s="32"/>
      <c r="E241" s="32"/>
      <c r="F241" s="32"/>
      <c r="G241" s="32" t="s">
        <v>952</v>
      </c>
      <c r="H241" s="32"/>
      <c r="I241" s="32"/>
      <c r="J241" s="35">
        <v>433</v>
      </c>
      <c r="K241" s="136" t="str">
        <f t="shared" si="66"/>
        <v>WAL-120</v>
      </c>
      <c r="L241" s="136" t="str">
        <f t="shared" si="67"/>
        <v>Retaining Wall - Granite - Type 10</v>
      </c>
      <c r="M241" s="136" t="s">
        <v>1439</v>
      </c>
      <c r="N241" s="136" t="s">
        <v>958</v>
      </c>
      <c r="O241" s="130" t="s">
        <v>448</v>
      </c>
      <c r="P241" s="135" t="s">
        <v>449</v>
      </c>
      <c r="Q241" s="130" t="s">
        <v>448</v>
      </c>
      <c r="R241" s="130" t="s">
        <v>448</v>
      </c>
      <c r="S241" s="321" t="s">
        <v>450</v>
      </c>
      <c r="T241" s="310" t="s">
        <v>1028</v>
      </c>
      <c r="V241" s="405" t="s">
        <v>449</v>
      </c>
      <c r="W241" s="405" t="s">
        <v>452</v>
      </c>
      <c r="X241" s="158"/>
      <c r="Y241" s="158"/>
      <c r="Z241" s="405" t="s">
        <v>1440</v>
      </c>
      <c r="AA241" s="405" t="s">
        <v>961</v>
      </c>
      <c r="AB241" s="405" t="str">
        <f>VLOOKUP(AA241,Equipment[],2,FALSE)</f>
        <v>Landscape</v>
      </c>
      <c r="AC241" s="158"/>
      <c r="AD241" s="158"/>
      <c r="AE241" s="158"/>
      <c r="AF241" s="158"/>
      <c r="AG241" s="158"/>
      <c r="AH241" s="158"/>
    </row>
    <row r="242" spans="1:34" ht="14.4" hidden="1">
      <c r="A242" s="28" t="s">
        <v>1465</v>
      </c>
      <c r="B242" s="28" t="s">
        <v>1466</v>
      </c>
      <c r="C242" s="29"/>
      <c r="D242" s="29"/>
      <c r="E242" s="29" t="s">
        <v>952</v>
      </c>
      <c r="F242" s="29"/>
      <c r="G242" s="29"/>
      <c r="H242" s="29"/>
      <c r="I242" s="29"/>
      <c r="J242" s="30"/>
      <c r="K242" s="129"/>
      <c r="L242" s="129"/>
      <c r="M242" s="129"/>
      <c r="N242" s="129"/>
      <c r="O242" s="129"/>
      <c r="P242" s="129"/>
      <c r="Q242" s="129"/>
      <c r="R242" s="129"/>
      <c r="S242" s="129" t="s">
        <v>439</v>
      </c>
      <c r="T242" s="129" t="s">
        <v>440</v>
      </c>
      <c r="V242" s="405" t="s">
        <v>439</v>
      </c>
      <c r="W242" s="405" t="s">
        <v>439</v>
      </c>
      <c r="X242" s="405" t="s">
        <v>439</v>
      </c>
      <c r="Y242" s="405" t="s">
        <v>439</v>
      </c>
      <c r="Z242" s="405" t="s">
        <v>439</v>
      </c>
      <c r="AA242" s="405" t="s">
        <v>439</v>
      </c>
      <c r="AB242" s="405" t="s">
        <v>439</v>
      </c>
      <c r="AC242" s="405" t="s">
        <v>439</v>
      </c>
      <c r="AD242" s="405" t="s">
        <v>439</v>
      </c>
      <c r="AE242" s="405" t="s">
        <v>439</v>
      </c>
      <c r="AF242" s="405" t="s">
        <v>439</v>
      </c>
      <c r="AG242" s="405" t="s">
        <v>439</v>
      </c>
      <c r="AH242" s="405" t="s">
        <v>439</v>
      </c>
    </row>
    <row r="243" spans="1:34" ht="14.4">
      <c r="A243" s="31" t="s">
        <v>1467</v>
      </c>
      <c r="B243" s="31" t="s">
        <v>1468</v>
      </c>
      <c r="C243" s="32"/>
      <c r="D243" s="32"/>
      <c r="E243" s="32" t="s">
        <v>952</v>
      </c>
      <c r="F243" s="32"/>
      <c r="G243" s="32"/>
      <c r="H243" s="32"/>
      <c r="I243" s="32"/>
      <c r="J243" s="35">
        <v>433</v>
      </c>
      <c r="K243" s="136" t="str">
        <f>A243</f>
        <v>WAL-211</v>
      </c>
      <c r="L243" s="136" t="str">
        <f>B243</f>
        <v>Freestanding Wall - Granite - Type 01</v>
      </c>
      <c r="M243" s="136" t="s">
        <v>1439</v>
      </c>
      <c r="N243" s="136" t="s">
        <v>958</v>
      </c>
      <c r="O243" s="130" t="s">
        <v>448</v>
      </c>
      <c r="P243" s="135" t="s">
        <v>449</v>
      </c>
      <c r="Q243" s="130" t="s">
        <v>448</v>
      </c>
      <c r="R243" s="130" t="s">
        <v>448</v>
      </c>
      <c r="S243" s="321" t="s">
        <v>450</v>
      </c>
      <c r="T243" s="310" t="s">
        <v>1028</v>
      </c>
      <c r="V243" s="405" t="s">
        <v>449</v>
      </c>
      <c r="W243" s="405" t="s">
        <v>452</v>
      </c>
      <c r="X243" s="158"/>
      <c r="Y243" s="158"/>
      <c r="Z243" s="405"/>
      <c r="AA243" s="405" t="s">
        <v>961</v>
      </c>
      <c r="AB243" s="405" t="str">
        <f>VLOOKUP(AA243,Equipment[],2,FALSE)</f>
        <v>Landscape</v>
      </c>
      <c r="AC243" s="158"/>
      <c r="AD243" s="158"/>
      <c r="AE243" s="158"/>
      <c r="AF243" s="158"/>
      <c r="AG243" s="158"/>
      <c r="AH243" s="158"/>
    </row>
    <row r="244" spans="1:34" ht="14.4" hidden="1">
      <c r="A244" s="258" t="s">
        <v>1469</v>
      </c>
      <c r="B244" s="28" t="s">
        <v>1470</v>
      </c>
      <c r="C244" s="29" t="s">
        <v>952</v>
      </c>
      <c r="D244" s="29"/>
      <c r="E244" s="29"/>
      <c r="F244" s="29" t="s">
        <v>952</v>
      </c>
      <c r="G244" s="29"/>
      <c r="H244" s="29"/>
      <c r="I244" s="29"/>
      <c r="J244" s="30"/>
      <c r="K244" s="129"/>
      <c r="L244" s="129"/>
      <c r="M244" s="129"/>
      <c r="N244" s="129"/>
      <c r="O244" s="129"/>
      <c r="P244" s="129"/>
      <c r="Q244" s="129"/>
      <c r="R244" s="129"/>
      <c r="S244" s="129" t="s">
        <v>439</v>
      </c>
      <c r="T244" s="129" t="s">
        <v>440</v>
      </c>
      <c r="V244" s="405" t="s">
        <v>439</v>
      </c>
      <c r="W244" s="405" t="s">
        <v>439</v>
      </c>
      <c r="X244" s="405" t="s">
        <v>439</v>
      </c>
      <c r="Y244" s="405" t="s">
        <v>439</v>
      </c>
      <c r="Z244" s="405" t="s">
        <v>439</v>
      </c>
      <c r="AA244" s="405" t="s">
        <v>439</v>
      </c>
      <c r="AB244" s="405" t="s">
        <v>439</v>
      </c>
      <c r="AC244" s="405" t="s">
        <v>439</v>
      </c>
      <c r="AD244" s="405" t="s">
        <v>439</v>
      </c>
      <c r="AE244" s="405" t="s">
        <v>439</v>
      </c>
      <c r="AF244" s="405" t="s">
        <v>439</v>
      </c>
      <c r="AG244" s="405" t="s">
        <v>439</v>
      </c>
      <c r="AH244" s="405" t="s">
        <v>439</v>
      </c>
    </row>
    <row r="245" spans="1:34" ht="14.4" hidden="1">
      <c r="A245" s="256" t="s">
        <v>1471</v>
      </c>
      <c r="B245" s="31" t="s">
        <v>1472</v>
      </c>
      <c r="C245" s="32" t="s">
        <v>952</v>
      </c>
      <c r="D245" s="32"/>
      <c r="E245" s="32"/>
      <c r="F245" s="32"/>
      <c r="G245" s="32"/>
      <c r="H245" s="32"/>
      <c r="I245" s="32"/>
      <c r="J245" s="35">
        <v>433</v>
      </c>
      <c r="K245" s="260" t="s">
        <v>1471</v>
      </c>
      <c r="L245" s="260" t="s">
        <v>1472</v>
      </c>
      <c r="M245" s="259" t="s">
        <v>1439</v>
      </c>
      <c r="N245" s="259" t="s">
        <v>958</v>
      </c>
      <c r="O245" s="130" t="s">
        <v>448</v>
      </c>
      <c r="P245" s="135" t="s">
        <v>449</v>
      </c>
      <c r="Q245" s="130" t="s">
        <v>448</v>
      </c>
      <c r="R245" s="130" t="s">
        <v>448</v>
      </c>
      <c r="S245" s="130" t="s">
        <v>521</v>
      </c>
      <c r="T245" s="130" t="s">
        <v>1148</v>
      </c>
      <c r="V245" s="405" t="s">
        <v>439</v>
      </c>
      <c r="W245" s="405" t="s">
        <v>439</v>
      </c>
      <c r="X245" s="158"/>
      <c r="Y245" s="158"/>
      <c r="Z245" s="405" t="s">
        <v>960</v>
      </c>
      <c r="AA245" s="405" t="s">
        <v>961</v>
      </c>
      <c r="AB245" s="405" t="str">
        <f>VLOOKUP(AA245,Equipment[],2,FALSE)</f>
        <v>Landscape</v>
      </c>
      <c r="AC245" s="158"/>
      <c r="AD245" s="158"/>
      <c r="AE245" s="158"/>
      <c r="AF245" s="158"/>
      <c r="AG245" s="158"/>
      <c r="AH245" s="158"/>
    </row>
    <row r="246" spans="1:34" ht="14.4" hidden="1">
      <c r="A246" s="28" t="s">
        <v>1473</v>
      </c>
      <c r="B246" s="28" t="s">
        <v>1474</v>
      </c>
      <c r="C246" s="29"/>
      <c r="D246" s="29"/>
      <c r="E246" s="29"/>
      <c r="F246" s="29"/>
      <c r="G246" s="29" t="s">
        <v>952</v>
      </c>
      <c r="H246" s="29"/>
      <c r="I246" s="29"/>
      <c r="J246" s="30"/>
      <c r="K246" s="129"/>
      <c r="L246" s="129"/>
      <c r="M246" s="129"/>
      <c r="N246" s="129"/>
      <c r="O246" s="129"/>
      <c r="P246" s="129"/>
      <c r="Q246" s="129"/>
      <c r="R246" s="129"/>
      <c r="S246" s="129" t="s">
        <v>439</v>
      </c>
      <c r="T246" s="129" t="s">
        <v>440</v>
      </c>
      <c r="V246" s="405" t="s">
        <v>439</v>
      </c>
      <c r="W246" s="405" t="s">
        <v>439</v>
      </c>
      <c r="X246" s="405" t="s">
        <v>439</v>
      </c>
      <c r="Y246" s="405" t="s">
        <v>439</v>
      </c>
      <c r="Z246" s="405" t="s">
        <v>439</v>
      </c>
      <c r="AA246" s="405" t="s">
        <v>439</v>
      </c>
      <c r="AB246" s="405" t="s">
        <v>439</v>
      </c>
      <c r="AC246" s="405" t="s">
        <v>439</v>
      </c>
      <c r="AD246" s="405" t="s">
        <v>439</v>
      </c>
      <c r="AE246" s="405" t="s">
        <v>439</v>
      </c>
      <c r="AF246" s="405" t="s">
        <v>439</v>
      </c>
      <c r="AG246" s="405" t="s">
        <v>439</v>
      </c>
      <c r="AH246" s="405" t="s">
        <v>439</v>
      </c>
    </row>
    <row r="247" spans="1:34" ht="14.4">
      <c r="A247" s="31" t="s">
        <v>1475</v>
      </c>
      <c r="B247" s="31" t="s">
        <v>1476</v>
      </c>
      <c r="C247" s="32"/>
      <c r="D247" s="32"/>
      <c r="E247" s="32"/>
      <c r="F247" s="32"/>
      <c r="G247" s="32" t="s">
        <v>952</v>
      </c>
      <c r="H247" s="32"/>
      <c r="I247" s="32"/>
      <c r="J247" s="35">
        <v>433</v>
      </c>
      <c r="K247" s="136" t="str">
        <f t="shared" ref="K247:K248" si="68">A247</f>
        <v>WAL-401</v>
      </c>
      <c r="L247" s="136" t="str">
        <f t="shared" ref="L247:L248" si="69">B247</f>
        <v>Memorial Wall - Concrete - Precast - SASM</v>
      </c>
      <c r="M247" s="136" t="s">
        <v>1439</v>
      </c>
      <c r="N247" s="136" t="s">
        <v>958</v>
      </c>
      <c r="O247" s="130" t="s">
        <v>448</v>
      </c>
      <c r="P247" s="135" t="s">
        <v>449</v>
      </c>
      <c r="Q247" s="130" t="s">
        <v>448</v>
      </c>
      <c r="R247" s="309" t="s">
        <v>448</v>
      </c>
      <c r="S247" s="321" t="s">
        <v>450</v>
      </c>
      <c r="T247" s="310" t="s">
        <v>1028</v>
      </c>
      <c r="V247" s="405" t="s">
        <v>449</v>
      </c>
      <c r="W247" s="405" t="s">
        <v>452</v>
      </c>
      <c r="X247" s="158"/>
      <c r="Y247" s="158"/>
      <c r="Z247" s="405" t="s">
        <v>960</v>
      </c>
      <c r="AA247" s="405" t="s">
        <v>961</v>
      </c>
      <c r="AB247" s="405" t="str">
        <f>VLOOKUP(AA247,Equipment[],2,FALSE)</f>
        <v>Landscape</v>
      </c>
      <c r="AC247" s="158"/>
      <c r="AD247" s="158"/>
      <c r="AE247" s="158"/>
      <c r="AF247" s="158"/>
      <c r="AG247" s="158"/>
      <c r="AH247" s="158"/>
    </row>
    <row r="248" spans="1:34" ht="14.4">
      <c r="A248" s="268" t="s">
        <v>1477</v>
      </c>
      <c r="B248" s="31" t="s">
        <v>1478</v>
      </c>
      <c r="C248" s="262"/>
      <c r="D248" s="262"/>
      <c r="E248" s="262"/>
      <c r="F248" s="262"/>
      <c r="G248" s="262" t="s">
        <v>952</v>
      </c>
      <c r="H248" s="262"/>
      <c r="I248" s="262"/>
      <c r="J248" s="263">
        <v>433</v>
      </c>
      <c r="K248" s="136" t="str">
        <f t="shared" si="68"/>
        <v>WAL-411</v>
      </c>
      <c r="L248" s="136" t="str">
        <f t="shared" si="69"/>
        <v>Memorial Wall - Granite - SASM</v>
      </c>
      <c r="M248" s="136" t="s">
        <v>1439</v>
      </c>
      <c r="N248" s="136" t="s">
        <v>958</v>
      </c>
      <c r="O248" s="130" t="s">
        <v>448</v>
      </c>
      <c r="P248" s="135" t="s">
        <v>449</v>
      </c>
      <c r="Q248" s="130" t="s">
        <v>448</v>
      </c>
      <c r="R248" s="309" t="s">
        <v>448</v>
      </c>
      <c r="S248" s="321" t="s">
        <v>450</v>
      </c>
      <c r="T248" s="310" t="s">
        <v>1028</v>
      </c>
      <c r="V248" s="405" t="s">
        <v>449</v>
      </c>
      <c r="W248" s="405" t="s">
        <v>452</v>
      </c>
      <c r="X248" s="158"/>
      <c r="Y248" s="158"/>
      <c r="Z248" s="405" t="s">
        <v>960</v>
      </c>
      <c r="AA248" s="405" t="s">
        <v>961</v>
      </c>
      <c r="AB248" s="405" t="str">
        <f>VLOOKUP(AA248,Equipment[],2,FALSE)</f>
        <v>Landscape</v>
      </c>
      <c r="AC248" s="158"/>
      <c r="AD248" s="158"/>
      <c r="AE248" s="158"/>
      <c r="AF248" s="158"/>
      <c r="AG248" s="158"/>
      <c r="AH248" s="158"/>
    </row>
    <row r="249" spans="1:34" ht="14.4">
      <c r="A249" s="265" t="s">
        <v>1479</v>
      </c>
      <c r="B249" s="266" t="s">
        <v>1480</v>
      </c>
      <c r="C249" s="158"/>
      <c r="D249" s="158"/>
      <c r="E249" s="158"/>
      <c r="F249" s="158"/>
      <c r="G249" s="158"/>
      <c r="H249" s="158"/>
      <c r="I249" s="158"/>
      <c r="J249" s="263">
        <v>433</v>
      </c>
      <c r="K249" s="302" t="s">
        <v>1479</v>
      </c>
      <c r="L249" s="136" t="s">
        <v>1480</v>
      </c>
      <c r="M249" s="136" t="s">
        <v>957</v>
      </c>
      <c r="N249" s="136" t="s">
        <v>958</v>
      </c>
      <c r="O249" s="130" t="s">
        <v>448</v>
      </c>
      <c r="P249" s="135" t="s">
        <v>449</v>
      </c>
      <c r="Q249" s="130" t="s">
        <v>448</v>
      </c>
      <c r="R249" s="130" t="s">
        <v>448</v>
      </c>
      <c r="S249" s="321" t="s">
        <v>450</v>
      </c>
      <c r="T249" s="310" t="s">
        <v>1481</v>
      </c>
      <c r="V249" s="405" t="s">
        <v>449</v>
      </c>
      <c r="W249" s="405" t="s">
        <v>452</v>
      </c>
      <c r="X249" s="405"/>
      <c r="Y249" s="405"/>
      <c r="Z249" s="405" t="s">
        <v>960</v>
      </c>
      <c r="AA249" s="405" t="s">
        <v>961</v>
      </c>
      <c r="AB249" s="405" t="str">
        <f>VLOOKUP(AA249,Equipment[],2,FALSE)</f>
        <v>Landscape</v>
      </c>
      <c r="AC249" s="158"/>
      <c r="AD249" s="158"/>
      <c r="AE249" s="158"/>
      <c r="AF249" s="158"/>
      <c r="AG249" s="158"/>
      <c r="AH249" s="158"/>
    </row>
    <row r="250" spans="1:34" ht="14.4">
      <c r="A250" s="265" t="s">
        <v>1482</v>
      </c>
      <c r="B250" s="266" t="s">
        <v>1483</v>
      </c>
      <c r="C250" s="158"/>
      <c r="D250" s="158"/>
      <c r="E250" s="158"/>
      <c r="F250" s="158"/>
      <c r="G250" s="158"/>
      <c r="H250" s="158"/>
      <c r="I250" s="158"/>
      <c r="J250" s="263">
        <v>433</v>
      </c>
      <c r="K250" s="302" t="s">
        <v>1482</v>
      </c>
      <c r="L250" s="136" t="s">
        <v>1483</v>
      </c>
      <c r="M250" s="136" t="s">
        <v>1025</v>
      </c>
      <c r="N250" s="136" t="s">
        <v>958</v>
      </c>
      <c r="O250" s="130" t="s">
        <v>448</v>
      </c>
      <c r="P250" s="135" t="s">
        <v>449</v>
      </c>
      <c r="Q250" s="130" t="s">
        <v>448</v>
      </c>
      <c r="R250" s="130" t="s">
        <v>448</v>
      </c>
      <c r="S250" s="321" t="s">
        <v>450</v>
      </c>
      <c r="T250" s="130" t="s">
        <v>1484</v>
      </c>
      <c r="V250" s="405" t="s">
        <v>449</v>
      </c>
      <c r="W250" s="405" t="s">
        <v>452</v>
      </c>
      <c r="X250" s="158"/>
      <c r="Y250" s="158"/>
      <c r="Z250" s="405" t="s">
        <v>960</v>
      </c>
      <c r="AA250" s="405" t="s">
        <v>961</v>
      </c>
      <c r="AB250" s="405" t="str">
        <f>VLOOKUP(AA250,Equipment[],2,FALSE)</f>
        <v>Landscape</v>
      </c>
      <c r="AC250" s="158"/>
      <c r="AD250" s="158"/>
      <c r="AE250" s="158"/>
      <c r="AF250" s="158"/>
      <c r="AG250" s="158"/>
      <c r="AH250" s="158"/>
    </row>
    <row r="251" spans="1:34" ht="14.4">
      <c r="A251" s="265" t="s">
        <v>1485</v>
      </c>
      <c r="B251" s="266" t="s">
        <v>1486</v>
      </c>
      <c r="C251" s="158"/>
      <c r="D251" s="158"/>
      <c r="E251" s="158"/>
      <c r="F251" s="158"/>
      <c r="G251" s="158"/>
      <c r="H251" s="158"/>
      <c r="I251" s="158"/>
      <c r="J251" s="263">
        <v>433</v>
      </c>
      <c r="K251" s="302" t="s">
        <v>1485</v>
      </c>
      <c r="L251" s="136" t="s">
        <v>1486</v>
      </c>
      <c r="M251" s="136" t="s">
        <v>1025</v>
      </c>
      <c r="N251" s="136" t="s">
        <v>958</v>
      </c>
      <c r="O251" s="130" t="s">
        <v>448</v>
      </c>
      <c r="P251" s="135" t="s">
        <v>449</v>
      </c>
      <c r="Q251" s="130" t="s">
        <v>448</v>
      </c>
      <c r="R251" s="130" t="s">
        <v>448</v>
      </c>
      <c r="S251" s="321" t="s">
        <v>450</v>
      </c>
      <c r="T251" s="130" t="s">
        <v>1484</v>
      </c>
      <c r="V251" s="405" t="s">
        <v>449</v>
      </c>
      <c r="W251" s="405" t="s">
        <v>452</v>
      </c>
      <c r="X251" s="158"/>
      <c r="Y251" s="158"/>
      <c r="Z251" s="405" t="s">
        <v>960</v>
      </c>
      <c r="AA251" s="405" t="s">
        <v>961</v>
      </c>
      <c r="AB251" s="405" t="str">
        <f>VLOOKUP(AA251,Equipment[],2,FALSE)</f>
        <v>Landscape</v>
      </c>
      <c r="AC251" s="158"/>
      <c r="AD251" s="158"/>
      <c r="AE251" s="158"/>
      <c r="AF251" s="158"/>
      <c r="AG251" s="158"/>
      <c r="AH251" s="158"/>
    </row>
    <row r="252" spans="1:34" ht="14.4">
      <c r="A252" s="265" t="s">
        <v>1487</v>
      </c>
      <c r="B252" s="266" t="s">
        <v>1488</v>
      </c>
      <c r="C252" s="158"/>
      <c r="D252" s="158"/>
      <c r="E252" s="158"/>
      <c r="F252" s="158"/>
      <c r="G252" s="158"/>
      <c r="H252" s="158"/>
      <c r="I252" s="158"/>
      <c r="J252" s="263">
        <v>433</v>
      </c>
      <c r="K252" s="302" t="s">
        <v>1487</v>
      </c>
      <c r="L252" s="136" t="s">
        <v>1488</v>
      </c>
      <c r="M252" s="136" t="s">
        <v>1025</v>
      </c>
      <c r="N252" s="136" t="s">
        <v>958</v>
      </c>
      <c r="O252" s="130" t="s">
        <v>448</v>
      </c>
      <c r="P252" s="135" t="s">
        <v>449</v>
      </c>
      <c r="Q252" s="130" t="s">
        <v>448</v>
      </c>
      <c r="R252" s="130" t="s">
        <v>448</v>
      </c>
      <c r="S252" s="321" t="s">
        <v>450</v>
      </c>
      <c r="T252" s="130" t="s">
        <v>1484</v>
      </c>
      <c r="V252" s="405" t="s">
        <v>449</v>
      </c>
      <c r="W252" s="405" t="s">
        <v>452</v>
      </c>
      <c r="X252" s="158"/>
      <c r="Y252" s="158"/>
      <c r="Z252" s="405" t="s">
        <v>960</v>
      </c>
      <c r="AA252" s="405" t="s">
        <v>961</v>
      </c>
      <c r="AB252" s="405" t="str">
        <f>VLOOKUP(AA252,Equipment[],2,FALSE)</f>
        <v>Landscape</v>
      </c>
      <c r="AC252" s="158"/>
      <c r="AD252" s="158"/>
      <c r="AE252" s="158"/>
      <c r="AF252" s="158"/>
      <c r="AG252" s="158"/>
      <c r="AH252" s="158"/>
    </row>
    <row r="253" spans="1:34" ht="14.4">
      <c r="A253" s="265" t="s">
        <v>1489</v>
      </c>
      <c r="B253" s="266" t="s">
        <v>1490</v>
      </c>
      <c r="C253" s="158"/>
      <c r="D253" s="158"/>
      <c r="E253" s="158"/>
      <c r="F253" s="158"/>
      <c r="G253" s="158"/>
      <c r="H253" s="158"/>
      <c r="I253" s="158"/>
      <c r="J253" s="263">
        <v>433</v>
      </c>
      <c r="K253" s="302" t="s">
        <v>1489</v>
      </c>
      <c r="L253" s="136" t="s">
        <v>1490</v>
      </c>
      <c r="M253" s="136" t="s">
        <v>1025</v>
      </c>
      <c r="N253" s="136" t="s">
        <v>958</v>
      </c>
      <c r="O253" s="130" t="s">
        <v>448</v>
      </c>
      <c r="P253" s="135" t="s">
        <v>449</v>
      </c>
      <c r="Q253" s="130" t="s">
        <v>448</v>
      </c>
      <c r="R253" s="130" t="s">
        <v>448</v>
      </c>
      <c r="S253" s="321" t="s">
        <v>450</v>
      </c>
      <c r="T253" s="130" t="s">
        <v>1481</v>
      </c>
      <c r="V253" s="405" t="s">
        <v>449</v>
      </c>
      <c r="W253" s="405" t="s">
        <v>452</v>
      </c>
      <c r="X253" s="158"/>
      <c r="Y253" s="158"/>
      <c r="Z253" s="405" t="s">
        <v>960</v>
      </c>
      <c r="AA253" s="405" t="s">
        <v>961</v>
      </c>
      <c r="AB253" s="405" t="str">
        <f>VLOOKUP(AA253,Equipment[],2,FALSE)</f>
        <v>Landscape</v>
      </c>
      <c r="AC253" s="158"/>
      <c r="AD253" s="158"/>
      <c r="AE253" s="158"/>
      <c r="AF253" s="158"/>
      <c r="AG253" s="158"/>
      <c r="AH253" s="158"/>
    </row>
    <row r="254" spans="1:34" ht="14.4">
      <c r="A254" s="265" t="s">
        <v>1491</v>
      </c>
      <c r="B254" s="266" t="s">
        <v>1492</v>
      </c>
      <c r="C254" s="158"/>
      <c r="D254" s="158"/>
      <c r="E254" s="158"/>
      <c r="F254" s="158"/>
      <c r="G254" s="158"/>
      <c r="H254" s="158"/>
      <c r="I254" s="158"/>
      <c r="J254" s="263">
        <v>433</v>
      </c>
      <c r="K254" s="302" t="s">
        <v>1491</v>
      </c>
      <c r="L254" s="136" t="s">
        <v>1492</v>
      </c>
      <c r="M254" s="136" t="s">
        <v>1083</v>
      </c>
      <c r="N254" s="136" t="s">
        <v>958</v>
      </c>
      <c r="O254" s="134" t="s">
        <v>449</v>
      </c>
      <c r="P254" s="135" t="s">
        <v>449</v>
      </c>
      <c r="Q254" s="134" t="s">
        <v>449</v>
      </c>
      <c r="R254" s="134" t="s">
        <v>449</v>
      </c>
      <c r="S254" s="321" t="s">
        <v>450</v>
      </c>
      <c r="T254" s="130" t="s">
        <v>1481</v>
      </c>
      <c r="V254" s="405" t="s">
        <v>449</v>
      </c>
      <c r="W254" s="405" t="s">
        <v>452</v>
      </c>
      <c r="X254" s="158"/>
      <c r="Y254" s="158"/>
      <c r="Z254" s="405" t="s">
        <v>960</v>
      </c>
      <c r="AA254" s="405" t="s">
        <v>961</v>
      </c>
      <c r="AB254" s="405" t="str">
        <f>VLOOKUP(AA254,Equipment[],2,FALSE)</f>
        <v>Landscape</v>
      </c>
      <c r="AC254" s="158"/>
      <c r="AD254" s="158"/>
      <c r="AE254" s="158"/>
      <c r="AF254" s="158"/>
      <c r="AG254" s="158"/>
      <c r="AH254" s="158"/>
    </row>
    <row r="255" spans="1:34" ht="14.4">
      <c r="A255" s="265" t="s">
        <v>1493</v>
      </c>
      <c r="B255" s="266" t="s">
        <v>1494</v>
      </c>
      <c r="C255" s="158"/>
      <c r="D255" s="158"/>
      <c r="E255" s="158"/>
      <c r="F255" s="158"/>
      <c r="G255" s="158"/>
      <c r="H255" s="158"/>
      <c r="I255" s="158"/>
      <c r="J255" s="263">
        <v>433</v>
      </c>
      <c r="K255" s="302" t="s">
        <v>1493</v>
      </c>
      <c r="L255" s="136" t="s">
        <v>1494</v>
      </c>
      <c r="M255" s="136" t="s">
        <v>1083</v>
      </c>
      <c r="N255" s="136" t="s">
        <v>958</v>
      </c>
      <c r="O255" s="134" t="s">
        <v>449</v>
      </c>
      <c r="P255" s="135" t="s">
        <v>449</v>
      </c>
      <c r="Q255" s="134" t="s">
        <v>449</v>
      </c>
      <c r="R255" s="134" t="s">
        <v>449</v>
      </c>
      <c r="S255" s="321" t="s">
        <v>450</v>
      </c>
      <c r="T255" s="130" t="s">
        <v>1481</v>
      </c>
      <c r="V255" s="405" t="s">
        <v>449</v>
      </c>
      <c r="W255" s="405" t="s">
        <v>452</v>
      </c>
      <c r="X255" s="158"/>
      <c r="Y255" s="158"/>
      <c r="Z255" s="405" t="s">
        <v>449</v>
      </c>
      <c r="AA255" s="405" t="s">
        <v>961</v>
      </c>
      <c r="AB255" s="405" t="str">
        <f>VLOOKUP(AA255,Equipment[],2,FALSE)</f>
        <v>Landscape</v>
      </c>
      <c r="AC255" s="158"/>
      <c r="AD255" s="158"/>
      <c r="AE255" s="158"/>
      <c r="AF255" s="158"/>
      <c r="AG255" s="158"/>
      <c r="AH255" s="158"/>
    </row>
    <row r="256" spans="1:34" ht="14.4">
      <c r="A256" s="265" t="s">
        <v>1495</v>
      </c>
      <c r="B256" s="266" t="s">
        <v>1496</v>
      </c>
      <c r="C256" s="158"/>
      <c r="D256" s="158"/>
      <c r="E256" s="158"/>
      <c r="F256" s="158"/>
      <c r="G256" s="158"/>
      <c r="H256" s="158"/>
      <c r="I256" s="158"/>
      <c r="J256" s="263">
        <v>433</v>
      </c>
      <c r="K256" s="302" t="s">
        <v>1495</v>
      </c>
      <c r="L256" s="136" t="s">
        <v>1496</v>
      </c>
      <c r="M256" s="136" t="s">
        <v>1083</v>
      </c>
      <c r="N256" s="136" t="s">
        <v>958</v>
      </c>
      <c r="O256" s="134" t="s">
        <v>449</v>
      </c>
      <c r="P256" s="135" t="s">
        <v>449</v>
      </c>
      <c r="Q256" s="134" t="s">
        <v>449</v>
      </c>
      <c r="R256" s="134" t="s">
        <v>449</v>
      </c>
      <c r="S256" s="321" t="s">
        <v>450</v>
      </c>
      <c r="T256" s="130" t="s">
        <v>1481</v>
      </c>
      <c r="V256" s="405" t="s">
        <v>449</v>
      </c>
      <c r="W256" s="405" t="s">
        <v>452</v>
      </c>
      <c r="X256" s="158"/>
      <c r="Y256" s="158"/>
      <c r="Z256" s="405" t="s">
        <v>449</v>
      </c>
      <c r="AA256" s="405" t="s">
        <v>961</v>
      </c>
      <c r="AB256" s="405" t="str">
        <f>VLOOKUP(AA256,Equipment[],2,FALSE)</f>
        <v>Landscape</v>
      </c>
      <c r="AC256" s="158"/>
      <c r="AD256" s="158"/>
      <c r="AE256" s="158"/>
      <c r="AF256" s="158"/>
      <c r="AG256" s="158"/>
      <c r="AH256" s="158"/>
    </row>
    <row r="257" spans="1:34" ht="14.4">
      <c r="A257" s="265" t="s">
        <v>1497</v>
      </c>
      <c r="B257" s="266" t="s">
        <v>1498</v>
      </c>
      <c r="C257" s="158"/>
      <c r="D257" s="158"/>
      <c r="E257" s="158"/>
      <c r="F257" s="158"/>
      <c r="G257" s="158"/>
      <c r="H257" s="158"/>
      <c r="I257" s="158"/>
      <c r="J257" s="263">
        <v>433</v>
      </c>
      <c r="K257" s="302" t="s">
        <v>1497</v>
      </c>
      <c r="L257" s="136" t="s">
        <v>1498</v>
      </c>
      <c r="M257" s="136" t="s">
        <v>1083</v>
      </c>
      <c r="N257" s="136" t="s">
        <v>958</v>
      </c>
      <c r="O257" s="134" t="s">
        <v>449</v>
      </c>
      <c r="P257" s="135" t="s">
        <v>449</v>
      </c>
      <c r="Q257" s="134" t="s">
        <v>449</v>
      </c>
      <c r="R257" s="134" t="s">
        <v>449</v>
      </c>
      <c r="S257" s="321" t="s">
        <v>450</v>
      </c>
      <c r="T257" s="130" t="s">
        <v>1481</v>
      </c>
      <c r="V257" s="405" t="s">
        <v>449</v>
      </c>
      <c r="W257" s="405" t="s">
        <v>452</v>
      </c>
      <c r="X257" s="158"/>
      <c r="Y257" s="158"/>
      <c r="Z257" s="405" t="s">
        <v>449</v>
      </c>
      <c r="AA257" s="405" t="s">
        <v>961</v>
      </c>
      <c r="AB257" s="405" t="str">
        <f>VLOOKUP(AA257,Equipment[],2,FALSE)</f>
        <v>Landscape</v>
      </c>
      <c r="AC257" s="158"/>
      <c r="AD257" s="158"/>
      <c r="AE257" s="158"/>
      <c r="AF257" s="158"/>
      <c r="AG257" s="158"/>
      <c r="AH257" s="158"/>
    </row>
    <row r="258" spans="1:34" ht="14.4">
      <c r="A258" s="265" t="s">
        <v>1499</v>
      </c>
      <c r="B258" s="266" t="s">
        <v>1500</v>
      </c>
      <c r="C258" s="158"/>
      <c r="D258" s="158"/>
      <c r="E258" s="158"/>
      <c r="F258" s="158"/>
      <c r="G258" s="158"/>
      <c r="H258" s="158"/>
      <c r="I258" s="158"/>
      <c r="J258" s="263">
        <v>433</v>
      </c>
      <c r="K258" s="302" t="s">
        <v>1499</v>
      </c>
      <c r="L258" s="136" t="s">
        <v>1500</v>
      </c>
      <c r="M258" s="136" t="s">
        <v>1083</v>
      </c>
      <c r="N258" s="136" t="s">
        <v>958</v>
      </c>
      <c r="O258" s="134" t="s">
        <v>449</v>
      </c>
      <c r="P258" s="135" t="s">
        <v>449</v>
      </c>
      <c r="Q258" s="134" t="s">
        <v>449</v>
      </c>
      <c r="R258" s="134" t="s">
        <v>449</v>
      </c>
      <c r="S258" s="321" t="s">
        <v>450</v>
      </c>
      <c r="T258" s="130" t="s">
        <v>1481</v>
      </c>
      <c r="V258" s="405" t="s">
        <v>449</v>
      </c>
      <c r="W258" s="405" t="s">
        <v>452</v>
      </c>
      <c r="X258" s="158"/>
      <c r="Y258" s="158"/>
      <c r="Z258" s="405" t="s">
        <v>449</v>
      </c>
      <c r="AA258" s="405" t="s">
        <v>961</v>
      </c>
      <c r="AB258" s="405" t="str">
        <f>VLOOKUP(AA258,Equipment[],2,FALSE)</f>
        <v>Landscape</v>
      </c>
      <c r="AC258" s="158"/>
      <c r="AD258" s="158"/>
      <c r="AE258" s="158"/>
      <c r="AF258" s="158"/>
      <c r="AG258" s="158"/>
      <c r="AH258" s="158"/>
    </row>
    <row r="259" spans="1:34" ht="14.4">
      <c r="A259" s="265" t="s">
        <v>1501</v>
      </c>
      <c r="B259" s="266" t="s">
        <v>1502</v>
      </c>
      <c r="C259" s="158"/>
      <c r="D259" s="158"/>
      <c r="E259" s="158"/>
      <c r="F259" s="158"/>
      <c r="G259" s="158"/>
      <c r="H259" s="158"/>
      <c r="I259" s="158"/>
      <c r="J259" s="263">
        <v>433</v>
      </c>
      <c r="K259" s="302" t="s">
        <v>1501</v>
      </c>
      <c r="L259" s="136" t="s">
        <v>1502</v>
      </c>
      <c r="M259" s="136" t="s">
        <v>1083</v>
      </c>
      <c r="N259" s="136" t="s">
        <v>958</v>
      </c>
      <c r="O259" s="134" t="s">
        <v>449</v>
      </c>
      <c r="P259" s="135" t="s">
        <v>449</v>
      </c>
      <c r="Q259" s="134" t="s">
        <v>449</v>
      </c>
      <c r="R259" s="134" t="s">
        <v>449</v>
      </c>
      <c r="S259" s="321" t="s">
        <v>450</v>
      </c>
      <c r="T259" s="130" t="s">
        <v>1481</v>
      </c>
      <c r="V259" s="405" t="s">
        <v>449</v>
      </c>
      <c r="W259" s="405" t="s">
        <v>452</v>
      </c>
      <c r="X259" s="158"/>
      <c r="Y259" s="158"/>
      <c r="Z259" s="405" t="s">
        <v>449</v>
      </c>
      <c r="AA259" s="405" t="s">
        <v>961</v>
      </c>
      <c r="AB259" s="405" t="str">
        <f>VLOOKUP(AA259,Equipment[],2,FALSE)</f>
        <v>Landscape</v>
      </c>
      <c r="AC259" s="158"/>
      <c r="AD259" s="158"/>
      <c r="AE259" s="158"/>
      <c r="AF259" s="158"/>
      <c r="AG259" s="158"/>
      <c r="AH259" s="158"/>
    </row>
    <row r="260" spans="1:34" ht="14.4">
      <c r="A260" s="265" t="s">
        <v>1503</v>
      </c>
      <c r="B260" s="266" t="s">
        <v>1504</v>
      </c>
      <c r="C260" s="158"/>
      <c r="D260" s="158"/>
      <c r="E260" s="158"/>
      <c r="F260" s="158"/>
      <c r="G260" s="158"/>
      <c r="H260" s="158"/>
      <c r="I260" s="158"/>
      <c r="J260" s="263">
        <v>433</v>
      </c>
      <c r="K260" s="302" t="s">
        <v>1503</v>
      </c>
      <c r="L260" s="136" t="s">
        <v>1504</v>
      </c>
      <c r="M260" s="136" t="s">
        <v>1316</v>
      </c>
      <c r="N260" s="136" t="s">
        <v>958</v>
      </c>
      <c r="O260" s="130" t="s">
        <v>448</v>
      </c>
      <c r="P260" s="135" t="s">
        <v>449</v>
      </c>
      <c r="Q260" s="130" t="s">
        <v>448</v>
      </c>
      <c r="R260" s="130" t="s">
        <v>448</v>
      </c>
      <c r="S260" s="321" t="s">
        <v>450</v>
      </c>
      <c r="T260" s="130" t="s">
        <v>1481</v>
      </c>
      <c r="V260" s="405" t="s">
        <v>449</v>
      </c>
      <c r="W260" s="405" t="s">
        <v>452</v>
      </c>
      <c r="X260" s="158"/>
      <c r="Y260" s="158"/>
      <c r="Z260" s="405" t="s">
        <v>960</v>
      </c>
      <c r="AA260" s="405" t="s">
        <v>961</v>
      </c>
      <c r="AB260" s="405" t="str">
        <f>VLOOKUP(AA260,Equipment[],2,FALSE)</f>
        <v>Landscape</v>
      </c>
      <c r="AC260" s="158"/>
      <c r="AD260" s="158"/>
      <c r="AE260" s="158"/>
      <c r="AF260" s="158"/>
      <c r="AG260" s="158"/>
      <c r="AH260" s="158"/>
    </row>
    <row r="261" spans="1:34" ht="14.4">
      <c r="A261" s="265" t="s">
        <v>1505</v>
      </c>
      <c r="B261" s="267" t="s">
        <v>1506</v>
      </c>
      <c r="C261" s="158"/>
      <c r="D261" s="158"/>
      <c r="E261" s="158"/>
      <c r="F261" s="158"/>
      <c r="G261" s="158"/>
      <c r="H261" s="158"/>
      <c r="I261" s="158"/>
      <c r="J261" s="263">
        <v>433</v>
      </c>
      <c r="K261" s="302" t="s">
        <v>1505</v>
      </c>
      <c r="L261" s="136" t="s">
        <v>1506</v>
      </c>
      <c r="M261" s="136" t="s">
        <v>1316</v>
      </c>
      <c r="N261" s="136" t="s">
        <v>958</v>
      </c>
      <c r="O261" s="130" t="s">
        <v>448</v>
      </c>
      <c r="P261" s="135" t="s">
        <v>449</v>
      </c>
      <c r="Q261" s="130" t="s">
        <v>448</v>
      </c>
      <c r="R261" s="130" t="s">
        <v>448</v>
      </c>
      <c r="S261" s="321" t="s">
        <v>450</v>
      </c>
      <c r="T261" s="130" t="s">
        <v>1481</v>
      </c>
      <c r="V261" s="405" t="s">
        <v>449</v>
      </c>
      <c r="W261" s="405" t="s">
        <v>452</v>
      </c>
      <c r="X261" s="158"/>
      <c r="Y261" s="158"/>
      <c r="Z261" s="405" t="s">
        <v>960</v>
      </c>
      <c r="AA261" s="405" t="s">
        <v>961</v>
      </c>
      <c r="AB261" s="405" t="str">
        <f>VLOOKUP(AA261,Equipment[],2,FALSE)</f>
        <v>Landscape</v>
      </c>
      <c r="AC261" s="158"/>
      <c r="AD261" s="158"/>
      <c r="AE261" s="158"/>
      <c r="AF261" s="158"/>
      <c r="AG261" s="158"/>
      <c r="AH261" s="158"/>
    </row>
    <row r="262" spans="1:34" ht="14.4">
      <c r="A262" s="265" t="s">
        <v>1507</v>
      </c>
      <c r="B262" s="266" t="s">
        <v>1508</v>
      </c>
      <c r="C262" s="158"/>
      <c r="D262" s="158"/>
      <c r="E262" s="158"/>
      <c r="F262" s="158"/>
      <c r="G262" s="158"/>
      <c r="H262" s="158"/>
      <c r="I262" s="158"/>
      <c r="J262" s="263">
        <v>433</v>
      </c>
      <c r="K262" s="302" t="s">
        <v>1507</v>
      </c>
      <c r="L262" s="136" t="s">
        <v>1508</v>
      </c>
      <c r="M262" s="136" t="s">
        <v>1416</v>
      </c>
      <c r="N262" s="136" t="s">
        <v>958</v>
      </c>
      <c r="O262" s="130" t="s">
        <v>448</v>
      </c>
      <c r="P262" s="135" t="s">
        <v>449</v>
      </c>
      <c r="Q262" s="130" t="s">
        <v>448</v>
      </c>
      <c r="R262" s="130" t="s">
        <v>448</v>
      </c>
      <c r="S262" s="321" t="s">
        <v>450</v>
      </c>
      <c r="T262" s="130" t="s">
        <v>1481</v>
      </c>
      <c r="V262" s="405" t="s">
        <v>449</v>
      </c>
      <c r="W262" s="405" t="s">
        <v>452</v>
      </c>
      <c r="X262" s="158"/>
      <c r="Y262" s="158"/>
      <c r="Z262" s="405" t="s">
        <v>960</v>
      </c>
      <c r="AA262" s="405" t="s">
        <v>961</v>
      </c>
      <c r="AB262" s="405" t="str">
        <f>VLOOKUP(AA262,Equipment[],2,FALSE)</f>
        <v>Landscape</v>
      </c>
      <c r="AC262" s="158"/>
      <c r="AD262" s="158"/>
      <c r="AE262" s="158"/>
      <c r="AF262" s="158"/>
      <c r="AG262" s="158"/>
      <c r="AH262" s="158"/>
    </row>
    <row r="263" spans="1:34" ht="14.4">
      <c r="A263" s="265" t="s">
        <v>1509</v>
      </c>
      <c r="B263" s="266" t="s">
        <v>1510</v>
      </c>
      <c r="C263" s="158"/>
      <c r="D263" s="158"/>
      <c r="E263" s="158"/>
      <c r="F263" s="158"/>
      <c r="G263" s="158"/>
      <c r="H263" s="158"/>
      <c r="I263" s="158"/>
      <c r="J263" s="263">
        <v>433</v>
      </c>
      <c r="K263" s="302" t="s">
        <v>1509</v>
      </c>
      <c r="L263" s="136" t="s">
        <v>1510</v>
      </c>
      <c r="M263" s="136" t="s">
        <v>1439</v>
      </c>
      <c r="N263" s="136" t="s">
        <v>958</v>
      </c>
      <c r="O263" s="130" t="s">
        <v>448</v>
      </c>
      <c r="P263" s="135" t="s">
        <v>449</v>
      </c>
      <c r="Q263" s="130" t="s">
        <v>448</v>
      </c>
      <c r="R263" s="130" t="s">
        <v>448</v>
      </c>
      <c r="S263" s="321" t="s">
        <v>450</v>
      </c>
      <c r="T263" s="310" t="s">
        <v>1481</v>
      </c>
      <c r="V263" s="405" t="s">
        <v>449</v>
      </c>
      <c r="W263" s="405" t="s">
        <v>452</v>
      </c>
      <c r="X263" s="158"/>
      <c r="Y263" s="158"/>
      <c r="Z263" s="405" t="s">
        <v>1440</v>
      </c>
      <c r="AA263" s="405" t="s">
        <v>961</v>
      </c>
      <c r="AB263" s="405" t="str">
        <f>VLOOKUP(AA263,Equipment[],2,FALSE)</f>
        <v>Landscape</v>
      </c>
      <c r="AC263" s="158"/>
      <c r="AD263" s="158"/>
      <c r="AE263" s="158"/>
      <c r="AF263" s="158"/>
      <c r="AG263" s="158"/>
      <c r="AH263" s="158"/>
    </row>
    <row r="264" spans="1:34" ht="14.4">
      <c r="A264" s="265" t="s">
        <v>1511</v>
      </c>
      <c r="B264" s="266" t="s">
        <v>1512</v>
      </c>
      <c r="C264" s="158"/>
      <c r="D264" s="158"/>
      <c r="E264" s="158"/>
      <c r="F264" s="158"/>
      <c r="G264" s="158"/>
      <c r="H264" s="158"/>
      <c r="I264" s="172"/>
      <c r="J264" s="264">
        <v>433</v>
      </c>
      <c r="K264" s="302" t="s">
        <v>1511</v>
      </c>
      <c r="L264" s="136" t="s">
        <v>1512</v>
      </c>
      <c r="M264" s="136" t="s">
        <v>1439</v>
      </c>
      <c r="N264" s="136" t="s">
        <v>958</v>
      </c>
      <c r="O264" s="130" t="s">
        <v>448</v>
      </c>
      <c r="P264" s="135" t="s">
        <v>449</v>
      </c>
      <c r="Q264" s="130" t="s">
        <v>448</v>
      </c>
      <c r="R264" s="130" t="s">
        <v>448</v>
      </c>
      <c r="S264" s="321" t="s">
        <v>450</v>
      </c>
      <c r="T264" s="310" t="s">
        <v>1481</v>
      </c>
      <c r="V264" s="405" t="s">
        <v>449</v>
      </c>
      <c r="W264" s="405" t="s">
        <v>452</v>
      </c>
      <c r="X264" s="158"/>
      <c r="Y264" s="158"/>
      <c r="Z264" s="405" t="s">
        <v>1440</v>
      </c>
      <c r="AA264" s="405" t="s">
        <v>961</v>
      </c>
      <c r="AB264" s="405" t="str">
        <f>VLOOKUP(AA264,Equipment[],2,FALSE)</f>
        <v>Landscape</v>
      </c>
      <c r="AC264" s="158"/>
      <c r="AD264" s="158"/>
      <c r="AE264" s="158"/>
      <c r="AF264" s="158"/>
      <c r="AG264" s="158"/>
      <c r="AH264" s="158"/>
    </row>
  </sheetData>
  <autoFilter ref="K3:AH264" xr:uid="{8380C393-85F2-4758-8C82-7FF8EBEA8995}">
    <filterColumn colId="8">
      <filters>
        <filter val="ACTIVE"/>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filterMode="1"/>
  <dimension ref="A1:AA1222"/>
  <sheetViews>
    <sheetView zoomScale="85" zoomScaleNormal="85" workbookViewId="0">
      <selection activeCell="G1244" sqref="G1244"/>
    </sheetView>
  </sheetViews>
  <sheetFormatPr defaultRowHeight="12.75" customHeight="1" outlineLevelCol="1"/>
  <cols>
    <col min="1" max="1" width="13.3515625" hidden="1" customWidth="1" outlineLevel="1"/>
    <col min="2" max="2" width="53.41015625" hidden="1" customWidth="1" outlineLevel="1"/>
    <col min="3" max="4" width="30.76171875" hidden="1" customWidth="1" outlineLevel="1"/>
    <col min="5" max="5" width="18.64453125" customWidth="1" collapsed="1"/>
    <col min="6" max="6" width="52.41015625" customWidth="1"/>
    <col min="7" max="7" width="60.41015625" customWidth="1"/>
    <col min="8" max="8" width="35" customWidth="1"/>
    <col min="9" max="9" width="18.64453125" customWidth="1"/>
    <col min="10" max="13" width="18.3515625" customWidth="1"/>
    <col min="14" max="14" width="40" style="84" customWidth="1"/>
    <col min="16" max="16" width="18.234375" customWidth="1"/>
    <col min="17" max="18" width="15.3515625" customWidth="1"/>
    <col min="19" max="20" width="30.234375" customWidth="1"/>
    <col min="21" max="21" width="37.64453125" customWidth="1"/>
    <col min="22" max="27" width="30.234375" customWidth="1"/>
  </cols>
  <sheetData>
    <row r="1" spans="1:27" ht="24">
      <c r="E1" s="148" t="s">
        <v>1513</v>
      </c>
      <c r="F1" s="150"/>
      <c r="G1" s="150"/>
      <c r="H1" s="150"/>
      <c r="I1" s="150"/>
    </row>
    <row r="2" spans="1:27" ht="20.100000000000001">
      <c r="E2" s="149" t="s">
        <v>1514</v>
      </c>
    </row>
    <row r="3" spans="1:27" ht="51.75" customHeight="1">
      <c r="A3" s="51" t="s">
        <v>1515</v>
      </c>
      <c r="B3" s="51" t="s">
        <v>1516</v>
      </c>
      <c r="C3" s="51" t="s">
        <v>1517</v>
      </c>
      <c r="D3" s="51" t="s">
        <v>1518</v>
      </c>
      <c r="E3" s="120" t="s">
        <v>415</v>
      </c>
      <c r="F3" s="120" t="s">
        <v>416</v>
      </c>
      <c r="G3" s="120" t="s">
        <v>417</v>
      </c>
      <c r="H3" s="120" t="s">
        <v>418</v>
      </c>
      <c r="I3" s="162" t="s">
        <v>419</v>
      </c>
      <c r="J3" s="163" t="s">
        <v>420</v>
      </c>
      <c r="K3" s="163" t="s">
        <v>945</v>
      </c>
      <c r="L3" s="163" t="s">
        <v>422</v>
      </c>
      <c r="M3" s="163" t="s">
        <v>423</v>
      </c>
      <c r="N3" s="120" t="s">
        <v>424</v>
      </c>
      <c r="O3" t="s">
        <v>1519</v>
      </c>
      <c r="P3" s="303" t="s">
        <v>426</v>
      </c>
      <c r="Q3" s="303" t="s">
        <v>427</v>
      </c>
      <c r="R3" s="303" t="s">
        <v>1520</v>
      </c>
      <c r="S3" s="303" t="s">
        <v>428</v>
      </c>
      <c r="T3" s="303" t="s">
        <v>429</v>
      </c>
      <c r="U3" s="303" t="s">
        <v>430</v>
      </c>
      <c r="V3" s="303" t="s">
        <v>431</v>
      </c>
      <c r="W3" s="303" t="s">
        <v>432</v>
      </c>
      <c r="X3" s="303" t="s">
        <v>433</v>
      </c>
      <c r="Y3" s="303" t="s">
        <v>434</v>
      </c>
      <c r="Z3" s="303" t="s">
        <v>435</v>
      </c>
      <c r="AA3" s="303" t="s">
        <v>436</v>
      </c>
    </row>
    <row r="4" spans="1:27" ht="13.5" hidden="1" customHeight="1">
      <c r="A4" s="1" t="s">
        <v>1521</v>
      </c>
      <c r="B4" s="1" t="s">
        <v>1522</v>
      </c>
      <c r="C4" s="2"/>
      <c r="D4" s="121"/>
      <c r="E4" s="131"/>
      <c r="F4" s="131"/>
      <c r="G4" s="131"/>
      <c r="H4" s="131"/>
      <c r="I4" s="131"/>
      <c r="J4" s="131"/>
      <c r="K4" s="131"/>
      <c r="L4" s="131"/>
      <c r="M4" s="131" t="s">
        <v>439</v>
      </c>
      <c r="N4" s="129" t="s">
        <v>440</v>
      </c>
      <c r="P4" s="405" t="s">
        <v>439</v>
      </c>
      <c r="Q4" s="405" t="s">
        <v>439</v>
      </c>
      <c r="R4" s="405"/>
      <c r="S4" s="405" t="s">
        <v>439</v>
      </c>
      <c r="T4" s="405" t="s">
        <v>439</v>
      </c>
      <c r="U4" s="405" t="s">
        <v>439</v>
      </c>
      <c r="V4" s="405" t="s">
        <v>439</v>
      </c>
      <c r="W4" s="405" t="s">
        <v>439</v>
      </c>
      <c r="X4" s="405" t="s">
        <v>439</v>
      </c>
      <c r="Y4" s="405" t="s">
        <v>439</v>
      </c>
      <c r="Z4" s="405" t="s">
        <v>439</v>
      </c>
      <c r="AA4" s="405" t="s">
        <v>439</v>
      </c>
    </row>
    <row r="5" spans="1:27" ht="12" hidden="1" customHeight="1">
      <c r="A5" s="3" t="s">
        <v>1523</v>
      </c>
      <c r="B5" s="3" t="s">
        <v>1524</v>
      </c>
      <c r="C5" s="4"/>
      <c r="D5" s="122"/>
      <c r="E5" s="131"/>
      <c r="F5" s="131"/>
      <c r="G5" s="131"/>
      <c r="H5" s="131"/>
      <c r="I5" s="131"/>
      <c r="J5" s="131"/>
      <c r="K5" s="131"/>
      <c r="L5" s="131"/>
      <c r="M5" s="131" t="s">
        <v>439</v>
      </c>
      <c r="N5" s="129" t="s">
        <v>440</v>
      </c>
      <c r="P5" s="405" t="s">
        <v>439</v>
      </c>
      <c r="Q5" s="405" t="s">
        <v>439</v>
      </c>
      <c r="R5" s="405"/>
      <c r="S5" s="405" t="s">
        <v>439</v>
      </c>
      <c r="T5" s="405" t="s">
        <v>439</v>
      </c>
      <c r="U5" s="405" t="s">
        <v>439</v>
      </c>
      <c r="V5" s="405" t="s">
        <v>439</v>
      </c>
      <c r="W5" s="405" t="s">
        <v>439</v>
      </c>
      <c r="X5" s="405" t="s">
        <v>439</v>
      </c>
      <c r="Y5" s="405" t="s">
        <v>439</v>
      </c>
      <c r="Z5" s="405" t="s">
        <v>439</v>
      </c>
      <c r="AA5" s="405" t="s">
        <v>439</v>
      </c>
    </row>
    <row r="6" spans="1:27" ht="12" customHeight="1">
      <c r="A6" s="5" t="s">
        <v>1525</v>
      </c>
      <c r="B6" s="5" t="s">
        <v>1526</v>
      </c>
      <c r="C6" s="6">
        <v>453</v>
      </c>
      <c r="D6" s="82" t="s">
        <v>1527</v>
      </c>
      <c r="E6" s="83" t="s">
        <v>1528</v>
      </c>
      <c r="F6" s="83" t="s">
        <v>1529</v>
      </c>
      <c r="G6" s="312" t="s">
        <v>1530</v>
      </c>
      <c r="H6" s="83" t="s">
        <v>447</v>
      </c>
      <c r="I6" s="132" t="s">
        <v>449</v>
      </c>
      <c r="J6" s="133" t="s">
        <v>449</v>
      </c>
      <c r="K6" s="132" t="s">
        <v>449</v>
      </c>
      <c r="L6" s="132" t="s">
        <v>449</v>
      </c>
      <c r="M6" s="83" t="s">
        <v>450</v>
      </c>
      <c r="N6" s="83" t="s">
        <v>1092</v>
      </c>
      <c r="P6" s="405" t="s">
        <v>449</v>
      </c>
      <c r="Q6" s="405" t="s">
        <v>452</v>
      </c>
      <c r="R6" s="405" t="s">
        <v>439</v>
      </c>
      <c r="S6" s="405" t="s">
        <v>1531</v>
      </c>
      <c r="T6" s="405" t="s">
        <v>453</v>
      </c>
      <c r="U6" s="405" t="str">
        <f>VLOOKUP(T6,Equipment[],2,FALSE)</f>
        <v>Station</v>
      </c>
      <c r="V6" s="405" t="str">
        <f>VLOOKUP(T6,Equipment[],3,FALSE)</f>
        <v>RTO</v>
      </c>
      <c r="W6" s="405" t="str">
        <f>VLOOKUP(T6,Equipment[],4,FALSE)</f>
        <v>RTO</v>
      </c>
      <c r="X6" s="405"/>
      <c r="Y6" s="405"/>
      <c r="Z6" s="405"/>
      <c r="AA6" s="405"/>
    </row>
    <row r="7" spans="1:27" ht="12" customHeight="1">
      <c r="A7" s="5" t="s">
        <v>1532</v>
      </c>
      <c r="B7" s="5" t="s">
        <v>1533</v>
      </c>
      <c r="C7" s="6">
        <v>453</v>
      </c>
      <c r="D7" s="82" t="s">
        <v>1527</v>
      </c>
      <c r="E7" s="83" t="s">
        <v>1534</v>
      </c>
      <c r="F7" s="83" t="s">
        <v>1535</v>
      </c>
      <c r="G7" s="83" t="s">
        <v>1530</v>
      </c>
      <c r="H7" s="83" t="s">
        <v>447</v>
      </c>
      <c r="I7" s="132" t="s">
        <v>449</v>
      </c>
      <c r="J7" s="133" t="s">
        <v>449</v>
      </c>
      <c r="K7" s="132" t="s">
        <v>449</v>
      </c>
      <c r="L7" s="132" t="s">
        <v>449</v>
      </c>
      <c r="M7" s="83" t="s">
        <v>450</v>
      </c>
      <c r="N7" s="83" t="s">
        <v>1092</v>
      </c>
      <c r="P7" s="405" t="s">
        <v>449</v>
      </c>
      <c r="Q7" s="405" t="s">
        <v>452</v>
      </c>
      <c r="R7" s="405" t="s">
        <v>439</v>
      </c>
      <c r="S7" s="405" t="s">
        <v>1531</v>
      </c>
      <c r="T7" s="405" t="s">
        <v>453</v>
      </c>
      <c r="U7" s="405" t="str">
        <f>VLOOKUP(T7,Equipment[],2,FALSE)</f>
        <v>Station</v>
      </c>
      <c r="V7" s="405" t="str">
        <f>VLOOKUP(T7,Equipment[],3,FALSE)</f>
        <v>RTO</v>
      </c>
      <c r="W7" s="405" t="str">
        <f>VLOOKUP(T7,Equipment[],4,FALSE)</f>
        <v>RTO</v>
      </c>
      <c r="X7" s="405"/>
      <c r="Y7" s="405"/>
      <c r="Z7" s="405"/>
      <c r="AA7" s="405"/>
    </row>
    <row r="8" spans="1:27" ht="12" customHeight="1">
      <c r="A8" s="5" t="s">
        <v>1536</v>
      </c>
      <c r="B8" s="5" t="s">
        <v>1537</v>
      </c>
      <c r="C8" s="5" t="s">
        <v>1538</v>
      </c>
      <c r="D8" s="82" t="s">
        <v>1539</v>
      </c>
      <c r="E8" s="83" t="s">
        <v>1540</v>
      </c>
      <c r="F8" s="83" t="s">
        <v>1541</v>
      </c>
      <c r="G8" s="83" t="s">
        <v>1530</v>
      </c>
      <c r="H8" s="83" t="s">
        <v>447</v>
      </c>
      <c r="I8" s="132" t="s">
        <v>449</v>
      </c>
      <c r="J8" s="133" t="s">
        <v>449</v>
      </c>
      <c r="K8" s="132" t="s">
        <v>449</v>
      </c>
      <c r="L8" s="132" t="s">
        <v>449</v>
      </c>
      <c r="M8" s="83" t="s">
        <v>450</v>
      </c>
      <c r="N8" s="83" t="s">
        <v>1092</v>
      </c>
      <c r="P8" s="405" t="s">
        <v>449</v>
      </c>
      <c r="Q8" s="405" t="s">
        <v>452</v>
      </c>
      <c r="R8" s="405" t="s">
        <v>439</v>
      </c>
      <c r="S8" s="405" t="s">
        <v>1531</v>
      </c>
      <c r="T8" s="405" t="s">
        <v>453</v>
      </c>
      <c r="U8" s="405" t="str">
        <f>VLOOKUP(T8,Equipment[],2,FALSE)</f>
        <v>Station</v>
      </c>
      <c r="V8" s="405" t="str">
        <f>VLOOKUP(T8,Equipment[],3,FALSE)</f>
        <v>RTO</v>
      </c>
      <c r="W8" s="405" t="str">
        <f>VLOOKUP(T8,Equipment[],4,FALSE)</f>
        <v>RTO</v>
      </c>
      <c r="X8" s="405"/>
      <c r="Y8" s="405"/>
      <c r="Z8" s="405"/>
      <c r="AA8" s="405"/>
    </row>
    <row r="9" spans="1:27" ht="12" hidden="1" customHeight="1">
      <c r="A9" s="3" t="s">
        <v>1542</v>
      </c>
      <c r="B9" s="3" t="s">
        <v>1543</v>
      </c>
      <c r="C9" s="4"/>
      <c r="D9" s="122"/>
      <c r="E9" s="131"/>
      <c r="F9" s="131"/>
      <c r="G9" s="131"/>
      <c r="H9" s="131"/>
      <c r="I9" s="131"/>
      <c r="J9" s="131"/>
      <c r="K9" s="131"/>
      <c r="L9" s="131"/>
      <c r="M9" s="131" t="s">
        <v>439</v>
      </c>
      <c r="N9" s="129" t="s">
        <v>440</v>
      </c>
      <c r="P9" s="405" t="s">
        <v>439</v>
      </c>
      <c r="Q9" s="405" t="s">
        <v>439</v>
      </c>
      <c r="R9" s="405"/>
      <c r="S9" s="405" t="s">
        <v>439</v>
      </c>
      <c r="T9" s="405" t="s">
        <v>439</v>
      </c>
      <c r="U9" s="405" t="s">
        <v>439</v>
      </c>
      <c r="V9" s="405" t="s">
        <v>439</v>
      </c>
      <c r="W9" s="405" t="s">
        <v>439</v>
      </c>
      <c r="X9" s="405" t="s">
        <v>439</v>
      </c>
      <c r="Y9" s="405" t="s">
        <v>439</v>
      </c>
      <c r="Z9" s="405" t="s">
        <v>439</v>
      </c>
      <c r="AA9" s="405" t="s">
        <v>439</v>
      </c>
    </row>
    <row r="10" spans="1:27" ht="12" customHeight="1">
      <c r="A10" s="5" t="s">
        <v>1544</v>
      </c>
      <c r="B10" s="5" t="s">
        <v>1545</v>
      </c>
      <c r="C10" s="6">
        <v>453</v>
      </c>
      <c r="D10" s="82" t="s">
        <v>1527</v>
      </c>
      <c r="E10" s="83" t="s">
        <v>1546</v>
      </c>
      <c r="F10" s="83" t="s">
        <v>1547</v>
      </c>
      <c r="G10" s="83" t="s">
        <v>1530</v>
      </c>
      <c r="H10" s="83" t="s">
        <v>447</v>
      </c>
      <c r="I10" s="132" t="s">
        <v>449</v>
      </c>
      <c r="J10" s="133" t="s">
        <v>449</v>
      </c>
      <c r="K10" s="132" t="s">
        <v>449</v>
      </c>
      <c r="L10" s="132" t="s">
        <v>449</v>
      </c>
      <c r="M10" s="83" t="s">
        <v>450</v>
      </c>
      <c r="N10" s="83" t="s">
        <v>1092</v>
      </c>
      <c r="P10" s="405" t="s">
        <v>449</v>
      </c>
      <c r="Q10" s="405" t="s">
        <v>452</v>
      </c>
      <c r="R10" s="405" t="s">
        <v>439</v>
      </c>
      <c r="S10" s="405" t="s">
        <v>1531</v>
      </c>
      <c r="T10" s="405" t="s">
        <v>453</v>
      </c>
      <c r="U10" s="405" t="str">
        <f>VLOOKUP(T10,Equipment[],2,FALSE)</f>
        <v>Station</v>
      </c>
      <c r="V10" s="405" t="str">
        <f>VLOOKUP(T10,Equipment[],3,FALSE)</f>
        <v>RTO</v>
      </c>
      <c r="W10" s="405" t="str">
        <f>VLOOKUP(T10,Equipment[],4,FALSE)</f>
        <v>RTO</v>
      </c>
      <c r="X10" s="405"/>
      <c r="Y10" s="405"/>
      <c r="Z10" s="405"/>
      <c r="AA10" s="405"/>
    </row>
    <row r="11" spans="1:27" ht="12" customHeight="1">
      <c r="A11" s="5" t="s">
        <v>1548</v>
      </c>
      <c r="B11" s="5" t="s">
        <v>1549</v>
      </c>
      <c r="C11" s="6">
        <v>453</v>
      </c>
      <c r="D11" s="82" t="s">
        <v>1527</v>
      </c>
      <c r="E11" s="83" t="s">
        <v>1550</v>
      </c>
      <c r="F11" s="83" t="s">
        <v>1551</v>
      </c>
      <c r="G11" s="83" t="s">
        <v>1530</v>
      </c>
      <c r="H11" s="83" t="s">
        <v>447</v>
      </c>
      <c r="I11" s="132" t="s">
        <v>449</v>
      </c>
      <c r="J11" s="133" t="s">
        <v>449</v>
      </c>
      <c r="K11" s="132" t="s">
        <v>449</v>
      </c>
      <c r="L11" s="132" t="s">
        <v>449</v>
      </c>
      <c r="M11" s="83" t="s">
        <v>450</v>
      </c>
      <c r="N11" s="83" t="s">
        <v>1092</v>
      </c>
      <c r="P11" s="405" t="s">
        <v>449</v>
      </c>
      <c r="Q11" s="405" t="s">
        <v>452</v>
      </c>
      <c r="R11" s="405" t="s">
        <v>439</v>
      </c>
      <c r="S11" s="405" t="s">
        <v>1531</v>
      </c>
      <c r="T11" s="405" t="s">
        <v>453</v>
      </c>
      <c r="U11" s="405" t="str">
        <f>VLOOKUP(T11,Equipment[],2,FALSE)</f>
        <v>Station</v>
      </c>
      <c r="V11" s="405" t="str">
        <f>VLOOKUP(T11,Equipment[],3,FALSE)</f>
        <v>RTO</v>
      </c>
      <c r="W11" s="405" t="str">
        <f>VLOOKUP(T11,Equipment[],4,FALSE)</f>
        <v>RTO</v>
      </c>
      <c r="X11" s="405"/>
      <c r="Y11" s="405"/>
      <c r="Z11" s="405"/>
      <c r="AA11" s="405"/>
    </row>
    <row r="12" spans="1:27" ht="12" customHeight="1">
      <c r="A12" s="5" t="s">
        <v>1552</v>
      </c>
      <c r="B12" s="5" t="s">
        <v>1553</v>
      </c>
      <c r="C12" s="6">
        <v>453</v>
      </c>
      <c r="D12" s="82" t="s">
        <v>1527</v>
      </c>
      <c r="E12" s="83" t="str">
        <f>A12</f>
        <v>ACH-205</v>
      </c>
      <c r="F12" s="83" t="str">
        <f>B12</f>
        <v>Single Part Floor Access Panel with Metal Cover - Non Fire Rated</v>
      </c>
      <c r="G12" s="83" t="s">
        <v>1530</v>
      </c>
      <c r="H12" s="83" t="s">
        <v>447</v>
      </c>
      <c r="I12" s="132" t="s">
        <v>449</v>
      </c>
      <c r="J12" s="133" t="s">
        <v>449</v>
      </c>
      <c r="K12" s="132" t="s">
        <v>449</v>
      </c>
      <c r="L12" s="132" t="s">
        <v>449</v>
      </c>
      <c r="M12" s="83" t="s">
        <v>450</v>
      </c>
      <c r="N12" s="83" t="s">
        <v>1058</v>
      </c>
      <c r="P12" s="405" t="s">
        <v>449</v>
      </c>
      <c r="Q12" s="405" t="s">
        <v>452</v>
      </c>
      <c r="R12" s="405" t="s">
        <v>439</v>
      </c>
      <c r="S12" s="405" t="s">
        <v>1531</v>
      </c>
      <c r="T12" s="405" t="s">
        <v>453</v>
      </c>
      <c r="U12" s="405" t="str">
        <f>VLOOKUP(T12,Equipment[],2,FALSE)</f>
        <v>Station</v>
      </c>
      <c r="V12" s="405" t="str">
        <f>VLOOKUP(T12,Equipment[],3,FALSE)</f>
        <v>RTO</v>
      </c>
      <c r="W12" s="405" t="str">
        <f>VLOOKUP(T12,Equipment[],4,FALSE)</f>
        <v>RTO</v>
      </c>
      <c r="X12" s="405"/>
      <c r="Y12" s="405"/>
      <c r="Z12" s="405"/>
      <c r="AA12" s="405"/>
    </row>
    <row r="13" spans="1:27" ht="12" customHeight="1">
      <c r="A13" s="5" t="s">
        <v>1554</v>
      </c>
      <c r="B13" s="5" t="s">
        <v>1555</v>
      </c>
      <c r="C13" s="6">
        <v>453</v>
      </c>
      <c r="D13" s="82" t="s">
        <v>1527</v>
      </c>
      <c r="E13" s="83" t="s">
        <v>1556</v>
      </c>
      <c r="F13" s="83" t="s">
        <v>1557</v>
      </c>
      <c r="G13" s="83" t="s">
        <v>1530</v>
      </c>
      <c r="H13" s="83" t="s">
        <v>447</v>
      </c>
      <c r="I13" s="132" t="s">
        <v>449</v>
      </c>
      <c r="J13" s="133" t="s">
        <v>449</v>
      </c>
      <c r="K13" s="132" t="s">
        <v>449</v>
      </c>
      <c r="L13" s="132" t="s">
        <v>449</v>
      </c>
      <c r="M13" s="83" t="s">
        <v>450</v>
      </c>
      <c r="N13" s="83" t="s">
        <v>1092</v>
      </c>
      <c r="P13" s="405" t="s">
        <v>449</v>
      </c>
      <c r="Q13" s="405" t="s">
        <v>452</v>
      </c>
      <c r="R13" s="405" t="s">
        <v>439</v>
      </c>
      <c r="S13" s="405" t="s">
        <v>1531</v>
      </c>
      <c r="T13" s="405" t="s">
        <v>453</v>
      </c>
      <c r="U13" s="405" t="str">
        <f>VLOOKUP(T13,Equipment[],2,FALSE)</f>
        <v>Station</v>
      </c>
      <c r="V13" s="405" t="str">
        <f>VLOOKUP(T13,Equipment[],3,FALSE)</f>
        <v>RTO</v>
      </c>
      <c r="W13" s="405" t="str">
        <f>VLOOKUP(T13,Equipment[],4,FALSE)</f>
        <v>RTO</v>
      </c>
      <c r="X13" s="405"/>
      <c r="Y13" s="405"/>
      <c r="Z13" s="405"/>
      <c r="AA13" s="405"/>
    </row>
    <row r="14" spans="1:27" ht="12" customHeight="1">
      <c r="A14" s="5" t="s">
        <v>1558</v>
      </c>
      <c r="B14" s="5" t="s">
        <v>1559</v>
      </c>
      <c r="C14" s="6">
        <v>453</v>
      </c>
      <c r="D14" s="82" t="s">
        <v>1527</v>
      </c>
      <c r="E14" s="83" t="str">
        <f>A14</f>
        <v>ACH-221</v>
      </c>
      <c r="F14" s="83" t="str">
        <f>B14</f>
        <v>Multi-Part Floor Access Hatch with Filled Cover - Fire Rated</v>
      </c>
      <c r="G14" s="83" t="s">
        <v>1530</v>
      </c>
      <c r="H14" s="83" t="s">
        <v>447</v>
      </c>
      <c r="I14" s="132" t="s">
        <v>449</v>
      </c>
      <c r="J14" s="133" t="s">
        <v>449</v>
      </c>
      <c r="K14" s="132" t="s">
        <v>449</v>
      </c>
      <c r="L14" s="132" t="s">
        <v>449</v>
      </c>
      <c r="M14" s="83" t="s">
        <v>450</v>
      </c>
      <c r="N14" s="83" t="s">
        <v>1058</v>
      </c>
      <c r="P14" s="405" t="s">
        <v>449</v>
      </c>
      <c r="Q14" s="405" t="s">
        <v>452</v>
      </c>
      <c r="R14" s="405" t="s">
        <v>439</v>
      </c>
      <c r="S14" s="405" t="s">
        <v>1531</v>
      </c>
      <c r="T14" s="405" t="s">
        <v>453</v>
      </c>
      <c r="U14" s="405" t="str">
        <f>VLOOKUP(T14,Equipment[],2,FALSE)</f>
        <v>Station</v>
      </c>
      <c r="V14" s="405" t="str">
        <f>VLOOKUP(T14,Equipment[],3,FALSE)</f>
        <v>RTO</v>
      </c>
      <c r="W14" s="405" t="str">
        <f>VLOOKUP(T14,Equipment[],4,FALSE)</f>
        <v>RTO</v>
      </c>
      <c r="X14" s="405"/>
      <c r="Y14" s="405"/>
      <c r="Z14" s="405"/>
      <c r="AA14" s="405"/>
    </row>
    <row r="15" spans="1:27" ht="12" hidden="1" customHeight="1">
      <c r="A15" s="3" t="s">
        <v>1560</v>
      </c>
      <c r="B15" s="3" t="s">
        <v>1561</v>
      </c>
      <c r="C15" s="4"/>
      <c r="D15" s="122"/>
      <c r="E15" s="131"/>
      <c r="F15" s="131"/>
      <c r="G15" s="131"/>
      <c r="H15" s="131"/>
      <c r="I15" s="131"/>
      <c r="J15" s="131"/>
      <c r="K15" s="131"/>
      <c r="L15" s="131"/>
      <c r="M15" s="131" t="s">
        <v>439</v>
      </c>
      <c r="N15" s="129" t="s">
        <v>440</v>
      </c>
      <c r="P15" s="405" t="s">
        <v>439</v>
      </c>
      <c r="Q15" s="405" t="s">
        <v>439</v>
      </c>
      <c r="R15" s="405"/>
      <c r="S15" s="405" t="s">
        <v>439</v>
      </c>
      <c r="T15" s="405" t="s">
        <v>439</v>
      </c>
      <c r="U15" s="405" t="s">
        <v>439</v>
      </c>
      <c r="V15" s="405" t="s">
        <v>439</v>
      </c>
      <c r="W15" s="405" t="s">
        <v>439</v>
      </c>
      <c r="X15" s="405" t="s">
        <v>439</v>
      </c>
      <c r="Y15" s="405" t="s">
        <v>439</v>
      </c>
      <c r="Z15" s="405" t="s">
        <v>439</v>
      </c>
      <c r="AA15" s="405" t="s">
        <v>439</v>
      </c>
    </row>
    <row r="16" spans="1:27" ht="12" customHeight="1">
      <c r="A16" s="5" t="s">
        <v>1562</v>
      </c>
      <c r="B16" s="5" t="s">
        <v>1563</v>
      </c>
      <c r="C16" s="6">
        <v>431</v>
      </c>
      <c r="D16" s="82" t="s">
        <v>1527</v>
      </c>
      <c r="E16" s="83" t="s">
        <v>1564</v>
      </c>
      <c r="F16" s="83" t="s">
        <v>1565</v>
      </c>
      <c r="G16" s="83" t="s">
        <v>1530</v>
      </c>
      <c r="H16" s="83" t="s">
        <v>447</v>
      </c>
      <c r="I16" s="132" t="s">
        <v>449</v>
      </c>
      <c r="J16" s="133" t="s">
        <v>449</v>
      </c>
      <c r="K16" s="132" t="s">
        <v>449</v>
      </c>
      <c r="L16" s="132" t="s">
        <v>449</v>
      </c>
      <c r="M16" s="83" t="s">
        <v>450</v>
      </c>
      <c r="N16" s="83" t="s">
        <v>1092</v>
      </c>
      <c r="P16" s="405"/>
      <c r="Q16" s="405" t="s">
        <v>452</v>
      </c>
      <c r="R16" s="405" t="s">
        <v>1566</v>
      </c>
      <c r="S16" s="405" t="s">
        <v>1567</v>
      </c>
      <c r="T16" s="405" t="s">
        <v>453</v>
      </c>
      <c r="U16" s="405" t="str">
        <f>VLOOKUP(T16,Equipment[],2,FALSE)</f>
        <v>Station</v>
      </c>
      <c r="V16" s="405" t="str">
        <f>VLOOKUP(T16,Equipment[],3,FALSE)</f>
        <v>RTO</v>
      </c>
      <c r="W16" s="405" t="str">
        <f>VLOOKUP(T16,Equipment[],4,FALSE)</f>
        <v>RTO</v>
      </c>
      <c r="X16" s="405"/>
      <c r="Y16" s="405"/>
      <c r="Z16" s="405"/>
      <c r="AA16" s="405"/>
    </row>
    <row r="17" spans="1:27" ht="12" customHeight="1">
      <c r="A17" s="5" t="s">
        <v>1568</v>
      </c>
      <c r="B17" s="5" t="s">
        <v>1569</v>
      </c>
      <c r="C17" s="6">
        <v>431</v>
      </c>
      <c r="D17" s="82" t="s">
        <v>1527</v>
      </c>
      <c r="E17" s="83" t="s">
        <v>1570</v>
      </c>
      <c r="F17" s="83" t="s">
        <v>1571</v>
      </c>
      <c r="G17" s="83" t="s">
        <v>1530</v>
      </c>
      <c r="H17" s="83" t="s">
        <v>447</v>
      </c>
      <c r="I17" s="132" t="s">
        <v>449</v>
      </c>
      <c r="J17" s="133" t="s">
        <v>449</v>
      </c>
      <c r="K17" s="132" t="s">
        <v>449</v>
      </c>
      <c r="L17" s="132" t="s">
        <v>449</v>
      </c>
      <c r="M17" s="83" t="s">
        <v>450</v>
      </c>
      <c r="N17" s="83" t="s">
        <v>1092</v>
      </c>
      <c r="P17" s="405"/>
      <c r="Q17" s="405" t="s">
        <v>452</v>
      </c>
      <c r="R17" s="405" t="s">
        <v>439</v>
      </c>
      <c r="S17" s="405" t="s">
        <v>1531</v>
      </c>
      <c r="T17" s="405" t="s">
        <v>453</v>
      </c>
      <c r="U17" s="405" t="str">
        <f>VLOOKUP(T17,Equipment[],2,FALSE)</f>
        <v>Station</v>
      </c>
      <c r="V17" s="405" t="str">
        <f>VLOOKUP(T17,Equipment[],3,FALSE)</f>
        <v>RTO</v>
      </c>
      <c r="W17" s="405" t="str">
        <f>VLOOKUP(T17,Equipment[],4,FALSE)</f>
        <v>RTO</v>
      </c>
      <c r="X17" s="405"/>
      <c r="Y17" s="405"/>
      <c r="Z17" s="405"/>
      <c r="AA17" s="405"/>
    </row>
    <row r="18" spans="1:27" ht="12" customHeight="1">
      <c r="A18" s="5" t="s">
        <v>1572</v>
      </c>
      <c r="B18" s="5" t="s">
        <v>1573</v>
      </c>
      <c r="C18" s="6">
        <v>431</v>
      </c>
      <c r="D18" s="82" t="s">
        <v>1527</v>
      </c>
      <c r="E18" s="83" t="s">
        <v>1574</v>
      </c>
      <c r="F18" s="83" t="s">
        <v>1575</v>
      </c>
      <c r="G18" s="83" t="s">
        <v>1530</v>
      </c>
      <c r="H18" s="83" t="s">
        <v>447</v>
      </c>
      <c r="I18" s="132" t="s">
        <v>449</v>
      </c>
      <c r="J18" s="133" t="s">
        <v>449</v>
      </c>
      <c r="K18" s="132" t="s">
        <v>449</v>
      </c>
      <c r="L18" s="132" t="s">
        <v>449</v>
      </c>
      <c r="M18" s="83" t="s">
        <v>450</v>
      </c>
      <c r="N18" s="83" t="s">
        <v>1092</v>
      </c>
      <c r="P18" s="405"/>
      <c r="Q18" s="405" t="s">
        <v>452</v>
      </c>
      <c r="R18" s="405" t="s">
        <v>439</v>
      </c>
      <c r="S18" s="405" t="s">
        <v>1531</v>
      </c>
      <c r="T18" s="405" t="s">
        <v>453</v>
      </c>
      <c r="U18" s="405" t="str">
        <f>VLOOKUP(T18,Equipment[],2,FALSE)</f>
        <v>Station</v>
      </c>
      <c r="V18" s="405" t="str">
        <f>VLOOKUP(T18,Equipment[],3,FALSE)</f>
        <v>RTO</v>
      </c>
      <c r="W18" s="405" t="str">
        <f>VLOOKUP(T18,Equipment[],4,FALSE)</f>
        <v>RTO</v>
      </c>
      <c r="X18" s="405"/>
      <c r="Y18" s="405"/>
      <c r="Z18" s="405"/>
      <c r="AA18" s="405"/>
    </row>
    <row r="19" spans="1:27" ht="12" hidden="1" customHeight="1">
      <c r="A19" s="3" t="s">
        <v>1576</v>
      </c>
      <c r="B19" s="3" t="s">
        <v>1577</v>
      </c>
      <c r="C19" s="4"/>
      <c r="D19" s="122"/>
      <c r="E19" s="131"/>
      <c r="F19" s="131"/>
      <c r="G19" s="131"/>
      <c r="H19" s="131"/>
      <c r="I19" s="131"/>
      <c r="J19" s="131"/>
      <c r="K19" s="131"/>
      <c r="L19" s="131"/>
      <c r="M19" s="131" t="s">
        <v>439</v>
      </c>
      <c r="N19" s="129" t="s">
        <v>440</v>
      </c>
      <c r="P19" s="405" t="s">
        <v>439</v>
      </c>
      <c r="Q19" s="405" t="s">
        <v>439</v>
      </c>
      <c r="R19" s="405"/>
      <c r="S19" s="405" t="s">
        <v>439</v>
      </c>
      <c r="T19" s="405" t="s">
        <v>439</v>
      </c>
      <c r="U19" s="405" t="s">
        <v>439</v>
      </c>
      <c r="V19" s="405" t="s">
        <v>439</v>
      </c>
      <c r="W19" s="405" t="s">
        <v>439</v>
      </c>
      <c r="X19" s="405" t="s">
        <v>439</v>
      </c>
      <c r="Y19" s="405" t="s">
        <v>439</v>
      </c>
      <c r="Z19" s="405" t="s">
        <v>439</v>
      </c>
      <c r="AA19" s="405" t="s">
        <v>439</v>
      </c>
    </row>
    <row r="20" spans="1:27" ht="12" customHeight="1">
      <c r="A20" s="5" t="s">
        <v>1578</v>
      </c>
      <c r="B20" s="5" t="s">
        <v>1579</v>
      </c>
      <c r="C20" s="6">
        <v>531</v>
      </c>
      <c r="D20" s="82" t="s">
        <v>1527</v>
      </c>
      <c r="E20" s="83" t="s">
        <v>1580</v>
      </c>
      <c r="F20" s="83" t="s">
        <v>1581</v>
      </c>
      <c r="G20" s="83" t="s">
        <v>1530</v>
      </c>
      <c r="H20" s="83" t="s">
        <v>447</v>
      </c>
      <c r="I20" s="132" t="s">
        <v>449</v>
      </c>
      <c r="J20" s="133" t="s">
        <v>449</v>
      </c>
      <c r="K20" s="132" t="s">
        <v>449</v>
      </c>
      <c r="L20" s="132" t="s">
        <v>449</v>
      </c>
      <c r="M20" s="83" t="s">
        <v>450</v>
      </c>
      <c r="N20" s="83" t="s">
        <v>1092</v>
      </c>
      <c r="P20" s="405" t="s">
        <v>449</v>
      </c>
      <c r="Q20" s="405" t="s">
        <v>452</v>
      </c>
      <c r="R20" s="405"/>
      <c r="S20" s="405"/>
      <c r="T20" s="405" t="s">
        <v>453</v>
      </c>
      <c r="U20" s="405" t="str">
        <f>VLOOKUP(T20,Equipment[],2,FALSE)</f>
        <v>Station</v>
      </c>
      <c r="V20" s="405" t="str">
        <f>VLOOKUP(T20,Equipment[],3,FALSE)</f>
        <v>RTO</v>
      </c>
      <c r="W20" s="405" t="str">
        <f>VLOOKUP(T20,Equipment[],4,FALSE)</f>
        <v>RTO</v>
      </c>
      <c r="X20" s="405"/>
      <c r="Y20" s="405"/>
      <c r="Z20" s="405"/>
      <c r="AA20" s="405"/>
    </row>
    <row r="21" spans="1:27" ht="12" customHeight="1">
      <c r="A21" s="5" t="s">
        <v>1582</v>
      </c>
      <c r="B21" s="5" t="s">
        <v>1583</v>
      </c>
      <c r="C21" s="6">
        <v>531</v>
      </c>
      <c r="D21" s="82" t="s">
        <v>1527</v>
      </c>
      <c r="E21" s="83" t="s">
        <v>1584</v>
      </c>
      <c r="F21" s="83" t="s">
        <v>1585</v>
      </c>
      <c r="G21" s="83" t="s">
        <v>1530</v>
      </c>
      <c r="H21" s="83" t="s">
        <v>447</v>
      </c>
      <c r="I21" s="132" t="s">
        <v>449</v>
      </c>
      <c r="J21" s="133" t="s">
        <v>449</v>
      </c>
      <c r="K21" s="132" t="s">
        <v>449</v>
      </c>
      <c r="L21" s="132" t="s">
        <v>449</v>
      </c>
      <c r="M21" s="83" t="s">
        <v>450</v>
      </c>
      <c r="N21" s="83" t="s">
        <v>1092</v>
      </c>
      <c r="P21" s="405" t="s">
        <v>449</v>
      </c>
      <c r="Q21" s="405" t="s">
        <v>452</v>
      </c>
      <c r="R21" s="405"/>
      <c r="S21" s="405"/>
      <c r="T21" s="405" t="s">
        <v>453</v>
      </c>
      <c r="U21" s="405" t="str">
        <f>VLOOKUP(T21,Equipment[],2,FALSE)</f>
        <v>Station</v>
      </c>
      <c r="V21" s="405" t="str">
        <f>VLOOKUP(T21,Equipment[],3,FALSE)</f>
        <v>RTO</v>
      </c>
      <c r="W21" s="405" t="str">
        <f>VLOOKUP(T21,Equipment[],4,FALSE)</f>
        <v>RTO</v>
      </c>
      <c r="X21" s="405"/>
      <c r="Y21" s="405"/>
      <c r="Z21" s="405"/>
      <c r="AA21" s="405"/>
    </row>
    <row r="22" spans="1:27" ht="12" hidden="1" customHeight="1">
      <c r="A22" s="3" t="s">
        <v>1586</v>
      </c>
      <c r="B22" s="3" t="s">
        <v>1587</v>
      </c>
      <c r="C22" s="4"/>
      <c r="D22" s="122"/>
      <c r="E22" s="131"/>
      <c r="F22" s="131"/>
      <c r="G22" s="131"/>
      <c r="H22" s="131"/>
      <c r="I22" s="131"/>
      <c r="J22" s="131"/>
      <c r="K22" s="131"/>
      <c r="L22" s="131"/>
      <c r="M22" s="131" t="s">
        <v>439</v>
      </c>
      <c r="N22" s="129" t="s">
        <v>440</v>
      </c>
      <c r="P22" s="405" t="s">
        <v>439</v>
      </c>
      <c r="Q22" s="405" t="s">
        <v>439</v>
      </c>
      <c r="R22" s="405"/>
      <c r="S22" s="405" t="s">
        <v>439</v>
      </c>
      <c r="T22" s="405" t="s">
        <v>439</v>
      </c>
      <c r="U22" s="405" t="s">
        <v>439</v>
      </c>
      <c r="V22" s="405" t="s">
        <v>439</v>
      </c>
      <c r="W22" s="405" t="s">
        <v>439</v>
      </c>
      <c r="X22" s="405" t="s">
        <v>439</v>
      </c>
      <c r="Y22" s="405" t="s">
        <v>439</v>
      </c>
      <c r="Z22" s="405" t="s">
        <v>439</v>
      </c>
      <c r="AA22" s="405" t="s">
        <v>439</v>
      </c>
    </row>
    <row r="23" spans="1:27" ht="12" customHeight="1">
      <c r="A23" s="5" t="s">
        <v>1588</v>
      </c>
      <c r="B23" s="5" t="s">
        <v>1589</v>
      </c>
      <c r="C23" s="6">
        <v>453</v>
      </c>
      <c r="D23" s="82" t="s">
        <v>1527</v>
      </c>
      <c r="E23" s="83" t="str">
        <f t="shared" ref="E23:E24" si="0">A23</f>
        <v>ACH-501</v>
      </c>
      <c r="F23" s="83" t="str">
        <f t="shared" ref="F23:F24" si="1">B23</f>
        <v>OTE Wall Access Hatch</v>
      </c>
      <c r="G23" s="83" t="s">
        <v>1530</v>
      </c>
      <c r="H23" s="83" t="s">
        <v>447</v>
      </c>
      <c r="I23" s="132" t="s">
        <v>449</v>
      </c>
      <c r="J23" s="133" t="s">
        <v>449</v>
      </c>
      <c r="K23" s="132" t="s">
        <v>449</v>
      </c>
      <c r="L23" s="132" t="s">
        <v>449</v>
      </c>
      <c r="M23" s="83" t="s">
        <v>450</v>
      </c>
      <c r="N23" s="83" t="s">
        <v>1058</v>
      </c>
      <c r="P23" s="405" t="s">
        <v>449</v>
      </c>
      <c r="Q23" s="405" t="s">
        <v>452</v>
      </c>
      <c r="R23" s="405"/>
      <c r="S23" s="405"/>
      <c r="T23" s="405" t="s">
        <v>453</v>
      </c>
      <c r="U23" s="405" t="str">
        <f>VLOOKUP(T23,Equipment[],2,FALSE)</f>
        <v>Station</v>
      </c>
      <c r="V23" s="405" t="str">
        <f>VLOOKUP(T23,Equipment[],3,FALSE)</f>
        <v>RTO</v>
      </c>
      <c r="W23" s="405" t="str">
        <f>VLOOKUP(T23,Equipment[],4,FALSE)</f>
        <v>RTO</v>
      </c>
      <c r="X23" s="405"/>
      <c r="Y23" s="405"/>
      <c r="Z23" s="405"/>
      <c r="AA23" s="405"/>
    </row>
    <row r="24" spans="1:27" ht="12" customHeight="1">
      <c r="A24" s="5" t="s">
        <v>1590</v>
      </c>
      <c r="B24" s="5" t="s">
        <v>1591</v>
      </c>
      <c r="C24" s="6">
        <v>453</v>
      </c>
      <c r="D24" s="82" t="s">
        <v>1527</v>
      </c>
      <c r="E24" s="83" t="str">
        <f t="shared" si="0"/>
        <v>ACH-502</v>
      </c>
      <c r="F24" s="83" t="str">
        <f t="shared" si="1"/>
        <v>OPE Access Hatch</v>
      </c>
      <c r="G24" s="83" t="s">
        <v>1530</v>
      </c>
      <c r="H24" s="83" t="s">
        <v>447</v>
      </c>
      <c r="I24" s="132" t="s">
        <v>449</v>
      </c>
      <c r="J24" s="133" t="s">
        <v>449</v>
      </c>
      <c r="K24" s="132" t="s">
        <v>449</v>
      </c>
      <c r="L24" s="132" t="s">
        <v>449</v>
      </c>
      <c r="M24" s="83" t="s">
        <v>450</v>
      </c>
      <c r="N24" s="83" t="s">
        <v>1058</v>
      </c>
      <c r="P24" s="405" t="s">
        <v>449</v>
      </c>
      <c r="Q24" s="405" t="s">
        <v>452</v>
      </c>
      <c r="R24" s="405"/>
      <c r="S24" s="405"/>
      <c r="T24" s="405" t="s">
        <v>453</v>
      </c>
      <c r="U24" s="405" t="str">
        <f>VLOOKUP(T24,Equipment[],2,FALSE)</f>
        <v>Station</v>
      </c>
      <c r="V24" s="405" t="str">
        <f>VLOOKUP(T24,Equipment[],3,FALSE)</f>
        <v>RTO</v>
      </c>
      <c r="W24" s="405" t="str">
        <f>VLOOKUP(T24,Equipment[],4,FALSE)</f>
        <v>RTO</v>
      </c>
      <c r="X24" s="405"/>
      <c r="Y24" s="405"/>
      <c r="Z24" s="405"/>
      <c r="AA24" s="405"/>
    </row>
    <row r="25" spans="1:27" ht="12" hidden="1" customHeight="1">
      <c r="A25" s="7" t="s">
        <v>1592</v>
      </c>
      <c r="B25" s="7" t="s">
        <v>1593</v>
      </c>
      <c r="C25" s="8"/>
      <c r="D25" s="123"/>
      <c r="E25" s="131"/>
      <c r="F25" s="131"/>
      <c r="G25" s="131"/>
      <c r="H25" s="131"/>
      <c r="I25" s="131"/>
      <c r="J25" s="131"/>
      <c r="K25" s="131"/>
      <c r="L25" s="131"/>
      <c r="M25" s="131" t="s">
        <v>439</v>
      </c>
      <c r="N25" s="129" t="s">
        <v>440</v>
      </c>
      <c r="P25" s="405" t="s">
        <v>439</v>
      </c>
      <c r="Q25" s="405" t="s">
        <v>439</v>
      </c>
      <c r="R25" s="405"/>
      <c r="S25" s="405" t="s">
        <v>439</v>
      </c>
      <c r="T25" s="405" t="s">
        <v>439</v>
      </c>
      <c r="U25" s="405" t="s">
        <v>439</v>
      </c>
      <c r="V25" s="405" t="s">
        <v>439</v>
      </c>
      <c r="W25" s="405" t="s">
        <v>439</v>
      </c>
      <c r="X25" s="405" t="s">
        <v>439</v>
      </c>
      <c r="Y25" s="405" t="s">
        <v>439</v>
      </c>
      <c r="Z25" s="405" t="s">
        <v>439</v>
      </c>
      <c r="AA25" s="405" t="s">
        <v>439</v>
      </c>
    </row>
    <row r="26" spans="1:27" ht="12" hidden="1" customHeight="1">
      <c r="A26" s="3" t="s">
        <v>1594</v>
      </c>
      <c r="B26" s="3" t="s">
        <v>1595</v>
      </c>
      <c r="C26" s="4"/>
      <c r="D26" s="122"/>
      <c r="E26" s="131"/>
      <c r="F26" s="131"/>
      <c r="G26" s="131"/>
      <c r="H26" s="131"/>
      <c r="I26" s="131"/>
      <c r="J26" s="131"/>
      <c r="K26" s="131"/>
      <c r="L26" s="131"/>
      <c r="M26" s="131" t="s">
        <v>439</v>
      </c>
      <c r="N26" s="129" t="s">
        <v>440</v>
      </c>
      <c r="P26" s="405" t="s">
        <v>439</v>
      </c>
      <c r="Q26" s="405" t="s">
        <v>439</v>
      </c>
      <c r="R26" s="405"/>
      <c r="S26" s="405" t="s">
        <v>439</v>
      </c>
      <c r="T26" s="405" t="s">
        <v>439</v>
      </c>
      <c r="U26" s="405" t="s">
        <v>439</v>
      </c>
      <c r="V26" s="405" t="s">
        <v>439</v>
      </c>
      <c r="W26" s="405" t="s">
        <v>439</v>
      </c>
      <c r="X26" s="405" t="s">
        <v>439</v>
      </c>
      <c r="Y26" s="405" t="s">
        <v>439</v>
      </c>
      <c r="Z26" s="405" t="s">
        <v>439</v>
      </c>
      <c r="AA26" s="405" t="s">
        <v>439</v>
      </c>
    </row>
    <row r="27" spans="1:27" ht="12" customHeight="1">
      <c r="A27" s="5" t="s">
        <v>1596</v>
      </c>
      <c r="B27" s="5" t="s">
        <v>1597</v>
      </c>
      <c r="C27" s="5" t="s">
        <v>1538</v>
      </c>
      <c r="D27" s="82" t="s">
        <v>1539</v>
      </c>
      <c r="E27" s="83" t="s">
        <v>20</v>
      </c>
      <c r="F27" s="83" t="s">
        <v>1598</v>
      </c>
      <c r="G27" s="83" t="s">
        <v>1599</v>
      </c>
      <c r="H27" s="83" t="s">
        <v>447</v>
      </c>
      <c r="I27" s="132" t="s">
        <v>449</v>
      </c>
      <c r="J27" s="133" t="s">
        <v>449</v>
      </c>
      <c r="K27" s="132" t="s">
        <v>449</v>
      </c>
      <c r="L27" s="132" t="s">
        <v>449</v>
      </c>
      <c r="M27" s="83" t="s">
        <v>450</v>
      </c>
      <c r="N27" s="83" t="s">
        <v>1092</v>
      </c>
      <c r="P27" s="405" t="s">
        <v>449</v>
      </c>
      <c r="Q27" s="405" t="s">
        <v>452</v>
      </c>
      <c r="R27" s="405" t="s">
        <v>1566</v>
      </c>
      <c r="S27" s="405" t="s">
        <v>1600</v>
      </c>
      <c r="T27" s="405" t="s">
        <v>453</v>
      </c>
      <c r="U27" s="405" t="str">
        <f>VLOOKUP(T27,Equipment[],2,FALSE)</f>
        <v>Station</v>
      </c>
      <c r="V27" s="405" t="str">
        <f>VLOOKUP(T27,Equipment[],3,FALSE)</f>
        <v>RTO</v>
      </c>
      <c r="W27" s="405" t="str">
        <f>VLOOKUP(T27,Equipment[],4,FALSE)</f>
        <v>RTO</v>
      </c>
      <c r="X27" s="405"/>
      <c r="Y27" s="405"/>
      <c r="Z27" s="405"/>
      <c r="AA27" s="405"/>
    </row>
    <row r="28" spans="1:27" ht="12" hidden="1" customHeight="1">
      <c r="A28" s="3" t="s">
        <v>1601</v>
      </c>
      <c r="B28" s="3" t="s">
        <v>1602</v>
      </c>
      <c r="C28" s="4"/>
      <c r="D28" s="122"/>
      <c r="E28" s="131"/>
      <c r="F28" s="131"/>
      <c r="G28" s="131"/>
      <c r="H28" s="131"/>
      <c r="I28" s="131"/>
      <c r="J28" s="131"/>
      <c r="K28" s="131"/>
      <c r="L28" s="131"/>
      <c r="M28" s="131" t="s">
        <v>439</v>
      </c>
      <c r="N28" s="129" t="s">
        <v>440</v>
      </c>
      <c r="P28" s="405" t="s">
        <v>439</v>
      </c>
      <c r="Q28" s="405" t="s">
        <v>439</v>
      </c>
      <c r="R28" s="405"/>
      <c r="S28" s="405" t="s">
        <v>439</v>
      </c>
      <c r="T28" s="405" t="s">
        <v>439</v>
      </c>
      <c r="U28" s="405" t="s">
        <v>439</v>
      </c>
      <c r="V28" s="405" t="s">
        <v>439</v>
      </c>
      <c r="W28" s="405" t="s">
        <v>439</v>
      </c>
      <c r="X28" s="405" t="s">
        <v>439</v>
      </c>
      <c r="Y28" s="405" t="s">
        <v>439</v>
      </c>
      <c r="Z28" s="405" t="s">
        <v>439</v>
      </c>
      <c r="AA28" s="405" t="s">
        <v>439</v>
      </c>
    </row>
    <row r="29" spans="1:27" ht="12" customHeight="1">
      <c r="A29" s="5" t="s">
        <v>1603</v>
      </c>
      <c r="B29" s="5" t="s">
        <v>1604</v>
      </c>
      <c r="C29" s="5" t="s">
        <v>1538</v>
      </c>
      <c r="D29" s="82" t="s">
        <v>1539</v>
      </c>
      <c r="E29" s="83" t="s">
        <v>1605</v>
      </c>
      <c r="F29" s="83" t="s">
        <v>1606</v>
      </c>
      <c r="G29" s="83" t="s">
        <v>1599</v>
      </c>
      <c r="H29" s="83" t="s">
        <v>447</v>
      </c>
      <c r="I29" s="132" t="s">
        <v>449</v>
      </c>
      <c r="J29" s="133" t="s">
        <v>449</v>
      </c>
      <c r="K29" s="132" t="s">
        <v>449</v>
      </c>
      <c r="L29" s="132" t="s">
        <v>449</v>
      </c>
      <c r="M29" s="83" t="s">
        <v>450</v>
      </c>
      <c r="N29" s="83" t="s">
        <v>1092</v>
      </c>
      <c r="P29" s="405" t="s">
        <v>449</v>
      </c>
      <c r="Q29" s="405" t="s">
        <v>452</v>
      </c>
      <c r="R29" s="405" t="s">
        <v>1566</v>
      </c>
      <c r="S29" s="405" t="s">
        <v>1600</v>
      </c>
      <c r="T29" s="405" t="s">
        <v>453</v>
      </c>
      <c r="U29" s="405" t="str">
        <f>VLOOKUP(T29,Equipment[],2,FALSE)</f>
        <v>Station</v>
      </c>
      <c r="V29" s="405" t="str">
        <f>VLOOKUP(T29,Equipment[],3,FALSE)</f>
        <v>RTO</v>
      </c>
      <c r="W29" s="405" t="str">
        <f>VLOOKUP(T29,Equipment[],4,FALSE)</f>
        <v>RTO</v>
      </c>
      <c r="X29" s="405"/>
      <c r="Y29" s="405"/>
      <c r="Z29" s="405"/>
      <c r="AA29" s="405"/>
    </row>
    <row r="30" spans="1:27" ht="12" hidden="1" customHeight="1">
      <c r="A30" s="3" t="s">
        <v>1607</v>
      </c>
      <c r="B30" s="3" t="s">
        <v>1608</v>
      </c>
      <c r="C30" s="4"/>
      <c r="D30" s="122"/>
      <c r="E30" s="131"/>
      <c r="F30" s="131"/>
      <c r="G30" s="131"/>
      <c r="H30" s="131"/>
      <c r="I30" s="131"/>
      <c r="J30" s="131"/>
      <c r="K30" s="131"/>
      <c r="L30" s="131"/>
      <c r="M30" s="131" t="s">
        <v>439</v>
      </c>
      <c r="N30" s="129" t="s">
        <v>440</v>
      </c>
      <c r="P30" s="405" t="s">
        <v>439</v>
      </c>
      <c r="Q30" s="405" t="s">
        <v>439</v>
      </c>
      <c r="R30" s="405"/>
      <c r="S30" s="405" t="s">
        <v>439</v>
      </c>
      <c r="T30" s="405" t="s">
        <v>439</v>
      </c>
      <c r="U30" s="405" t="s">
        <v>439</v>
      </c>
      <c r="V30" s="405" t="s">
        <v>439</v>
      </c>
      <c r="W30" s="405" t="s">
        <v>439</v>
      </c>
      <c r="X30" s="405" t="s">
        <v>439</v>
      </c>
      <c r="Y30" s="405" t="s">
        <v>439</v>
      </c>
      <c r="Z30" s="405" t="s">
        <v>439</v>
      </c>
      <c r="AA30" s="405" t="s">
        <v>439</v>
      </c>
    </row>
    <row r="31" spans="1:27" ht="12" customHeight="1">
      <c r="A31" s="5" t="s">
        <v>1609</v>
      </c>
      <c r="B31" s="5" t="s">
        <v>1610</v>
      </c>
      <c r="C31" s="5" t="s">
        <v>1538</v>
      </c>
      <c r="D31" s="82" t="s">
        <v>1539</v>
      </c>
      <c r="E31" s="83" t="s">
        <v>1611</v>
      </c>
      <c r="F31" s="83" t="s">
        <v>1612</v>
      </c>
      <c r="G31" s="83" t="s">
        <v>1599</v>
      </c>
      <c r="H31" s="83" t="s">
        <v>447</v>
      </c>
      <c r="I31" s="132" t="s">
        <v>449</v>
      </c>
      <c r="J31" s="133" t="s">
        <v>449</v>
      </c>
      <c r="K31" s="132" t="s">
        <v>449</v>
      </c>
      <c r="L31" s="132" t="s">
        <v>449</v>
      </c>
      <c r="M31" s="83" t="s">
        <v>450</v>
      </c>
      <c r="N31" s="83" t="s">
        <v>1092</v>
      </c>
      <c r="P31" s="405" t="s">
        <v>449</v>
      </c>
      <c r="Q31" s="405" t="s">
        <v>452</v>
      </c>
      <c r="R31" s="405" t="s">
        <v>1566</v>
      </c>
      <c r="S31" s="405" t="s">
        <v>1600</v>
      </c>
      <c r="T31" s="405" t="s">
        <v>453</v>
      </c>
      <c r="U31" s="405" t="str">
        <f>VLOOKUP(T31,Equipment[],2,FALSE)</f>
        <v>Station</v>
      </c>
      <c r="V31" s="405" t="str">
        <f>VLOOKUP(T31,Equipment[],3,FALSE)</f>
        <v>RTO</v>
      </c>
      <c r="W31" s="405" t="str">
        <f>VLOOKUP(T31,Equipment[],4,FALSE)</f>
        <v>RTO</v>
      </c>
      <c r="X31" s="405"/>
      <c r="Y31" s="405"/>
      <c r="Z31" s="405"/>
      <c r="AA31" s="405"/>
    </row>
    <row r="32" spans="1:27" ht="12" customHeight="1">
      <c r="A32" s="5" t="s">
        <v>1613</v>
      </c>
      <c r="B32" s="5" t="s">
        <v>1614</v>
      </c>
      <c r="C32" s="5" t="s">
        <v>1538</v>
      </c>
      <c r="D32" s="82" t="s">
        <v>1539</v>
      </c>
      <c r="E32" s="83" t="s">
        <v>1615</v>
      </c>
      <c r="F32" s="83" t="s">
        <v>1616</v>
      </c>
      <c r="G32" s="83" t="s">
        <v>1599</v>
      </c>
      <c r="H32" s="83" t="s">
        <v>447</v>
      </c>
      <c r="I32" s="132" t="s">
        <v>449</v>
      </c>
      <c r="J32" s="133" t="s">
        <v>449</v>
      </c>
      <c r="K32" s="132" t="s">
        <v>449</v>
      </c>
      <c r="L32" s="132" t="s">
        <v>449</v>
      </c>
      <c r="M32" s="83" t="s">
        <v>450</v>
      </c>
      <c r="N32" s="83" t="s">
        <v>1092</v>
      </c>
      <c r="P32" s="405" t="s">
        <v>449</v>
      </c>
      <c r="Q32" s="405" t="s">
        <v>452</v>
      </c>
      <c r="R32" s="405" t="s">
        <v>1566</v>
      </c>
      <c r="S32" s="405" t="s">
        <v>1600</v>
      </c>
      <c r="T32" s="405" t="s">
        <v>453</v>
      </c>
      <c r="U32" s="405" t="str">
        <f>VLOOKUP(T32,Equipment[],2,FALSE)</f>
        <v>Station</v>
      </c>
      <c r="V32" s="405" t="str">
        <f>VLOOKUP(T32,Equipment[],3,FALSE)</f>
        <v>RTO</v>
      </c>
      <c r="W32" s="405" t="str">
        <f>VLOOKUP(T32,Equipment[],4,FALSE)</f>
        <v>RTO</v>
      </c>
      <c r="X32" s="405"/>
      <c r="Y32" s="405"/>
      <c r="Z32" s="405"/>
      <c r="AA32" s="405"/>
    </row>
    <row r="33" spans="1:27" ht="12" hidden="1" customHeight="1">
      <c r="A33" s="3" t="s">
        <v>1617</v>
      </c>
      <c r="B33" s="3" t="s">
        <v>1618</v>
      </c>
      <c r="C33" s="4"/>
      <c r="D33" s="122"/>
      <c r="E33" s="131"/>
      <c r="F33" s="131"/>
      <c r="G33" s="131"/>
      <c r="H33" s="131"/>
      <c r="I33" s="131"/>
      <c r="J33" s="131"/>
      <c r="K33" s="131"/>
      <c r="L33" s="131"/>
      <c r="M33" s="131" t="s">
        <v>439</v>
      </c>
      <c r="N33" s="129" t="s">
        <v>440</v>
      </c>
      <c r="P33" s="405" t="s">
        <v>439</v>
      </c>
      <c r="Q33" s="405" t="s">
        <v>439</v>
      </c>
      <c r="R33" s="405"/>
      <c r="S33" s="405" t="s">
        <v>439</v>
      </c>
      <c r="T33" s="405" t="s">
        <v>439</v>
      </c>
      <c r="U33" s="405" t="s">
        <v>439</v>
      </c>
      <c r="V33" s="405" t="s">
        <v>439</v>
      </c>
      <c r="W33" s="405" t="s">
        <v>439</v>
      </c>
      <c r="X33" s="405" t="s">
        <v>439</v>
      </c>
      <c r="Y33" s="405" t="s">
        <v>439</v>
      </c>
      <c r="Z33" s="405" t="s">
        <v>439</v>
      </c>
      <c r="AA33" s="405" t="s">
        <v>439</v>
      </c>
    </row>
    <row r="34" spans="1:27" ht="12" customHeight="1">
      <c r="A34" s="5" t="s">
        <v>1619</v>
      </c>
      <c r="B34" s="5" t="s">
        <v>1620</v>
      </c>
      <c r="C34" s="5" t="s">
        <v>1538</v>
      </c>
      <c r="D34" s="82" t="s">
        <v>1539</v>
      </c>
      <c r="E34" s="83" t="s">
        <v>1621</v>
      </c>
      <c r="F34" s="83" t="s">
        <v>1622</v>
      </c>
      <c r="G34" s="83" t="s">
        <v>1599</v>
      </c>
      <c r="H34" s="83" t="s">
        <v>447</v>
      </c>
      <c r="I34" s="132" t="s">
        <v>449</v>
      </c>
      <c r="J34" s="133" t="s">
        <v>449</v>
      </c>
      <c r="K34" s="132" t="s">
        <v>449</v>
      </c>
      <c r="L34" s="132" t="s">
        <v>449</v>
      </c>
      <c r="M34" s="83" t="s">
        <v>450</v>
      </c>
      <c r="N34" s="83" t="s">
        <v>1092</v>
      </c>
      <c r="P34" s="405" t="s">
        <v>449</v>
      </c>
      <c r="Q34" s="405" t="s">
        <v>452</v>
      </c>
      <c r="R34" s="405" t="s">
        <v>1566</v>
      </c>
      <c r="S34" s="405" t="s">
        <v>1600</v>
      </c>
      <c r="T34" s="405" t="s">
        <v>453</v>
      </c>
      <c r="U34" s="405" t="str">
        <f>VLOOKUP(T34,Equipment[],2,FALSE)</f>
        <v>Station</v>
      </c>
      <c r="V34" s="405" t="str">
        <f>VLOOKUP(T34,Equipment[],3,FALSE)</f>
        <v>RTO</v>
      </c>
      <c r="W34" s="405" t="str">
        <f>VLOOKUP(T34,Equipment[],4,FALSE)</f>
        <v>RTO</v>
      </c>
      <c r="X34" s="405"/>
      <c r="Y34" s="405"/>
      <c r="Z34" s="405"/>
      <c r="AA34" s="405"/>
    </row>
    <row r="35" spans="1:27" ht="12" customHeight="1">
      <c r="A35" s="5" t="s">
        <v>1623</v>
      </c>
      <c r="B35" s="5" t="s">
        <v>1624</v>
      </c>
      <c r="C35" s="5" t="s">
        <v>1538</v>
      </c>
      <c r="D35" s="82" t="s">
        <v>1539</v>
      </c>
      <c r="E35" s="83" t="s">
        <v>1625</v>
      </c>
      <c r="F35" s="83" t="s">
        <v>1626</v>
      </c>
      <c r="G35" s="83" t="s">
        <v>1599</v>
      </c>
      <c r="H35" s="83" t="s">
        <v>447</v>
      </c>
      <c r="I35" s="132" t="s">
        <v>449</v>
      </c>
      <c r="J35" s="133" t="s">
        <v>449</v>
      </c>
      <c r="K35" s="132" t="s">
        <v>449</v>
      </c>
      <c r="L35" s="132" t="s">
        <v>449</v>
      </c>
      <c r="M35" s="83" t="s">
        <v>450</v>
      </c>
      <c r="N35" s="83" t="s">
        <v>1092</v>
      </c>
      <c r="P35" s="405" t="s">
        <v>449</v>
      </c>
      <c r="Q35" s="405" t="s">
        <v>452</v>
      </c>
      <c r="R35" s="405" t="s">
        <v>1566</v>
      </c>
      <c r="S35" s="405" t="s">
        <v>1600</v>
      </c>
      <c r="T35" s="405" t="s">
        <v>453</v>
      </c>
      <c r="U35" s="405" t="str">
        <f>VLOOKUP(T35,Equipment[],2,FALSE)</f>
        <v>Station</v>
      </c>
      <c r="V35" s="405" t="str">
        <f>VLOOKUP(T35,Equipment[],3,FALSE)</f>
        <v>RTO</v>
      </c>
      <c r="W35" s="405" t="str">
        <f>VLOOKUP(T35,Equipment[],4,FALSE)</f>
        <v>RTO</v>
      </c>
      <c r="X35" s="405"/>
      <c r="Y35" s="405"/>
      <c r="Z35" s="405"/>
      <c r="AA35" s="405"/>
    </row>
    <row r="36" spans="1:27" ht="12" customHeight="1">
      <c r="A36" s="5" t="s">
        <v>1627</v>
      </c>
      <c r="B36" s="5" t="s">
        <v>1628</v>
      </c>
      <c r="C36" s="5" t="s">
        <v>1538</v>
      </c>
      <c r="D36" s="82" t="s">
        <v>1539</v>
      </c>
      <c r="E36" s="83" t="s">
        <v>1629</v>
      </c>
      <c r="F36" s="83" t="s">
        <v>1630</v>
      </c>
      <c r="G36" s="83" t="s">
        <v>1599</v>
      </c>
      <c r="H36" s="83" t="s">
        <v>447</v>
      </c>
      <c r="I36" s="132" t="s">
        <v>449</v>
      </c>
      <c r="J36" s="133" t="s">
        <v>449</v>
      </c>
      <c r="K36" s="132" t="s">
        <v>449</v>
      </c>
      <c r="L36" s="132" t="s">
        <v>449</v>
      </c>
      <c r="M36" s="83" t="s">
        <v>450</v>
      </c>
      <c r="N36" s="83" t="s">
        <v>1092</v>
      </c>
      <c r="P36" s="405" t="s">
        <v>449</v>
      </c>
      <c r="Q36" s="405" t="s">
        <v>452</v>
      </c>
      <c r="R36" s="405" t="s">
        <v>1566</v>
      </c>
      <c r="S36" s="405" t="s">
        <v>1600</v>
      </c>
      <c r="T36" s="405" t="s">
        <v>453</v>
      </c>
      <c r="U36" s="405" t="str">
        <f>VLOOKUP(T36,Equipment[],2,FALSE)</f>
        <v>Station</v>
      </c>
      <c r="V36" s="405" t="str">
        <f>VLOOKUP(T36,Equipment[],3,FALSE)</f>
        <v>RTO</v>
      </c>
      <c r="W36" s="405" t="str">
        <f>VLOOKUP(T36,Equipment[],4,FALSE)</f>
        <v>RTO</v>
      </c>
      <c r="X36" s="405"/>
      <c r="Y36" s="405"/>
      <c r="Z36" s="405"/>
      <c r="AA36" s="405"/>
    </row>
    <row r="37" spans="1:27" ht="12" customHeight="1">
      <c r="A37" s="5" t="s">
        <v>1631</v>
      </c>
      <c r="B37" s="5" t="s">
        <v>1632</v>
      </c>
      <c r="C37" s="5" t="s">
        <v>1538</v>
      </c>
      <c r="D37" s="82" t="s">
        <v>1539</v>
      </c>
      <c r="E37" s="83" t="s">
        <v>1633</v>
      </c>
      <c r="F37" s="83" t="s">
        <v>1634</v>
      </c>
      <c r="G37" s="83" t="s">
        <v>1599</v>
      </c>
      <c r="H37" s="83" t="s">
        <v>447</v>
      </c>
      <c r="I37" s="132" t="s">
        <v>449</v>
      </c>
      <c r="J37" s="133" t="s">
        <v>449</v>
      </c>
      <c r="K37" s="132" t="s">
        <v>449</v>
      </c>
      <c r="L37" s="132" t="s">
        <v>449</v>
      </c>
      <c r="M37" s="83" t="s">
        <v>450</v>
      </c>
      <c r="N37" s="83" t="s">
        <v>1092</v>
      </c>
      <c r="P37" s="405" t="s">
        <v>449</v>
      </c>
      <c r="Q37" s="405" t="s">
        <v>452</v>
      </c>
      <c r="R37" s="405" t="s">
        <v>1566</v>
      </c>
      <c r="S37" s="405" t="s">
        <v>1600</v>
      </c>
      <c r="T37" s="405" t="s">
        <v>453</v>
      </c>
      <c r="U37" s="405" t="str">
        <f>VLOOKUP(T37,Equipment[],2,FALSE)</f>
        <v>Station</v>
      </c>
      <c r="V37" s="405" t="str">
        <f>VLOOKUP(T37,Equipment[],3,FALSE)</f>
        <v>RTO</v>
      </c>
      <c r="W37" s="405" t="str">
        <f>VLOOKUP(T37,Equipment[],4,FALSE)</f>
        <v>RTO</v>
      </c>
      <c r="X37" s="405"/>
      <c r="Y37" s="405"/>
      <c r="Z37" s="405"/>
      <c r="AA37" s="405"/>
    </row>
    <row r="38" spans="1:27" ht="12" customHeight="1">
      <c r="A38" s="5" t="s">
        <v>1635</v>
      </c>
      <c r="B38" s="5" t="s">
        <v>1636</v>
      </c>
      <c r="C38" s="5" t="s">
        <v>1538</v>
      </c>
      <c r="D38" s="82" t="s">
        <v>1539</v>
      </c>
      <c r="E38" s="83" t="s">
        <v>1637</v>
      </c>
      <c r="F38" s="83" t="s">
        <v>1638</v>
      </c>
      <c r="G38" s="83" t="s">
        <v>1599</v>
      </c>
      <c r="H38" s="83" t="s">
        <v>447</v>
      </c>
      <c r="I38" s="132" t="s">
        <v>449</v>
      </c>
      <c r="J38" s="133" t="s">
        <v>449</v>
      </c>
      <c r="K38" s="132" t="s">
        <v>449</v>
      </c>
      <c r="L38" s="132" t="s">
        <v>449</v>
      </c>
      <c r="M38" s="83" t="s">
        <v>450</v>
      </c>
      <c r="N38" s="83" t="s">
        <v>1092</v>
      </c>
      <c r="P38" s="405" t="s">
        <v>449</v>
      </c>
      <c r="Q38" s="405" t="s">
        <v>452</v>
      </c>
      <c r="R38" s="405" t="s">
        <v>1566</v>
      </c>
      <c r="S38" s="405" t="s">
        <v>1600</v>
      </c>
      <c r="T38" s="405" t="s">
        <v>453</v>
      </c>
      <c r="U38" s="405" t="str">
        <f>VLOOKUP(T38,Equipment[],2,FALSE)</f>
        <v>Station</v>
      </c>
      <c r="V38" s="405" t="str">
        <f>VLOOKUP(T38,Equipment[],3,FALSE)</f>
        <v>RTO</v>
      </c>
      <c r="W38" s="405" t="str">
        <f>VLOOKUP(T38,Equipment[],4,FALSE)</f>
        <v>RTO</v>
      </c>
      <c r="X38" s="405"/>
      <c r="Y38" s="405"/>
      <c r="Z38" s="405"/>
      <c r="AA38" s="405"/>
    </row>
    <row r="39" spans="1:27" ht="12" hidden="1" customHeight="1">
      <c r="A39" s="3" t="s">
        <v>1639</v>
      </c>
      <c r="B39" s="3" t="s">
        <v>1640</v>
      </c>
      <c r="C39" s="4"/>
      <c r="D39" s="122"/>
      <c r="E39" s="131"/>
      <c r="F39" s="131"/>
      <c r="G39" s="131"/>
      <c r="H39" s="131"/>
      <c r="I39" s="131"/>
      <c r="J39" s="131"/>
      <c r="K39" s="131"/>
      <c r="L39" s="131"/>
      <c r="M39" s="131" t="s">
        <v>439</v>
      </c>
      <c r="N39" s="129" t="s">
        <v>440</v>
      </c>
      <c r="P39" s="405" t="s">
        <v>439</v>
      </c>
      <c r="Q39" s="405" t="s">
        <v>439</v>
      </c>
      <c r="R39" s="405"/>
      <c r="S39" s="405" t="s">
        <v>439</v>
      </c>
      <c r="T39" s="405" t="s">
        <v>439</v>
      </c>
      <c r="U39" s="405" t="s">
        <v>439</v>
      </c>
      <c r="V39" s="405" t="s">
        <v>439</v>
      </c>
      <c r="W39" s="405" t="s">
        <v>439</v>
      </c>
      <c r="X39" s="405" t="s">
        <v>439</v>
      </c>
      <c r="Y39" s="405" t="s">
        <v>439</v>
      </c>
      <c r="Z39" s="405" t="s">
        <v>439</v>
      </c>
      <c r="AA39" s="405" t="s">
        <v>439</v>
      </c>
    </row>
    <row r="40" spans="1:27" ht="12" customHeight="1">
      <c r="A40" s="5" t="s">
        <v>1641</v>
      </c>
      <c r="B40" s="5" t="s">
        <v>1642</v>
      </c>
      <c r="C40" s="5" t="s">
        <v>1538</v>
      </c>
      <c r="D40" s="82" t="s">
        <v>1539</v>
      </c>
      <c r="E40" s="83" t="s">
        <v>1643</v>
      </c>
      <c r="F40" s="83" t="s">
        <v>1644</v>
      </c>
      <c r="G40" s="83" t="s">
        <v>1599</v>
      </c>
      <c r="H40" s="83" t="s">
        <v>447</v>
      </c>
      <c r="I40" s="132" t="s">
        <v>449</v>
      </c>
      <c r="J40" s="133" t="s">
        <v>449</v>
      </c>
      <c r="K40" s="132" t="s">
        <v>449</v>
      </c>
      <c r="L40" s="132" t="s">
        <v>449</v>
      </c>
      <c r="M40" s="83" t="s">
        <v>450</v>
      </c>
      <c r="N40" s="83" t="s">
        <v>1092</v>
      </c>
      <c r="P40" s="405" t="s">
        <v>449</v>
      </c>
      <c r="Q40" s="405" t="s">
        <v>452</v>
      </c>
      <c r="R40" s="405" t="s">
        <v>1566</v>
      </c>
      <c r="S40" s="405" t="s">
        <v>1600</v>
      </c>
      <c r="T40" s="405" t="s">
        <v>453</v>
      </c>
      <c r="U40" s="405" t="str">
        <f>VLOOKUP(T40,Equipment[],2,FALSE)</f>
        <v>Station</v>
      </c>
      <c r="V40" s="405" t="str">
        <f>VLOOKUP(T40,Equipment[],3,FALSE)</f>
        <v>RTO</v>
      </c>
      <c r="W40" s="405" t="str">
        <f>VLOOKUP(T40,Equipment[],4,FALSE)</f>
        <v>RTO</v>
      </c>
      <c r="X40" s="405"/>
      <c r="Y40" s="405"/>
      <c r="Z40" s="405"/>
      <c r="AA40" s="405"/>
    </row>
    <row r="41" spans="1:27" ht="12" hidden="1" customHeight="1">
      <c r="A41" s="3" t="s">
        <v>1645</v>
      </c>
      <c r="B41" s="3" t="s">
        <v>1646</v>
      </c>
      <c r="C41" s="4"/>
      <c r="D41" s="122"/>
      <c r="E41" s="131"/>
      <c r="F41" s="131"/>
      <c r="G41" s="131"/>
      <c r="H41" s="131"/>
      <c r="I41" s="131"/>
      <c r="J41" s="131"/>
      <c r="K41" s="131"/>
      <c r="L41" s="131"/>
      <c r="M41" s="131" t="s">
        <v>439</v>
      </c>
      <c r="N41" s="129" t="s">
        <v>440</v>
      </c>
      <c r="P41" s="405" t="s">
        <v>439</v>
      </c>
      <c r="Q41" s="405" t="s">
        <v>439</v>
      </c>
      <c r="R41" s="405"/>
      <c r="S41" s="405" t="s">
        <v>439</v>
      </c>
      <c r="T41" s="405" t="s">
        <v>439</v>
      </c>
      <c r="U41" s="405" t="s">
        <v>439</v>
      </c>
      <c r="V41" s="405" t="s">
        <v>439</v>
      </c>
      <c r="W41" s="405" t="s">
        <v>439</v>
      </c>
      <c r="X41" s="405" t="s">
        <v>439</v>
      </c>
      <c r="Y41" s="405" t="s">
        <v>439</v>
      </c>
      <c r="Z41" s="405" t="s">
        <v>439</v>
      </c>
      <c r="AA41" s="405" t="s">
        <v>439</v>
      </c>
    </row>
    <row r="42" spans="1:27" ht="12" customHeight="1">
      <c r="A42" s="5" t="s">
        <v>1647</v>
      </c>
      <c r="B42" s="5" t="s">
        <v>1648</v>
      </c>
      <c r="C42" s="5" t="s">
        <v>1538</v>
      </c>
      <c r="D42" s="82" t="s">
        <v>1539</v>
      </c>
      <c r="E42" s="83" t="s">
        <v>1649</v>
      </c>
      <c r="F42" s="83" t="s">
        <v>1650</v>
      </c>
      <c r="G42" s="83" t="s">
        <v>1599</v>
      </c>
      <c r="H42" s="83" t="s">
        <v>447</v>
      </c>
      <c r="I42" s="132" t="s">
        <v>449</v>
      </c>
      <c r="J42" s="133" t="s">
        <v>449</v>
      </c>
      <c r="K42" s="132" t="s">
        <v>449</v>
      </c>
      <c r="L42" s="132" t="s">
        <v>449</v>
      </c>
      <c r="M42" s="83" t="s">
        <v>450</v>
      </c>
      <c r="N42" s="83" t="s">
        <v>1092</v>
      </c>
      <c r="P42" s="405" t="s">
        <v>449</v>
      </c>
      <c r="Q42" s="405" t="s">
        <v>452</v>
      </c>
      <c r="R42" s="405" t="s">
        <v>1566</v>
      </c>
      <c r="S42" s="405" t="s">
        <v>1600</v>
      </c>
      <c r="T42" s="405" t="s">
        <v>453</v>
      </c>
      <c r="U42" s="405" t="str">
        <f>VLOOKUP(T42,Equipment[],2,FALSE)</f>
        <v>Station</v>
      </c>
      <c r="V42" s="405" t="str">
        <f>VLOOKUP(T42,Equipment[],3,FALSE)</f>
        <v>RTO</v>
      </c>
      <c r="W42" s="405" t="str">
        <f>VLOOKUP(T42,Equipment[],4,FALSE)</f>
        <v>RTO</v>
      </c>
      <c r="X42" s="405"/>
      <c r="Y42" s="405"/>
      <c r="Z42" s="405"/>
      <c r="AA42" s="405"/>
    </row>
    <row r="43" spans="1:27" ht="12" customHeight="1">
      <c r="A43" s="5" t="s">
        <v>1651</v>
      </c>
      <c r="B43" s="5" t="s">
        <v>1648</v>
      </c>
      <c r="C43" s="5" t="s">
        <v>1538</v>
      </c>
      <c r="D43" s="82" t="s">
        <v>1539</v>
      </c>
      <c r="E43" s="83" t="s">
        <v>1652</v>
      </c>
      <c r="F43" s="83" t="s">
        <v>1650</v>
      </c>
      <c r="G43" s="83" t="s">
        <v>1599</v>
      </c>
      <c r="H43" s="83" t="s">
        <v>447</v>
      </c>
      <c r="I43" s="132" t="s">
        <v>449</v>
      </c>
      <c r="J43" s="133" t="s">
        <v>449</v>
      </c>
      <c r="K43" s="132" t="s">
        <v>449</v>
      </c>
      <c r="L43" s="132" t="s">
        <v>449</v>
      </c>
      <c r="M43" s="83" t="s">
        <v>450</v>
      </c>
      <c r="N43" s="83" t="s">
        <v>1092</v>
      </c>
      <c r="P43" s="405" t="s">
        <v>449</v>
      </c>
      <c r="Q43" s="405" t="s">
        <v>452</v>
      </c>
      <c r="R43" s="405" t="s">
        <v>1566</v>
      </c>
      <c r="S43" s="405" t="s">
        <v>1600</v>
      </c>
      <c r="T43" s="405" t="s">
        <v>453</v>
      </c>
      <c r="U43" s="405" t="str">
        <f>VLOOKUP(T43,Equipment[],2,FALSE)</f>
        <v>Station</v>
      </c>
      <c r="V43" s="405" t="str">
        <f>VLOOKUP(T43,Equipment[],3,FALSE)</f>
        <v>RTO</v>
      </c>
      <c r="W43" s="405" t="str">
        <f>VLOOKUP(T43,Equipment[],4,FALSE)</f>
        <v>RTO</v>
      </c>
      <c r="X43" s="405"/>
      <c r="Y43" s="405"/>
      <c r="Z43" s="405"/>
      <c r="AA43" s="405"/>
    </row>
    <row r="44" spans="1:27" ht="12" hidden="1" customHeight="1">
      <c r="A44" s="7" t="s">
        <v>1653</v>
      </c>
      <c r="B44" s="7" t="s">
        <v>1654</v>
      </c>
      <c r="C44" s="8"/>
      <c r="D44" s="123"/>
      <c r="E44" s="131"/>
      <c r="F44" s="131"/>
      <c r="G44" s="131"/>
      <c r="H44" s="131"/>
      <c r="I44" s="131"/>
      <c r="J44" s="131"/>
      <c r="K44" s="131"/>
      <c r="L44" s="131"/>
      <c r="M44" s="131" t="s">
        <v>439</v>
      </c>
      <c r="N44" s="129" t="s">
        <v>440</v>
      </c>
      <c r="P44" s="405" t="s">
        <v>439</v>
      </c>
      <c r="Q44" s="405" t="s">
        <v>439</v>
      </c>
      <c r="R44" s="405"/>
      <c r="S44" s="405" t="s">
        <v>439</v>
      </c>
      <c r="T44" s="405" t="s">
        <v>439</v>
      </c>
      <c r="U44" s="405" t="s">
        <v>439</v>
      </c>
      <c r="V44" s="405" t="s">
        <v>439</v>
      </c>
      <c r="W44" s="405" t="s">
        <v>439</v>
      </c>
      <c r="X44" s="405" t="s">
        <v>439</v>
      </c>
      <c r="Y44" s="405" t="s">
        <v>439</v>
      </c>
      <c r="Z44" s="405" t="s">
        <v>439</v>
      </c>
      <c r="AA44" s="405" t="s">
        <v>439</v>
      </c>
    </row>
    <row r="45" spans="1:27" ht="12" hidden="1" customHeight="1">
      <c r="A45" s="3" t="s">
        <v>1655</v>
      </c>
      <c r="B45" s="3" t="s">
        <v>1656</v>
      </c>
      <c r="C45" s="4"/>
      <c r="D45" s="122"/>
      <c r="E45" s="131"/>
      <c r="F45" s="131"/>
      <c r="G45" s="131"/>
      <c r="H45" s="131"/>
      <c r="I45" s="131"/>
      <c r="J45" s="131"/>
      <c r="K45" s="131"/>
      <c r="L45" s="131"/>
      <c r="M45" s="131" t="s">
        <v>439</v>
      </c>
      <c r="N45" s="129" t="s">
        <v>440</v>
      </c>
      <c r="P45" s="405" t="s">
        <v>439</v>
      </c>
      <c r="Q45" s="405" t="s">
        <v>439</v>
      </c>
      <c r="R45" s="405"/>
      <c r="S45" s="405" t="s">
        <v>439</v>
      </c>
      <c r="T45" s="405" t="s">
        <v>439</v>
      </c>
      <c r="U45" s="405" t="s">
        <v>439</v>
      </c>
      <c r="V45" s="405" t="s">
        <v>439</v>
      </c>
      <c r="W45" s="405" t="s">
        <v>439</v>
      </c>
      <c r="X45" s="405" t="s">
        <v>439</v>
      </c>
      <c r="Y45" s="405" t="s">
        <v>439</v>
      </c>
      <c r="Z45" s="405" t="s">
        <v>439</v>
      </c>
      <c r="AA45" s="405" t="s">
        <v>439</v>
      </c>
    </row>
    <row r="46" spans="1:27" ht="12" hidden="1" customHeight="1">
      <c r="A46" s="5" t="s">
        <v>1657</v>
      </c>
      <c r="B46" s="5" t="s">
        <v>1658</v>
      </c>
      <c r="C46" s="9">
        <v>572</v>
      </c>
      <c r="D46" s="82" t="s">
        <v>1659</v>
      </c>
      <c r="E46" s="144" t="s">
        <v>1660</v>
      </c>
      <c r="F46" s="144" t="s">
        <v>1661</v>
      </c>
      <c r="G46" s="83" t="s">
        <v>446</v>
      </c>
      <c r="H46" s="83" t="s">
        <v>447</v>
      </c>
      <c r="I46" s="132" t="s">
        <v>449</v>
      </c>
      <c r="J46" s="145" t="s">
        <v>449</v>
      </c>
      <c r="K46" s="147" t="s">
        <v>449</v>
      </c>
      <c r="L46" s="147" t="s">
        <v>449</v>
      </c>
      <c r="M46" s="83" t="s">
        <v>1662</v>
      </c>
      <c r="N46" s="144" t="s">
        <v>1092</v>
      </c>
      <c r="P46" s="405"/>
      <c r="Q46" s="405" t="s">
        <v>452</v>
      </c>
      <c r="R46" s="405"/>
      <c r="S46" s="405"/>
      <c r="T46" s="405" t="s">
        <v>1663</v>
      </c>
      <c r="U46" s="405" t="str">
        <f>VLOOKUP(T46,Equipment[],2,FALSE)</f>
        <v>Lighting</v>
      </c>
      <c r="V46" s="405" t="str">
        <f>VLOOKUP(T46,Equipment[],3,FALSE)</f>
        <v>Unallocated</v>
      </c>
      <c r="W46" s="405" t="str">
        <f>VLOOKUP(T46,Equipment[],4,FALSE)</f>
        <v>RTO</v>
      </c>
      <c r="X46" s="405"/>
      <c r="Y46" s="405"/>
      <c r="Z46" s="405"/>
      <c r="AA46" s="405"/>
    </row>
    <row r="47" spans="1:27" ht="12" hidden="1" customHeight="1">
      <c r="A47" s="5" t="s">
        <v>1664</v>
      </c>
      <c r="B47" s="5" t="s">
        <v>1665</v>
      </c>
      <c r="C47" s="9">
        <v>572</v>
      </c>
      <c r="D47" s="82" t="s">
        <v>1659</v>
      </c>
      <c r="E47" s="144" t="s">
        <v>1666</v>
      </c>
      <c r="F47" s="144" t="s">
        <v>1667</v>
      </c>
      <c r="G47" s="83" t="s">
        <v>446</v>
      </c>
      <c r="H47" s="83" t="s">
        <v>447</v>
      </c>
      <c r="I47" s="132" t="s">
        <v>449</v>
      </c>
      <c r="J47" s="145" t="s">
        <v>449</v>
      </c>
      <c r="K47" s="147" t="s">
        <v>449</v>
      </c>
      <c r="L47" s="147" t="s">
        <v>449</v>
      </c>
      <c r="M47" s="83" t="s">
        <v>1662</v>
      </c>
      <c r="N47" s="144" t="s">
        <v>1092</v>
      </c>
      <c r="P47" s="405"/>
      <c r="Q47" s="405" t="s">
        <v>452</v>
      </c>
      <c r="R47" s="405"/>
      <c r="S47" s="405"/>
      <c r="T47" s="405" t="s">
        <v>1663</v>
      </c>
      <c r="U47" s="405" t="str">
        <f>VLOOKUP(T47,Equipment[],2,FALSE)</f>
        <v>Lighting</v>
      </c>
      <c r="V47" s="405" t="str">
        <f>VLOOKUP(T47,Equipment[],3,FALSE)</f>
        <v>Unallocated</v>
      </c>
      <c r="W47" s="405" t="str">
        <f>VLOOKUP(T47,Equipment[],4,FALSE)</f>
        <v>RTO</v>
      </c>
      <c r="X47" s="405"/>
      <c r="Y47" s="405"/>
      <c r="Z47" s="405"/>
      <c r="AA47" s="405"/>
    </row>
    <row r="48" spans="1:27" ht="12" hidden="1" customHeight="1">
      <c r="A48" s="50" t="s">
        <v>1668</v>
      </c>
      <c r="B48" s="50"/>
      <c r="C48" s="50"/>
      <c r="D48" s="50"/>
      <c r="E48" s="131"/>
      <c r="F48" s="131"/>
      <c r="G48" s="131"/>
      <c r="H48" s="131"/>
      <c r="I48" s="131"/>
      <c r="J48" s="131"/>
      <c r="K48" s="131"/>
      <c r="L48" s="131"/>
      <c r="M48" s="131" t="s">
        <v>439</v>
      </c>
      <c r="N48" s="129" t="s">
        <v>440</v>
      </c>
      <c r="P48" s="405" t="s">
        <v>439</v>
      </c>
      <c r="Q48" s="405" t="s">
        <v>439</v>
      </c>
      <c r="R48" s="405"/>
      <c r="S48" s="405" t="s">
        <v>439</v>
      </c>
      <c r="T48" s="405" t="s">
        <v>439</v>
      </c>
      <c r="U48" s="405" t="s">
        <v>439</v>
      </c>
      <c r="V48" s="405" t="s">
        <v>439</v>
      </c>
      <c r="W48" s="405" t="s">
        <v>439</v>
      </c>
      <c r="X48" s="405" t="s">
        <v>439</v>
      </c>
      <c r="Y48" s="405" t="s">
        <v>439</v>
      </c>
      <c r="Z48" s="405" t="s">
        <v>439</v>
      </c>
      <c r="AA48" s="405" t="s">
        <v>439</v>
      </c>
    </row>
    <row r="49" spans="1:27" ht="12" hidden="1" customHeight="1">
      <c r="A49" s="10" t="s">
        <v>1669</v>
      </c>
      <c r="B49" s="10" t="s">
        <v>1670</v>
      </c>
      <c r="C49" s="11">
        <v>572</v>
      </c>
      <c r="D49" s="124" t="s">
        <v>1659</v>
      </c>
      <c r="E49" s="144" t="s">
        <v>1671</v>
      </c>
      <c r="F49" s="144" t="s">
        <v>1672</v>
      </c>
      <c r="G49" s="83" t="s">
        <v>446</v>
      </c>
      <c r="H49" s="83" t="s">
        <v>447</v>
      </c>
      <c r="I49" s="132" t="s">
        <v>449</v>
      </c>
      <c r="J49" s="145" t="s">
        <v>449</v>
      </c>
      <c r="K49" s="147" t="s">
        <v>449</v>
      </c>
      <c r="L49" s="147" t="s">
        <v>449</v>
      </c>
      <c r="M49" s="83" t="s">
        <v>1662</v>
      </c>
      <c r="N49" s="144" t="s">
        <v>1092</v>
      </c>
      <c r="P49" s="405"/>
      <c r="Q49" s="405" t="s">
        <v>452</v>
      </c>
      <c r="R49" s="405"/>
      <c r="S49" s="405"/>
      <c r="T49" s="405" t="s">
        <v>1663</v>
      </c>
      <c r="U49" s="405" t="str">
        <f>VLOOKUP(T49,Equipment[],2,FALSE)</f>
        <v>Lighting</v>
      </c>
      <c r="V49" s="405" t="str">
        <f>VLOOKUP(T49,Equipment[],3,FALSE)</f>
        <v>Unallocated</v>
      </c>
      <c r="W49" s="405" t="str">
        <f>VLOOKUP(T49,Equipment[],4,FALSE)</f>
        <v>RTO</v>
      </c>
      <c r="X49" s="405"/>
      <c r="Y49" s="405"/>
      <c r="Z49" s="405"/>
      <c r="AA49" s="405"/>
    </row>
    <row r="50" spans="1:27" ht="12" hidden="1" customHeight="1">
      <c r="A50" s="5" t="s">
        <v>1673</v>
      </c>
      <c r="B50" s="5" t="s">
        <v>1674</v>
      </c>
      <c r="C50" s="9">
        <v>572</v>
      </c>
      <c r="D50" s="82" t="s">
        <v>1659</v>
      </c>
      <c r="E50" s="144" t="s">
        <v>1675</v>
      </c>
      <c r="F50" s="144" t="s">
        <v>1676</v>
      </c>
      <c r="G50" s="83" t="s">
        <v>446</v>
      </c>
      <c r="H50" s="83" t="s">
        <v>447</v>
      </c>
      <c r="I50" s="132" t="s">
        <v>449</v>
      </c>
      <c r="J50" s="145" t="s">
        <v>449</v>
      </c>
      <c r="K50" s="147" t="s">
        <v>449</v>
      </c>
      <c r="L50" s="147" t="s">
        <v>449</v>
      </c>
      <c r="M50" s="83" t="s">
        <v>1662</v>
      </c>
      <c r="N50" s="144" t="s">
        <v>1092</v>
      </c>
      <c r="P50" s="405"/>
      <c r="Q50" s="405" t="s">
        <v>452</v>
      </c>
      <c r="R50" s="405"/>
      <c r="S50" s="405"/>
      <c r="T50" s="405" t="s">
        <v>1663</v>
      </c>
      <c r="U50" s="405" t="str">
        <f>VLOOKUP(T50,Equipment[],2,FALSE)</f>
        <v>Lighting</v>
      </c>
      <c r="V50" s="405" t="str">
        <f>VLOOKUP(T50,Equipment[],3,FALSE)</f>
        <v>Unallocated</v>
      </c>
      <c r="W50" s="405" t="str">
        <f>VLOOKUP(T50,Equipment[],4,FALSE)</f>
        <v>RTO</v>
      </c>
      <c r="X50" s="405"/>
      <c r="Y50" s="405"/>
      <c r="Z50" s="405"/>
      <c r="AA50" s="405"/>
    </row>
    <row r="51" spans="1:27" ht="12" hidden="1" customHeight="1">
      <c r="A51" s="5" t="s">
        <v>1677</v>
      </c>
      <c r="B51" s="5" t="s">
        <v>1678</v>
      </c>
      <c r="C51" s="9">
        <v>572</v>
      </c>
      <c r="D51" s="82" t="s">
        <v>1659</v>
      </c>
      <c r="E51" s="144" t="s">
        <v>1679</v>
      </c>
      <c r="F51" s="144" t="s">
        <v>1680</v>
      </c>
      <c r="G51" s="83" t="s">
        <v>446</v>
      </c>
      <c r="H51" s="83" t="s">
        <v>447</v>
      </c>
      <c r="I51" s="132" t="s">
        <v>449</v>
      </c>
      <c r="J51" s="145" t="s">
        <v>449</v>
      </c>
      <c r="K51" s="147" t="s">
        <v>449</v>
      </c>
      <c r="L51" s="147" t="s">
        <v>449</v>
      </c>
      <c r="M51" s="83" t="s">
        <v>1662</v>
      </c>
      <c r="N51" s="144" t="s">
        <v>1092</v>
      </c>
      <c r="P51" s="405"/>
      <c r="Q51" s="405" t="s">
        <v>452</v>
      </c>
      <c r="R51" s="405"/>
      <c r="S51" s="405"/>
      <c r="T51" s="405" t="s">
        <v>1663</v>
      </c>
      <c r="U51" s="405" t="str">
        <f>VLOOKUP(T51,Equipment[],2,FALSE)</f>
        <v>Lighting</v>
      </c>
      <c r="V51" s="405" t="str">
        <f>VLOOKUP(T51,Equipment[],3,FALSE)</f>
        <v>Unallocated</v>
      </c>
      <c r="W51" s="405" t="str">
        <f>VLOOKUP(T51,Equipment[],4,FALSE)</f>
        <v>RTO</v>
      </c>
      <c r="X51" s="405"/>
      <c r="Y51" s="405"/>
      <c r="Z51" s="405"/>
      <c r="AA51" s="405"/>
    </row>
    <row r="52" spans="1:27" ht="12" hidden="1" customHeight="1">
      <c r="A52" s="5" t="s">
        <v>1681</v>
      </c>
      <c r="B52" s="5" t="s">
        <v>1682</v>
      </c>
      <c r="C52" s="9">
        <v>572</v>
      </c>
      <c r="D52" s="82" t="s">
        <v>1659</v>
      </c>
      <c r="E52" s="144" t="s">
        <v>1683</v>
      </c>
      <c r="F52" s="144" t="s">
        <v>1684</v>
      </c>
      <c r="G52" s="83" t="s">
        <v>446</v>
      </c>
      <c r="H52" s="83" t="s">
        <v>447</v>
      </c>
      <c r="I52" s="83" t="s">
        <v>448</v>
      </c>
      <c r="J52" s="145" t="s">
        <v>449</v>
      </c>
      <c r="K52" s="144" t="s">
        <v>448</v>
      </c>
      <c r="L52" s="144" t="s">
        <v>448</v>
      </c>
      <c r="M52" s="83" t="s">
        <v>1662</v>
      </c>
      <c r="N52" s="146" t="s">
        <v>959</v>
      </c>
      <c r="P52" s="405"/>
      <c r="Q52" s="405" t="s">
        <v>469</v>
      </c>
      <c r="R52" s="405"/>
      <c r="S52" s="405"/>
      <c r="T52" s="405" t="s">
        <v>1663</v>
      </c>
      <c r="U52" s="405" t="str">
        <f>VLOOKUP(T52,Equipment[],2,FALSE)</f>
        <v>Lighting</v>
      </c>
      <c r="V52" s="405" t="str">
        <f>VLOOKUP(T52,Equipment[],3,FALSE)</f>
        <v>Unallocated</v>
      </c>
      <c r="W52" s="405" t="str">
        <f>VLOOKUP(T52,Equipment[],4,FALSE)</f>
        <v>RTO</v>
      </c>
      <c r="X52" s="405"/>
      <c r="Y52" s="405"/>
      <c r="Z52" s="405"/>
      <c r="AA52" s="405"/>
    </row>
    <row r="53" spans="1:27" ht="12" hidden="1" customHeight="1">
      <c r="A53" s="5" t="s">
        <v>1685</v>
      </c>
      <c r="B53" s="5" t="s">
        <v>1686</v>
      </c>
      <c r="C53" s="9">
        <v>572</v>
      </c>
      <c r="D53" s="82" t="s">
        <v>1659</v>
      </c>
      <c r="E53" s="144" t="s">
        <v>1687</v>
      </c>
      <c r="F53" s="144" t="s">
        <v>1688</v>
      </c>
      <c r="G53" s="83" t="s">
        <v>446</v>
      </c>
      <c r="H53" s="83" t="s">
        <v>447</v>
      </c>
      <c r="I53" s="83" t="s">
        <v>448</v>
      </c>
      <c r="J53" s="145" t="s">
        <v>449</v>
      </c>
      <c r="K53" s="144" t="s">
        <v>448</v>
      </c>
      <c r="L53" s="144" t="s">
        <v>448</v>
      </c>
      <c r="M53" s="83" t="s">
        <v>1662</v>
      </c>
      <c r="N53" s="146" t="s">
        <v>959</v>
      </c>
      <c r="P53" s="405"/>
      <c r="Q53" s="405" t="s">
        <v>469</v>
      </c>
      <c r="R53" s="405"/>
      <c r="S53" s="405"/>
      <c r="T53" s="405" t="s">
        <v>1663</v>
      </c>
      <c r="U53" s="405" t="str">
        <f>VLOOKUP(T53,Equipment[],2,FALSE)</f>
        <v>Lighting</v>
      </c>
      <c r="V53" s="405" t="str">
        <f>VLOOKUP(T53,Equipment[],3,FALSE)</f>
        <v>Unallocated</v>
      </c>
      <c r="W53" s="405" t="str">
        <f>VLOOKUP(T53,Equipment[],4,FALSE)</f>
        <v>RTO</v>
      </c>
      <c r="X53" s="405"/>
      <c r="Y53" s="405"/>
      <c r="Z53" s="405"/>
      <c r="AA53" s="405"/>
    </row>
    <row r="54" spans="1:27" ht="12" hidden="1" customHeight="1">
      <c r="A54" s="5" t="s">
        <v>1689</v>
      </c>
      <c r="B54" s="5" t="s">
        <v>1690</v>
      </c>
      <c r="C54" s="9">
        <v>572</v>
      </c>
      <c r="D54" s="82" t="s">
        <v>1659</v>
      </c>
      <c r="E54" s="144" t="s">
        <v>1691</v>
      </c>
      <c r="F54" s="144" t="s">
        <v>1692</v>
      </c>
      <c r="G54" s="83" t="s">
        <v>446</v>
      </c>
      <c r="H54" s="83" t="s">
        <v>447</v>
      </c>
      <c r="I54" s="83" t="s">
        <v>448</v>
      </c>
      <c r="J54" s="145" t="s">
        <v>449</v>
      </c>
      <c r="K54" s="144" t="s">
        <v>448</v>
      </c>
      <c r="L54" s="144" t="s">
        <v>448</v>
      </c>
      <c r="M54" s="83" t="s">
        <v>1662</v>
      </c>
      <c r="N54" s="146" t="s">
        <v>959</v>
      </c>
      <c r="P54" s="405"/>
      <c r="Q54" s="405" t="s">
        <v>469</v>
      </c>
      <c r="R54" s="405"/>
      <c r="S54" s="405"/>
      <c r="T54" s="405" t="s">
        <v>1663</v>
      </c>
      <c r="U54" s="405" t="str">
        <f>VLOOKUP(T54,Equipment[],2,FALSE)</f>
        <v>Lighting</v>
      </c>
      <c r="V54" s="405" t="str">
        <f>VLOOKUP(T54,Equipment[],3,FALSE)</f>
        <v>Unallocated</v>
      </c>
      <c r="W54" s="405" t="str">
        <f>VLOOKUP(T54,Equipment[],4,FALSE)</f>
        <v>RTO</v>
      </c>
      <c r="X54" s="405"/>
      <c r="Y54" s="405"/>
      <c r="Z54" s="405"/>
      <c r="AA54" s="405"/>
    </row>
    <row r="55" spans="1:27" ht="12" hidden="1" customHeight="1">
      <c r="A55" s="5" t="s">
        <v>1693</v>
      </c>
      <c r="B55" s="5" t="s">
        <v>1694</v>
      </c>
      <c r="C55" s="9">
        <v>572</v>
      </c>
      <c r="D55" s="82" t="s">
        <v>1659</v>
      </c>
      <c r="E55" s="144" t="s">
        <v>1695</v>
      </c>
      <c r="F55" s="144" t="s">
        <v>1696</v>
      </c>
      <c r="G55" s="83" t="s">
        <v>446</v>
      </c>
      <c r="H55" s="83" t="s">
        <v>447</v>
      </c>
      <c r="I55" s="83" t="s">
        <v>448</v>
      </c>
      <c r="J55" s="145" t="s">
        <v>449</v>
      </c>
      <c r="K55" s="144" t="s">
        <v>448</v>
      </c>
      <c r="L55" s="144" t="s">
        <v>448</v>
      </c>
      <c r="M55" s="83" t="s">
        <v>1662</v>
      </c>
      <c r="N55" s="146" t="s">
        <v>959</v>
      </c>
      <c r="P55" s="405"/>
      <c r="Q55" s="405" t="s">
        <v>469</v>
      </c>
      <c r="R55" s="405"/>
      <c r="S55" s="405"/>
      <c r="T55" s="405" t="s">
        <v>1663</v>
      </c>
      <c r="U55" s="405" t="str">
        <f>VLOOKUP(T55,Equipment[],2,FALSE)</f>
        <v>Lighting</v>
      </c>
      <c r="V55" s="405" t="str">
        <f>VLOOKUP(T55,Equipment[],3,FALSE)</f>
        <v>Unallocated</v>
      </c>
      <c r="W55" s="405" t="str">
        <f>VLOOKUP(T55,Equipment[],4,FALSE)</f>
        <v>RTO</v>
      </c>
      <c r="X55" s="405"/>
      <c r="Y55" s="405"/>
      <c r="Z55" s="405"/>
      <c r="AA55" s="405"/>
    </row>
    <row r="56" spans="1:27" ht="12" hidden="1" customHeight="1">
      <c r="A56" s="5" t="s">
        <v>1697</v>
      </c>
      <c r="B56" s="5" t="s">
        <v>1698</v>
      </c>
      <c r="C56" s="9">
        <v>572</v>
      </c>
      <c r="D56" s="82" t="s">
        <v>1659</v>
      </c>
      <c r="E56" s="144" t="s">
        <v>1699</v>
      </c>
      <c r="F56" s="144" t="s">
        <v>1700</v>
      </c>
      <c r="G56" s="83" t="s">
        <v>446</v>
      </c>
      <c r="H56" s="83" t="s">
        <v>447</v>
      </c>
      <c r="I56" s="83" t="s">
        <v>448</v>
      </c>
      <c r="J56" s="145" t="s">
        <v>449</v>
      </c>
      <c r="K56" s="144" t="s">
        <v>448</v>
      </c>
      <c r="L56" s="144" t="s">
        <v>448</v>
      </c>
      <c r="M56" s="83" t="s">
        <v>1662</v>
      </c>
      <c r="N56" s="146" t="s">
        <v>959</v>
      </c>
      <c r="P56" s="405"/>
      <c r="Q56" s="405" t="s">
        <v>469</v>
      </c>
      <c r="R56" s="405"/>
      <c r="S56" s="405"/>
      <c r="T56" s="405" t="s">
        <v>1663</v>
      </c>
      <c r="U56" s="405" t="str">
        <f>VLOOKUP(T56,Equipment[],2,FALSE)</f>
        <v>Lighting</v>
      </c>
      <c r="V56" s="405" t="str">
        <f>VLOOKUP(T56,Equipment[],3,FALSE)</f>
        <v>Unallocated</v>
      </c>
      <c r="W56" s="405" t="str">
        <f>VLOOKUP(T56,Equipment[],4,FALSE)</f>
        <v>RTO</v>
      </c>
      <c r="X56" s="405"/>
      <c r="Y56" s="405"/>
      <c r="Z56" s="405"/>
      <c r="AA56" s="405"/>
    </row>
    <row r="57" spans="1:27" ht="12" hidden="1" customHeight="1">
      <c r="A57" s="5" t="s">
        <v>1701</v>
      </c>
      <c r="B57" s="5" t="s">
        <v>1702</v>
      </c>
      <c r="C57" s="9">
        <v>572</v>
      </c>
      <c r="D57" s="82" t="s">
        <v>1659</v>
      </c>
      <c r="E57" s="144" t="s">
        <v>1703</v>
      </c>
      <c r="F57" s="144" t="s">
        <v>1704</v>
      </c>
      <c r="G57" s="83" t="s">
        <v>446</v>
      </c>
      <c r="H57" s="83" t="s">
        <v>447</v>
      </c>
      <c r="I57" s="83" t="s">
        <v>448</v>
      </c>
      <c r="J57" s="145" t="s">
        <v>449</v>
      </c>
      <c r="K57" s="144" t="s">
        <v>448</v>
      </c>
      <c r="L57" s="144" t="s">
        <v>448</v>
      </c>
      <c r="M57" s="83" t="s">
        <v>1662</v>
      </c>
      <c r="N57" s="146" t="s">
        <v>959</v>
      </c>
      <c r="P57" s="405"/>
      <c r="Q57" s="405" t="s">
        <v>469</v>
      </c>
      <c r="R57" s="405"/>
      <c r="S57" s="405"/>
      <c r="T57" s="405" t="s">
        <v>1663</v>
      </c>
      <c r="U57" s="405" t="str">
        <f>VLOOKUP(T57,Equipment[],2,FALSE)</f>
        <v>Lighting</v>
      </c>
      <c r="V57" s="405" t="str">
        <f>VLOOKUP(T57,Equipment[],3,FALSE)</f>
        <v>Unallocated</v>
      </c>
      <c r="W57" s="405" t="str">
        <f>VLOOKUP(T57,Equipment[],4,FALSE)</f>
        <v>RTO</v>
      </c>
      <c r="X57" s="405"/>
      <c r="Y57" s="405"/>
      <c r="Z57" s="405"/>
      <c r="AA57" s="405"/>
    </row>
    <row r="58" spans="1:27" ht="12" hidden="1" customHeight="1">
      <c r="A58" s="5" t="s">
        <v>1705</v>
      </c>
      <c r="B58" s="5" t="s">
        <v>1706</v>
      </c>
      <c r="C58" s="9">
        <v>572</v>
      </c>
      <c r="D58" s="82" t="s">
        <v>1659</v>
      </c>
      <c r="E58" s="144" t="s">
        <v>1707</v>
      </c>
      <c r="F58" s="144" t="s">
        <v>1708</v>
      </c>
      <c r="G58" s="83" t="s">
        <v>446</v>
      </c>
      <c r="H58" s="83" t="s">
        <v>447</v>
      </c>
      <c r="I58" s="83" t="s">
        <v>448</v>
      </c>
      <c r="J58" s="145" t="s">
        <v>449</v>
      </c>
      <c r="K58" s="144" t="s">
        <v>448</v>
      </c>
      <c r="L58" s="144" t="s">
        <v>448</v>
      </c>
      <c r="M58" s="83" t="s">
        <v>1662</v>
      </c>
      <c r="N58" s="146" t="s">
        <v>959</v>
      </c>
      <c r="P58" s="405"/>
      <c r="Q58" s="405" t="s">
        <v>469</v>
      </c>
      <c r="R58" s="405"/>
      <c r="S58" s="405"/>
      <c r="T58" s="405" t="s">
        <v>1663</v>
      </c>
      <c r="U58" s="405" t="str">
        <f>VLOOKUP(T58,Equipment[],2,FALSE)</f>
        <v>Lighting</v>
      </c>
      <c r="V58" s="405" t="str">
        <f>VLOOKUP(T58,Equipment[],3,FALSE)</f>
        <v>Unallocated</v>
      </c>
      <c r="W58" s="405" t="str">
        <f>VLOOKUP(T58,Equipment[],4,FALSE)</f>
        <v>RTO</v>
      </c>
      <c r="X58" s="405"/>
      <c r="Y58" s="405"/>
      <c r="Z58" s="405"/>
      <c r="AA58" s="405"/>
    </row>
    <row r="59" spans="1:27" ht="12" hidden="1" customHeight="1">
      <c r="A59" s="3" t="s">
        <v>1709</v>
      </c>
      <c r="B59" s="3" t="s">
        <v>1710</v>
      </c>
      <c r="C59" s="4"/>
      <c r="D59" s="122"/>
      <c r="E59" s="131"/>
      <c r="F59" s="131"/>
      <c r="G59" s="131"/>
      <c r="H59" s="131"/>
      <c r="I59" s="131"/>
      <c r="J59" s="131"/>
      <c r="K59" s="131"/>
      <c r="L59" s="131"/>
      <c r="M59" s="131" t="s">
        <v>439</v>
      </c>
      <c r="N59" s="129" t="s">
        <v>440</v>
      </c>
      <c r="P59" s="405" t="s">
        <v>439</v>
      </c>
      <c r="Q59" s="405" t="s">
        <v>439</v>
      </c>
      <c r="R59" s="405"/>
      <c r="S59" s="405" t="s">
        <v>439</v>
      </c>
      <c r="T59" s="405" t="s">
        <v>439</v>
      </c>
      <c r="U59" s="405" t="s">
        <v>439</v>
      </c>
      <c r="V59" s="405" t="s">
        <v>439</v>
      </c>
      <c r="W59" s="405" t="s">
        <v>439</v>
      </c>
      <c r="X59" s="405" t="s">
        <v>439</v>
      </c>
      <c r="Y59" s="405" t="s">
        <v>439</v>
      </c>
      <c r="Z59" s="405" t="s">
        <v>439</v>
      </c>
      <c r="AA59" s="405" t="s">
        <v>439</v>
      </c>
    </row>
    <row r="60" spans="1:27" ht="12" hidden="1" customHeight="1">
      <c r="A60" s="5" t="s">
        <v>1711</v>
      </c>
      <c r="B60" s="5" t="s">
        <v>1712</v>
      </c>
      <c r="C60" s="6">
        <v>552</v>
      </c>
      <c r="D60" s="82" t="s">
        <v>1527</v>
      </c>
      <c r="E60" s="144" t="s">
        <v>1713</v>
      </c>
      <c r="F60" s="144" t="s">
        <v>1714</v>
      </c>
      <c r="G60" s="83" t="s">
        <v>446</v>
      </c>
      <c r="H60" s="83" t="s">
        <v>447</v>
      </c>
      <c r="I60" s="83" t="s">
        <v>448</v>
      </c>
      <c r="J60" s="145" t="s">
        <v>449</v>
      </c>
      <c r="K60" s="144" t="s">
        <v>448</v>
      </c>
      <c r="L60" s="144" t="s">
        <v>448</v>
      </c>
      <c r="M60" s="83" t="s">
        <v>1662</v>
      </c>
      <c r="N60" s="146" t="s">
        <v>959</v>
      </c>
      <c r="P60" s="405"/>
      <c r="Q60" s="405" t="s">
        <v>469</v>
      </c>
      <c r="R60" s="405"/>
      <c r="S60" s="405"/>
      <c r="T60" s="405" t="s">
        <v>453</v>
      </c>
      <c r="U60" s="405" t="str">
        <f>VLOOKUP(T60,Equipment[],2,FALSE)</f>
        <v>Station</v>
      </c>
      <c r="V60" s="405" t="str">
        <f>VLOOKUP(T60,Equipment[],3,FALSE)</f>
        <v>RTO</v>
      </c>
      <c r="W60" s="405" t="str">
        <f>VLOOKUP(T60,Equipment[],4,FALSE)</f>
        <v>RTO</v>
      </c>
      <c r="X60" s="405"/>
      <c r="Y60" s="405"/>
      <c r="Z60" s="405"/>
      <c r="AA60" s="405"/>
    </row>
    <row r="61" spans="1:27" ht="12" hidden="1" customHeight="1">
      <c r="A61" s="3" t="s">
        <v>1715</v>
      </c>
      <c r="B61" s="3" t="s">
        <v>1716</v>
      </c>
      <c r="C61" s="4"/>
      <c r="D61" s="122"/>
      <c r="E61" s="131"/>
      <c r="F61" s="131"/>
      <c r="G61" s="131"/>
      <c r="H61" s="131"/>
      <c r="I61" s="131"/>
      <c r="J61" s="131"/>
      <c r="K61" s="131"/>
      <c r="L61" s="131"/>
      <c r="M61" s="131" t="s">
        <v>439</v>
      </c>
      <c r="N61" s="129" t="s">
        <v>440</v>
      </c>
      <c r="P61" s="405" t="s">
        <v>439</v>
      </c>
      <c r="Q61" s="405" t="s">
        <v>439</v>
      </c>
      <c r="R61" s="405"/>
      <c r="S61" s="405" t="s">
        <v>439</v>
      </c>
      <c r="T61" s="405" t="s">
        <v>439</v>
      </c>
      <c r="U61" s="405" t="s">
        <v>439</v>
      </c>
      <c r="V61" s="405" t="s">
        <v>439</v>
      </c>
      <c r="W61" s="405" t="s">
        <v>439</v>
      </c>
      <c r="X61" s="405" t="s">
        <v>439</v>
      </c>
      <c r="Y61" s="405" t="s">
        <v>439</v>
      </c>
      <c r="Z61" s="405" t="s">
        <v>439</v>
      </c>
      <c r="AA61" s="405" t="s">
        <v>439</v>
      </c>
    </row>
    <row r="62" spans="1:27" ht="12" hidden="1" customHeight="1">
      <c r="A62" s="5" t="s">
        <v>1717</v>
      </c>
      <c r="B62" s="5" t="s">
        <v>1718</v>
      </c>
      <c r="C62" s="9">
        <v>572</v>
      </c>
      <c r="D62" s="82" t="s">
        <v>1659</v>
      </c>
      <c r="E62" s="144" t="s">
        <v>1719</v>
      </c>
      <c r="F62" s="144" t="s">
        <v>1720</v>
      </c>
      <c r="G62" s="83" t="s">
        <v>446</v>
      </c>
      <c r="H62" s="83" t="s">
        <v>447</v>
      </c>
      <c r="I62" s="83" t="s">
        <v>448</v>
      </c>
      <c r="J62" s="145" t="s">
        <v>449</v>
      </c>
      <c r="K62" s="144" t="s">
        <v>448</v>
      </c>
      <c r="L62" s="144" t="s">
        <v>448</v>
      </c>
      <c r="M62" s="83" t="s">
        <v>1662</v>
      </c>
      <c r="N62" s="146" t="s">
        <v>959</v>
      </c>
      <c r="P62" s="405"/>
      <c r="Q62" s="405" t="s">
        <v>469</v>
      </c>
      <c r="R62" s="405"/>
      <c r="S62" s="405"/>
      <c r="T62" s="405" t="s">
        <v>1721</v>
      </c>
      <c r="U62" s="405" t="str">
        <f>VLOOKUP(T62,Equipment[],2,FALSE)</f>
        <v>CCTV/Security MGMT</v>
      </c>
      <c r="V62" s="405" t="str">
        <f>VLOOKUP(T62,Equipment[],3,FALSE)</f>
        <v>RTO</v>
      </c>
      <c r="W62" s="405" t="str">
        <f>VLOOKUP(T62,Equipment[],4,FALSE)</f>
        <v>RTO</v>
      </c>
      <c r="X62" s="405"/>
      <c r="Y62" s="405"/>
      <c r="Z62" s="405"/>
      <c r="AA62" s="405"/>
    </row>
    <row r="63" spans="1:27" ht="12" hidden="1" customHeight="1">
      <c r="A63" s="5" t="s">
        <v>1722</v>
      </c>
      <c r="B63" s="5" t="s">
        <v>1723</v>
      </c>
      <c r="C63" s="9">
        <v>572</v>
      </c>
      <c r="D63" s="82" t="s">
        <v>1659</v>
      </c>
      <c r="E63" s="144" t="s">
        <v>1724</v>
      </c>
      <c r="F63" s="144" t="s">
        <v>1725</v>
      </c>
      <c r="G63" s="83" t="s">
        <v>446</v>
      </c>
      <c r="H63" s="83" t="s">
        <v>447</v>
      </c>
      <c r="I63" s="83" t="s">
        <v>448</v>
      </c>
      <c r="J63" s="145" t="s">
        <v>449</v>
      </c>
      <c r="K63" s="144" t="s">
        <v>448</v>
      </c>
      <c r="L63" s="144" t="s">
        <v>448</v>
      </c>
      <c r="M63" s="83" t="s">
        <v>1662</v>
      </c>
      <c r="N63" s="146" t="s">
        <v>959</v>
      </c>
      <c r="P63" s="405"/>
      <c r="Q63" s="405" t="s">
        <v>469</v>
      </c>
      <c r="R63" s="405"/>
      <c r="S63" s="405"/>
      <c r="T63" s="405" t="s">
        <v>1721</v>
      </c>
      <c r="U63" s="405" t="str">
        <f>VLOOKUP(T63,Equipment[],2,FALSE)</f>
        <v>CCTV/Security MGMT</v>
      </c>
      <c r="V63" s="405" t="str">
        <f>VLOOKUP(T63,Equipment[],3,FALSE)</f>
        <v>RTO</v>
      </c>
      <c r="W63" s="405" t="str">
        <f>VLOOKUP(T63,Equipment[],4,FALSE)</f>
        <v>RTO</v>
      </c>
      <c r="X63" s="405"/>
      <c r="Y63" s="405"/>
      <c r="Z63" s="405"/>
      <c r="AA63" s="405"/>
    </row>
    <row r="64" spans="1:27" ht="12" hidden="1" customHeight="1">
      <c r="A64" s="5" t="s">
        <v>1726</v>
      </c>
      <c r="B64" s="5" t="s">
        <v>1727</v>
      </c>
      <c r="C64" s="9">
        <v>572</v>
      </c>
      <c r="D64" s="82" t="s">
        <v>1659</v>
      </c>
      <c r="E64" s="144" t="s">
        <v>1728</v>
      </c>
      <c r="F64" s="144" t="s">
        <v>1729</v>
      </c>
      <c r="G64" s="83" t="s">
        <v>446</v>
      </c>
      <c r="H64" s="83" t="s">
        <v>447</v>
      </c>
      <c r="I64" s="83" t="s">
        <v>448</v>
      </c>
      <c r="J64" s="145" t="s">
        <v>449</v>
      </c>
      <c r="K64" s="144" t="s">
        <v>448</v>
      </c>
      <c r="L64" s="144" t="s">
        <v>448</v>
      </c>
      <c r="M64" s="83" t="s">
        <v>1662</v>
      </c>
      <c r="N64" s="146" t="s">
        <v>959</v>
      </c>
      <c r="P64" s="405"/>
      <c r="Q64" s="405" t="s">
        <v>469</v>
      </c>
      <c r="R64" s="405"/>
      <c r="S64" s="405"/>
      <c r="T64" s="405" t="s">
        <v>1721</v>
      </c>
      <c r="U64" s="405" t="str">
        <f>VLOOKUP(T64,Equipment[],2,FALSE)</f>
        <v>CCTV/Security MGMT</v>
      </c>
      <c r="V64" s="405" t="str">
        <f>VLOOKUP(T64,Equipment[],3,FALSE)</f>
        <v>RTO</v>
      </c>
      <c r="W64" s="405" t="str">
        <f>VLOOKUP(T64,Equipment[],4,FALSE)</f>
        <v>RTO</v>
      </c>
      <c r="X64" s="405"/>
      <c r="Y64" s="405"/>
      <c r="Z64" s="405"/>
      <c r="AA64" s="405"/>
    </row>
    <row r="65" spans="1:27" ht="12" hidden="1" customHeight="1">
      <c r="A65" s="5" t="s">
        <v>1730</v>
      </c>
      <c r="B65" s="5" t="s">
        <v>1731</v>
      </c>
      <c r="C65" s="9">
        <v>572</v>
      </c>
      <c r="D65" s="82" t="s">
        <v>1659</v>
      </c>
      <c r="E65" s="144" t="s">
        <v>1732</v>
      </c>
      <c r="F65" s="144" t="s">
        <v>1733</v>
      </c>
      <c r="G65" s="83" t="s">
        <v>446</v>
      </c>
      <c r="H65" s="83" t="s">
        <v>447</v>
      </c>
      <c r="I65" s="83" t="s">
        <v>448</v>
      </c>
      <c r="J65" s="145" t="s">
        <v>449</v>
      </c>
      <c r="K65" s="144" t="s">
        <v>448</v>
      </c>
      <c r="L65" s="144" t="s">
        <v>448</v>
      </c>
      <c r="M65" s="83" t="s">
        <v>1662</v>
      </c>
      <c r="N65" s="146" t="s">
        <v>959</v>
      </c>
      <c r="P65" s="405"/>
      <c r="Q65" s="405" t="s">
        <v>452</v>
      </c>
      <c r="R65" s="405"/>
      <c r="S65" s="405"/>
      <c r="T65" s="405" t="s">
        <v>1721</v>
      </c>
      <c r="U65" s="405" t="str">
        <f>VLOOKUP(T65,Equipment[],2,FALSE)</f>
        <v>CCTV/Security MGMT</v>
      </c>
      <c r="V65" s="405" t="str">
        <f>VLOOKUP(T65,Equipment[],3,FALSE)</f>
        <v>RTO</v>
      </c>
      <c r="W65" s="405" t="str">
        <f>VLOOKUP(T65,Equipment[],4,FALSE)</f>
        <v>RTO</v>
      </c>
      <c r="X65" s="405"/>
      <c r="Y65" s="405"/>
      <c r="Z65" s="405"/>
      <c r="AA65" s="405"/>
    </row>
    <row r="66" spans="1:27" ht="12" hidden="1" customHeight="1">
      <c r="A66" s="5" t="s">
        <v>1734</v>
      </c>
      <c r="B66" s="5" t="s">
        <v>1735</v>
      </c>
      <c r="C66" s="9">
        <v>572</v>
      </c>
      <c r="D66" s="82" t="s">
        <v>1659</v>
      </c>
      <c r="E66" s="144" t="s">
        <v>1736</v>
      </c>
      <c r="F66" s="144" t="s">
        <v>1737</v>
      </c>
      <c r="G66" s="83" t="s">
        <v>446</v>
      </c>
      <c r="H66" s="83" t="s">
        <v>447</v>
      </c>
      <c r="I66" s="83" t="s">
        <v>448</v>
      </c>
      <c r="J66" s="145" t="s">
        <v>449</v>
      </c>
      <c r="K66" s="144" t="s">
        <v>448</v>
      </c>
      <c r="L66" s="144" t="s">
        <v>448</v>
      </c>
      <c r="M66" s="83" t="s">
        <v>1662</v>
      </c>
      <c r="N66" s="146" t="s">
        <v>959</v>
      </c>
      <c r="P66" s="405"/>
      <c r="Q66" s="405" t="s">
        <v>452</v>
      </c>
      <c r="R66" s="405"/>
      <c r="S66" s="405"/>
      <c r="T66" s="405" t="s">
        <v>453</v>
      </c>
      <c r="U66" s="405" t="str">
        <f>VLOOKUP(T66,Equipment[],2,FALSE)</f>
        <v>Station</v>
      </c>
      <c r="V66" s="405" t="str">
        <f>VLOOKUP(T66,Equipment[],3,FALSE)</f>
        <v>RTO</v>
      </c>
      <c r="W66" s="405" t="str">
        <f>VLOOKUP(T66,Equipment[],4,FALSE)</f>
        <v>RTO</v>
      </c>
      <c r="X66" s="405"/>
      <c r="Y66" s="405"/>
      <c r="Z66" s="405"/>
      <c r="AA66" s="405"/>
    </row>
    <row r="67" spans="1:27" ht="12" hidden="1" customHeight="1">
      <c r="A67" s="5" t="s">
        <v>1738</v>
      </c>
      <c r="B67" s="5" t="s">
        <v>1739</v>
      </c>
      <c r="C67" s="9">
        <v>572</v>
      </c>
      <c r="D67" s="82" t="s">
        <v>1659</v>
      </c>
      <c r="E67" s="144" t="s">
        <v>1740</v>
      </c>
      <c r="F67" s="144" t="s">
        <v>1741</v>
      </c>
      <c r="G67" s="83" t="s">
        <v>446</v>
      </c>
      <c r="H67" s="83" t="s">
        <v>447</v>
      </c>
      <c r="I67" s="83" t="s">
        <v>448</v>
      </c>
      <c r="J67" s="145" t="s">
        <v>449</v>
      </c>
      <c r="K67" s="144" t="s">
        <v>448</v>
      </c>
      <c r="L67" s="144" t="s">
        <v>448</v>
      </c>
      <c r="M67" s="83" t="s">
        <v>1662</v>
      </c>
      <c r="N67" s="146" t="s">
        <v>959</v>
      </c>
      <c r="P67" s="405"/>
      <c r="Q67" s="405" t="s">
        <v>452</v>
      </c>
      <c r="R67" s="405"/>
      <c r="S67" s="405"/>
      <c r="T67" s="405" t="s">
        <v>453</v>
      </c>
      <c r="U67" s="405" t="str">
        <f>VLOOKUP(T67,Equipment[],2,FALSE)</f>
        <v>Station</v>
      </c>
      <c r="V67" s="405" t="str">
        <f>VLOOKUP(T67,Equipment[],3,FALSE)</f>
        <v>RTO</v>
      </c>
      <c r="W67" s="405" t="str">
        <f>VLOOKUP(T67,Equipment[],4,FALSE)</f>
        <v>RTO</v>
      </c>
      <c r="X67" s="405"/>
      <c r="Y67" s="405"/>
      <c r="Z67" s="405"/>
      <c r="AA67" s="405"/>
    </row>
    <row r="68" spans="1:27" ht="12" hidden="1" customHeight="1">
      <c r="A68" s="5" t="s">
        <v>1742</v>
      </c>
      <c r="B68" s="5" t="s">
        <v>1743</v>
      </c>
      <c r="C68" s="9">
        <v>572</v>
      </c>
      <c r="D68" s="82" t="s">
        <v>1659</v>
      </c>
      <c r="E68" s="144" t="s">
        <v>1744</v>
      </c>
      <c r="F68" s="144" t="s">
        <v>1745</v>
      </c>
      <c r="G68" s="83" t="s">
        <v>446</v>
      </c>
      <c r="H68" s="83" t="s">
        <v>447</v>
      </c>
      <c r="I68" s="83" t="s">
        <v>448</v>
      </c>
      <c r="J68" s="145" t="s">
        <v>449</v>
      </c>
      <c r="K68" s="144" t="s">
        <v>448</v>
      </c>
      <c r="L68" s="144" t="s">
        <v>448</v>
      </c>
      <c r="M68" s="83" t="s">
        <v>1662</v>
      </c>
      <c r="N68" s="146" t="s">
        <v>959</v>
      </c>
      <c r="P68" s="405"/>
      <c r="Q68" s="405" t="s">
        <v>452</v>
      </c>
      <c r="R68" s="405"/>
      <c r="S68" s="405"/>
      <c r="T68" s="405" t="s">
        <v>453</v>
      </c>
      <c r="U68" s="405" t="str">
        <f>VLOOKUP(T68,Equipment[],2,FALSE)</f>
        <v>Station</v>
      </c>
      <c r="V68" s="405" t="str">
        <f>VLOOKUP(T68,Equipment[],3,FALSE)</f>
        <v>RTO</v>
      </c>
      <c r="W68" s="405" t="str">
        <f>VLOOKUP(T68,Equipment[],4,FALSE)</f>
        <v>RTO</v>
      </c>
      <c r="X68" s="405"/>
      <c r="Y68" s="405"/>
      <c r="Z68" s="405"/>
      <c r="AA68" s="405"/>
    </row>
    <row r="69" spans="1:27" ht="12" hidden="1" customHeight="1">
      <c r="A69" s="3" t="s">
        <v>1746</v>
      </c>
      <c r="B69" s="3" t="s">
        <v>1747</v>
      </c>
      <c r="C69" s="4"/>
      <c r="D69" s="122"/>
      <c r="E69" s="131"/>
      <c r="F69" s="131"/>
      <c r="G69" s="131"/>
      <c r="H69" s="131"/>
      <c r="I69" s="131"/>
      <c r="J69" s="131"/>
      <c r="K69" s="131"/>
      <c r="L69" s="131"/>
      <c r="M69" s="131" t="s">
        <v>439</v>
      </c>
      <c r="N69" s="129" t="s">
        <v>440</v>
      </c>
      <c r="P69" s="405" t="s">
        <v>439</v>
      </c>
      <c r="Q69" s="405" t="s">
        <v>439</v>
      </c>
      <c r="R69" s="405"/>
      <c r="S69" s="405" t="s">
        <v>439</v>
      </c>
      <c r="T69" s="405" t="s">
        <v>439</v>
      </c>
      <c r="U69" s="405" t="s">
        <v>439</v>
      </c>
      <c r="V69" s="405" t="s">
        <v>439</v>
      </c>
      <c r="W69" s="405" t="s">
        <v>439</v>
      </c>
      <c r="X69" s="405" t="s">
        <v>439</v>
      </c>
      <c r="Y69" s="405" t="s">
        <v>439</v>
      </c>
      <c r="Z69" s="405" t="s">
        <v>439</v>
      </c>
      <c r="AA69" s="405" t="s">
        <v>439</v>
      </c>
    </row>
    <row r="70" spans="1:27" ht="12" customHeight="1">
      <c r="A70" s="5" t="s">
        <v>1748</v>
      </c>
      <c r="B70" s="5" t="s">
        <v>1749</v>
      </c>
      <c r="C70" s="6">
        <v>774</v>
      </c>
      <c r="D70" s="82" t="s">
        <v>1527</v>
      </c>
      <c r="E70" s="83" t="s">
        <v>1750</v>
      </c>
      <c r="F70" s="83" t="s">
        <v>1751</v>
      </c>
      <c r="G70" s="83" t="s">
        <v>446</v>
      </c>
      <c r="H70" s="83" t="s">
        <v>447</v>
      </c>
      <c r="I70" s="83" t="s">
        <v>448</v>
      </c>
      <c r="J70" s="133" t="s">
        <v>449</v>
      </c>
      <c r="K70" s="83" t="s">
        <v>448</v>
      </c>
      <c r="L70" s="83" t="s">
        <v>448</v>
      </c>
      <c r="M70" s="83" t="s">
        <v>450</v>
      </c>
      <c r="N70" s="130" t="s">
        <v>959</v>
      </c>
      <c r="P70" s="405"/>
      <c r="Q70" s="405" t="s">
        <v>469</v>
      </c>
      <c r="R70" s="405" t="s">
        <v>439</v>
      </c>
      <c r="S70" s="405" t="s">
        <v>1531</v>
      </c>
      <c r="T70" s="405" t="s">
        <v>453</v>
      </c>
      <c r="U70" s="405" t="str">
        <f>VLOOKUP(T70,Equipment[],2,FALSE)</f>
        <v>Station</v>
      </c>
      <c r="V70" s="405" t="str">
        <f>VLOOKUP(T70,Equipment[],3,FALSE)</f>
        <v>RTO</v>
      </c>
      <c r="W70" s="405" t="str">
        <f>VLOOKUP(T70,Equipment[],4,FALSE)</f>
        <v>RTO</v>
      </c>
      <c r="X70" s="405"/>
      <c r="Y70" s="405"/>
      <c r="Z70" s="405"/>
      <c r="AA70" s="405"/>
    </row>
    <row r="71" spans="1:27" ht="12" hidden="1" customHeight="1">
      <c r="A71" s="3" t="s">
        <v>1752</v>
      </c>
      <c r="B71" s="3" t="s">
        <v>1753</v>
      </c>
      <c r="C71" s="4"/>
      <c r="D71" s="122"/>
      <c r="E71" s="131"/>
      <c r="F71" s="131"/>
      <c r="G71" s="131"/>
      <c r="H71" s="131"/>
      <c r="I71" s="131"/>
      <c r="J71" s="131"/>
      <c r="K71" s="131"/>
      <c r="L71" s="131"/>
      <c r="M71" s="131" t="s">
        <v>439</v>
      </c>
      <c r="N71" s="129" t="s">
        <v>440</v>
      </c>
      <c r="P71" s="405" t="s">
        <v>439</v>
      </c>
      <c r="Q71" s="405" t="s">
        <v>439</v>
      </c>
      <c r="R71" s="405"/>
      <c r="S71" s="405" t="s">
        <v>439</v>
      </c>
      <c r="T71" s="405" t="s">
        <v>439</v>
      </c>
      <c r="U71" s="405" t="s">
        <v>439</v>
      </c>
      <c r="V71" s="405" t="s">
        <v>439</v>
      </c>
      <c r="W71" s="405" t="s">
        <v>439</v>
      </c>
      <c r="X71" s="405" t="s">
        <v>439</v>
      </c>
      <c r="Y71" s="405" t="s">
        <v>439</v>
      </c>
      <c r="Z71" s="405" t="s">
        <v>439</v>
      </c>
      <c r="AA71" s="405" t="s">
        <v>439</v>
      </c>
    </row>
    <row r="72" spans="1:27" ht="12" hidden="1" customHeight="1">
      <c r="A72" s="5" t="s">
        <v>1754</v>
      </c>
      <c r="B72" s="5" t="s">
        <v>1755</v>
      </c>
      <c r="C72" s="9">
        <v>552</v>
      </c>
      <c r="D72" s="82" t="s">
        <v>1659</v>
      </c>
      <c r="E72" s="144" t="s">
        <v>1756</v>
      </c>
      <c r="F72" s="144" t="s">
        <v>1757</v>
      </c>
      <c r="G72" s="83" t="s">
        <v>446</v>
      </c>
      <c r="H72" s="83" t="s">
        <v>447</v>
      </c>
      <c r="I72" s="83" t="s">
        <v>448</v>
      </c>
      <c r="J72" s="145" t="s">
        <v>449</v>
      </c>
      <c r="K72" s="144" t="s">
        <v>448</v>
      </c>
      <c r="L72" s="144" t="s">
        <v>448</v>
      </c>
      <c r="M72" s="83" t="s">
        <v>1662</v>
      </c>
      <c r="N72" s="146" t="s">
        <v>959</v>
      </c>
      <c r="P72" s="405"/>
      <c r="Q72" s="405" t="s">
        <v>469</v>
      </c>
      <c r="R72" s="405"/>
      <c r="S72" s="405"/>
      <c r="T72" s="405" t="s">
        <v>453</v>
      </c>
      <c r="U72" s="405" t="str">
        <f>VLOOKUP(T72,Equipment[],2,FALSE)</f>
        <v>Station</v>
      </c>
      <c r="V72" s="405" t="str">
        <f>VLOOKUP(T72,Equipment[],3,FALSE)</f>
        <v>RTO</v>
      </c>
      <c r="W72" s="405" t="str">
        <f>VLOOKUP(T72,Equipment[],4,FALSE)</f>
        <v>RTO</v>
      </c>
      <c r="X72" s="405"/>
      <c r="Y72" s="405"/>
      <c r="Z72" s="405"/>
      <c r="AA72" s="405"/>
    </row>
    <row r="73" spans="1:27" ht="12" hidden="1" customHeight="1">
      <c r="A73" s="5" t="s">
        <v>1758</v>
      </c>
      <c r="B73" s="5" t="s">
        <v>1759</v>
      </c>
      <c r="C73" s="9">
        <v>552</v>
      </c>
      <c r="D73" s="82" t="s">
        <v>1659</v>
      </c>
      <c r="E73" s="144" t="s">
        <v>1760</v>
      </c>
      <c r="F73" s="144" t="s">
        <v>1761</v>
      </c>
      <c r="G73" s="83" t="s">
        <v>446</v>
      </c>
      <c r="H73" s="83" t="s">
        <v>447</v>
      </c>
      <c r="I73" s="83" t="s">
        <v>448</v>
      </c>
      <c r="J73" s="145" t="s">
        <v>449</v>
      </c>
      <c r="K73" s="144" t="s">
        <v>448</v>
      </c>
      <c r="L73" s="144" t="s">
        <v>448</v>
      </c>
      <c r="M73" s="83" t="s">
        <v>1662</v>
      </c>
      <c r="N73" s="146" t="s">
        <v>959</v>
      </c>
      <c r="P73" s="405"/>
      <c r="Q73" s="405" t="s">
        <v>469</v>
      </c>
      <c r="R73" s="405"/>
      <c r="S73" s="405"/>
      <c r="T73" s="405" t="s">
        <v>453</v>
      </c>
      <c r="U73" s="405" t="str">
        <f>VLOOKUP(T73,Equipment[],2,FALSE)</f>
        <v>Station</v>
      </c>
      <c r="V73" s="405" t="str">
        <f>VLOOKUP(T73,Equipment[],3,FALSE)</f>
        <v>RTO</v>
      </c>
      <c r="W73" s="405" t="str">
        <f>VLOOKUP(T73,Equipment[],4,FALSE)</f>
        <v>RTO</v>
      </c>
      <c r="X73" s="405"/>
      <c r="Y73" s="405"/>
      <c r="Z73" s="405"/>
      <c r="AA73" s="405"/>
    </row>
    <row r="74" spans="1:27" ht="12" hidden="1" customHeight="1">
      <c r="A74" s="5" t="s">
        <v>1762</v>
      </c>
      <c r="B74" s="5" t="s">
        <v>1763</v>
      </c>
      <c r="C74" s="9">
        <v>552</v>
      </c>
      <c r="D74" s="82" t="s">
        <v>1659</v>
      </c>
      <c r="E74" s="144" t="s">
        <v>1764</v>
      </c>
      <c r="F74" s="144" t="s">
        <v>1765</v>
      </c>
      <c r="G74" s="83" t="s">
        <v>446</v>
      </c>
      <c r="H74" s="83" t="s">
        <v>447</v>
      </c>
      <c r="I74" s="83" t="s">
        <v>448</v>
      </c>
      <c r="J74" s="145" t="s">
        <v>449</v>
      </c>
      <c r="K74" s="144" t="s">
        <v>448</v>
      </c>
      <c r="L74" s="144" t="s">
        <v>448</v>
      </c>
      <c r="M74" s="83" t="s">
        <v>1662</v>
      </c>
      <c r="N74" s="146" t="s">
        <v>959</v>
      </c>
      <c r="P74" s="405"/>
      <c r="Q74" s="405" t="s">
        <v>469</v>
      </c>
      <c r="R74" s="405"/>
      <c r="S74" s="405"/>
      <c r="T74" s="405" t="s">
        <v>453</v>
      </c>
      <c r="U74" s="405" t="str">
        <f>VLOOKUP(T74,Equipment[],2,FALSE)</f>
        <v>Station</v>
      </c>
      <c r="V74" s="405" t="str">
        <f>VLOOKUP(T74,Equipment[],3,FALSE)</f>
        <v>RTO</v>
      </c>
      <c r="W74" s="405" t="str">
        <f>VLOOKUP(T74,Equipment[],4,FALSE)</f>
        <v>RTO</v>
      </c>
      <c r="X74" s="405"/>
      <c r="Y74" s="405"/>
      <c r="Z74" s="405"/>
      <c r="AA74" s="405"/>
    </row>
    <row r="75" spans="1:27" ht="12" hidden="1" customHeight="1">
      <c r="A75" s="5" t="s">
        <v>1766</v>
      </c>
      <c r="B75" s="5" t="s">
        <v>1767</v>
      </c>
      <c r="C75" s="9">
        <v>552</v>
      </c>
      <c r="D75" s="82" t="s">
        <v>1659</v>
      </c>
      <c r="E75" s="144" t="s">
        <v>1768</v>
      </c>
      <c r="F75" s="144" t="s">
        <v>1769</v>
      </c>
      <c r="G75" s="83" t="s">
        <v>446</v>
      </c>
      <c r="H75" s="83" t="s">
        <v>447</v>
      </c>
      <c r="I75" s="83" t="s">
        <v>448</v>
      </c>
      <c r="J75" s="145" t="s">
        <v>449</v>
      </c>
      <c r="K75" s="144" t="s">
        <v>448</v>
      </c>
      <c r="L75" s="144" t="s">
        <v>448</v>
      </c>
      <c r="M75" s="83" t="s">
        <v>1662</v>
      </c>
      <c r="N75" s="146" t="s">
        <v>959</v>
      </c>
      <c r="P75" s="405"/>
      <c r="Q75" s="405" t="s">
        <v>469</v>
      </c>
      <c r="R75" s="405"/>
      <c r="S75" s="405"/>
      <c r="T75" s="405" t="s">
        <v>453</v>
      </c>
      <c r="U75" s="405" t="str">
        <f>VLOOKUP(T75,Equipment[],2,FALSE)</f>
        <v>Station</v>
      </c>
      <c r="V75" s="405" t="str">
        <f>VLOOKUP(T75,Equipment[],3,FALSE)</f>
        <v>RTO</v>
      </c>
      <c r="W75" s="405" t="str">
        <f>VLOOKUP(T75,Equipment[],4,FALSE)</f>
        <v>RTO</v>
      </c>
      <c r="X75" s="405"/>
      <c r="Y75" s="405"/>
      <c r="Z75" s="405"/>
      <c r="AA75" s="405"/>
    </row>
    <row r="76" spans="1:27" ht="12" hidden="1" customHeight="1">
      <c r="A76" s="5" t="s">
        <v>1770</v>
      </c>
      <c r="B76" s="5" t="s">
        <v>1771</v>
      </c>
      <c r="C76" s="9">
        <v>552</v>
      </c>
      <c r="D76" s="82" t="s">
        <v>1659</v>
      </c>
      <c r="E76" s="144" t="s">
        <v>1772</v>
      </c>
      <c r="F76" s="144" t="s">
        <v>1773</v>
      </c>
      <c r="G76" s="83" t="s">
        <v>446</v>
      </c>
      <c r="H76" s="83" t="s">
        <v>447</v>
      </c>
      <c r="I76" s="83" t="s">
        <v>448</v>
      </c>
      <c r="J76" s="145" t="s">
        <v>449</v>
      </c>
      <c r="K76" s="144" t="s">
        <v>448</v>
      </c>
      <c r="L76" s="144" t="s">
        <v>448</v>
      </c>
      <c r="M76" s="83" t="s">
        <v>1662</v>
      </c>
      <c r="N76" s="146" t="s">
        <v>959</v>
      </c>
      <c r="P76" s="405"/>
      <c r="Q76" s="405" t="s">
        <v>469</v>
      </c>
      <c r="R76" s="405"/>
      <c r="S76" s="405"/>
      <c r="T76" s="405" t="s">
        <v>1663</v>
      </c>
      <c r="U76" s="405" t="str">
        <f>VLOOKUP(T76,Equipment[],2,FALSE)</f>
        <v>Lighting</v>
      </c>
      <c r="V76" s="405" t="str">
        <f>VLOOKUP(T76,Equipment[],3,FALSE)</f>
        <v>Unallocated</v>
      </c>
      <c r="W76" s="405" t="str">
        <f>VLOOKUP(T76,Equipment[],4,FALSE)</f>
        <v>RTO</v>
      </c>
      <c r="X76" s="405"/>
      <c r="Y76" s="405"/>
      <c r="Z76" s="405"/>
      <c r="AA76" s="405"/>
    </row>
    <row r="77" spans="1:27" ht="12" hidden="1" customHeight="1">
      <c r="A77" s="5" t="s">
        <v>1774</v>
      </c>
      <c r="B77" s="5" t="s">
        <v>1775</v>
      </c>
      <c r="C77" s="9">
        <v>552</v>
      </c>
      <c r="D77" s="82" t="s">
        <v>1659</v>
      </c>
      <c r="E77" s="144" t="s">
        <v>1776</v>
      </c>
      <c r="F77" s="144" t="s">
        <v>1777</v>
      </c>
      <c r="G77" s="83" t="s">
        <v>446</v>
      </c>
      <c r="H77" s="83" t="s">
        <v>447</v>
      </c>
      <c r="I77" s="83" t="s">
        <v>448</v>
      </c>
      <c r="J77" s="145" t="s">
        <v>449</v>
      </c>
      <c r="K77" s="144" t="s">
        <v>448</v>
      </c>
      <c r="L77" s="144" t="s">
        <v>448</v>
      </c>
      <c r="M77" s="83" t="s">
        <v>1662</v>
      </c>
      <c r="N77" s="146" t="s">
        <v>959</v>
      </c>
      <c r="P77" s="405"/>
      <c r="Q77" s="405" t="s">
        <v>469</v>
      </c>
      <c r="R77" s="405"/>
      <c r="S77" s="405"/>
      <c r="T77" s="405" t="s">
        <v>1663</v>
      </c>
      <c r="U77" s="405" t="str">
        <f>VLOOKUP(T77,Equipment[],2,FALSE)</f>
        <v>Lighting</v>
      </c>
      <c r="V77" s="405" t="str">
        <f>VLOOKUP(T77,Equipment[],3,FALSE)</f>
        <v>Unallocated</v>
      </c>
      <c r="W77" s="405" t="str">
        <f>VLOOKUP(T77,Equipment[],4,FALSE)</f>
        <v>RTO</v>
      </c>
      <c r="X77" s="405"/>
      <c r="Y77" s="405"/>
      <c r="Z77" s="405"/>
      <c r="AA77" s="405"/>
    </row>
    <row r="78" spans="1:27" ht="12" hidden="1" customHeight="1">
      <c r="A78" s="5" t="s">
        <v>1778</v>
      </c>
      <c r="B78" s="5" t="s">
        <v>1775</v>
      </c>
      <c r="C78" s="9">
        <v>552</v>
      </c>
      <c r="D78" s="82" t="s">
        <v>1659</v>
      </c>
      <c r="E78" s="144" t="s">
        <v>1779</v>
      </c>
      <c r="F78" s="144" t="s">
        <v>1777</v>
      </c>
      <c r="G78" s="83" t="s">
        <v>446</v>
      </c>
      <c r="H78" s="83" t="s">
        <v>447</v>
      </c>
      <c r="I78" s="83" t="s">
        <v>448</v>
      </c>
      <c r="J78" s="145" t="s">
        <v>449</v>
      </c>
      <c r="K78" s="144" t="s">
        <v>448</v>
      </c>
      <c r="L78" s="144" t="s">
        <v>448</v>
      </c>
      <c r="M78" s="83" t="s">
        <v>1662</v>
      </c>
      <c r="N78" s="146" t="s">
        <v>959</v>
      </c>
      <c r="P78" s="405"/>
      <c r="Q78" s="405" t="s">
        <v>469</v>
      </c>
      <c r="R78" s="405"/>
      <c r="S78" s="405"/>
      <c r="T78" s="405" t="s">
        <v>1663</v>
      </c>
      <c r="U78" s="405" t="str">
        <f>VLOOKUP(T78,Equipment[],2,FALSE)</f>
        <v>Lighting</v>
      </c>
      <c r="V78" s="405" t="str">
        <f>VLOOKUP(T78,Equipment[],3,FALSE)</f>
        <v>Unallocated</v>
      </c>
      <c r="W78" s="405" t="str">
        <f>VLOOKUP(T78,Equipment[],4,FALSE)</f>
        <v>RTO</v>
      </c>
      <c r="X78" s="405"/>
      <c r="Y78" s="405"/>
      <c r="Z78" s="405"/>
      <c r="AA78" s="405"/>
    </row>
    <row r="79" spans="1:27" ht="12" hidden="1" customHeight="1">
      <c r="A79" s="5" t="s">
        <v>1780</v>
      </c>
      <c r="B79" s="5" t="s">
        <v>1781</v>
      </c>
      <c r="C79" s="9">
        <v>552</v>
      </c>
      <c r="D79" s="82" t="s">
        <v>1659</v>
      </c>
      <c r="E79" s="144" t="s">
        <v>1782</v>
      </c>
      <c r="F79" s="144" t="s">
        <v>1783</v>
      </c>
      <c r="G79" s="83" t="s">
        <v>446</v>
      </c>
      <c r="H79" s="83" t="s">
        <v>447</v>
      </c>
      <c r="I79" s="83" t="s">
        <v>448</v>
      </c>
      <c r="J79" s="145" t="s">
        <v>449</v>
      </c>
      <c r="K79" s="144" t="s">
        <v>448</v>
      </c>
      <c r="L79" s="144" t="s">
        <v>448</v>
      </c>
      <c r="M79" s="83" t="s">
        <v>1662</v>
      </c>
      <c r="N79" s="146" t="s">
        <v>959</v>
      </c>
      <c r="P79" s="405"/>
      <c r="Q79" s="405" t="s">
        <v>469</v>
      </c>
      <c r="R79" s="405"/>
      <c r="S79" s="405"/>
      <c r="T79" s="405" t="s">
        <v>453</v>
      </c>
      <c r="U79" s="405" t="str">
        <f>VLOOKUP(T79,Equipment[],2,FALSE)</f>
        <v>Station</v>
      </c>
      <c r="V79" s="405" t="str">
        <f>VLOOKUP(T79,Equipment[],3,FALSE)</f>
        <v>RTO</v>
      </c>
      <c r="W79" s="405" t="str">
        <f>VLOOKUP(T79,Equipment[],4,FALSE)</f>
        <v>RTO</v>
      </c>
      <c r="X79" s="405"/>
      <c r="Y79" s="405"/>
      <c r="Z79" s="405"/>
      <c r="AA79" s="405"/>
    </row>
    <row r="80" spans="1:27" ht="12" hidden="1" customHeight="1">
      <c r="A80" s="5" t="s">
        <v>1784</v>
      </c>
      <c r="B80" s="5" t="s">
        <v>1785</v>
      </c>
      <c r="C80" s="9">
        <v>552</v>
      </c>
      <c r="D80" s="82" t="s">
        <v>1659</v>
      </c>
      <c r="E80" s="144" t="s">
        <v>1786</v>
      </c>
      <c r="F80" s="144" t="s">
        <v>1787</v>
      </c>
      <c r="G80" s="83" t="s">
        <v>446</v>
      </c>
      <c r="H80" s="83" t="s">
        <v>447</v>
      </c>
      <c r="I80" s="83" t="s">
        <v>448</v>
      </c>
      <c r="J80" s="145" t="s">
        <v>449</v>
      </c>
      <c r="K80" s="144" t="s">
        <v>448</v>
      </c>
      <c r="L80" s="144" t="s">
        <v>448</v>
      </c>
      <c r="M80" s="83" t="s">
        <v>1662</v>
      </c>
      <c r="N80" s="146" t="s">
        <v>959</v>
      </c>
      <c r="P80" s="405"/>
      <c r="Q80" s="405" t="s">
        <v>469</v>
      </c>
      <c r="R80" s="405"/>
      <c r="S80" s="405"/>
      <c r="T80" s="405" t="s">
        <v>453</v>
      </c>
      <c r="U80" s="405" t="str">
        <f>VLOOKUP(T80,Equipment[],2,FALSE)</f>
        <v>Station</v>
      </c>
      <c r="V80" s="405" t="str">
        <f>VLOOKUP(T80,Equipment[],3,FALSE)</f>
        <v>RTO</v>
      </c>
      <c r="W80" s="405" t="str">
        <f>VLOOKUP(T80,Equipment[],4,FALSE)</f>
        <v>RTO</v>
      </c>
      <c r="X80" s="405"/>
      <c r="Y80" s="405"/>
      <c r="Z80" s="405"/>
      <c r="AA80" s="405"/>
    </row>
    <row r="81" spans="1:27" ht="12" hidden="1" customHeight="1">
      <c r="A81" s="5" t="s">
        <v>1788</v>
      </c>
      <c r="B81" s="5" t="s">
        <v>1789</v>
      </c>
      <c r="C81" s="9">
        <v>552</v>
      </c>
      <c r="D81" s="82" t="s">
        <v>1659</v>
      </c>
      <c r="E81" s="144" t="s">
        <v>1790</v>
      </c>
      <c r="F81" s="144" t="s">
        <v>1791</v>
      </c>
      <c r="G81" s="83" t="s">
        <v>446</v>
      </c>
      <c r="H81" s="83" t="s">
        <v>447</v>
      </c>
      <c r="I81" s="83" t="s">
        <v>448</v>
      </c>
      <c r="J81" s="145" t="s">
        <v>449</v>
      </c>
      <c r="K81" s="144" t="s">
        <v>448</v>
      </c>
      <c r="L81" s="144" t="s">
        <v>448</v>
      </c>
      <c r="M81" s="83" t="s">
        <v>1662</v>
      </c>
      <c r="N81" s="146" t="s">
        <v>959</v>
      </c>
      <c r="P81" s="405"/>
      <c r="Q81" s="405" t="s">
        <v>469</v>
      </c>
      <c r="R81" s="405"/>
      <c r="S81" s="405"/>
      <c r="T81" s="405" t="s">
        <v>453</v>
      </c>
      <c r="U81" s="405" t="str">
        <f>VLOOKUP(T81,Equipment[],2,FALSE)</f>
        <v>Station</v>
      </c>
      <c r="V81" s="405" t="str">
        <f>VLOOKUP(T81,Equipment[],3,FALSE)</f>
        <v>RTO</v>
      </c>
      <c r="W81" s="405" t="str">
        <f>VLOOKUP(T81,Equipment[],4,FALSE)</f>
        <v>RTO</v>
      </c>
      <c r="X81" s="405"/>
      <c r="Y81" s="405"/>
      <c r="Z81" s="405"/>
      <c r="AA81" s="405"/>
    </row>
    <row r="82" spans="1:27" ht="12" hidden="1" customHeight="1">
      <c r="A82" s="5" t="s">
        <v>1792</v>
      </c>
      <c r="B82" s="5" t="s">
        <v>1793</v>
      </c>
      <c r="C82" s="9">
        <v>552</v>
      </c>
      <c r="D82" s="82" t="s">
        <v>1659</v>
      </c>
      <c r="E82" s="144" t="s">
        <v>1794</v>
      </c>
      <c r="F82" s="144" t="s">
        <v>1795</v>
      </c>
      <c r="G82" s="83" t="s">
        <v>446</v>
      </c>
      <c r="H82" s="83" t="s">
        <v>447</v>
      </c>
      <c r="I82" s="83" t="s">
        <v>448</v>
      </c>
      <c r="J82" s="145" t="s">
        <v>449</v>
      </c>
      <c r="K82" s="144" t="s">
        <v>448</v>
      </c>
      <c r="L82" s="144" t="s">
        <v>448</v>
      </c>
      <c r="M82" s="83" t="s">
        <v>1662</v>
      </c>
      <c r="N82" s="146" t="s">
        <v>959</v>
      </c>
      <c r="P82" s="405"/>
      <c r="Q82" s="405" t="s">
        <v>469</v>
      </c>
      <c r="R82" s="405"/>
      <c r="S82" s="405"/>
      <c r="T82" s="405" t="s">
        <v>453</v>
      </c>
      <c r="U82" s="405" t="str">
        <f>VLOOKUP(T82,Equipment[],2,FALSE)</f>
        <v>Station</v>
      </c>
      <c r="V82" s="405" t="str">
        <f>VLOOKUP(T82,Equipment[],3,FALSE)</f>
        <v>RTO</v>
      </c>
      <c r="W82" s="405" t="str">
        <f>VLOOKUP(T82,Equipment[],4,FALSE)</f>
        <v>RTO</v>
      </c>
      <c r="X82" s="405"/>
      <c r="Y82" s="405"/>
      <c r="Z82" s="405"/>
      <c r="AA82" s="405"/>
    </row>
    <row r="83" spans="1:27" ht="12" hidden="1" customHeight="1">
      <c r="A83" s="5" t="s">
        <v>1796</v>
      </c>
      <c r="B83" s="5" t="s">
        <v>1797</v>
      </c>
      <c r="C83" s="9">
        <v>552</v>
      </c>
      <c r="D83" s="82" t="s">
        <v>1659</v>
      </c>
      <c r="E83" s="144" t="s">
        <v>1798</v>
      </c>
      <c r="F83" s="144" t="s">
        <v>1799</v>
      </c>
      <c r="G83" s="83" t="s">
        <v>446</v>
      </c>
      <c r="H83" s="83" t="s">
        <v>447</v>
      </c>
      <c r="I83" s="83" t="s">
        <v>448</v>
      </c>
      <c r="J83" s="145" t="s">
        <v>449</v>
      </c>
      <c r="K83" s="144" t="s">
        <v>448</v>
      </c>
      <c r="L83" s="144" t="s">
        <v>448</v>
      </c>
      <c r="M83" s="83" t="s">
        <v>1662</v>
      </c>
      <c r="N83" s="146" t="s">
        <v>959</v>
      </c>
      <c r="P83" s="405"/>
      <c r="Q83" s="405" t="s">
        <v>469</v>
      </c>
      <c r="R83" s="405"/>
      <c r="S83" s="405"/>
      <c r="T83" s="405" t="s">
        <v>453</v>
      </c>
      <c r="U83" s="405" t="str">
        <f>VLOOKUP(T83,Equipment[],2,FALSE)</f>
        <v>Station</v>
      </c>
      <c r="V83" s="405" t="str">
        <f>VLOOKUP(T83,Equipment[],3,FALSE)</f>
        <v>RTO</v>
      </c>
      <c r="W83" s="405" t="str">
        <f>VLOOKUP(T83,Equipment[],4,FALSE)</f>
        <v>RTO</v>
      </c>
      <c r="X83" s="405"/>
      <c r="Y83" s="405"/>
      <c r="Z83" s="405"/>
      <c r="AA83" s="405"/>
    </row>
    <row r="84" spans="1:27" ht="12" hidden="1" customHeight="1">
      <c r="A84" s="5" t="s">
        <v>1800</v>
      </c>
      <c r="B84" s="5" t="s">
        <v>1801</v>
      </c>
      <c r="C84" s="9">
        <v>552</v>
      </c>
      <c r="D84" s="82" t="s">
        <v>1659</v>
      </c>
      <c r="E84" s="144" t="s">
        <v>1802</v>
      </c>
      <c r="F84" s="144" t="s">
        <v>1803</v>
      </c>
      <c r="G84" s="83" t="s">
        <v>446</v>
      </c>
      <c r="H84" s="83" t="s">
        <v>447</v>
      </c>
      <c r="I84" s="83" t="s">
        <v>448</v>
      </c>
      <c r="J84" s="145" t="s">
        <v>449</v>
      </c>
      <c r="K84" s="144" t="s">
        <v>448</v>
      </c>
      <c r="L84" s="144" t="s">
        <v>448</v>
      </c>
      <c r="M84" s="83" t="s">
        <v>1662</v>
      </c>
      <c r="N84" s="146" t="s">
        <v>959</v>
      </c>
      <c r="P84" s="405"/>
      <c r="Q84" s="405" t="s">
        <v>469</v>
      </c>
      <c r="R84" s="405"/>
      <c r="S84" s="405"/>
      <c r="T84" s="405" t="s">
        <v>453</v>
      </c>
      <c r="U84" s="405" t="str">
        <f>VLOOKUP(T84,Equipment[],2,FALSE)</f>
        <v>Station</v>
      </c>
      <c r="V84" s="405" t="str">
        <f>VLOOKUP(T84,Equipment[],3,FALSE)</f>
        <v>RTO</v>
      </c>
      <c r="W84" s="405" t="str">
        <f>VLOOKUP(T84,Equipment[],4,FALSE)</f>
        <v>RTO</v>
      </c>
      <c r="X84" s="405"/>
      <c r="Y84" s="405"/>
      <c r="Z84" s="405"/>
      <c r="AA84" s="405"/>
    </row>
    <row r="85" spans="1:27" ht="12" hidden="1" customHeight="1">
      <c r="A85" s="5" t="s">
        <v>1804</v>
      </c>
      <c r="B85" s="5" t="s">
        <v>1805</v>
      </c>
      <c r="C85" s="9">
        <v>552</v>
      </c>
      <c r="D85" s="82" t="s">
        <v>1659</v>
      </c>
      <c r="E85" s="144" t="s">
        <v>1806</v>
      </c>
      <c r="F85" s="144" t="s">
        <v>1807</v>
      </c>
      <c r="G85" s="83" t="s">
        <v>446</v>
      </c>
      <c r="H85" s="83" t="s">
        <v>447</v>
      </c>
      <c r="I85" s="83" t="s">
        <v>448</v>
      </c>
      <c r="J85" s="145" t="s">
        <v>449</v>
      </c>
      <c r="K85" s="144" t="s">
        <v>448</v>
      </c>
      <c r="L85" s="144" t="s">
        <v>448</v>
      </c>
      <c r="M85" s="83" t="s">
        <v>1662</v>
      </c>
      <c r="N85" s="146" t="s">
        <v>959</v>
      </c>
      <c r="P85" s="405"/>
      <c r="Q85" s="405" t="s">
        <v>469</v>
      </c>
      <c r="R85" s="405"/>
      <c r="S85" s="405"/>
      <c r="T85" s="405" t="s">
        <v>1663</v>
      </c>
      <c r="U85" s="405" t="str">
        <f>VLOOKUP(T85,Equipment[],2,FALSE)</f>
        <v>Lighting</v>
      </c>
      <c r="V85" s="405" t="str">
        <f>VLOOKUP(T85,Equipment[],3,FALSE)</f>
        <v>Unallocated</v>
      </c>
      <c r="W85" s="405" t="str">
        <f>VLOOKUP(T85,Equipment[],4,FALSE)</f>
        <v>RTO</v>
      </c>
      <c r="X85" s="405"/>
      <c r="Y85" s="405"/>
      <c r="Z85" s="405"/>
      <c r="AA85" s="405"/>
    </row>
    <row r="86" spans="1:27" ht="12" hidden="1" customHeight="1">
      <c r="A86" s="5" t="s">
        <v>1808</v>
      </c>
      <c r="B86" s="5" t="s">
        <v>1718</v>
      </c>
      <c r="C86" s="9">
        <v>552</v>
      </c>
      <c r="D86" s="82" t="s">
        <v>1659</v>
      </c>
      <c r="E86" s="144" t="s">
        <v>1809</v>
      </c>
      <c r="F86" s="144" t="s">
        <v>1720</v>
      </c>
      <c r="G86" s="83" t="s">
        <v>446</v>
      </c>
      <c r="H86" s="83" t="s">
        <v>447</v>
      </c>
      <c r="I86" s="83" t="s">
        <v>448</v>
      </c>
      <c r="J86" s="145" t="s">
        <v>449</v>
      </c>
      <c r="K86" s="144" t="s">
        <v>448</v>
      </c>
      <c r="L86" s="144" t="s">
        <v>448</v>
      </c>
      <c r="M86" s="83" t="s">
        <v>1662</v>
      </c>
      <c r="N86" s="146" t="s">
        <v>959</v>
      </c>
      <c r="P86" s="405"/>
      <c r="Q86" s="405" t="s">
        <v>469</v>
      </c>
      <c r="R86" s="405"/>
      <c r="S86" s="405"/>
      <c r="T86" s="405" t="s">
        <v>1721</v>
      </c>
      <c r="U86" s="405" t="str">
        <f>VLOOKUP(T86,Equipment[],2,FALSE)</f>
        <v>CCTV/Security MGMT</v>
      </c>
      <c r="V86" s="405" t="str">
        <f>VLOOKUP(T86,Equipment[],3,FALSE)</f>
        <v>RTO</v>
      </c>
      <c r="W86" s="405" t="str">
        <f>VLOOKUP(T86,Equipment[],4,FALSE)</f>
        <v>RTO</v>
      </c>
      <c r="X86" s="405"/>
      <c r="Y86" s="405"/>
      <c r="Z86" s="405"/>
      <c r="AA86" s="405"/>
    </row>
    <row r="87" spans="1:27" ht="12" hidden="1" customHeight="1">
      <c r="A87" s="3" t="s">
        <v>1810</v>
      </c>
      <c r="B87" s="3" t="s">
        <v>1811</v>
      </c>
      <c r="C87" s="4"/>
      <c r="D87" s="122"/>
      <c r="E87" s="131"/>
      <c r="F87" s="131"/>
      <c r="G87" s="131"/>
      <c r="H87" s="131"/>
      <c r="I87" s="131"/>
      <c r="J87" s="131"/>
      <c r="K87" s="131"/>
      <c r="L87" s="131"/>
      <c r="M87" s="131" t="s">
        <v>439</v>
      </c>
      <c r="N87" s="129" t="s">
        <v>440</v>
      </c>
      <c r="P87" s="405" t="s">
        <v>439</v>
      </c>
      <c r="Q87" s="405" t="s">
        <v>439</v>
      </c>
      <c r="R87" s="405"/>
      <c r="S87" s="405" t="s">
        <v>439</v>
      </c>
      <c r="T87" s="405" t="s">
        <v>439</v>
      </c>
      <c r="U87" s="405" t="s">
        <v>439</v>
      </c>
      <c r="V87" s="405" t="s">
        <v>439</v>
      </c>
      <c r="W87" s="405" t="s">
        <v>439</v>
      </c>
      <c r="X87" s="405" t="s">
        <v>439</v>
      </c>
      <c r="Y87" s="405" t="s">
        <v>439</v>
      </c>
      <c r="Z87" s="405" t="s">
        <v>439</v>
      </c>
      <c r="AA87" s="405" t="s">
        <v>439</v>
      </c>
    </row>
    <row r="88" spans="1:27" ht="12" customHeight="1">
      <c r="A88" s="5" t="s">
        <v>1812</v>
      </c>
      <c r="B88" s="5" t="s">
        <v>1813</v>
      </c>
      <c r="C88" s="5" t="s">
        <v>1538</v>
      </c>
      <c r="D88" s="82" t="s">
        <v>1539</v>
      </c>
      <c r="E88" s="83" t="s">
        <v>1814</v>
      </c>
      <c r="F88" s="83" t="s">
        <v>1815</v>
      </c>
      <c r="G88" s="83" t="s">
        <v>446</v>
      </c>
      <c r="H88" s="83" t="s">
        <v>447</v>
      </c>
      <c r="I88" s="83" t="s">
        <v>448</v>
      </c>
      <c r="J88" s="133" t="s">
        <v>449</v>
      </c>
      <c r="K88" s="83" t="s">
        <v>448</v>
      </c>
      <c r="L88" s="83" t="s">
        <v>448</v>
      </c>
      <c r="M88" s="83" t="s">
        <v>450</v>
      </c>
      <c r="N88" s="130" t="s">
        <v>959</v>
      </c>
      <c r="P88" s="405" t="s">
        <v>449</v>
      </c>
      <c r="Q88" s="405" t="s">
        <v>452</v>
      </c>
      <c r="R88" s="405"/>
      <c r="S88" s="405"/>
      <c r="T88" s="405" t="s">
        <v>453</v>
      </c>
      <c r="U88" s="405" t="str">
        <f>VLOOKUP(T88,Equipment[],2,FALSE)</f>
        <v>Station</v>
      </c>
      <c r="V88" s="405" t="str">
        <f>VLOOKUP(T88,Equipment[],3,FALSE)</f>
        <v>RTO</v>
      </c>
      <c r="W88" s="405" t="str">
        <f>VLOOKUP(T88,Equipment[],4,FALSE)</f>
        <v>RTO</v>
      </c>
      <c r="X88" s="405"/>
      <c r="Y88" s="405"/>
      <c r="Z88" s="405"/>
      <c r="AA88" s="405"/>
    </row>
    <row r="89" spans="1:27" ht="12" hidden="1" customHeight="1">
      <c r="A89" s="5" t="s">
        <v>1816</v>
      </c>
      <c r="B89" s="5" t="s">
        <v>1817</v>
      </c>
      <c r="C89" s="9">
        <v>552</v>
      </c>
      <c r="D89" s="82" t="s">
        <v>1659</v>
      </c>
      <c r="E89" s="144" t="s">
        <v>1818</v>
      </c>
      <c r="F89" s="144" t="s">
        <v>1819</v>
      </c>
      <c r="G89" s="83" t="s">
        <v>446</v>
      </c>
      <c r="H89" s="83" t="s">
        <v>447</v>
      </c>
      <c r="I89" s="83" t="s">
        <v>448</v>
      </c>
      <c r="J89" s="145" t="s">
        <v>449</v>
      </c>
      <c r="K89" s="144" t="s">
        <v>448</v>
      </c>
      <c r="L89" s="144" t="s">
        <v>448</v>
      </c>
      <c r="M89" s="83" t="s">
        <v>1662</v>
      </c>
      <c r="N89" s="146" t="s">
        <v>959</v>
      </c>
      <c r="P89" s="405"/>
      <c r="Q89" s="405" t="s">
        <v>452</v>
      </c>
      <c r="R89" s="405"/>
      <c r="S89" s="405"/>
      <c r="T89" s="405" t="s">
        <v>1663</v>
      </c>
      <c r="U89" s="405" t="str">
        <f>VLOOKUP(T89,Equipment[],2,FALSE)</f>
        <v>Lighting</v>
      </c>
      <c r="V89" s="405" t="str">
        <f>VLOOKUP(T89,Equipment[],3,FALSE)</f>
        <v>Unallocated</v>
      </c>
      <c r="W89" s="405" t="str">
        <f>VLOOKUP(T89,Equipment[],4,FALSE)</f>
        <v>RTO</v>
      </c>
      <c r="X89" s="405"/>
      <c r="Y89" s="405"/>
      <c r="Z89" s="405"/>
      <c r="AA89" s="405"/>
    </row>
    <row r="90" spans="1:27" ht="12" hidden="1" customHeight="1">
      <c r="A90" s="5" t="s">
        <v>1820</v>
      </c>
      <c r="B90" s="5" t="s">
        <v>1821</v>
      </c>
      <c r="C90" s="9">
        <v>416</v>
      </c>
      <c r="D90" s="82" t="s">
        <v>1659</v>
      </c>
      <c r="E90" s="144" t="s">
        <v>1822</v>
      </c>
      <c r="F90" s="144" t="s">
        <v>1823</v>
      </c>
      <c r="G90" s="83" t="s">
        <v>446</v>
      </c>
      <c r="H90" s="83" t="s">
        <v>447</v>
      </c>
      <c r="I90" s="83" t="s">
        <v>448</v>
      </c>
      <c r="J90" s="145" t="s">
        <v>449</v>
      </c>
      <c r="K90" s="144" t="s">
        <v>448</v>
      </c>
      <c r="L90" s="144" t="s">
        <v>448</v>
      </c>
      <c r="M90" s="83" t="s">
        <v>1662</v>
      </c>
      <c r="N90" s="146" t="s">
        <v>959</v>
      </c>
      <c r="P90" s="405"/>
      <c r="Q90" s="405" t="s">
        <v>469</v>
      </c>
      <c r="R90" s="405"/>
      <c r="S90" s="405"/>
      <c r="T90" s="405" t="s">
        <v>453</v>
      </c>
      <c r="U90" s="405" t="str">
        <f>VLOOKUP(T90,Equipment[],2,FALSE)</f>
        <v>Station</v>
      </c>
      <c r="V90" s="405" t="str">
        <f>VLOOKUP(T90,Equipment[],3,FALSE)</f>
        <v>RTO</v>
      </c>
      <c r="W90" s="405" t="str">
        <f>VLOOKUP(T90,Equipment[],4,FALSE)</f>
        <v>RTO</v>
      </c>
      <c r="X90" s="405"/>
      <c r="Y90" s="405"/>
      <c r="Z90" s="405"/>
      <c r="AA90" s="405"/>
    </row>
    <row r="91" spans="1:27" ht="12" customHeight="1">
      <c r="A91" s="5" t="s">
        <v>1824</v>
      </c>
      <c r="B91" s="5" t="s">
        <v>1825</v>
      </c>
      <c r="C91" s="6">
        <v>416</v>
      </c>
      <c r="D91" s="82" t="s">
        <v>1527</v>
      </c>
      <c r="E91" s="83" t="s">
        <v>1826</v>
      </c>
      <c r="F91" s="83" t="s">
        <v>1827</v>
      </c>
      <c r="G91" s="83" t="s">
        <v>446</v>
      </c>
      <c r="H91" s="83" t="s">
        <v>447</v>
      </c>
      <c r="I91" s="83" t="s">
        <v>448</v>
      </c>
      <c r="J91" s="133" t="s">
        <v>449</v>
      </c>
      <c r="K91" s="83" t="s">
        <v>448</v>
      </c>
      <c r="L91" s="83" t="s">
        <v>448</v>
      </c>
      <c r="M91" s="83" t="s">
        <v>450</v>
      </c>
      <c r="N91" s="130" t="s">
        <v>959</v>
      </c>
      <c r="P91" s="405" t="s">
        <v>449</v>
      </c>
      <c r="Q91" s="405" t="s">
        <v>469</v>
      </c>
      <c r="R91" s="405"/>
      <c r="S91" s="405"/>
      <c r="T91" s="405" t="s">
        <v>453</v>
      </c>
      <c r="U91" s="405" t="str">
        <f>VLOOKUP(T91,Equipment[],2,FALSE)</f>
        <v>Station</v>
      </c>
      <c r="V91" s="405" t="str">
        <f>VLOOKUP(T91,Equipment[],3,FALSE)</f>
        <v>RTO</v>
      </c>
      <c r="W91" s="405" t="str">
        <f>VLOOKUP(T91,Equipment[],4,FALSE)</f>
        <v>RTO</v>
      </c>
      <c r="X91" s="405"/>
      <c r="Y91" s="405"/>
      <c r="Z91" s="405"/>
      <c r="AA91" s="405"/>
    </row>
    <row r="92" spans="1:27" ht="12" customHeight="1">
      <c r="A92" s="5" t="s">
        <v>1828</v>
      </c>
      <c r="B92" s="5" t="s">
        <v>1829</v>
      </c>
      <c r="C92" s="6">
        <v>416</v>
      </c>
      <c r="D92" s="82" t="s">
        <v>1527</v>
      </c>
      <c r="E92" s="83" t="s">
        <v>1830</v>
      </c>
      <c r="F92" s="83" t="s">
        <v>1831</v>
      </c>
      <c r="G92" s="83" t="s">
        <v>446</v>
      </c>
      <c r="H92" s="83" t="s">
        <v>447</v>
      </c>
      <c r="I92" s="83" t="s">
        <v>448</v>
      </c>
      <c r="J92" s="133" t="s">
        <v>449</v>
      </c>
      <c r="K92" s="83" t="s">
        <v>448</v>
      </c>
      <c r="L92" s="83" t="s">
        <v>448</v>
      </c>
      <c r="M92" s="83" t="s">
        <v>450</v>
      </c>
      <c r="N92" s="130" t="s">
        <v>959</v>
      </c>
      <c r="P92" s="405" t="s">
        <v>449</v>
      </c>
      <c r="Q92" s="405" t="s">
        <v>469</v>
      </c>
      <c r="R92" s="405"/>
      <c r="S92" s="405"/>
      <c r="T92" s="405" t="s">
        <v>453</v>
      </c>
      <c r="U92" s="405" t="str">
        <f>VLOOKUP(T92,Equipment[],2,FALSE)</f>
        <v>Station</v>
      </c>
      <c r="V92" s="405" t="str">
        <f>VLOOKUP(T92,Equipment[],3,FALSE)</f>
        <v>RTO</v>
      </c>
      <c r="W92" s="405" t="str">
        <f>VLOOKUP(T92,Equipment[],4,FALSE)</f>
        <v>RTO</v>
      </c>
      <c r="X92" s="405"/>
      <c r="Y92" s="405"/>
      <c r="Z92" s="405"/>
      <c r="AA92" s="405"/>
    </row>
    <row r="93" spans="1:27" ht="12" customHeight="1">
      <c r="A93" s="5" t="s">
        <v>1832</v>
      </c>
      <c r="B93" s="5" t="s">
        <v>1833</v>
      </c>
      <c r="C93" s="6">
        <v>416</v>
      </c>
      <c r="D93" s="82" t="s">
        <v>1527</v>
      </c>
      <c r="E93" s="83" t="s">
        <v>1834</v>
      </c>
      <c r="F93" s="83" t="s">
        <v>1835</v>
      </c>
      <c r="G93" s="83" t="s">
        <v>446</v>
      </c>
      <c r="H93" s="83" t="s">
        <v>447</v>
      </c>
      <c r="I93" s="83" t="s">
        <v>448</v>
      </c>
      <c r="J93" s="133" t="s">
        <v>449</v>
      </c>
      <c r="K93" s="83" t="s">
        <v>448</v>
      </c>
      <c r="L93" s="83" t="s">
        <v>448</v>
      </c>
      <c r="M93" s="83" t="s">
        <v>450</v>
      </c>
      <c r="N93" s="130" t="s">
        <v>959</v>
      </c>
      <c r="P93" s="405" t="s">
        <v>449</v>
      </c>
      <c r="Q93" s="405" t="s">
        <v>469</v>
      </c>
      <c r="R93" s="405"/>
      <c r="S93" s="405"/>
      <c r="T93" s="405" t="s">
        <v>453</v>
      </c>
      <c r="U93" s="405" t="str">
        <f>VLOOKUP(T93,Equipment[],2,FALSE)</f>
        <v>Station</v>
      </c>
      <c r="V93" s="405" t="str">
        <f>VLOOKUP(T93,Equipment[],3,FALSE)</f>
        <v>RTO</v>
      </c>
      <c r="W93" s="405" t="str">
        <f>VLOOKUP(T93,Equipment[],4,FALSE)</f>
        <v>RTO</v>
      </c>
      <c r="X93" s="405"/>
      <c r="Y93" s="405"/>
      <c r="Z93" s="405"/>
      <c r="AA93" s="405"/>
    </row>
    <row r="94" spans="1:27" ht="12" customHeight="1">
      <c r="A94" s="5" t="s">
        <v>1836</v>
      </c>
      <c r="B94" s="5" t="s">
        <v>1837</v>
      </c>
      <c r="C94" s="6">
        <v>416</v>
      </c>
      <c r="D94" s="82" t="s">
        <v>1527</v>
      </c>
      <c r="E94" s="83" t="s">
        <v>1838</v>
      </c>
      <c r="F94" s="83" t="s">
        <v>1839</v>
      </c>
      <c r="G94" s="83" t="s">
        <v>446</v>
      </c>
      <c r="H94" s="83" t="s">
        <v>447</v>
      </c>
      <c r="I94" s="83" t="s">
        <v>448</v>
      </c>
      <c r="J94" s="133" t="s">
        <v>449</v>
      </c>
      <c r="K94" s="83" t="s">
        <v>448</v>
      </c>
      <c r="L94" s="83" t="s">
        <v>448</v>
      </c>
      <c r="M94" s="83" t="s">
        <v>450</v>
      </c>
      <c r="N94" s="130" t="s">
        <v>959</v>
      </c>
      <c r="P94" s="405" t="s">
        <v>449</v>
      </c>
      <c r="Q94" s="405" t="s">
        <v>452</v>
      </c>
      <c r="R94" s="405"/>
      <c r="S94" s="405"/>
      <c r="T94" s="405" t="s">
        <v>1840</v>
      </c>
      <c r="U94" s="405" t="str">
        <f>VLOOKUP(T94,Equipment[],2,FALSE)</f>
        <v>Drains</v>
      </c>
      <c r="V94" s="405" t="str">
        <f>VLOOKUP(T94,Equipment[],3,FALSE)</f>
        <v>RTO</v>
      </c>
      <c r="W94" s="405" t="str">
        <f>VLOOKUP(T94,Equipment[],4,FALSE)</f>
        <v>RTO</v>
      </c>
      <c r="X94" s="405"/>
      <c r="Y94" s="405"/>
      <c r="Z94" s="405"/>
      <c r="AA94" s="405"/>
    </row>
    <row r="95" spans="1:27" ht="12" customHeight="1">
      <c r="A95" s="5" t="s">
        <v>1841</v>
      </c>
      <c r="B95" s="5" t="s">
        <v>1842</v>
      </c>
      <c r="C95" s="5" t="s">
        <v>1538</v>
      </c>
      <c r="D95" s="82" t="s">
        <v>1539</v>
      </c>
      <c r="E95" s="83" t="s">
        <v>1843</v>
      </c>
      <c r="F95" s="83" t="s">
        <v>1844</v>
      </c>
      <c r="G95" s="83" t="s">
        <v>446</v>
      </c>
      <c r="H95" s="83" t="s">
        <v>447</v>
      </c>
      <c r="I95" s="132" t="s">
        <v>449</v>
      </c>
      <c r="J95" s="133" t="s">
        <v>449</v>
      </c>
      <c r="K95" s="132" t="s">
        <v>449</v>
      </c>
      <c r="L95" s="132" t="s">
        <v>449</v>
      </c>
      <c r="M95" s="83" t="s">
        <v>450</v>
      </c>
      <c r="N95" s="83" t="s">
        <v>1092</v>
      </c>
      <c r="P95" s="405" t="s">
        <v>449</v>
      </c>
      <c r="Q95" s="405" t="s">
        <v>452</v>
      </c>
      <c r="R95" s="405"/>
      <c r="S95" s="405"/>
      <c r="T95" s="405" t="s">
        <v>453</v>
      </c>
      <c r="U95" s="405" t="str">
        <f>VLOOKUP(T95,Equipment[],2,FALSE)</f>
        <v>Station</v>
      </c>
      <c r="V95" s="405" t="str">
        <f>VLOOKUP(T95,Equipment[],3,FALSE)</f>
        <v>RTO</v>
      </c>
      <c r="W95" s="405" t="str">
        <f>VLOOKUP(T95,Equipment[],4,FALSE)</f>
        <v>RTO</v>
      </c>
      <c r="X95" s="405"/>
      <c r="Y95" s="405"/>
      <c r="Z95" s="405"/>
      <c r="AA95" s="405"/>
    </row>
    <row r="96" spans="1:27" ht="12" customHeight="1">
      <c r="A96" s="5" t="s">
        <v>1845</v>
      </c>
      <c r="B96" s="5" t="s">
        <v>1846</v>
      </c>
      <c r="C96" s="5" t="s">
        <v>1538</v>
      </c>
      <c r="D96" s="82" t="s">
        <v>1539</v>
      </c>
      <c r="E96" s="83" t="s">
        <v>1847</v>
      </c>
      <c r="F96" s="83" t="s">
        <v>1848</v>
      </c>
      <c r="G96" s="83" t="s">
        <v>446</v>
      </c>
      <c r="H96" s="83" t="s">
        <v>447</v>
      </c>
      <c r="I96" s="132" t="s">
        <v>449</v>
      </c>
      <c r="J96" s="133" t="s">
        <v>449</v>
      </c>
      <c r="K96" s="132" t="s">
        <v>449</v>
      </c>
      <c r="L96" s="132" t="s">
        <v>449</v>
      </c>
      <c r="M96" s="83" t="s">
        <v>450</v>
      </c>
      <c r="N96" s="83" t="s">
        <v>1092</v>
      </c>
      <c r="P96" s="405" t="s">
        <v>449</v>
      </c>
      <c r="Q96" s="405" t="s">
        <v>452</v>
      </c>
      <c r="R96" s="405"/>
      <c r="S96" s="405"/>
      <c r="T96" s="405" t="s">
        <v>453</v>
      </c>
      <c r="U96" s="405" t="str">
        <f>VLOOKUP(T96,Equipment[],2,FALSE)</f>
        <v>Station</v>
      </c>
      <c r="V96" s="405" t="str">
        <f>VLOOKUP(T96,Equipment[],3,FALSE)</f>
        <v>RTO</v>
      </c>
      <c r="W96" s="405" t="str">
        <f>VLOOKUP(T96,Equipment[],4,FALSE)</f>
        <v>RTO</v>
      </c>
      <c r="X96" s="405"/>
      <c r="Y96" s="405"/>
      <c r="Z96" s="405"/>
      <c r="AA96" s="405"/>
    </row>
    <row r="97" spans="1:27" ht="12" customHeight="1">
      <c r="A97" s="5" t="s">
        <v>1849</v>
      </c>
      <c r="B97" s="5" t="s">
        <v>1850</v>
      </c>
      <c r="C97" s="6">
        <v>552</v>
      </c>
      <c r="D97" s="82" t="s">
        <v>1527</v>
      </c>
      <c r="E97" s="83" t="str">
        <f t="shared" ref="E97:E101" si="2">A97</f>
        <v>AMW-942</v>
      </c>
      <c r="F97" s="83" t="str">
        <f t="shared" ref="F97:F101" si="3">B97</f>
        <v>Bollard</v>
      </c>
      <c r="G97" s="83" t="s">
        <v>446</v>
      </c>
      <c r="H97" s="83" t="s">
        <v>447</v>
      </c>
      <c r="I97" s="132" t="s">
        <v>449</v>
      </c>
      <c r="J97" s="133" t="s">
        <v>449</v>
      </c>
      <c r="K97" s="132" t="s">
        <v>449</v>
      </c>
      <c r="L97" s="132" t="s">
        <v>449</v>
      </c>
      <c r="M97" s="83" t="s">
        <v>450</v>
      </c>
      <c r="N97" s="83" t="s">
        <v>1058</v>
      </c>
      <c r="P97" s="405" t="s">
        <v>449</v>
      </c>
      <c r="Q97" s="405" t="s">
        <v>452</v>
      </c>
      <c r="R97" s="405"/>
      <c r="S97" s="405"/>
      <c r="T97" s="405" t="s">
        <v>453</v>
      </c>
      <c r="U97" s="405" t="str">
        <f>VLOOKUP(T97,Equipment[],2,FALSE)</f>
        <v>Station</v>
      </c>
      <c r="V97" s="405" t="str">
        <f>VLOOKUP(T97,Equipment[],3,FALSE)</f>
        <v>RTO</v>
      </c>
      <c r="W97" s="405" t="str">
        <f>VLOOKUP(T97,Equipment[],4,FALSE)</f>
        <v>RTO</v>
      </c>
      <c r="X97" s="405"/>
      <c r="Y97" s="405"/>
      <c r="Z97" s="405"/>
      <c r="AA97" s="405"/>
    </row>
    <row r="98" spans="1:27" ht="12" customHeight="1">
      <c r="A98" s="5" t="s">
        <v>1851</v>
      </c>
      <c r="B98" s="5" t="s">
        <v>1852</v>
      </c>
      <c r="C98" s="6">
        <v>552</v>
      </c>
      <c r="D98" s="82" t="s">
        <v>1527</v>
      </c>
      <c r="E98" s="83" t="str">
        <f t="shared" si="2"/>
        <v>AMW-943</v>
      </c>
      <c r="F98" s="83" t="str">
        <f t="shared" si="3"/>
        <v>Stainless Steel Bollard</v>
      </c>
      <c r="G98" s="83" t="s">
        <v>446</v>
      </c>
      <c r="H98" s="83" t="s">
        <v>447</v>
      </c>
      <c r="I98" s="132" t="s">
        <v>449</v>
      </c>
      <c r="J98" s="133" t="s">
        <v>449</v>
      </c>
      <c r="K98" s="132" t="s">
        <v>449</v>
      </c>
      <c r="L98" s="132" t="s">
        <v>449</v>
      </c>
      <c r="M98" s="83" t="s">
        <v>450</v>
      </c>
      <c r="N98" s="83" t="s">
        <v>1058</v>
      </c>
      <c r="P98" s="405" t="s">
        <v>449</v>
      </c>
      <c r="Q98" s="405" t="s">
        <v>452</v>
      </c>
      <c r="R98" s="405"/>
      <c r="S98" s="405"/>
      <c r="T98" s="405" t="s">
        <v>453</v>
      </c>
      <c r="U98" s="405" t="str">
        <f>VLOOKUP(T98,Equipment[],2,FALSE)</f>
        <v>Station</v>
      </c>
      <c r="V98" s="405" t="str">
        <f>VLOOKUP(T98,Equipment[],3,FALSE)</f>
        <v>RTO</v>
      </c>
      <c r="W98" s="405" t="str">
        <f>VLOOKUP(T98,Equipment[],4,FALSE)</f>
        <v>RTO</v>
      </c>
      <c r="X98" s="405"/>
      <c r="Y98" s="405"/>
      <c r="Z98" s="405"/>
      <c r="AA98" s="405"/>
    </row>
    <row r="99" spans="1:27" ht="12" customHeight="1">
      <c r="A99" s="5" t="s">
        <v>1853</v>
      </c>
      <c r="B99" s="5" t="s">
        <v>1854</v>
      </c>
      <c r="C99" s="6">
        <v>552</v>
      </c>
      <c r="D99" s="82" t="s">
        <v>1527</v>
      </c>
      <c r="E99" s="83" t="str">
        <f t="shared" si="2"/>
        <v>AMW-944</v>
      </c>
      <c r="F99" s="83" t="str">
        <f t="shared" si="3"/>
        <v>Stair Stringer Cappings Richard Hill</v>
      </c>
      <c r="G99" s="83" t="s">
        <v>446</v>
      </c>
      <c r="H99" s="83" t="s">
        <v>447</v>
      </c>
      <c r="I99" s="83" t="s">
        <v>448</v>
      </c>
      <c r="J99" s="133" t="s">
        <v>449</v>
      </c>
      <c r="K99" s="83" t="s">
        <v>448</v>
      </c>
      <c r="L99" s="83" t="s">
        <v>448</v>
      </c>
      <c r="M99" s="83" t="s">
        <v>450</v>
      </c>
      <c r="N99" s="130" t="s">
        <v>1855</v>
      </c>
      <c r="P99" s="405"/>
      <c r="Q99" s="405" t="s">
        <v>469</v>
      </c>
      <c r="R99" s="405" t="s">
        <v>439</v>
      </c>
      <c r="S99" s="405" t="s">
        <v>1531</v>
      </c>
      <c r="T99" s="405" t="s">
        <v>453</v>
      </c>
      <c r="U99" s="405" t="str">
        <f>VLOOKUP(T99,Equipment[],2,FALSE)</f>
        <v>Station</v>
      </c>
      <c r="V99" s="405" t="str">
        <f>VLOOKUP(T99,Equipment[],3,FALSE)</f>
        <v>RTO</v>
      </c>
      <c r="W99" s="405" t="str">
        <f>VLOOKUP(T99,Equipment[],4,FALSE)</f>
        <v>RTO</v>
      </c>
      <c r="X99" s="405"/>
      <c r="Y99" s="405"/>
      <c r="Z99" s="405"/>
      <c r="AA99" s="405"/>
    </row>
    <row r="100" spans="1:27" ht="12" customHeight="1">
      <c r="A100" s="5" t="s">
        <v>1856</v>
      </c>
      <c r="B100" s="5" t="s">
        <v>1857</v>
      </c>
      <c r="C100" s="6">
        <v>552</v>
      </c>
      <c r="D100" s="82" t="s">
        <v>1527</v>
      </c>
      <c r="E100" s="83" t="str">
        <f t="shared" si="2"/>
        <v>AMW-945</v>
      </c>
      <c r="F100" s="83" t="str">
        <f t="shared" si="3"/>
        <v>Bridge Balustrade Steel Cover Plate Richard Hill</v>
      </c>
      <c r="G100" s="83" t="s">
        <v>446</v>
      </c>
      <c r="H100" s="83" t="s">
        <v>447</v>
      </c>
      <c r="I100" s="83" t="s">
        <v>448</v>
      </c>
      <c r="J100" s="133" t="s">
        <v>449</v>
      </c>
      <c r="K100" s="83" t="s">
        <v>448</v>
      </c>
      <c r="L100" s="83" t="s">
        <v>448</v>
      </c>
      <c r="M100" s="83" t="s">
        <v>450</v>
      </c>
      <c r="N100" s="130" t="s">
        <v>1855</v>
      </c>
      <c r="P100" s="405" t="s">
        <v>449</v>
      </c>
      <c r="Q100" s="405" t="s">
        <v>469</v>
      </c>
      <c r="R100" s="405" t="s">
        <v>439</v>
      </c>
      <c r="S100" s="405" t="s">
        <v>1531</v>
      </c>
      <c r="T100" s="405" t="s">
        <v>453</v>
      </c>
      <c r="U100" s="405" t="str">
        <f>VLOOKUP(T100,Equipment[],2,FALSE)</f>
        <v>Station</v>
      </c>
      <c r="V100" s="405" t="str">
        <f>VLOOKUP(T100,Equipment[],3,FALSE)</f>
        <v>RTO</v>
      </c>
      <c r="W100" s="405" t="str">
        <f>VLOOKUP(T100,Equipment[],4,FALSE)</f>
        <v>RTO</v>
      </c>
      <c r="X100" s="405"/>
      <c r="Y100" s="405"/>
      <c r="Z100" s="405"/>
      <c r="AA100" s="405"/>
    </row>
    <row r="101" spans="1:27" ht="12" customHeight="1">
      <c r="A101" s="5" t="s">
        <v>1858</v>
      </c>
      <c r="B101" s="5" t="s">
        <v>1859</v>
      </c>
      <c r="C101" s="6">
        <v>552</v>
      </c>
      <c r="D101" s="82" t="s">
        <v>1527</v>
      </c>
      <c r="E101" s="83" t="str">
        <f t="shared" si="2"/>
        <v>AMW-946</v>
      </c>
      <c r="F101" s="83" t="str">
        <f t="shared" si="3"/>
        <v>Roller Shutter Housing</v>
      </c>
      <c r="G101" s="83" t="s">
        <v>446</v>
      </c>
      <c r="H101" s="83" t="s">
        <v>447</v>
      </c>
      <c r="I101" s="83" t="s">
        <v>448</v>
      </c>
      <c r="J101" s="133" t="s">
        <v>449</v>
      </c>
      <c r="K101" s="83" t="s">
        <v>448</v>
      </c>
      <c r="L101" s="83" t="s">
        <v>448</v>
      </c>
      <c r="M101" s="83" t="s">
        <v>450</v>
      </c>
      <c r="N101" s="130" t="s">
        <v>1855</v>
      </c>
      <c r="P101" s="405" t="s">
        <v>449</v>
      </c>
      <c r="Q101" s="405" t="s">
        <v>469</v>
      </c>
      <c r="R101" s="405"/>
      <c r="S101" s="405"/>
      <c r="T101" s="405" t="s">
        <v>453</v>
      </c>
      <c r="U101" s="405" t="str">
        <f>VLOOKUP(T101,Equipment[],2,FALSE)</f>
        <v>Station</v>
      </c>
      <c r="V101" s="405" t="str">
        <f>VLOOKUP(T101,Equipment[],3,FALSE)</f>
        <v>RTO</v>
      </c>
      <c r="W101" s="405" t="str">
        <f>VLOOKUP(T101,Equipment[],4,FALSE)</f>
        <v>RTO</v>
      </c>
      <c r="X101" s="405"/>
      <c r="Y101" s="405"/>
      <c r="Z101" s="405"/>
      <c r="AA101" s="405"/>
    </row>
    <row r="102" spans="1:27" ht="12" customHeight="1">
      <c r="A102" s="5" t="s">
        <v>1860</v>
      </c>
      <c r="B102" s="5" t="s">
        <v>1861</v>
      </c>
      <c r="C102" s="6">
        <v>552</v>
      </c>
      <c r="D102" s="82" t="s">
        <v>1527</v>
      </c>
      <c r="E102" s="83" t="s">
        <v>1862</v>
      </c>
      <c r="F102" s="83" t="s">
        <v>1863</v>
      </c>
      <c r="G102" s="83" t="s">
        <v>446</v>
      </c>
      <c r="H102" s="83" t="s">
        <v>447</v>
      </c>
      <c r="I102" s="83" t="s">
        <v>448</v>
      </c>
      <c r="J102" s="133" t="s">
        <v>449</v>
      </c>
      <c r="K102" s="83" t="s">
        <v>448</v>
      </c>
      <c r="L102" s="83" t="s">
        <v>448</v>
      </c>
      <c r="M102" s="83" t="s">
        <v>450</v>
      </c>
      <c r="N102" s="130" t="s">
        <v>959</v>
      </c>
      <c r="P102" s="405" t="s">
        <v>449</v>
      </c>
      <c r="Q102" s="405" t="s">
        <v>469</v>
      </c>
      <c r="R102" s="405"/>
      <c r="S102" s="405"/>
      <c r="T102" s="405" t="s">
        <v>453</v>
      </c>
      <c r="U102" s="405" t="str">
        <f>VLOOKUP(T102,Equipment[],2,FALSE)</f>
        <v>Station</v>
      </c>
      <c r="V102" s="405" t="str">
        <f>VLOOKUP(T102,Equipment[],3,FALSE)</f>
        <v>RTO</v>
      </c>
      <c r="W102" s="405" t="str">
        <f>VLOOKUP(T102,Equipment[],4,FALSE)</f>
        <v>RTO</v>
      </c>
      <c r="X102" s="405"/>
      <c r="Y102" s="405"/>
      <c r="Z102" s="405"/>
      <c r="AA102" s="405"/>
    </row>
    <row r="103" spans="1:27" ht="12" customHeight="1">
      <c r="A103" s="5" t="s">
        <v>1864</v>
      </c>
      <c r="B103" s="5" t="s">
        <v>1865</v>
      </c>
      <c r="C103" s="6">
        <v>552</v>
      </c>
      <c r="D103" s="82" t="s">
        <v>1527</v>
      </c>
      <c r="E103" s="83" t="s">
        <v>1866</v>
      </c>
      <c r="F103" s="83" t="s">
        <v>1867</v>
      </c>
      <c r="G103" s="83" t="s">
        <v>446</v>
      </c>
      <c r="H103" s="83" t="s">
        <v>447</v>
      </c>
      <c r="I103" s="83" t="s">
        <v>448</v>
      </c>
      <c r="J103" s="133" t="s">
        <v>449</v>
      </c>
      <c r="K103" s="83" t="s">
        <v>448</v>
      </c>
      <c r="L103" s="83" t="s">
        <v>448</v>
      </c>
      <c r="M103" s="83" t="s">
        <v>450</v>
      </c>
      <c r="N103" s="130" t="s">
        <v>959</v>
      </c>
      <c r="P103" s="405" t="s">
        <v>449</v>
      </c>
      <c r="Q103" s="405" t="s">
        <v>469</v>
      </c>
      <c r="R103" s="405"/>
      <c r="S103" s="405"/>
      <c r="T103" s="405" t="s">
        <v>453</v>
      </c>
      <c r="U103" s="405" t="str">
        <f>VLOOKUP(T103,Equipment[],2,FALSE)</f>
        <v>Station</v>
      </c>
      <c r="V103" s="405" t="str">
        <f>VLOOKUP(T103,Equipment[],3,FALSE)</f>
        <v>RTO</v>
      </c>
      <c r="W103" s="405" t="str">
        <f>VLOOKUP(T103,Equipment[],4,FALSE)</f>
        <v>RTO</v>
      </c>
      <c r="X103" s="405"/>
      <c r="Y103" s="405"/>
      <c r="Z103" s="405"/>
      <c r="AA103" s="405"/>
    </row>
    <row r="104" spans="1:27" ht="12" customHeight="1">
      <c r="A104" s="5" t="s">
        <v>1868</v>
      </c>
      <c r="B104" s="5" t="s">
        <v>1869</v>
      </c>
      <c r="C104" s="6">
        <v>552</v>
      </c>
      <c r="D104" s="82" t="s">
        <v>1527</v>
      </c>
      <c r="E104" s="83" t="s">
        <v>1870</v>
      </c>
      <c r="F104" s="83" t="s">
        <v>1871</v>
      </c>
      <c r="G104" s="83" t="s">
        <v>446</v>
      </c>
      <c r="H104" s="83" t="s">
        <v>447</v>
      </c>
      <c r="I104" s="83" t="s">
        <v>448</v>
      </c>
      <c r="J104" s="133" t="s">
        <v>449</v>
      </c>
      <c r="K104" s="83" t="s">
        <v>448</v>
      </c>
      <c r="L104" s="83" t="s">
        <v>448</v>
      </c>
      <c r="M104" s="83" t="s">
        <v>450</v>
      </c>
      <c r="N104" s="130" t="s">
        <v>959</v>
      </c>
      <c r="P104" s="405" t="s">
        <v>449</v>
      </c>
      <c r="Q104" s="405" t="s">
        <v>469</v>
      </c>
      <c r="R104" s="405"/>
      <c r="S104" s="405"/>
      <c r="T104" s="405" t="s">
        <v>453</v>
      </c>
      <c r="U104" s="405" t="str">
        <f>VLOOKUP(T104,Equipment[],2,FALSE)</f>
        <v>Station</v>
      </c>
      <c r="V104" s="405" t="str">
        <f>VLOOKUP(T104,Equipment[],3,FALSE)</f>
        <v>RTO</v>
      </c>
      <c r="W104" s="405" t="str">
        <f>VLOOKUP(T104,Equipment[],4,FALSE)</f>
        <v>RTO</v>
      </c>
      <c r="X104" s="405"/>
      <c r="Y104" s="405"/>
      <c r="Z104" s="405"/>
      <c r="AA104" s="405"/>
    </row>
    <row r="105" spans="1:27" ht="12" customHeight="1">
      <c r="A105" s="5" t="s">
        <v>1872</v>
      </c>
      <c r="B105" s="5" t="s">
        <v>1873</v>
      </c>
      <c r="C105" s="6">
        <v>552</v>
      </c>
      <c r="D105" s="82" t="s">
        <v>1527</v>
      </c>
      <c r="E105" s="83" t="str">
        <f>A105</f>
        <v>AMW-953</v>
      </c>
      <c r="F105" s="83" t="str">
        <f>B105</f>
        <v>Roller Shutter Metal Cladding</v>
      </c>
      <c r="G105" s="83" t="s">
        <v>446</v>
      </c>
      <c r="H105" s="83" t="s">
        <v>447</v>
      </c>
      <c r="I105" s="83" t="s">
        <v>448</v>
      </c>
      <c r="J105" s="133" t="s">
        <v>449</v>
      </c>
      <c r="K105" s="83" t="s">
        <v>448</v>
      </c>
      <c r="L105" s="83" t="s">
        <v>448</v>
      </c>
      <c r="M105" s="83" t="s">
        <v>450</v>
      </c>
      <c r="N105" s="130" t="s">
        <v>1855</v>
      </c>
      <c r="P105" s="405" t="s">
        <v>449</v>
      </c>
      <c r="Q105" s="405" t="s">
        <v>469</v>
      </c>
      <c r="R105" s="405"/>
      <c r="S105" s="405"/>
      <c r="T105" s="405" t="s">
        <v>453</v>
      </c>
      <c r="U105" s="405" t="str">
        <f>VLOOKUP(T105,Equipment[],2,FALSE)</f>
        <v>Station</v>
      </c>
      <c r="V105" s="405" t="str">
        <f>VLOOKUP(T105,Equipment[],3,FALSE)</f>
        <v>RTO</v>
      </c>
      <c r="W105" s="405" t="str">
        <f>VLOOKUP(T105,Equipment[],4,FALSE)</f>
        <v>RTO</v>
      </c>
      <c r="X105" s="405"/>
      <c r="Y105" s="405"/>
      <c r="Z105" s="405"/>
      <c r="AA105" s="405"/>
    </row>
    <row r="106" spans="1:27" ht="12" customHeight="1">
      <c r="A106" s="5" t="s">
        <v>1874</v>
      </c>
      <c r="B106" s="5" t="s">
        <v>1875</v>
      </c>
      <c r="C106" s="6">
        <v>552</v>
      </c>
      <c r="D106" s="82" t="s">
        <v>1527</v>
      </c>
      <c r="E106" s="83" t="s">
        <v>1876</v>
      </c>
      <c r="F106" s="83" t="s">
        <v>1877</v>
      </c>
      <c r="G106" s="83" t="s">
        <v>446</v>
      </c>
      <c r="H106" s="83" t="s">
        <v>447</v>
      </c>
      <c r="I106" s="83" t="s">
        <v>448</v>
      </c>
      <c r="J106" s="133" t="s">
        <v>449</v>
      </c>
      <c r="K106" s="83" t="s">
        <v>448</v>
      </c>
      <c r="L106" s="83" t="s">
        <v>448</v>
      </c>
      <c r="M106" s="83" t="s">
        <v>450</v>
      </c>
      <c r="N106" s="130" t="s">
        <v>959</v>
      </c>
      <c r="P106" s="405" t="s">
        <v>449</v>
      </c>
      <c r="Q106" s="405" t="s">
        <v>452</v>
      </c>
      <c r="R106" s="405"/>
      <c r="S106" s="405"/>
      <c r="T106" s="405" t="s">
        <v>453</v>
      </c>
      <c r="U106" s="405" t="str">
        <f>VLOOKUP(T106,Equipment[],2,FALSE)</f>
        <v>Station</v>
      </c>
      <c r="V106" s="405" t="str">
        <f>VLOOKUP(T106,Equipment[],3,FALSE)</f>
        <v>RTO</v>
      </c>
      <c r="W106" s="405" t="str">
        <f>VLOOKUP(T106,Equipment[],4,FALSE)</f>
        <v>RTO</v>
      </c>
      <c r="X106" s="405"/>
      <c r="Y106" s="405"/>
      <c r="Z106" s="405"/>
      <c r="AA106" s="405"/>
    </row>
    <row r="107" spans="1:27" ht="12" hidden="1" customHeight="1">
      <c r="A107" s="50" t="s">
        <v>1668</v>
      </c>
      <c r="B107" s="50"/>
      <c r="C107" s="50"/>
      <c r="D107" s="50"/>
      <c r="E107" s="131"/>
      <c r="F107" s="131"/>
      <c r="G107" s="131"/>
      <c r="H107" s="131"/>
      <c r="I107" s="131"/>
      <c r="J107" s="131"/>
      <c r="K107" s="131"/>
      <c r="L107" s="131"/>
      <c r="M107" s="131" t="s">
        <v>439</v>
      </c>
      <c r="N107" s="129" t="s">
        <v>440</v>
      </c>
      <c r="P107" s="405" t="s">
        <v>439</v>
      </c>
      <c r="Q107" s="405" t="s">
        <v>439</v>
      </c>
      <c r="R107" s="405"/>
      <c r="S107" s="405" t="s">
        <v>439</v>
      </c>
      <c r="T107" s="405" t="s">
        <v>439</v>
      </c>
      <c r="U107" s="405" t="s">
        <v>439</v>
      </c>
      <c r="V107" s="405" t="s">
        <v>439</v>
      </c>
      <c r="W107" s="405" t="s">
        <v>439</v>
      </c>
      <c r="X107" s="405" t="s">
        <v>439</v>
      </c>
      <c r="Y107" s="405" t="s">
        <v>439</v>
      </c>
      <c r="Z107" s="405" t="s">
        <v>439</v>
      </c>
      <c r="AA107" s="405" t="s">
        <v>439</v>
      </c>
    </row>
    <row r="108" spans="1:27" ht="12" customHeight="1">
      <c r="A108" s="10" t="s">
        <v>1878</v>
      </c>
      <c r="B108" s="10" t="s">
        <v>1879</v>
      </c>
      <c r="C108" s="12">
        <v>552</v>
      </c>
      <c r="D108" s="124" t="s">
        <v>1527</v>
      </c>
      <c r="E108" s="83" t="s">
        <v>1880</v>
      </c>
      <c r="F108" s="83" t="s">
        <v>1881</v>
      </c>
      <c r="G108" s="83" t="s">
        <v>446</v>
      </c>
      <c r="H108" s="83" t="s">
        <v>447</v>
      </c>
      <c r="I108" s="132" t="s">
        <v>449</v>
      </c>
      <c r="J108" s="133" t="s">
        <v>449</v>
      </c>
      <c r="K108" s="132" t="s">
        <v>449</v>
      </c>
      <c r="L108" s="132" t="s">
        <v>449</v>
      </c>
      <c r="M108" s="83" t="s">
        <v>450</v>
      </c>
      <c r="N108" s="83" t="s">
        <v>1092</v>
      </c>
      <c r="P108" s="405" t="s">
        <v>449</v>
      </c>
      <c r="Q108" s="405" t="s">
        <v>452</v>
      </c>
      <c r="R108" s="405"/>
      <c r="S108" s="405"/>
      <c r="T108" s="405" t="s">
        <v>453</v>
      </c>
      <c r="U108" s="405" t="str">
        <f>VLOOKUP(T108,Equipment[],2,FALSE)</f>
        <v>Station</v>
      </c>
      <c r="V108" s="405" t="str">
        <f>VLOOKUP(T108,Equipment[],3,FALSE)</f>
        <v>RTO</v>
      </c>
      <c r="W108" s="405" t="str">
        <f>VLOOKUP(T108,Equipment[],4,FALSE)</f>
        <v>RTO</v>
      </c>
      <c r="X108" s="405"/>
      <c r="Y108" s="405"/>
      <c r="Z108" s="405"/>
      <c r="AA108" s="405"/>
    </row>
    <row r="109" spans="1:27" ht="12" customHeight="1">
      <c r="A109" s="5" t="s">
        <v>1882</v>
      </c>
      <c r="B109" s="5" t="s">
        <v>1883</v>
      </c>
      <c r="C109" s="6">
        <v>552</v>
      </c>
      <c r="D109" s="82" t="s">
        <v>1527</v>
      </c>
      <c r="E109" s="83" t="s">
        <v>1884</v>
      </c>
      <c r="F109" s="83" t="s">
        <v>1885</v>
      </c>
      <c r="G109" s="83" t="s">
        <v>446</v>
      </c>
      <c r="H109" s="83" t="s">
        <v>447</v>
      </c>
      <c r="I109" s="83" t="s">
        <v>448</v>
      </c>
      <c r="J109" s="133" t="s">
        <v>449</v>
      </c>
      <c r="K109" s="83" t="s">
        <v>448</v>
      </c>
      <c r="L109" s="83" t="s">
        <v>448</v>
      </c>
      <c r="M109" s="83" t="s">
        <v>450</v>
      </c>
      <c r="N109" s="130" t="s">
        <v>959</v>
      </c>
      <c r="P109" s="405" t="s">
        <v>449</v>
      </c>
      <c r="Q109" s="405" t="s">
        <v>469</v>
      </c>
      <c r="R109" s="405"/>
      <c r="S109" s="405"/>
      <c r="T109" s="405" t="s">
        <v>453</v>
      </c>
      <c r="U109" s="405" t="str">
        <f>VLOOKUP(T109,Equipment[],2,FALSE)</f>
        <v>Station</v>
      </c>
      <c r="V109" s="405" t="str">
        <f>VLOOKUP(T109,Equipment[],3,FALSE)</f>
        <v>RTO</v>
      </c>
      <c r="W109" s="405" t="str">
        <f>VLOOKUP(T109,Equipment[],4,FALSE)</f>
        <v>RTO</v>
      </c>
      <c r="X109" s="405"/>
      <c r="Y109" s="405"/>
      <c r="Z109" s="405"/>
      <c r="AA109" s="405"/>
    </row>
    <row r="110" spans="1:27" ht="12" customHeight="1">
      <c r="A110" s="5" t="s">
        <v>1886</v>
      </c>
      <c r="B110" s="5" t="s">
        <v>1887</v>
      </c>
      <c r="C110" s="6">
        <v>552</v>
      </c>
      <c r="D110" s="82" t="s">
        <v>1527</v>
      </c>
      <c r="E110" s="83" t="s">
        <v>1888</v>
      </c>
      <c r="F110" s="83" t="s">
        <v>1889</v>
      </c>
      <c r="G110" s="83" t="s">
        <v>446</v>
      </c>
      <c r="H110" s="83" t="s">
        <v>447</v>
      </c>
      <c r="I110" s="83" t="s">
        <v>448</v>
      </c>
      <c r="J110" s="133" t="s">
        <v>449</v>
      </c>
      <c r="K110" s="83" t="s">
        <v>448</v>
      </c>
      <c r="L110" s="83" t="s">
        <v>448</v>
      </c>
      <c r="M110" s="83" t="s">
        <v>450</v>
      </c>
      <c r="N110" s="130" t="s">
        <v>959</v>
      </c>
      <c r="P110" s="405" t="s">
        <v>449</v>
      </c>
      <c r="Q110" s="405" t="s">
        <v>469</v>
      </c>
      <c r="R110" s="405"/>
      <c r="S110" s="405"/>
      <c r="T110" s="405" t="s">
        <v>453</v>
      </c>
      <c r="U110" s="405" t="str">
        <f>VLOOKUP(T110,Equipment[],2,FALSE)</f>
        <v>Station</v>
      </c>
      <c r="V110" s="405" t="str">
        <f>VLOOKUP(T110,Equipment[],3,FALSE)</f>
        <v>RTO</v>
      </c>
      <c r="W110" s="405" t="str">
        <f>VLOOKUP(T110,Equipment[],4,FALSE)</f>
        <v>RTO</v>
      </c>
      <c r="X110" s="405"/>
      <c r="Y110" s="405"/>
      <c r="Z110" s="405"/>
      <c r="AA110" s="405"/>
    </row>
    <row r="111" spans="1:27" ht="12" customHeight="1">
      <c r="A111" s="5" t="s">
        <v>1890</v>
      </c>
      <c r="B111" s="5" t="s">
        <v>1891</v>
      </c>
      <c r="C111" s="6">
        <v>435</v>
      </c>
      <c r="D111" s="82" t="s">
        <v>1527</v>
      </c>
      <c r="E111" s="83" t="str">
        <f>A111</f>
        <v>AMW-963</v>
      </c>
      <c r="F111" s="83" t="str">
        <f>B111</f>
        <v>Gateline Access Trunking Panel</v>
      </c>
      <c r="G111" s="83" t="s">
        <v>446</v>
      </c>
      <c r="H111" s="83" t="s">
        <v>447</v>
      </c>
      <c r="I111" s="132" t="s">
        <v>449</v>
      </c>
      <c r="J111" s="133" t="s">
        <v>449</v>
      </c>
      <c r="K111" s="132" t="s">
        <v>449</v>
      </c>
      <c r="L111" s="132" t="s">
        <v>449</v>
      </c>
      <c r="M111" s="83" t="s">
        <v>450</v>
      </c>
      <c r="N111" s="83" t="s">
        <v>1058</v>
      </c>
      <c r="P111" s="405" t="s">
        <v>449</v>
      </c>
      <c r="Q111" s="405" t="s">
        <v>469</v>
      </c>
      <c r="R111" s="405"/>
      <c r="S111" s="405"/>
      <c r="T111" s="405" t="s">
        <v>453</v>
      </c>
      <c r="U111" s="405" t="str">
        <f>VLOOKUP(T111,Equipment[],2,FALSE)</f>
        <v>Station</v>
      </c>
      <c r="V111" s="405" t="str">
        <f>VLOOKUP(T111,Equipment[],3,FALSE)</f>
        <v>RTO</v>
      </c>
      <c r="W111" s="405" t="str">
        <f>VLOOKUP(T111,Equipment[],4,FALSE)</f>
        <v>RTO</v>
      </c>
      <c r="X111" s="405"/>
      <c r="Y111" s="405"/>
      <c r="Z111" s="405"/>
      <c r="AA111" s="405"/>
    </row>
    <row r="112" spans="1:27" ht="12" customHeight="1">
      <c r="A112" s="5" t="s">
        <v>1892</v>
      </c>
      <c r="B112" s="5" t="s">
        <v>1893</v>
      </c>
      <c r="C112" s="6">
        <v>552</v>
      </c>
      <c r="D112" s="82" t="s">
        <v>1527</v>
      </c>
      <c r="E112" s="83" t="s">
        <v>1894</v>
      </c>
      <c r="F112" s="83" t="s">
        <v>1895</v>
      </c>
      <c r="G112" s="83" t="s">
        <v>446</v>
      </c>
      <c r="H112" s="83" t="s">
        <v>447</v>
      </c>
      <c r="I112" s="83" t="s">
        <v>448</v>
      </c>
      <c r="J112" s="133" t="s">
        <v>449</v>
      </c>
      <c r="K112" s="83" t="s">
        <v>448</v>
      </c>
      <c r="L112" s="83" t="s">
        <v>448</v>
      </c>
      <c r="M112" s="83" t="s">
        <v>450</v>
      </c>
      <c r="N112" s="130" t="s">
        <v>959</v>
      </c>
      <c r="P112" s="405" t="s">
        <v>449</v>
      </c>
      <c r="Q112" s="405" t="s">
        <v>469</v>
      </c>
      <c r="R112" s="405"/>
      <c r="S112" s="405"/>
      <c r="T112" s="405" t="s">
        <v>453</v>
      </c>
      <c r="U112" s="405" t="str">
        <f>VLOOKUP(T112,Equipment[],2,FALSE)</f>
        <v>Station</v>
      </c>
      <c r="V112" s="405" t="str">
        <f>VLOOKUP(T112,Equipment[],3,FALSE)</f>
        <v>RTO</v>
      </c>
      <c r="W112" s="405" t="str">
        <f>VLOOKUP(T112,Equipment[],4,FALSE)</f>
        <v>RTO</v>
      </c>
      <c r="X112" s="405"/>
      <c r="Y112" s="405"/>
      <c r="Z112" s="405"/>
      <c r="AA112" s="405"/>
    </row>
    <row r="113" spans="1:27" ht="12" customHeight="1">
      <c r="A113" s="5" t="s">
        <v>1896</v>
      </c>
      <c r="B113" s="5" t="s">
        <v>1897</v>
      </c>
      <c r="C113" s="6">
        <v>552</v>
      </c>
      <c r="D113" s="82" t="s">
        <v>1527</v>
      </c>
      <c r="E113" s="83" t="s">
        <v>1898</v>
      </c>
      <c r="F113" s="83" t="s">
        <v>1899</v>
      </c>
      <c r="G113" s="83" t="s">
        <v>446</v>
      </c>
      <c r="H113" s="83" t="s">
        <v>447</v>
      </c>
      <c r="I113" s="83" t="s">
        <v>448</v>
      </c>
      <c r="J113" s="133" t="s">
        <v>449</v>
      </c>
      <c r="K113" s="83" t="s">
        <v>448</v>
      </c>
      <c r="L113" s="83" t="s">
        <v>448</v>
      </c>
      <c r="M113" s="83" t="s">
        <v>450</v>
      </c>
      <c r="N113" s="130" t="s">
        <v>959</v>
      </c>
      <c r="P113" s="405" t="s">
        <v>449</v>
      </c>
      <c r="Q113" s="405" t="s">
        <v>469</v>
      </c>
      <c r="R113" s="405"/>
      <c r="S113" s="405"/>
      <c r="T113" s="405" t="s">
        <v>453</v>
      </c>
      <c r="U113" s="405" t="str">
        <f>VLOOKUP(T113,Equipment[],2,FALSE)</f>
        <v>Station</v>
      </c>
      <c r="V113" s="405" t="str">
        <f>VLOOKUP(T113,Equipment[],3,FALSE)</f>
        <v>RTO</v>
      </c>
      <c r="W113" s="405" t="str">
        <f>VLOOKUP(T113,Equipment[],4,FALSE)</f>
        <v>RTO</v>
      </c>
      <c r="X113" s="405"/>
      <c r="Y113" s="405"/>
      <c r="Z113" s="405"/>
      <c r="AA113" s="405"/>
    </row>
    <row r="114" spans="1:27" ht="12" customHeight="1">
      <c r="A114" s="5" t="s">
        <v>1900</v>
      </c>
      <c r="B114" s="5" t="s">
        <v>1901</v>
      </c>
      <c r="C114" s="6">
        <v>552</v>
      </c>
      <c r="D114" s="82" t="s">
        <v>1527</v>
      </c>
      <c r="E114" s="83" t="str">
        <f>A114</f>
        <v>AMW-967</v>
      </c>
      <c r="F114" s="83" t="str">
        <f>B114</f>
        <v>Services Shroud</v>
      </c>
      <c r="G114" s="83" t="s">
        <v>446</v>
      </c>
      <c r="H114" s="83" t="s">
        <v>447</v>
      </c>
      <c r="I114" s="83" t="s">
        <v>448</v>
      </c>
      <c r="J114" s="133" t="s">
        <v>449</v>
      </c>
      <c r="K114" s="83" t="s">
        <v>448</v>
      </c>
      <c r="L114" s="83" t="s">
        <v>448</v>
      </c>
      <c r="M114" s="83" t="s">
        <v>450</v>
      </c>
      <c r="N114" s="130" t="s">
        <v>1855</v>
      </c>
      <c r="P114" s="405" t="s">
        <v>449</v>
      </c>
      <c r="Q114" s="405" t="s">
        <v>469</v>
      </c>
      <c r="R114" s="405"/>
      <c r="S114" s="405"/>
      <c r="T114" s="405" t="s">
        <v>453</v>
      </c>
      <c r="U114" s="405" t="str">
        <f>VLOOKUP(T114,Equipment[],2,FALSE)</f>
        <v>Station</v>
      </c>
      <c r="V114" s="405" t="str">
        <f>VLOOKUP(T114,Equipment[],3,FALSE)</f>
        <v>RTO</v>
      </c>
      <c r="W114" s="405" t="str">
        <f>VLOOKUP(T114,Equipment[],4,FALSE)</f>
        <v>RTO</v>
      </c>
      <c r="X114" s="405"/>
      <c r="Y114" s="405"/>
      <c r="Z114" s="405"/>
      <c r="AA114" s="405"/>
    </row>
    <row r="115" spans="1:27" ht="12" customHeight="1">
      <c r="A115" s="5" t="s">
        <v>1902</v>
      </c>
      <c r="B115" s="5" t="s">
        <v>1903</v>
      </c>
      <c r="C115" s="6">
        <v>552</v>
      </c>
      <c r="D115" s="82" t="s">
        <v>1527</v>
      </c>
      <c r="E115" s="83" t="s">
        <v>1904</v>
      </c>
      <c r="F115" s="83" t="s">
        <v>1905</v>
      </c>
      <c r="G115" s="83" t="s">
        <v>446</v>
      </c>
      <c r="H115" s="83" t="s">
        <v>447</v>
      </c>
      <c r="I115" s="83" t="s">
        <v>448</v>
      </c>
      <c r="J115" s="133" t="s">
        <v>449</v>
      </c>
      <c r="K115" s="83" t="s">
        <v>448</v>
      </c>
      <c r="L115" s="83" t="s">
        <v>448</v>
      </c>
      <c r="M115" s="83" t="s">
        <v>450</v>
      </c>
      <c r="N115" s="130" t="s">
        <v>959</v>
      </c>
      <c r="P115" s="405"/>
      <c r="Q115" s="405" t="s">
        <v>469</v>
      </c>
      <c r="R115" s="405" t="s">
        <v>439</v>
      </c>
      <c r="S115" s="405" t="s">
        <v>1531</v>
      </c>
      <c r="T115" s="405" t="s">
        <v>453</v>
      </c>
      <c r="U115" s="405" t="str">
        <f>VLOOKUP(T115,Equipment[],2,FALSE)</f>
        <v>Station</v>
      </c>
      <c r="V115" s="405" t="str">
        <f>VLOOKUP(T115,Equipment[],3,FALSE)</f>
        <v>RTO</v>
      </c>
      <c r="W115" s="405" t="str">
        <f>VLOOKUP(T115,Equipment[],4,FALSE)</f>
        <v>RTO</v>
      </c>
      <c r="X115" s="405"/>
      <c r="Y115" s="405"/>
      <c r="Z115" s="405"/>
      <c r="AA115" s="405"/>
    </row>
    <row r="116" spans="1:27" ht="12" hidden="1" customHeight="1">
      <c r="A116" s="5" t="s">
        <v>1906</v>
      </c>
      <c r="B116" s="5" t="s">
        <v>1907</v>
      </c>
      <c r="C116" s="9">
        <v>552</v>
      </c>
      <c r="D116" s="82" t="s">
        <v>1659</v>
      </c>
      <c r="E116" s="144" t="s">
        <v>1908</v>
      </c>
      <c r="F116" s="144" t="s">
        <v>1909</v>
      </c>
      <c r="G116" s="83" t="s">
        <v>446</v>
      </c>
      <c r="H116" s="83" t="s">
        <v>447</v>
      </c>
      <c r="I116" s="83" t="s">
        <v>448</v>
      </c>
      <c r="J116" s="145" t="s">
        <v>449</v>
      </c>
      <c r="K116" s="144" t="s">
        <v>448</v>
      </c>
      <c r="L116" s="144" t="s">
        <v>448</v>
      </c>
      <c r="M116" s="83" t="s">
        <v>1662</v>
      </c>
      <c r="N116" s="146" t="s">
        <v>959</v>
      </c>
      <c r="P116" s="405"/>
      <c r="Q116" s="405" t="s">
        <v>469</v>
      </c>
      <c r="R116" s="405"/>
      <c r="S116" s="405"/>
      <c r="T116" s="405" t="s">
        <v>453</v>
      </c>
      <c r="U116" s="405" t="str">
        <f>VLOOKUP(T116,Equipment[],2,FALSE)</f>
        <v>Station</v>
      </c>
      <c r="V116" s="405" t="str">
        <f>VLOOKUP(T116,Equipment[],3,FALSE)</f>
        <v>RTO</v>
      </c>
      <c r="W116" s="405" t="str">
        <f>VLOOKUP(T116,Equipment[],4,FALSE)</f>
        <v>RTO</v>
      </c>
      <c r="X116" s="405"/>
      <c r="Y116" s="405"/>
      <c r="Z116" s="405"/>
      <c r="AA116" s="405"/>
    </row>
    <row r="117" spans="1:27" ht="12" customHeight="1">
      <c r="A117" s="5" t="s">
        <v>1910</v>
      </c>
      <c r="B117" s="5" t="s">
        <v>1911</v>
      </c>
      <c r="C117" s="6">
        <v>552</v>
      </c>
      <c r="D117" s="82" t="s">
        <v>1527</v>
      </c>
      <c r="E117" s="83" t="s">
        <v>1912</v>
      </c>
      <c r="F117" s="83" t="s">
        <v>1913</v>
      </c>
      <c r="G117" s="83" t="s">
        <v>446</v>
      </c>
      <c r="H117" s="83" t="s">
        <v>447</v>
      </c>
      <c r="I117" s="83" t="s">
        <v>448</v>
      </c>
      <c r="J117" s="133" t="s">
        <v>449</v>
      </c>
      <c r="K117" s="83" t="s">
        <v>448</v>
      </c>
      <c r="L117" s="83" t="s">
        <v>448</v>
      </c>
      <c r="M117" s="83" t="s">
        <v>450</v>
      </c>
      <c r="N117" s="130" t="s">
        <v>959</v>
      </c>
      <c r="P117" s="405" t="s">
        <v>449</v>
      </c>
      <c r="Q117" s="405" t="s">
        <v>469</v>
      </c>
      <c r="R117" s="405"/>
      <c r="S117" s="405"/>
      <c r="T117" s="405" t="s">
        <v>453</v>
      </c>
      <c r="U117" s="405" t="str">
        <f>VLOOKUP(T117,Equipment[],2,FALSE)</f>
        <v>Station</v>
      </c>
      <c r="V117" s="405" t="str">
        <f>VLOOKUP(T117,Equipment[],3,FALSE)</f>
        <v>RTO</v>
      </c>
      <c r="W117" s="405" t="str">
        <f>VLOOKUP(T117,Equipment[],4,FALSE)</f>
        <v>RTO</v>
      </c>
      <c r="X117" s="405"/>
      <c r="Y117" s="405"/>
      <c r="Z117" s="405"/>
      <c r="AA117" s="405"/>
    </row>
    <row r="118" spans="1:27" ht="12" customHeight="1">
      <c r="A118" s="5" t="s">
        <v>1914</v>
      </c>
      <c r="B118" s="5" t="s">
        <v>1915</v>
      </c>
      <c r="C118" s="6">
        <v>552</v>
      </c>
      <c r="D118" s="82" t="s">
        <v>1527</v>
      </c>
      <c r="E118" s="83" t="str">
        <f>A118</f>
        <v>AMW-979</v>
      </c>
      <c r="F118" s="83" t="str">
        <f>B118</f>
        <v>Skate Deterrent Stainless Steel Fin</v>
      </c>
      <c r="G118" s="83" t="s">
        <v>446</v>
      </c>
      <c r="H118" s="83" t="s">
        <v>447</v>
      </c>
      <c r="I118" s="83" t="s">
        <v>448</v>
      </c>
      <c r="J118" s="133" t="s">
        <v>449</v>
      </c>
      <c r="K118" s="83" t="s">
        <v>448</v>
      </c>
      <c r="L118" s="83" t="s">
        <v>448</v>
      </c>
      <c r="M118" s="83" t="s">
        <v>450</v>
      </c>
      <c r="N118" s="130" t="s">
        <v>1855</v>
      </c>
      <c r="P118" s="405" t="s">
        <v>449</v>
      </c>
      <c r="Q118" s="405" t="s">
        <v>469</v>
      </c>
      <c r="R118" s="405"/>
      <c r="S118" s="405"/>
      <c r="T118" s="405" t="s">
        <v>453</v>
      </c>
      <c r="U118" s="405" t="str">
        <f>VLOOKUP(T118,Equipment[],2,FALSE)</f>
        <v>Station</v>
      </c>
      <c r="V118" s="405" t="str">
        <f>VLOOKUP(T118,Equipment[],3,FALSE)</f>
        <v>RTO</v>
      </c>
      <c r="W118" s="405" t="str">
        <f>VLOOKUP(T118,Equipment[],4,FALSE)</f>
        <v>RTO</v>
      </c>
      <c r="X118" s="405"/>
      <c r="Y118" s="405"/>
      <c r="Z118" s="405"/>
      <c r="AA118" s="405"/>
    </row>
    <row r="119" spans="1:27" ht="12" customHeight="1">
      <c r="A119" s="5" t="s">
        <v>1916</v>
      </c>
      <c r="B119" s="5" t="s">
        <v>1917</v>
      </c>
      <c r="C119" s="6">
        <v>552</v>
      </c>
      <c r="D119" s="82" t="s">
        <v>1527</v>
      </c>
      <c r="E119" s="83" t="s">
        <v>1918</v>
      </c>
      <c r="F119" s="83" t="s">
        <v>1919</v>
      </c>
      <c r="G119" s="83" t="s">
        <v>446</v>
      </c>
      <c r="H119" s="83" t="s">
        <v>447</v>
      </c>
      <c r="I119" s="83" t="s">
        <v>448</v>
      </c>
      <c r="J119" s="133" t="s">
        <v>449</v>
      </c>
      <c r="K119" s="83" t="s">
        <v>448</v>
      </c>
      <c r="L119" s="83" t="s">
        <v>448</v>
      </c>
      <c r="M119" s="83" t="s">
        <v>450</v>
      </c>
      <c r="N119" s="130" t="s">
        <v>959</v>
      </c>
      <c r="P119" s="405" t="s">
        <v>449</v>
      </c>
      <c r="Q119" s="405" t="s">
        <v>469</v>
      </c>
      <c r="R119" s="405"/>
      <c r="S119" s="405"/>
      <c r="T119" s="405" t="s">
        <v>453</v>
      </c>
      <c r="U119" s="405" t="str">
        <f>VLOOKUP(T119,Equipment[],2,FALSE)</f>
        <v>Station</v>
      </c>
      <c r="V119" s="405" t="str">
        <f>VLOOKUP(T119,Equipment[],3,FALSE)</f>
        <v>RTO</v>
      </c>
      <c r="W119" s="405" t="str">
        <f>VLOOKUP(T119,Equipment[],4,FALSE)</f>
        <v>RTO</v>
      </c>
      <c r="X119" s="405"/>
      <c r="Y119" s="405"/>
      <c r="Z119" s="405"/>
      <c r="AA119" s="405"/>
    </row>
    <row r="120" spans="1:27" ht="12" customHeight="1">
      <c r="A120" s="5" t="s">
        <v>1920</v>
      </c>
      <c r="B120" s="5" t="s">
        <v>1921</v>
      </c>
      <c r="C120" s="6">
        <v>552</v>
      </c>
      <c r="D120" s="82" t="s">
        <v>1527</v>
      </c>
      <c r="E120" s="83" t="s">
        <v>1922</v>
      </c>
      <c r="F120" s="83" t="s">
        <v>1923</v>
      </c>
      <c r="G120" s="83" t="s">
        <v>446</v>
      </c>
      <c r="H120" s="83" t="s">
        <v>447</v>
      </c>
      <c r="I120" s="83" t="s">
        <v>448</v>
      </c>
      <c r="J120" s="133" t="s">
        <v>449</v>
      </c>
      <c r="K120" s="83" t="s">
        <v>448</v>
      </c>
      <c r="L120" s="83" t="s">
        <v>448</v>
      </c>
      <c r="M120" s="83" t="s">
        <v>450</v>
      </c>
      <c r="N120" s="130" t="s">
        <v>959</v>
      </c>
      <c r="P120" s="405" t="s">
        <v>449</v>
      </c>
      <c r="Q120" s="405" t="s">
        <v>469</v>
      </c>
      <c r="R120" s="405"/>
      <c r="S120" s="405"/>
      <c r="T120" s="405" t="s">
        <v>453</v>
      </c>
      <c r="U120" s="405" t="str">
        <f>VLOOKUP(T120,Equipment[],2,FALSE)</f>
        <v>Station</v>
      </c>
      <c r="V120" s="405" t="str">
        <f>VLOOKUP(T120,Equipment[],3,FALSE)</f>
        <v>RTO</v>
      </c>
      <c r="W120" s="405" t="str">
        <f>VLOOKUP(T120,Equipment[],4,FALSE)</f>
        <v>RTO</v>
      </c>
      <c r="X120" s="405"/>
      <c r="Y120" s="405"/>
      <c r="Z120" s="405"/>
      <c r="AA120" s="405"/>
    </row>
    <row r="121" spans="1:27" ht="12" hidden="1" customHeight="1">
      <c r="A121" s="5" t="s">
        <v>1924</v>
      </c>
      <c r="B121" s="5" t="s">
        <v>1925</v>
      </c>
      <c r="C121" s="9">
        <v>552</v>
      </c>
      <c r="D121" s="82" t="s">
        <v>1659</v>
      </c>
      <c r="E121" s="144" t="s">
        <v>1926</v>
      </c>
      <c r="F121" s="144" t="s">
        <v>1927</v>
      </c>
      <c r="G121" s="83" t="s">
        <v>446</v>
      </c>
      <c r="H121" s="83" t="s">
        <v>447</v>
      </c>
      <c r="I121" s="83" t="s">
        <v>448</v>
      </c>
      <c r="J121" s="145" t="s">
        <v>449</v>
      </c>
      <c r="K121" s="144" t="s">
        <v>448</v>
      </c>
      <c r="L121" s="144" t="s">
        <v>448</v>
      </c>
      <c r="M121" s="83" t="s">
        <v>1662</v>
      </c>
      <c r="N121" s="146" t="s">
        <v>959</v>
      </c>
      <c r="P121" s="405"/>
      <c r="Q121" s="405" t="s">
        <v>469</v>
      </c>
      <c r="R121" s="405"/>
      <c r="S121" s="405"/>
      <c r="T121" s="405" t="s">
        <v>453</v>
      </c>
      <c r="U121" s="405" t="str">
        <f>VLOOKUP(T121,Equipment[],2,FALSE)</f>
        <v>Station</v>
      </c>
      <c r="V121" s="405" t="str">
        <f>VLOOKUP(T121,Equipment[],3,FALSE)</f>
        <v>RTO</v>
      </c>
      <c r="W121" s="405" t="str">
        <f>VLOOKUP(T121,Equipment[],4,FALSE)</f>
        <v>RTO</v>
      </c>
      <c r="X121" s="405"/>
      <c r="Y121" s="405"/>
      <c r="Z121" s="405"/>
      <c r="AA121" s="405"/>
    </row>
    <row r="122" spans="1:27" ht="12" hidden="1" customHeight="1">
      <c r="A122" s="5" t="s">
        <v>1928</v>
      </c>
      <c r="B122" s="5" t="s">
        <v>1929</v>
      </c>
      <c r="C122" s="9">
        <v>552</v>
      </c>
      <c r="D122" s="82" t="s">
        <v>1659</v>
      </c>
      <c r="E122" s="144" t="s">
        <v>1930</v>
      </c>
      <c r="F122" s="144" t="s">
        <v>1931</v>
      </c>
      <c r="G122" s="83" t="s">
        <v>446</v>
      </c>
      <c r="H122" s="83" t="s">
        <v>447</v>
      </c>
      <c r="I122" s="83" t="s">
        <v>448</v>
      </c>
      <c r="J122" s="145" t="s">
        <v>449</v>
      </c>
      <c r="K122" s="144" t="s">
        <v>448</v>
      </c>
      <c r="L122" s="144" t="s">
        <v>448</v>
      </c>
      <c r="M122" s="83" t="s">
        <v>1662</v>
      </c>
      <c r="N122" s="146" t="s">
        <v>959</v>
      </c>
      <c r="P122" s="405"/>
      <c r="Q122" s="405" t="s">
        <v>452</v>
      </c>
      <c r="R122" s="405"/>
      <c r="S122" s="405"/>
      <c r="T122" s="405" t="s">
        <v>453</v>
      </c>
      <c r="U122" s="405" t="str">
        <f>VLOOKUP(T122,Equipment[],2,FALSE)</f>
        <v>Station</v>
      </c>
      <c r="V122" s="405" t="str">
        <f>VLOOKUP(T122,Equipment[],3,FALSE)</f>
        <v>RTO</v>
      </c>
      <c r="W122" s="405" t="str">
        <f>VLOOKUP(T122,Equipment[],4,FALSE)</f>
        <v>RTO</v>
      </c>
      <c r="X122" s="405"/>
      <c r="Y122" s="405"/>
      <c r="Z122" s="405"/>
      <c r="AA122" s="405"/>
    </row>
    <row r="123" spans="1:27" ht="12" customHeight="1">
      <c r="A123" s="5" t="s">
        <v>1932</v>
      </c>
      <c r="B123" s="5" t="s">
        <v>1933</v>
      </c>
      <c r="C123" s="6">
        <v>416</v>
      </c>
      <c r="D123" s="82" t="s">
        <v>1527</v>
      </c>
      <c r="E123" s="83" t="s">
        <v>1934</v>
      </c>
      <c r="F123" s="83" t="s">
        <v>1935</v>
      </c>
      <c r="G123" s="83" t="s">
        <v>446</v>
      </c>
      <c r="H123" s="83" t="s">
        <v>447</v>
      </c>
      <c r="I123" s="83" t="s">
        <v>448</v>
      </c>
      <c r="J123" s="133" t="s">
        <v>449</v>
      </c>
      <c r="K123" s="83" t="s">
        <v>448</v>
      </c>
      <c r="L123" s="83" t="s">
        <v>448</v>
      </c>
      <c r="M123" s="83" t="s">
        <v>450</v>
      </c>
      <c r="N123" s="130" t="s">
        <v>959</v>
      </c>
      <c r="P123" s="405" t="s">
        <v>449</v>
      </c>
      <c r="Q123" s="405" t="s">
        <v>452</v>
      </c>
      <c r="R123" s="405"/>
      <c r="S123" s="405"/>
      <c r="T123" s="405" t="s">
        <v>453</v>
      </c>
      <c r="U123" s="405" t="str">
        <f>VLOOKUP(T123,Equipment[],2,FALSE)</f>
        <v>Station</v>
      </c>
      <c r="V123" s="405" t="str">
        <f>VLOOKUP(T123,Equipment[],3,FALSE)</f>
        <v>RTO</v>
      </c>
      <c r="W123" s="405" t="str">
        <f>VLOOKUP(T123,Equipment[],4,FALSE)</f>
        <v>RTO</v>
      </c>
      <c r="X123" s="405"/>
      <c r="Y123" s="405"/>
      <c r="Z123" s="405"/>
      <c r="AA123" s="405"/>
    </row>
    <row r="124" spans="1:27" ht="12" customHeight="1">
      <c r="A124" s="5" t="s">
        <v>1936</v>
      </c>
      <c r="B124" s="5" t="s">
        <v>1937</v>
      </c>
      <c r="C124" s="6">
        <v>416</v>
      </c>
      <c r="D124" s="82" t="s">
        <v>1527</v>
      </c>
      <c r="E124" s="83" t="s">
        <v>1938</v>
      </c>
      <c r="F124" s="83" t="s">
        <v>1939</v>
      </c>
      <c r="G124" s="83" t="s">
        <v>446</v>
      </c>
      <c r="H124" s="83" t="s">
        <v>447</v>
      </c>
      <c r="I124" s="83" t="s">
        <v>448</v>
      </c>
      <c r="J124" s="133" t="s">
        <v>449</v>
      </c>
      <c r="K124" s="83" t="s">
        <v>448</v>
      </c>
      <c r="L124" s="83" t="s">
        <v>448</v>
      </c>
      <c r="M124" s="83" t="s">
        <v>450</v>
      </c>
      <c r="N124" s="130" t="s">
        <v>959</v>
      </c>
      <c r="P124" s="405" t="s">
        <v>449</v>
      </c>
      <c r="Q124" s="405" t="s">
        <v>452</v>
      </c>
      <c r="R124" s="405"/>
      <c r="S124" s="405"/>
      <c r="T124" s="405" t="s">
        <v>453</v>
      </c>
      <c r="U124" s="405" t="str">
        <f>VLOOKUP(T124,Equipment[],2,FALSE)</f>
        <v>Station</v>
      </c>
      <c r="V124" s="405" t="str">
        <f>VLOOKUP(T124,Equipment[],3,FALSE)</f>
        <v>RTO</v>
      </c>
      <c r="W124" s="405" t="str">
        <f>VLOOKUP(T124,Equipment[],4,FALSE)</f>
        <v>RTO</v>
      </c>
      <c r="X124" s="405"/>
      <c r="Y124" s="405"/>
      <c r="Z124" s="405"/>
      <c r="AA124" s="405"/>
    </row>
    <row r="125" spans="1:27" ht="12" customHeight="1">
      <c r="A125" s="5" t="s">
        <v>1940</v>
      </c>
      <c r="B125" s="5" t="s">
        <v>1941</v>
      </c>
      <c r="C125" s="6">
        <v>416</v>
      </c>
      <c r="D125" s="82" t="s">
        <v>1527</v>
      </c>
      <c r="E125" s="83" t="s">
        <v>1942</v>
      </c>
      <c r="F125" s="83" t="s">
        <v>1943</v>
      </c>
      <c r="G125" s="83" t="s">
        <v>446</v>
      </c>
      <c r="H125" s="83" t="s">
        <v>447</v>
      </c>
      <c r="I125" s="83" t="s">
        <v>448</v>
      </c>
      <c r="J125" s="133" t="s">
        <v>449</v>
      </c>
      <c r="K125" s="83" t="s">
        <v>448</v>
      </c>
      <c r="L125" s="83" t="s">
        <v>448</v>
      </c>
      <c r="M125" s="83" t="s">
        <v>450</v>
      </c>
      <c r="N125" s="130" t="s">
        <v>959</v>
      </c>
      <c r="P125" s="405" t="s">
        <v>449</v>
      </c>
      <c r="Q125" s="405" t="s">
        <v>469</v>
      </c>
      <c r="R125" s="405"/>
      <c r="S125" s="405"/>
      <c r="T125" s="405" t="s">
        <v>453</v>
      </c>
      <c r="U125" s="405" t="str">
        <f>VLOOKUP(T125,Equipment[],2,FALSE)</f>
        <v>Station</v>
      </c>
      <c r="V125" s="405" t="str">
        <f>VLOOKUP(T125,Equipment[],3,FALSE)</f>
        <v>RTO</v>
      </c>
      <c r="W125" s="405" t="str">
        <f>VLOOKUP(T125,Equipment[],4,FALSE)</f>
        <v>RTO</v>
      </c>
      <c r="X125" s="405"/>
      <c r="Y125" s="405"/>
      <c r="Z125" s="405"/>
      <c r="AA125" s="405"/>
    </row>
    <row r="126" spans="1:27" ht="12" customHeight="1">
      <c r="A126" s="5" t="s">
        <v>1944</v>
      </c>
      <c r="B126" s="5" t="s">
        <v>1945</v>
      </c>
      <c r="C126" s="6">
        <v>552</v>
      </c>
      <c r="D126" s="82" t="s">
        <v>1527</v>
      </c>
      <c r="E126" s="83" t="s">
        <v>1946</v>
      </c>
      <c r="F126" s="83" t="s">
        <v>1947</v>
      </c>
      <c r="G126" s="83" t="s">
        <v>446</v>
      </c>
      <c r="H126" s="83" t="s">
        <v>447</v>
      </c>
      <c r="I126" s="83" t="s">
        <v>448</v>
      </c>
      <c r="J126" s="133" t="s">
        <v>449</v>
      </c>
      <c r="K126" s="83" t="s">
        <v>448</v>
      </c>
      <c r="L126" s="83" t="s">
        <v>448</v>
      </c>
      <c r="M126" s="83" t="s">
        <v>450</v>
      </c>
      <c r="N126" s="130" t="s">
        <v>959</v>
      </c>
      <c r="P126" s="405" t="s">
        <v>449</v>
      </c>
      <c r="Q126" s="405" t="s">
        <v>469</v>
      </c>
      <c r="R126" s="405"/>
      <c r="S126" s="405"/>
      <c r="T126" s="405" t="s">
        <v>453</v>
      </c>
      <c r="U126" s="405" t="str">
        <f>VLOOKUP(T126,Equipment[],2,FALSE)</f>
        <v>Station</v>
      </c>
      <c r="V126" s="405" t="str">
        <f>VLOOKUP(T126,Equipment[],3,FALSE)</f>
        <v>RTO</v>
      </c>
      <c r="W126" s="405" t="str">
        <f>VLOOKUP(T126,Equipment[],4,FALSE)</f>
        <v>RTO</v>
      </c>
      <c r="X126" s="405"/>
      <c r="Y126" s="405"/>
      <c r="Z126" s="405"/>
      <c r="AA126" s="405"/>
    </row>
    <row r="127" spans="1:27" ht="12" customHeight="1">
      <c r="A127" s="5" t="s">
        <v>1948</v>
      </c>
      <c r="B127" s="5" t="s">
        <v>1949</v>
      </c>
      <c r="C127" s="6">
        <v>552</v>
      </c>
      <c r="D127" s="82" t="s">
        <v>1527</v>
      </c>
      <c r="E127" s="83" t="s">
        <v>1950</v>
      </c>
      <c r="F127" s="83" t="s">
        <v>1951</v>
      </c>
      <c r="G127" s="83" t="s">
        <v>446</v>
      </c>
      <c r="H127" s="83" t="s">
        <v>447</v>
      </c>
      <c r="I127" s="83" t="s">
        <v>448</v>
      </c>
      <c r="J127" s="133" t="s">
        <v>449</v>
      </c>
      <c r="K127" s="83" t="s">
        <v>448</v>
      </c>
      <c r="L127" s="83" t="s">
        <v>448</v>
      </c>
      <c r="M127" s="83" t="s">
        <v>450</v>
      </c>
      <c r="N127" s="130" t="s">
        <v>959</v>
      </c>
      <c r="P127" s="405" t="s">
        <v>449</v>
      </c>
      <c r="Q127" s="405" t="s">
        <v>469</v>
      </c>
      <c r="R127" s="405"/>
      <c r="S127" s="405"/>
      <c r="T127" s="405" t="s">
        <v>453</v>
      </c>
      <c r="U127" s="405" t="str">
        <f>VLOOKUP(T127,Equipment[],2,FALSE)</f>
        <v>Station</v>
      </c>
      <c r="V127" s="405" t="str">
        <f>VLOOKUP(T127,Equipment[],3,FALSE)</f>
        <v>RTO</v>
      </c>
      <c r="W127" s="405" t="str">
        <f>VLOOKUP(T127,Equipment[],4,FALSE)</f>
        <v>RTO</v>
      </c>
      <c r="X127" s="405"/>
      <c r="Y127" s="405"/>
      <c r="Z127" s="405"/>
      <c r="AA127" s="405"/>
    </row>
    <row r="128" spans="1:27" ht="12" hidden="1" customHeight="1">
      <c r="A128" s="5" t="s">
        <v>1952</v>
      </c>
      <c r="B128" s="5" t="s">
        <v>1953</v>
      </c>
      <c r="C128" s="9">
        <v>552</v>
      </c>
      <c r="D128" s="82" t="s">
        <v>1659</v>
      </c>
      <c r="E128" s="144" t="s">
        <v>1954</v>
      </c>
      <c r="F128" s="144" t="s">
        <v>1955</v>
      </c>
      <c r="G128" s="83" t="s">
        <v>446</v>
      </c>
      <c r="H128" s="83" t="s">
        <v>447</v>
      </c>
      <c r="I128" s="83" t="s">
        <v>448</v>
      </c>
      <c r="J128" s="145" t="s">
        <v>449</v>
      </c>
      <c r="K128" s="144" t="s">
        <v>448</v>
      </c>
      <c r="L128" s="144" t="s">
        <v>448</v>
      </c>
      <c r="M128" s="83" t="s">
        <v>1662</v>
      </c>
      <c r="N128" s="146" t="s">
        <v>959</v>
      </c>
      <c r="P128" s="405"/>
      <c r="Q128" s="405" t="s">
        <v>469</v>
      </c>
      <c r="R128" s="405"/>
      <c r="S128" s="405"/>
      <c r="T128" s="405" t="s">
        <v>453</v>
      </c>
      <c r="U128" s="405" t="str">
        <f>VLOOKUP(T128,Equipment[],2,FALSE)</f>
        <v>Station</v>
      </c>
      <c r="V128" s="405" t="str">
        <f>VLOOKUP(T128,Equipment[],3,FALSE)</f>
        <v>RTO</v>
      </c>
      <c r="W128" s="405" t="str">
        <f>VLOOKUP(T128,Equipment[],4,FALSE)</f>
        <v>RTO</v>
      </c>
      <c r="X128" s="405"/>
      <c r="Y128" s="405"/>
      <c r="Z128" s="405"/>
      <c r="AA128" s="405"/>
    </row>
    <row r="129" spans="1:27" ht="12" customHeight="1">
      <c r="A129" s="5" t="s">
        <v>1956</v>
      </c>
      <c r="B129" s="5" t="s">
        <v>1957</v>
      </c>
      <c r="C129" s="6">
        <v>552</v>
      </c>
      <c r="D129" s="82" t="s">
        <v>1527</v>
      </c>
      <c r="E129" s="83" t="s">
        <v>1958</v>
      </c>
      <c r="F129" s="83" t="s">
        <v>1959</v>
      </c>
      <c r="G129" s="83" t="s">
        <v>446</v>
      </c>
      <c r="H129" s="83" t="s">
        <v>447</v>
      </c>
      <c r="I129" s="83" t="s">
        <v>448</v>
      </c>
      <c r="J129" s="133" t="s">
        <v>449</v>
      </c>
      <c r="K129" s="83" t="s">
        <v>448</v>
      </c>
      <c r="L129" s="83" t="s">
        <v>448</v>
      </c>
      <c r="M129" s="83" t="s">
        <v>450</v>
      </c>
      <c r="N129" s="130" t="s">
        <v>959</v>
      </c>
      <c r="P129" s="405" t="s">
        <v>449</v>
      </c>
      <c r="Q129" s="405" t="s">
        <v>469</v>
      </c>
      <c r="R129" s="405" t="s">
        <v>439</v>
      </c>
      <c r="S129" s="405" t="s">
        <v>1531</v>
      </c>
      <c r="T129" s="405" t="s">
        <v>453</v>
      </c>
      <c r="U129" s="405" t="str">
        <f>VLOOKUP(T129,Equipment[],2,FALSE)</f>
        <v>Station</v>
      </c>
      <c r="V129" s="405" t="str">
        <f>VLOOKUP(T129,Equipment[],3,FALSE)</f>
        <v>RTO</v>
      </c>
      <c r="W129" s="405" t="str">
        <f>VLOOKUP(T129,Equipment[],4,FALSE)</f>
        <v>RTO</v>
      </c>
      <c r="X129" s="405"/>
      <c r="Y129" s="405"/>
      <c r="Z129" s="405"/>
      <c r="AA129" s="405"/>
    </row>
    <row r="130" spans="1:27" ht="12" hidden="1" customHeight="1">
      <c r="A130" s="5" t="s">
        <v>1960</v>
      </c>
      <c r="B130" s="5" t="s">
        <v>1961</v>
      </c>
      <c r="C130" s="9">
        <v>552</v>
      </c>
      <c r="D130" s="82" t="s">
        <v>1659</v>
      </c>
      <c r="E130" s="144" t="s">
        <v>1962</v>
      </c>
      <c r="F130" s="144" t="s">
        <v>1963</v>
      </c>
      <c r="G130" s="83" t="s">
        <v>446</v>
      </c>
      <c r="H130" s="83" t="s">
        <v>447</v>
      </c>
      <c r="I130" s="83" t="s">
        <v>448</v>
      </c>
      <c r="J130" s="145" t="s">
        <v>449</v>
      </c>
      <c r="K130" s="144" t="s">
        <v>448</v>
      </c>
      <c r="L130" s="144" t="s">
        <v>448</v>
      </c>
      <c r="M130" s="83" t="s">
        <v>1662</v>
      </c>
      <c r="N130" s="146" t="s">
        <v>959</v>
      </c>
      <c r="P130" s="405"/>
      <c r="Q130" s="405" t="s">
        <v>469</v>
      </c>
      <c r="R130" s="405"/>
      <c r="S130" s="405"/>
      <c r="T130" s="405" t="s">
        <v>453</v>
      </c>
      <c r="U130" s="405" t="str">
        <f>VLOOKUP(T130,Equipment[],2,FALSE)</f>
        <v>Station</v>
      </c>
      <c r="V130" s="405" t="str">
        <f>VLOOKUP(T130,Equipment[],3,FALSE)</f>
        <v>RTO</v>
      </c>
      <c r="W130" s="405" t="str">
        <f>VLOOKUP(T130,Equipment[],4,FALSE)</f>
        <v>RTO</v>
      </c>
      <c r="X130" s="405"/>
      <c r="Y130" s="405"/>
      <c r="Z130" s="405"/>
      <c r="AA130" s="405"/>
    </row>
    <row r="131" spans="1:27" ht="12" customHeight="1">
      <c r="A131" s="5" t="s">
        <v>1964</v>
      </c>
      <c r="B131" s="5" t="s">
        <v>1965</v>
      </c>
      <c r="C131" s="6">
        <v>552</v>
      </c>
      <c r="D131" s="82" t="s">
        <v>1527</v>
      </c>
      <c r="E131" s="83" t="str">
        <f>A131</f>
        <v>AMW-998</v>
      </c>
      <c r="F131" s="83" t="str">
        <f>B131</f>
        <v>Metal Recess Channel La Trobe</v>
      </c>
      <c r="G131" s="83" t="s">
        <v>446</v>
      </c>
      <c r="H131" s="83" t="s">
        <v>447</v>
      </c>
      <c r="I131" s="83" t="s">
        <v>448</v>
      </c>
      <c r="J131" s="133" t="s">
        <v>449</v>
      </c>
      <c r="K131" s="83" t="s">
        <v>448</v>
      </c>
      <c r="L131" s="83" t="s">
        <v>448</v>
      </c>
      <c r="M131" s="83" t="s">
        <v>450</v>
      </c>
      <c r="N131" s="130" t="s">
        <v>1855</v>
      </c>
      <c r="P131" s="405" t="s">
        <v>449</v>
      </c>
      <c r="Q131" s="405" t="s">
        <v>469</v>
      </c>
      <c r="R131" s="405"/>
      <c r="S131" s="405"/>
      <c r="T131" s="405" t="s">
        <v>453</v>
      </c>
      <c r="U131" s="405" t="str">
        <f>VLOOKUP(T131,Equipment[],2,FALSE)</f>
        <v>Station</v>
      </c>
      <c r="V131" s="405" t="str">
        <f>VLOOKUP(T131,Equipment[],3,FALSE)</f>
        <v>RTO</v>
      </c>
      <c r="W131" s="405" t="str">
        <f>VLOOKUP(T131,Equipment[],4,FALSE)</f>
        <v>RTO</v>
      </c>
      <c r="X131" s="405"/>
      <c r="Y131" s="405"/>
      <c r="Z131" s="405"/>
      <c r="AA131" s="405"/>
    </row>
    <row r="132" spans="1:27" ht="12" hidden="1" customHeight="1">
      <c r="A132" s="5" t="s">
        <v>1966</v>
      </c>
      <c r="B132" s="5" t="s">
        <v>1967</v>
      </c>
      <c r="C132" s="9">
        <v>552</v>
      </c>
      <c r="D132" s="82" t="s">
        <v>1659</v>
      </c>
      <c r="E132" s="144" t="s">
        <v>1968</v>
      </c>
      <c r="F132" s="144" t="s">
        <v>1969</v>
      </c>
      <c r="G132" s="83" t="s">
        <v>446</v>
      </c>
      <c r="H132" s="83" t="s">
        <v>447</v>
      </c>
      <c r="I132" s="83" t="s">
        <v>448</v>
      </c>
      <c r="J132" s="145" t="s">
        <v>449</v>
      </c>
      <c r="K132" s="144" t="s">
        <v>448</v>
      </c>
      <c r="L132" s="144" t="s">
        <v>448</v>
      </c>
      <c r="M132" s="83" t="s">
        <v>1662</v>
      </c>
      <c r="N132" s="146" t="s">
        <v>959</v>
      </c>
      <c r="P132" s="405"/>
      <c r="Q132" s="405" t="s">
        <v>469</v>
      </c>
      <c r="R132" s="405"/>
      <c r="S132" s="405"/>
      <c r="T132" s="405" t="s">
        <v>453</v>
      </c>
      <c r="U132" s="405" t="str">
        <f>VLOOKUP(T132,Equipment[],2,FALSE)</f>
        <v>Station</v>
      </c>
      <c r="V132" s="405" t="str">
        <f>VLOOKUP(T132,Equipment[],3,FALSE)</f>
        <v>RTO</v>
      </c>
      <c r="W132" s="405" t="str">
        <f>VLOOKUP(T132,Equipment[],4,FALSE)</f>
        <v>RTO</v>
      </c>
      <c r="X132" s="405"/>
      <c r="Y132" s="405"/>
      <c r="Z132" s="405"/>
      <c r="AA132" s="405"/>
    </row>
    <row r="133" spans="1:27" ht="12" hidden="1" customHeight="1">
      <c r="A133" s="7" t="s">
        <v>1970</v>
      </c>
      <c r="B133" s="7" t="s">
        <v>1971</v>
      </c>
      <c r="C133" s="8"/>
      <c r="D133" s="123"/>
      <c r="E133" s="131"/>
      <c r="F133" s="131"/>
      <c r="G133" s="131"/>
      <c r="H133" s="131"/>
      <c r="I133" s="131"/>
      <c r="J133" s="131"/>
      <c r="K133" s="131"/>
      <c r="L133" s="131"/>
      <c r="M133" s="131" t="s">
        <v>439</v>
      </c>
      <c r="N133" s="129" t="s">
        <v>440</v>
      </c>
      <c r="P133" s="405" t="s">
        <v>439</v>
      </c>
      <c r="Q133" s="405" t="s">
        <v>439</v>
      </c>
      <c r="R133" s="405"/>
      <c r="S133" s="405" t="s">
        <v>439</v>
      </c>
      <c r="T133" s="405" t="s">
        <v>439</v>
      </c>
      <c r="U133" s="405" t="s">
        <v>439</v>
      </c>
      <c r="V133" s="405" t="s">
        <v>439</v>
      </c>
      <c r="W133" s="405" t="s">
        <v>439</v>
      </c>
      <c r="X133" s="405" t="s">
        <v>439</v>
      </c>
      <c r="Y133" s="405" t="s">
        <v>439</v>
      </c>
      <c r="Z133" s="405" t="s">
        <v>439</v>
      </c>
      <c r="AA133" s="405" t="s">
        <v>439</v>
      </c>
    </row>
    <row r="134" spans="1:27" ht="12" hidden="1" customHeight="1">
      <c r="A134" s="3" t="s">
        <v>1972</v>
      </c>
      <c r="B134" s="3" t="s">
        <v>1973</v>
      </c>
      <c r="C134" s="4"/>
      <c r="D134" s="122"/>
      <c r="E134" s="131"/>
      <c r="F134" s="131"/>
      <c r="G134" s="131"/>
      <c r="H134" s="131"/>
      <c r="I134" s="131"/>
      <c r="J134" s="131"/>
      <c r="K134" s="131"/>
      <c r="L134" s="131"/>
      <c r="M134" s="131" t="s">
        <v>439</v>
      </c>
      <c r="N134" s="129" t="s">
        <v>440</v>
      </c>
      <c r="P134" s="405" t="s">
        <v>439</v>
      </c>
      <c r="Q134" s="405" t="s">
        <v>439</v>
      </c>
      <c r="R134" s="405"/>
      <c r="S134" s="405" t="s">
        <v>439</v>
      </c>
      <c r="T134" s="405" t="s">
        <v>439</v>
      </c>
      <c r="U134" s="405" t="s">
        <v>439</v>
      </c>
      <c r="V134" s="405" t="s">
        <v>439</v>
      </c>
      <c r="W134" s="405" t="s">
        <v>439</v>
      </c>
      <c r="X134" s="405" t="s">
        <v>439</v>
      </c>
      <c r="Y134" s="405" t="s">
        <v>439</v>
      </c>
      <c r="Z134" s="405" t="s">
        <v>439</v>
      </c>
      <c r="AA134" s="405" t="s">
        <v>439</v>
      </c>
    </row>
    <row r="135" spans="1:27" ht="12" customHeight="1">
      <c r="A135" s="5" t="s">
        <v>1974</v>
      </c>
      <c r="B135" s="5" t="s">
        <v>1975</v>
      </c>
      <c r="C135" s="6">
        <v>458</v>
      </c>
      <c r="D135" s="82" t="s">
        <v>1527</v>
      </c>
      <c r="E135" s="83" t="s">
        <v>1976</v>
      </c>
      <c r="F135" s="83" t="s">
        <v>1977</v>
      </c>
      <c r="G135" s="83" t="s">
        <v>611</v>
      </c>
      <c r="H135" s="83" t="s">
        <v>447</v>
      </c>
      <c r="I135" s="132" t="s">
        <v>449</v>
      </c>
      <c r="J135" s="133" t="s">
        <v>449</v>
      </c>
      <c r="K135" s="132" t="s">
        <v>449</v>
      </c>
      <c r="L135" s="132" t="s">
        <v>449</v>
      </c>
      <c r="M135" s="83" t="s">
        <v>450</v>
      </c>
      <c r="N135" s="83" t="s">
        <v>1092</v>
      </c>
      <c r="P135" s="405"/>
      <c r="Q135" s="405" t="s">
        <v>469</v>
      </c>
      <c r="R135" s="405" t="s">
        <v>1566</v>
      </c>
      <c r="S135" s="405" t="s">
        <v>1567</v>
      </c>
      <c r="T135" s="405" t="s">
        <v>453</v>
      </c>
      <c r="U135" s="405" t="str">
        <f>VLOOKUP(T135,Equipment[],2,FALSE)</f>
        <v>Station</v>
      </c>
      <c r="V135" s="405" t="str">
        <f>VLOOKUP(T135,Equipment[],3,FALSE)</f>
        <v>RTO</v>
      </c>
      <c r="W135" s="405" t="str">
        <f>VLOOKUP(T135,Equipment[],4,FALSE)</f>
        <v>RTO</v>
      </c>
      <c r="X135" s="405"/>
      <c r="Y135" s="405"/>
      <c r="Z135" s="405"/>
      <c r="AA135" s="405"/>
    </row>
    <row r="136" spans="1:27" ht="12" customHeight="1">
      <c r="A136" s="5" t="s">
        <v>1978</v>
      </c>
      <c r="B136" s="5" t="s">
        <v>1979</v>
      </c>
      <c r="C136" s="6">
        <v>458</v>
      </c>
      <c r="D136" s="82" t="s">
        <v>1527</v>
      </c>
      <c r="E136" s="83" t="s">
        <v>1980</v>
      </c>
      <c r="F136" s="83" t="s">
        <v>1981</v>
      </c>
      <c r="G136" s="83" t="s">
        <v>611</v>
      </c>
      <c r="H136" s="83" t="s">
        <v>447</v>
      </c>
      <c r="I136" s="132" t="s">
        <v>449</v>
      </c>
      <c r="J136" s="133" t="s">
        <v>449</v>
      </c>
      <c r="K136" s="132" t="s">
        <v>449</v>
      </c>
      <c r="L136" s="132" t="s">
        <v>449</v>
      </c>
      <c r="M136" s="83" t="s">
        <v>450</v>
      </c>
      <c r="N136" s="83" t="s">
        <v>1092</v>
      </c>
      <c r="P136" s="405"/>
      <c r="Q136" s="405" t="s">
        <v>452</v>
      </c>
      <c r="R136" s="405" t="s">
        <v>1566</v>
      </c>
      <c r="S136" s="405" t="s">
        <v>1567</v>
      </c>
      <c r="T136" s="405" t="s">
        <v>453</v>
      </c>
      <c r="U136" s="405" t="str">
        <f>VLOOKUP(T136,Equipment[],2,FALSE)</f>
        <v>Station</v>
      </c>
      <c r="V136" s="405" t="str">
        <f>VLOOKUP(T136,Equipment[],3,FALSE)</f>
        <v>RTO</v>
      </c>
      <c r="W136" s="405" t="str">
        <f>VLOOKUP(T136,Equipment[],4,FALSE)</f>
        <v>RTO</v>
      </c>
      <c r="X136" s="405"/>
      <c r="Y136" s="405"/>
      <c r="Z136" s="405"/>
      <c r="AA136" s="405"/>
    </row>
    <row r="137" spans="1:27" ht="12" hidden="1" customHeight="1">
      <c r="A137" s="3" t="s">
        <v>1982</v>
      </c>
      <c r="B137" s="3" t="s">
        <v>1983</v>
      </c>
      <c r="C137" s="4"/>
      <c r="D137" s="122"/>
      <c r="E137" s="131"/>
      <c r="F137" s="131"/>
      <c r="G137" s="131"/>
      <c r="H137" s="131"/>
      <c r="I137" s="131"/>
      <c r="J137" s="131"/>
      <c r="K137" s="131"/>
      <c r="L137" s="131"/>
      <c r="M137" s="131" t="s">
        <v>439</v>
      </c>
      <c r="N137" s="129" t="s">
        <v>440</v>
      </c>
      <c r="P137" s="405" t="s">
        <v>439</v>
      </c>
      <c r="Q137" s="405" t="s">
        <v>439</v>
      </c>
      <c r="R137" s="405"/>
      <c r="S137" s="405" t="s">
        <v>439</v>
      </c>
      <c r="T137" s="405" t="s">
        <v>439</v>
      </c>
      <c r="U137" s="405" t="s">
        <v>439</v>
      </c>
      <c r="V137" s="405" t="s">
        <v>439</v>
      </c>
      <c r="W137" s="405" t="s">
        <v>439</v>
      </c>
      <c r="X137" s="405" t="s">
        <v>439</v>
      </c>
      <c r="Y137" s="405" t="s">
        <v>439</v>
      </c>
      <c r="Z137" s="405" t="s">
        <v>439</v>
      </c>
      <c r="AA137" s="405" t="s">
        <v>439</v>
      </c>
    </row>
    <row r="138" spans="1:27" ht="12" customHeight="1">
      <c r="A138" s="5" t="s">
        <v>1984</v>
      </c>
      <c r="B138" s="5" t="s">
        <v>1985</v>
      </c>
      <c r="C138" s="6">
        <v>552</v>
      </c>
      <c r="D138" s="82" t="s">
        <v>1527</v>
      </c>
      <c r="E138" s="83" t="s">
        <v>1986</v>
      </c>
      <c r="F138" s="83" t="s">
        <v>1987</v>
      </c>
      <c r="G138" s="83" t="s">
        <v>611</v>
      </c>
      <c r="H138" s="83" t="s">
        <v>447</v>
      </c>
      <c r="I138" s="132" t="s">
        <v>449</v>
      </c>
      <c r="J138" s="133" t="s">
        <v>449</v>
      </c>
      <c r="K138" s="132" t="s">
        <v>449</v>
      </c>
      <c r="L138" s="132" t="s">
        <v>449</v>
      </c>
      <c r="M138" s="83" t="s">
        <v>450</v>
      </c>
      <c r="N138" s="83" t="s">
        <v>1092</v>
      </c>
      <c r="P138" s="405"/>
      <c r="Q138" s="405" t="s">
        <v>452</v>
      </c>
      <c r="R138" s="405" t="s">
        <v>1566</v>
      </c>
      <c r="S138" s="405" t="s">
        <v>1567</v>
      </c>
      <c r="T138" s="405" t="s">
        <v>453</v>
      </c>
      <c r="U138" s="405" t="str">
        <f>VLOOKUP(T138,Equipment[],2,FALSE)</f>
        <v>Station</v>
      </c>
      <c r="V138" s="405" t="str">
        <f>VLOOKUP(T138,Equipment[],3,FALSE)</f>
        <v>RTO</v>
      </c>
      <c r="W138" s="405" t="str">
        <f>VLOOKUP(T138,Equipment[],4,FALSE)</f>
        <v>RTO</v>
      </c>
      <c r="X138" s="405"/>
      <c r="Y138" s="405"/>
      <c r="Z138" s="405"/>
      <c r="AA138" s="405"/>
    </row>
    <row r="139" spans="1:27" ht="12" customHeight="1">
      <c r="A139" s="5" t="s">
        <v>1988</v>
      </c>
      <c r="B139" s="5" t="s">
        <v>1989</v>
      </c>
      <c r="C139" s="6">
        <v>552</v>
      </c>
      <c r="D139" s="82" t="s">
        <v>1527</v>
      </c>
      <c r="E139" s="83" t="s">
        <v>1990</v>
      </c>
      <c r="F139" s="83" t="s">
        <v>1991</v>
      </c>
      <c r="G139" s="83" t="s">
        <v>611</v>
      </c>
      <c r="H139" s="83" t="s">
        <v>447</v>
      </c>
      <c r="I139" s="132" t="s">
        <v>449</v>
      </c>
      <c r="J139" s="133" t="s">
        <v>449</v>
      </c>
      <c r="K139" s="132" t="s">
        <v>449</v>
      </c>
      <c r="L139" s="132" t="s">
        <v>449</v>
      </c>
      <c r="M139" s="83" t="s">
        <v>450</v>
      </c>
      <c r="N139" s="83" t="s">
        <v>1092</v>
      </c>
      <c r="P139" s="405"/>
      <c r="Q139" s="405" t="s">
        <v>452</v>
      </c>
      <c r="R139" s="405" t="s">
        <v>1566</v>
      </c>
      <c r="S139" s="405" t="s">
        <v>1567</v>
      </c>
      <c r="T139" s="405" t="s">
        <v>453</v>
      </c>
      <c r="U139" s="405" t="str">
        <f>VLOOKUP(T139,Equipment[],2,FALSE)</f>
        <v>Station</v>
      </c>
      <c r="V139" s="405" t="str">
        <f>VLOOKUP(T139,Equipment[],3,FALSE)</f>
        <v>RTO</v>
      </c>
      <c r="W139" s="405" t="str">
        <f>VLOOKUP(T139,Equipment[],4,FALSE)</f>
        <v>RTO</v>
      </c>
      <c r="X139" s="405"/>
      <c r="Y139" s="405"/>
      <c r="Z139" s="405"/>
      <c r="AA139" s="405"/>
    </row>
    <row r="140" spans="1:27" ht="12" hidden="1" customHeight="1">
      <c r="A140" s="3" t="s">
        <v>1992</v>
      </c>
      <c r="B140" s="3" t="s">
        <v>1993</v>
      </c>
      <c r="C140" s="4"/>
      <c r="D140" s="122"/>
      <c r="E140" s="131"/>
      <c r="F140" s="131"/>
      <c r="G140" s="131"/>
      <c r="H140" s="131"/>
      <c r="I140" s="131"/>
      <c r="J140" s="131"/>
      <c r="K140" s="131"/>
      <c r="L140" s="131"/>
      <c r="M140" s="131" t="s">
        <v>439</v>
      </c>
      <c r="N140" s="129" t="s">
        <v>440</v>
      </c>
      <c r="P140" s="405" t="s">
        <v>439</v>
      </c>
      <c r="Q140" s="405" t="s">
        <v>439</v>
      </c>
      <c r="R140" s="405"/>
      <c r="S140" s="405" t="s">
        <v>439</v>
      </c>
      <c r="T140" s="405" t="s">
        <v>439</v>
      </c>
      <c r="U140" s="405" t="s">
        <v>439</v>
      </c>
      <c r="V140" s="405" t="s">
        <v>439</v>
      </c>
      <c r="W140" s="405" t="s">
        <v>439</v>
      </c>
      <c r="X140" s="405" t="s">
        <v>439</v>
      </c>
      <c r="Y140" s="405" t="s">
        <v>439</v>
      </c>
      <c r="Z140" s="405" t="s">
        <v>439</v>
      </c>
      <c r="AA140" s="405" t="s">
        <v>439</v>
      </c>
    </row>
    <row r="141" spans="1:27" ht="12" customHeight="1">
      <c r="A141" s="5" t="s">
        <v>1994</v>
      </c>
      <c r="B141" s="5" t="s">
        <v>1995</v>
      </c>
      <c r="C141" s="6">
        <v>552</v>
      </c>
      <c r="D141" s="82" t="s">
        <v>1527</v>
      </c>
      <c r="E141" s="83" t="s">
        <v>1996</v>
      </c>
      <c r="F141" s="83" t="s">
        <v>1997</v>
      </c>
      <c r="G141" s="83" t="s">
        <v>611</v>
      </c>
      <c r="H141" s="83" t="s">
        <v>447</v>
      </c>
      <c r="I141" s="132" t="s">
        <v>449</v>
      </c>
      <c r="J141" s="133" t="s">
        <v>449</v>
      </c>
      <c r="K141" s="132" t="s">
        <v>449</v>
      </c>
      <c r="L141" s="132" t="s">
        <v>449</v>
      </c>
      <c r="M141" s="83" t="s">
        <v>450</v>
      </c>
      <c r="N141" s="83" t="s">
        <v>1092</v>
      </c>
      <c r="P141" s="405"/>
      <c r="Q141" s="405" t="s">
        <v>452</v>
      </c>
      <c r="R141" s="405" t="s">
        <v>1566</v>
      </c>
      <c r="S141" s="405" t="s">
        <v>1567</v>
      </c>
      <c r="T141" s="405" t="s">
        <v>453</v>
      </c>
      <c r="U141" s="405" t="str">
        <f>VLOOKUP(T141,Equipment[],2,FALSE)</f>
        <v>Station</v>
      </c>
      <c r="V141" s="405" t="str">
        <f>VLOOKUP(T141,Equipment[],3,FALSE)</f>
        <v>RTO</v>
      </c>
      <c r="W141" s="405" t="str">
        <f>VLOOKUP(T141,Equipment[],4,FALSE)</f>
        <v>RTO</v>
      </c>
      <c r="X141" s="405"/>
      <c r="Y141" s="405"/>
      <c r="Z141" s="405"/>
      <c r="AA141" s="405"/>
    </row>
    <row r="142" spans="1:27" ht="12" customHeight="1">
      <c r="A142" s="5" t="s">
        <v>1998</v>
      </c>
      <c r="B142" s="5" t="s">
        <v>1999</v>
      </c>
      <c r="C142" s="6">
        <v>552</v>
      </c>
      <c r="D142" s="82" t="s">
        <v>1527</v>
      </c>
      <c r="E142" s="83" t="s">
        <v>2000</v>
      </c>
      <c r="F142" s="83" t="s">
        <v>2001</v>
      </c>
      <c r="G142" s="83" t="s">
        <v>611</v>
      </c>
      <c r="H142" s="83" t="s">
        <v>447</v>
      </c>
      <c r="I142" s="132" t="s">
        <v>449</v>
      </c>
      <c r="J142" s="133" t="s">
        <v>449</v>
      </c>
      <c r="K142" s="132" t="s">
        <v>449</v>
      </c>
      <c r="L142" s="132" t="s">
        <v>449</v>
      </c>
      <c r="M142" s="83" t="s">
        <v>450</v>
      </c>
      <c r="N142" s="83" t="s">
        <v>1092</v>
      </c>
      <c r="P142" s="405"/>
      <c r="Q142" s="405" t="s">
        <v>452</v>
      </c>
      <c r="R142" s="405" t="s">
        <v>1566</v>
      </c>
      <c r="S142" s="405" t="s">
        <v>1567</v>
      </c>
      <c r="T142" s="405" t="s">
        <v>453</v>
      </c>
      <c r="U142" s="405" t="str">
        <f>VLOOKUP(T142,Equipment[],2,FALSE)</f>
        <v>Station</v>
      </c>
      <c r="V142" s="405" t="str">
        <f>VLOOKUP(T142,Equipment[],3,FALSE)</f>
        <v>RTO</v>
      </c>
      <c r="W142" s="405" t="str">
        <f>VLOOKUP(T142,Equipment[],4,FALSE)</f>
        <v>RTO</v>
      </c>
      <c r="X142" s="405"/>
      <c r="Y142" s="405"/>
      <c r="Z142" s="405"/>
      <c r="AA142" s="405"/>
    </row>
    <row r="143" spans="1:27" ht="12" customHeight="1">
      <c r="A143" s="5" t="s">
        <v>2002</v>
      </c>
      <c r="B143" s="5" t="s">
        <v>2003</v>
      </c>
      <c r="C143" s="6">
        <v>552</v>
      </c>
      <c r="D143" s="82" t="s">
        <v>1527</v>
      </c>
      <c r="E143" s="83" t="s">
        <v>2004</v>
      </c>
      <c r="F143" s="83" t="s">
        <v>2005</v>
      </c>
      <c r="G143" s="83" t="s">
        <v>611</v>
      </c>
      <c r="H143" s="83" t="s">
        <v>447</v>
      </c>
      <c r="I143" s="132" t="s">
        <v>449</v>
      </c>
      <c r="J143" s="133" t="s">
        <v>449</v>
      </c>
      <c r="K143" s="132" t="s">
        <v>449</v>
      </c>
      <c r="L143" s="132" t="s">
        <v>449</v>
      </c>
      <c r="M143" s="83" t="s">
        <v>450</v>
      </c>
      <c r="N143" s="83" t="s">
        <v>1092</v>
      </c>
      <c r="P143" s="405"/>
      <c r="Q143" s="405" t="s">
        <v>469</v>
      </c>
      <c r="R143" s="405" t="s">
        <v>1566</v>
      </c>
      <c r="S143" s="405" t="s">
        <v>1567</v>
      </c>
      <c r="T143" s="405" t="s">
        <v>453</v>
      </c>
      <c r="U143" s="405" t="str">
        <f>VLOOKUP(T143,Equipment[],2,FALSE)</f>
        <v>Station</v>
      </c>
      <c r="V143" s="405" t="str">
        <f>VLOOKUP(T143,Equipment[],3,FALSE)</f>
        <v>RTO</v>
      </c>
      <c r="W143" s="405" t="str">
        <f>VLOOKUP(T143,Equipment[],4,FALSE)</f>
        <v>RTO</v>
      </c>
      <c r="X143" s="405"/>
      <c r="Y143" s="405"/>
      <c r="Z143" s="405"/>
      <c r="AA143" s="405"/>
    </row>
    <row r="144" spans="1:27" ht="12" customHeight="1">
      <c r="A144" s="5" t="s">
        <v>2006</v>
      </c>
      <c r="B144" s="5" t="s">
        <v>2007</v>
      </c>
      <c r="C144" s="6">
        <v>552</v>
      </c>
      <c r="D144" s="82" t="s">
        <v>1527</v>
      </c>
      <c r="E144" s="83" t="s">
        <v>2008</v>
      </c>
      <c r="F144" s="83" t="s">
        <v>2009</v>
      </c>
      <c r="G144" s="83" t="s">
        <v>611</v>
      </c>
      <c r="H144" s="83" t="s">
        <v>447</v>
      </c>
      <c r="I144" s="132" t="s">
        <v>449</v>
      </c>
      <c r="J144" s="133" t="s">
        <v>449</v>
      </c>
      <c r="K144" s="132" t="s">
        <v>449</v>
      </c>
      <c r="L144" s="132" t="s">
        <v>449</v>
      </c>
      <c r="M144" s="83" t="s">
        <v>450</v>
      </c>
      <c r="N144" s="83" t="s">
        <v>1092</v>
      </c>
      <c r="P144" s="405"/>
      <c r="Q144" s="405" t="s">
        <v>469</v>
      </c>
      <c r="R144" s="405" t="s">
        <v>1566</v>
      </c>
      <c r="S144" s="405" t="s">
        <v>1567</v>
      </c>
      <c r="T144" s="405" t="s">
        <v>453</v>
      </c>
      <c r="U144" s="405" t="str">
        <f>VLOOKUP(T144,Equipment[],2,FALSE)</f>
        <v>Station</v>
      </c>
      <c r="V144" s="405" t="str">
        <f>VLOOKUP(T144,Equipment[],3,FALSE)</f>
        <v>RTO</v>
      </c>
      <c r="W144" s="405" t="str">
        <f>VLOOKUP(T144,Equipment[],4,FALSE)</f>
        <v>RTO</v>
      </c>
      <c r="X144" s="405"/>
      <c r="Y144" s="405"/>
      <c r="Z144" s="405"/>
      <c r="AA144" s="405"/>
    </row>
    <row r="145" spans="1:27" ht="12" customHeight="1">
      <c r="A145" s="5" t="s">
        <v>2010</v>
      </c>
      <c r="B145" s="5" t="s">
        <v>2011</v>
      </c>
      <c r="C145" s="6">
        <v>552</v>
      </c>
      <c r="D145" s="82" t="s">
        <v>1527</v>
      </c>
      <c r="E145" s="83" t="str">
        <f>A145</f>
        <v>ASE-305</v>
      </c>
      <c r="F145" s="83" t="str">
        <f>B145</f>
        <v>Safety Railsafe System</v>
      </c>
      <c r="G145" s="83" t="s">
        <v>611</v>
      </c>
      <c r="H145" s="83" t="s">
        <v>447</v>
      </c>
      <c r="I145" s="132" t="s">
        <v>449</v>
      </c>
      <c r="J145" s="133" t="s">
        <v>449</v>
      </c>
      <c r="K145" s="132" t="s">
        <v>449</v>
      </c>
      <c r="L145" s="132" t="s">
        <v>449</v>
      </c>
      <c r="M145" s="83" t="s">
        <v>450</v>
      </c>
      <c r="N145" s="83" t="s">
        <v>1058</v>
      </c>
      <c r="P145" s="405"/>
      <c r="Q145" s="405" t="s">
        <v>452</v>
      </c>
      <c r="R145" s="405" t="s">
        <v>1566</v>
      </c>
      <c r="S145" s="405" t="s">
        <v>1567</v>
      </c>
      <c r="T145" s="405" t="s">
        <v>453</v>
      </c>
      <c r="U145" s="405" t="str">
        <f>VLOOKUP(T145,Equipment[],2,FALSE)</f>
        <v>Station</v>
      </c>
      <c r="V145" s="405" t="str">
        <f>VLOOKUP(T145,Equipment[],3,FALSE)</f>
        <v>RTO</v>
      </c>
      <c r="W145" s="405" t="str">
        <f>VLOOKUP(T145,Equipment[],4,FALSE)</f>
        <v>RTO</v>
      </c>
      <c r="X145" s="405"/>
      <c r="Y145" s="405"/>
      <c r="Z145" s="405"/>
      <c r="AA145" s="405"/>
    </row>
    <row r="146" spans="1:27" ht="12" hidden="1" customHeight="1">
      <c r="A146" s="3" t="s">
        <v>2012</v>
      </c>
      <c r="B146" s="3" t="s">
        <v>2013</v>
      </c>
      <c r="C146" s="4"/>
      <c r="D146" s="122"/>
      <c r="E146" s="131"/>
      <c r="F146" s="131"/>
      <c r="G146" s="131"/>
      <c r="H146" s="131"/>
      <c r="I146" s="131"/>
      <c r="J146" s="131"/>
      <c r="K146" s="131"/>
      <c r="L146" s="131"/>
      <c r="M146" s="131" t="s">
        <v>439</v>
      </c>
      <c r="N146" s="129" t="s">
        <v>440</v>
      </c>
      <c r="P146" s="405" t="s">
        <v>439</v>
      </c>
      <c r="Q146" s="405" t="s">
        <v>439</v>
      </c>
      <c r="R146" s="405"/>
      <c r="S146" s="405" t="s">
        <v>439</v>
      </c>
      <c r="T146" s="405" t="s">
        <v>439</v>
      </c>
      <c r="U146" s="405" t="s">
        <v>439</v>
      </c>
      <c r="V146" s="405" t="s">
        <v>439</v>
      </c>
      <c r="W146" s="405" t="s">
        <v>439</v>
      </c>
      <c r="X146" s="405" t="s">
        <v>439</v>
      </c>
      <c r="Y146" s="405" t="s">
        <v>439</v>
      </c>
      <c r="Z146" s="405" t="s">
        <v>439</v>
      </c>
      <c r="AA146" s="405" t="s">
        <v>439</v>
      </c>
    </row>
    <row r="147" spans="1:27" ht="12" customHeight="1">
      <c r="A147" s="5" t="s">
        <v>2014</v>
      </c>
      <c r="B147" s="5" t="s">
        <v>2015</v>
      </c>
      <c r="C147" s="6">
        <v>541</v>
      </c>
      <c r="D147" s="82" t="s">
        <v>1527</v>
      </c>
      <c r="E147" s="83" t="s">
        <v>2016</v>
      </c>
      <c r="F147" s="83" t="s">
        <v>2017</v>
      </c>
      <c r="G147" s="83" t="s">
        <v>611</v>
      </c>
      <c r="H147" s="83" t="s">
        <v>447</v>
      </c>
      <c r="I147" s="132" t="s">
        <v>449</v>
      </c>
      <c r="J147" s="133" t="s">
        <v>449</v>
      </c>
      <c r="K147" s="132" t="s">
        <v>449</v>
      </c>
      <c r="L147" s="132" t="s">
        <v>449</v>
      </c>
      <c r="M147" s="83" t="s">
        <v>450</v>
      </c>
      <c r="N147" s="83" t="s">
        <v>1092</v>
      </c>
      <c r="P147" s="405" t="s">
        <v>449</v>
      </c>
      <c r="Q147" s="405" t="s">
        <v>452</v>
      </c>
      <c r="R147" s="405" t="s">
        <v>439</v>
      </c>
      <c r="S147" s="405" t="s">
        <v>1531</v>
      </c>
      <c r="T147" s="405" t="s">
        <v>453</v>
      </c>
      <c r="U147" s="405" t="str">
        <f>VLOOKUP(T147,Equipment[],2,FALSE)</f>
        <v>Station</v>
      </c>
      <c r="V147" s="405" t="str">
        <f>VLOOKUP(T147,Equipment[],3,FALSE)</f>
        <v>RTO</v>
      </c>
      <c r="W147" s="405" t="str">
        <f>VLOOKUP(T147,Equipment[],4,FALSE)</f>
        <v>RTO</v>
      </c>
      <c r="X147" s="405"/>
      <c r="Y147" s="405"/>
      <c r="Z147" s="405"/>
      <c r="AA147" s="405"/>
    </row>
    <row r="148" spans="1:27" ht="12" customHeight="1">
      <c r="A148" s="5" t="s">
        <v>2018</v>
      </c>
      <c r="B148" s="5" t="s">
        <v>2019</v>
      </c>
      <c r="C148" s="6">
        <v>541</v>
      </c>
      <c r="D148" s="82" t="s">
        <v>1527</v>
      </c>
      <c r="E148" s="83" t="s">
        <v>2020</v>
      </c>
      <c r="F148" s="83" t="s">
        <v>2021</v>
      </c>
      <c r="G148" s="83" t="s">
        <v>611</v>
      </c>
      <c r="H148" s="83" t="s">
        <v>447</v>
      </c>
      <c r="I148" s="132" t="s">
        <v>449</v>
      </c>
      <c r="J148" s="133" t="s">
        <v>449</v>
      </c>
      <c r="K148" s="132" t="s">
        <v>449</v>
      </c>
      <c r="L148" s="132" t="s">
        <v>449</v>
      </c>
      <c r="M148" s="83" t="s">
        <v>450</v>
      </c>
      <c r="N148" s="83" t="s">
        <v>1092</v>
      </c>
      <c r="P148" s="405" t="s">
        <v>449</v>
      </c>
      <c r="Q148" s="405" t="s">
        <v>469</v>
      </c>
      <c r="R148" s="405" t="s">
        <v>439</v>
      </c>
      <c r="S148" s="405" t="s">
        <v>1531</v>
      </c>
      <c r="T148" s="405" t="s">
        <v>453</v>
      </c>
      <c r="U148" s="405" t="str">
        <f>VLOOKUP(T148,Equipment[],2,FALSE)</f>
        <v>Station</v>
      </c>
      <c r="V148" s="405" t="str">
        <f>VLOOKUP(T148,Equipment[],3,FALSE)</f>
        <v>RTO</v>
      </c>
      <c r="W148" s="405" t="str">
        <f>VLOOKUP(T148,Equipment[],4,FALSE)</f>
        <v>RTO</v>
      </c>
      <c r="X148" s="405"/>
      <c r="Y148" s="405"/>
      <c r="Z148" s="405"/>
      <c r="AA148" s="405"/>
    </row>
    <row r="149" spans="1:27" ht="12" hidden="1" customHeight="1">
      <c r="A149" s="3" t="s">
        <v>2022</v>
      </c>
      <c r="B149" s="3" t="s">
        <v>2023</v>
      </c>
      <c r="C149" s="4"/>
      <c r="D149" s="122"/>
      <c r="E149" s="131"/>
      <c r="F149" s="131"/>
      <c r="G149" s="131"/>
      <c r="H149" s="131"/>
      <c r="I149" s="131"/>
      <c r="J149" s="131"/>
      <c r="K149" s="131"/>
      <c r="L149" s="131"/>
      <c r="M149" s="131" t="s">
        <v>439</v>
      </c>
      <c r="N149" s="129" t="s">
        <v>440</v>
      </c>
      <c r="P149" s="405" t="s">
        <v>439</v>
      </c>
      <c r="Q149" s="405" t="s">
        <v>439</v>
      </c>
      <c r="R149" s="405"/>
      <c r="S149" s="405" t="s">
        <v>439</v>
      </c>
      <c r="T149" s="405" t="s">
        <v>439</v>
      </c>
      <c r="U149" s="405" t="s">
        <v>439</v>
      </c>
      <c r="V149" s="405" t="s">
        <v>439</v>
      </c>
      <c r="W149" s="405" t="s">
        <v>439</v>
      </c>
      <c r="X149" s="405" t="s">
        <v>439</v>
      </c>
      <c r="Y149" s="405" t="s">
        <v>439</v>
      </c>
      <c r="Z149" s="405" t="s">
        <v>439</v>
      </c>
      <c r="AA149" s="405" t="s">
        <v>439</v>
      </c>
    </row>
    <row r="150" spans="1:27" ht="12" customHeight="1">
      <c r="A150" s="5" t="s">
        <v>2024</v>
      </c>
      <c r="B150" s="5" t="s">
        <v>2025</v>
      </c>
      <c r="C150" s="6">
        <v>552</v>
      </c>
      <c r="D150" s="82" t="s">
        <v>1527</v>
      </c>
      <c r="E150" s="83" t="s">
        <v>2026</v>
      </c>
      <c r="F150" s="83" t="s">
        <v>2027</v>
      </c>
      <c r="G150" s="83" t="s">
        <v>611</v>
      </c>
      <c r="H150" s="83" t="s">
        <v>447</v>
      </c>
      <c r="I150" s="132" t="s">
        <v>449</v>
      </c>
      <c r="J150" s="133" t="s">
        <v>449</v>
      </c>
      <c r="K150" s="132" t="s">
        <v>449</v>
      </c>
      <c r="L150" s="132" t="s">
        <v>449</v>
      </c>
      <c r="M150" s="83" t="s">
        <v>450</v>
      </c>
      <c r="N150" s="83" t="s">
        <v>1092</v>
      </c>
      <c r="P150" s="405" t="s">
        <v>449</v>
      </c>
      <c r="Q150" s="405" t="s">
        <v>452</v>
      </c>
      <c r="R150" s="405"/>
      <c r="S150" s="405"/>
      <c r="T150" s="405" t="s">
        <v>453</v>
      </c>
      <c r="U150" s="405" t="str">
        <f>VLOOKUP(T150,Equipment[],2,FALSE)</f>
        <v>Station</v>
      </c>
      <c r="V150" s="405" t="str">
        <f>VLOOKUP(T150,Equipment[],3,FALSE)</f>
        <v>RTO</v>
      </c>
      <c r="W150" s="405" t="str">
        <f>VLOOKUP(T150,Equipment[],4,FALSE)</f>
        <v>RTO</v>
      </c>
      <c r="X150" s="405"/>
      <c r="Y150" s="405"/>
      <c r="Z150" s="405"/>
      <c r="AA150" s="405"/>
    </row>
    <row r="151" spans="1:27" ht="12" customHeight="1">
      <c r="A151" s="5" t="s">
        <v>2028</v>
      </c>
      <c r="B151" s="5" t="s">
        <v>2029</v>
      </c>
      <c r="C151" s="6">
        <v>552</v>
      </c>
      <c r="D151" s="82" t="s">
        <v>1527</v>
      </c>
      <c r="E151" s="83" t="str">
        <f>A151</f>
        <v>ASE-502</v>
      </c>
      <c r="F151" s="83" t="str">
        <f>B151</f>
        <v>Stainless Steel Portal BMU Rail</v>
      </c>
      <c r="G151" s="83" t="s">
        <v>611</v>
      </c>
      <c r="H151" s="83" t="s">
        <v>447</v>
      </c>
      <c r="I151" s="132" t="s">
        <v>449</v>
      </c>
      <c r="J151" s="133" t="s">
        <v>449</v>
      </c>
      <c r="K151" s="132" t="s">
        <v>449</v>
      </c>
      <c r="L151" s="132" t="s">
        <v>449</v>
      </c>
      <c r="M151" s="83" t="s">
        <v>450</v>
      </c>
      <c r="N151" s="83" t="s">
        <v>1058</v>
      </c>
      <c r="P151" s="405" t="s">
        <v>449</v>
      </c>
      <c r="Q151" s="405" t="s">
        <v>452</v>
      </c>
      <c r="R151" s="405"/>
      <c r="S151" s="405"/>
      <c r="T151" s="405" t="s">
        <v>453</v>
      </c>
      <c r="U151" s="405" t="str">
        <f>VLOOKUP(T151,Equipment[],2,FALSE)</f>
        <v>Station</v>
      </c>
      <c r="V151" s="405" t="str">
        <f>VLOOKUP(T151,Equipment[],3,FALSE)</f>
        <v>RTO</v>
      </c>
      <c r="W151" s="405" t="str">
        <f>VLOOKUP(T151,Equipment[],4,FALSE)</f>
        <v>RTO</v>
      </c>
      <c r="X151" s="405"/>
      <c r="Y151" s="405"/>
      <c r="Z151" s="405"/>
      <c r="AA151" s="405"/>
    </row>
    <row r="152" spans="1:27" ht="12" hidden="1" customHeight="1">
      <c r="A152" s="3" t="s">
        <v>2030</v>
      </c>
      <c r="B152" s="3" t="s">
        <v>2031</v>
      </c>
      <c r="C152" s="4"/>
      <c r="D152" s="122"/>
      <c r="E152" s="131"/>
      <c r="F152" s="131"/>
      <c r="G152" s="131"/>
      <c r="H152" s="131"/>
      <c r="I152" s="131"/>
      <c r="J152" s="131"/>
      <c r="K152" s="131"/>
      <c r="L152" s="131"/>
      <c r="M152" s="131" t="s">
        <v>439</v>
      </c>
      <c r="N152" s="129" t="s">
        <v>440</v>
      </c>
      <c r="P152" s="405" t="s">
        <v>439</v>
      </c>
      <c r="Q152" s="405" t="s">
        <v>439</v>
      </c>
      <c r="R152" s="405"/>
      <c r="S152" s="405" t="s">
        <v>439</v>
      </c>
      <c r="T152" s="405" t="s">
        <v>439</v>
      </c>
      <c r="U152" s="405" t="s">
        <v>439</v>
      </c>
      <c r="V152" s="405" t="s">
        <v>439</v>
      </c>
      <c r="W152" s="405" t="s">
        <v>439</v>
      </c>
      <c r="X152" s="405" t="s">
        <v>439</v>
      </c>
      <c r="Y152" s="405" t="s">
        <v>439</v>
      </c>
      <c r="Z152" s="405" t="s">
        <v>439</v>
      </c>
      <c r="AA152" s="405" t="s">
        <v>439</v>
      </c>
    </row>
    <row r="153" spans="1:27" ht="12" customHeight="1">
      <c r="A153" s="5" t="s">
        <v>2032</v>
      </c>
      <c r="B153" s="5" t="s">
        <v>2033</v>
      </c>
      <c r="C153" s="6">
        <v>552</v>
      </c>
      <c r="D153" s="82" t="s">
        <v>1527</v>
      </c>
      <c r="E153" s="83" t="s">
        <v>2034</v>
      </c>
      <c r="F153" s="83" t="s">
        <v>2035</v>
      </c>
      <c r="G153" s="83" t="s">
        <v>611</v>
      </c>
      <c r="H153" s="83" t="s">
        <v>447</v>
      </c>
      <c r="I153" s="132" t="s">
        <v>449</v>
      </c>
      <c r="J153" s="133" t="s">
        <v>449</v>
      </c>
      <c r="K153" s="132" t="s">
        <v>449</v>
      </c>
      <c r="L153" s="132" t="s">
        <v>449</v>
      </c>
      <c r="M153" s="83" t="s">
        <v>450</v>
      </c>
      <c r="N153" s="83" t="s">
        <v>1092</v>
      </c>
      <c r="P153" s="405" t="s">
        <v>449</v>
      </c>
      <c r="Q153" s="405" t="s">
        <v>469</v>
      </c>
      <c r="R153" s="405"/>
      <c r="S153" s="405"/>
      <c r="T153" s="405" t="s">
        <v>453</v>
      </c>
      <c r="U153" s="405" t="str">
        <f>VLOOKUP(T153,Equipment[],2,FALSE)</f>
        <v>Station</v>
      </c>
      <c r="V153" s="405" t="str">
        <f>VLOOKUP(T153,Equipment[],3,FALSE)</f>
        <v>RTO</v>
      </c>
      <c r="W153" s="405" t="str">
        <f>VLOOKUP(T153,Equipment[],4,FALSE)</f>
        <v>RTO</v>
      </c>
      <c r="X153" s="405"/>
      <c r="Y153" s="405"/>
      <c r="Z153" s="405"/>
      <c r="AA153" s="405"/>
    </row>
    <row r="154" spans="1:27" ht="12" hidden="1" customHeight="1">
      <c r="A154" s="7" t="s">
        <v>2036</v>
      </c>
      <c r="B154" s="7" t="s">
        <v>2037</v>
      </c>
      <c r="C154" s="8"/>
      <c r="D154" s="123"/>
      <c r="E154" s="131"/>
      <c r="F154" s="131"/>
      <c r="G154" s="131"/>
      <c r="H154" s="131"/>
      <c r="I154" s="131"/>
      <c r="J154" s="131"/>
      <c r="K154" s="131"/>
      <c r="L154" s="131"/>
      <c r="M154" s="131" t="s">
        <v>439</v>
      </c>
      <c r="N154" s="129" t="s">
        <v>440</v>
      </c>
      <c r="P154" s="405" t="s">
        <v>439</v>
      </c>
      <c r="Q154" s="405" t="s">
        <v>439</v>
      </c>
      <c r="R154" s="405"/>
      <c r="S154" s="405" t="s">
        <v>439</v>
      </c>
      <c r="T154" s="405" t="s">
        <v>439</v>
      </c>
      <c r="U154" s="405" t="s">
        <v>439</v>
      </c>
      <c r="V154" s="405" t="s">
        <v>439</v>
      </c>
      <c r="W154" s="405" t="s">
        <v>439</v>
      </c>
      <c r="X154" s="405" t="s">
        <v>439</v>
      </c>
      <c r="Y154" s="405" t="s">
        <v>439</v>
      </c>
      <c r="Z154" s="405" t="s">
        <v>439</v>
      </c>
      <c r="AA154" s="405" t="s">
        <v>439</v>
      </c>
    </row>
    <row r="155" spans="1:27" ht="12" hidden="1" customHeight="1">
      <c r="A155" s="3" t="s">
        <v>2038</v>
      </c>
      <c r="B155" s="3" t="s">
        <v>2039</v>
      </c>
      <c r="C155" s="4"/>
      <c r="D155" s="122"/>
      <c r="E155" s="131"/>
      <c r="F155" s="131"/>
      <c r="G155" s="131"/>
      <c r="H155" s="131"/>
      <c r="I155" s="131"/>
      <c r="J155" s="131"/>
      <c r="K155" s="131"/>
      <c r="L155" s="131"/>
      <c r="M155" s="131" t="s">
        <v>439</v>
      </c>
      <c r="N155" s="129" t="s">
        <v>440</v>
      </c>
      <c r="P155" s="405" t="s">
        <v>439</v>
      </c>
      <c r="Q155" s="405" t="s">
        <v>439</v>
      </c>
      <c r="R155" s="405"/>
      <c r="S155" s="405" t="s">
        <v>439</v>
      </c>
      <c r="T155" s="405" t="s">
        <v>439</v>
      </c>
      <c r="U155" s="405" t="s">
        <v>439</v>
      </c>
      <c r="V155" s="405" t="s">
        <v>439</v>
      </c>
      <c r="W155" s="405" t="s">
        <v>439</v>
      </c>
      <c r="X155" s="405" t="s">
        <v>439</v>
      </c>
      <c r="Y155" s="405" t="s">
        <v>439</v>
      </c>
      <c r="Z155" s="405" t="s">
        <v>439</v>
      </c>
      <c r="AA155" s="405" t="s">
        <v>439</v>
      </c>
    </row>
    <row r="156" spans="1:27" ht="12" customHeight="1">
      <c r="A156" s="5" t="s">
        <v>2040</v>
      </c>
      <c r="B156" s="5" t="s">
        <v>2041</v>
      </c>
      <c r="C156" s="6">
        <v>552</v>
      </c>
      <c r="D156" s="82" t="s">
        <v>1527</v>
      </c>
      <c r="E156" s="83" t="s">
        <v>2042</v>
      </c>
      <c r="F156" s="83" t="s">
        <v>2043</v>
      </c>
      <c r="G156" s="83" t="s">
        <v>2044</v>
      </c>
      <c r="H156" s="83" t="s">
        <v>447</v>
      </c>
      <c r="I156" s="83" t="s">
        <v>448</v>
      </c>
      <c r="J156" s="133" t="s">
        <v>449</v>
      </c>
      <c r="K156" s="83" t="s">
        <v>448</v>
      </c>
      <c r="L156" s="83" t="s">
        <v>448</v>
      </c>
      <c r="M156" s="83" t="s">
        <v>450</v>
      </c>
      <c r="N156" s="130" t="s">
        <v>959</v>
      </c>
      <c r="P156" s="405" t="s">
        <v>449</v>
      </c>
      <c r="Q156" s="405" t="s">
        <v>452</v>
      </c>
      <c r="R156" s="405" t="s">
        <v>439</v>
      </c>
      <c r="S156" s="405" t="s">
        <v>1531</v>
      </c>
      <c r="T156" s="405" t="s">
        <v>453</v>
      </c>
      <c r="U156" s="405" t="str">
        <f>VLOOKUP(T156,Equipment[],2,FALSE)</f>
        <v>Station</v>
      </c>
      <c r="V156" s="405" t="str">
        <f>VLOOKUP(T156,Equipment[],3,FALSE)</f>
        <v>RTO</v>
      </c>
      <c r="W156" s="405" t="str">
        <f>VLOOKUP(T156,Equipment[],4,FALSE)</f>
        <v>RTO</v>
      </c>
      <c r="X156" s="405"/>
      <c r="Y156" s="405"/>
      <c r="Z156" s="405"/>
      <c r="AA156" s="405"/>
    </row>
    <row r="157" spans="1:27" ht="12" customHeight="1">
      <c r="A157" s="5" t="s">
        <v>2045</v>
      </c>
      <c r="B157" s="5" t="s">
        <v>2046</v>
      </c>
      <c r="C157" s="6">
        <v>552</v>
      </c>
      <c r="D157" s="82" t="s">
        <v>1527</v>
      </c>
      <c r="E157" s="83" t="s">
        <v>2047</v>
      </c>
      <c r="F157" s="83" t="s">
        <v>2048</v>
      </c>
      <c r="G157" s="83" t="s">
        <v>2044</v>
      </c>
      <c r="H157" s="83" t="s">
        <v>447</v>
      </c>
      <c r="I157" s="83" t="s">
        <v>448</v>
      </c>
      <c r="J157" s="133" t="s">
        <v>449</v>
      </c>
      <c r="K157" s="83" t="s">
        <v>448</v>
      </c>
      <c r="L157" s="83" t="s">
        <v>448</v>
      </c>
      <c r="M157" s="83" t="s">
        <v>450</v>
      </c>
      <c r="N157" s="130" t="s">
        <v>959</v>
      </c>
      <c r="P157" s="405" t="s">
        <v>449</v>
      </c>
      <c r="Q157" s="405" t="s">
        <v>452</v>
      </c>
      <c r="R157" s="405" t="s">
        <v>439</v>
      </c>
      <c r="S157" s="405" t="s">
        <v>1531</v>
      </c>
      <c r="T157" s="405" t="s">
        <v>453</v>
      </c>
      <c r="U157" s="405" t="str">
        <f>VLOOKUP(T157,Equipment[],2,FALSE)</f>
        <v>Station</v>
      </c>
      <c r="V157" s="405" t="str">
        <f>VLOOKUP(T157,Equipment[],3,FALSE)</f>
        <v>RTO</v>
      </c>
      <c r="W157" s="405" t="str">
        <f>VLOOKUP(T157,Equipment[],4,FALSE)</f>
        <v>RTO</v>
      </c>
      <c r="X157" s="405"/>
      <c r="Y157" s="405"/>
      <c r="Z157" s="405"/>
      <c r="AA157" s="405"/>
    </row>
    <row r="158" spans="1:27" ht="12" customHeight="1">
      <c r="A158" s="5" t="s">
        <v>2049</v>
      </c>
      <c r="B158" s="5" t="s">
        <v>2050</v>
      </c>
      <c r="C158" s="6">
        <v>552</v>
      </c>
      <c r="D158" s="82" t="s">
        <v>1527</v>
      </c>
      <c r="E158" s="83" t="s">
        <v>2051</v>
      </c>
      <c r="F158" s="83" t="s">
        <v>2052</v>
      </c>
      <c r="G158" s="83" t="s">
        <v>2044</v>
      </c>
      <c r="H158" s="83" t="s">
        <v>447</v>
      </c>
      <c r="I158" s="83" t="s">
        <v>448</v>
      </c>
      <c r="J158" s="133" t="s">
        <v>449</v>
      </c>
      <c r="K158" s="83" t="s">
        <v>448</v>
      </c>
      <c r="L158" s="83" t="s">
        <v>448</v>
      </c>
      <c r="M158" s="83" t="s">
        <v>450</v>
      </c>
      <c r="N158" s="130" t="s">
        <v>959</v>
      </c>
      <c r="P158" s="405" t="s">
        <v>449</v>
      </c>
      <c r="Q158" s="405" t="s">
        <v>452</v>
      </c>
      <c r="R158" s="405" t="s">
        <v>439</v>
      </c>
      <c r="S158" s="405" t="s">
        <v>1531</v>
      </c>
      <c r="T158" s="405" t="s">
        <v>453</v>
      </c>
      <c r="U158" s="405" t="str">
        <f>VLOOKUP(T158,Equipment[],2,FALSE)</f>
        <v>Station</v>
      </c>
      <c r="V158" s="405" t="str">
        <f>VLOOKUP(T158,Equipment[],3,FALSE)</f>
        <v>RTO</v>
      </c>
      <c r="W158" s="405" t="str">
        <f>VLOOKUP(T158,Equipment[],4,FALSE)</f>
        <v>RTO</v>
      </c>
      <c r="X158" s="405"/>
      <c r="Y158" s="405"/>
      <c r="Z158" s="405"/>
      <c r="AA158" s="405"/>
    </row>
    <row r="159" spans="1:27" ht="12" customHeight="1">
      <c r="A159" s="5" t="s">
        <v>2053</v>
      </c>
      <c r="B159" s="5" t="s">
        <v>2054</v>
      </c>
      <c r="C159" s="6">
        <v>552</v>
      </c>
      <c r="D159" s="82" t="s">
        <v>1527</v>
      </c>
      <c r="E159" s="83" t="s">
        <v>2055</v>
      </c>
      <c r="F159" s="83" t="s">
        <v>2056</v>
      </c>
      <c r="G159" s="83" t="s">
        <v>2044</v>
      </c>
      <c r="H159" s="83" t="s">
        <v>447</v>
      </c>
      <c r="I159" s="83" t="s">
        <v>448</v>
      </c>
      <c r="J159" s="133" t="s">
        <v>449</v>
      </c>
      <c r="K159" s="83" t="s">
        <v>448</v>
      </c>
      <c r="L159" s="83" t="s">
        <v>448</v>
      </c>
      <c r="M159" s="83" t="s">
        <v>450</v>
      </c>
      <c r="N159" s="130" t="s">
        <v>959</v>
      </c>
      <c r="P159" s="405" t="s">
        <v>449</v>
      </c>
      <c r="Q159" s="405" t="s">
        <v>452</v>
      </c>
      <c r="R159" s="405" t="s">
        <v>439</v>
      </c>
      <c r="S159" s="405" t="s">
        <v>1531</v>
      </c>
      <c r="T159" s="405" t="s">
        <v>453</v>
      </c>
      <c r="U159" s="405" t="str">
        <f>VLOOKUP(T159,Equipment[],2,FALSE)</f>
        <v>Station</v>
      </c>
      <c r="V159" s="405" t="str">
        <f>VLOOKUP(T159,Equipment[],3,FALSE)</f>
        <v>RTO</v>
      </c>
      <c r="W159" s="405" t="str">
        <f>VLOOKUP(T159,Equipment[],4,FALSE)</f>
        <v>RTO</v>
      </c>
      <c r="X159" s="405"/>
      <c r="Y159" s="405"/>
      <c r="Z159" s="405"/>
      <c r="AA159" s="405"/>
    </row>
    <row r="160" spans="1:27" ht="12" customHeight="1">
      <c r="A160" s="5" t="s">
        <v>2057</v>
      </c>
      <c r="B160" s="5" t="s">
        <v>2058</v>
      </c>
      <c r="C160" s="6">
        <v>552</v>
      </c>
      <c r="D160" s="82" t="s">
        <v>1527</v>
      </c>
      <c r="E160" s="83" t="str">
        <f>A160</f>
        <v>BAL-114</v>
      </c>
      <c r="F160" s="83" t="str">
        <f>B160</f>
        <v>Side-Mounted Stair Balustrade - FOH (CBDN Retail)</v>
      </c>
      <c r="G160" s="83" t="s">
        <v>2044</v>
      </c>
      <c r="H160" s="83" t="s">
        <v>447</v>
      </c>
      <c r="I160" s="83" t="s">
        <v>448</v>
      </c>
      <c r="J160" s="133" t="s">
        <v>449</v>
      </c>
      <c r="K160" s="83" t="s">
        <v>448</v>
      </c>
      <c r="L160" s="83" t="s">
        <v>448</v>
      </c>
      <c r="M160" s="83" t="s">
        <v>450</v>
      </c>
      <c r="N160" s="130" t="s">
        <v>1855</v>
      </c>
      <c r="P160" s="405" t="s">
        <v>449</v>
      </c>
      <c r="Q160" s="405" t="s">
        <v>452</v>
      </c>
      <c r="R160" s="405" t="s">
        <v>439</v>
      </c>
      <c r="S160" s="405" t="s">
        <v>1531</v>
      </c>
      <c r="T160" s="405" t="s">
        <v>453</v>
      </c>
      <c r="U160" s="405" t="str">
        <f>VLOOKUP(T160,Equipment[],2,FALSE)</f>
        <v>Station</v>
      </c>
      <c r="V160" s="405" t="str">
        <f>VLOOKUP(T160,Equipment[],3,FALSE)</f>
        <v>RTO</v>
      </c>
      <c r="W160" s="405" t="str">
        <f>VLOOKUP(T160,Equipment[],4,FALSE)</f>
        <v>RTO</v>
      </c>
      <c r="X160" s="405"/>
      <c r="Y160" s="405"/>
      <c r="Z160" s="405"/>
      <c r="AA160" s="405"/>
    </row>
    <row r="161" spans="1:27" ht="12" customHeight="1">
      <c r="A161" s="5" t="s">
        <v>2059</v>
      </c>
      <c r="B161" s="5" t="s">
        <v>2060</v>
      </c>
      <c r="C161" s="6">
        <v>552</v>
      </c>
      <c r="D161" s="82" t="s">
        <v>1527</v>
      </c>
      <c r="E161" s="83" t="s">
        <v>2061</v>
      </c>
      <c r="F161" s="83" t="s">
        <v>2062</v>
      </c>
      <c r="G161" s="83" t="s">
        <v>2044</v>
      </c>
      <c r="H161" s="83" t="s">
        <v>447</v>
      </c>
      <c r="I161" s="83" t="s">
        <v>448</v>
      </c>
      <c r="J161" s="133" t="s">
        <v>449</v>
      </c>
      <c r="K161" s="83" t="s">
        <v>448</v>
      </c>
      <c r="L161" s="83" t="s">
        <v>448</v>
      </c>
      <c r="M161" s="83" t="s">
        <v>450</v>
      </c>
      <c r="N161" s="130" t="s">
        <v>959</v>
      </c>
      <c r="P161" s="405"/>
      <c r="Q161" s="405" t="s">
        <v>452</v>
      </c>
      <c r="R161" s="405" t="s">
        <v>439</v>
      </c>
      <c r="S161" s="405" t="s">
        <v>1531</v>
      </c>
      <c r="T161" s="405" t="s">
        <v>453</v>
      </c>
      <c r="U161" s="405" t="str">
        <f>VLOOKUP(T161,Equipment[],2,FALSE)</f>
        <v>Station</v>
      </c>
      <c r="V161" s="405" t="str">
        <f>VLOOKUP(T161,Equipment[],3,FALSE)</f>
        <v>RTO</v>
      </c>
      <c r="W161" s="405" t="str">
        <f>VLOOKUP(T161,Equipment[],4,FALSE)</f>
        <v>RTO</v>
      </c>
      <c r="X161" s="405"/>
      <c r="Y161" s="405"/>
      <c r="Z161" s="405"/>
      <c r="AA161" s="405"/>
    </row>
    <row r="162" spans="1:27" ht="12" customHeight="1">
      <c r="A162" s="5" t="s">
        <v>2063</v>
      </c>
      <c r="B162" s="5" t="s">
        <v>2064</v>
      </c>
      <c r="C162" s="6">
        <v>552</v>
      </c>
      <c r="D162" s="82" t="s">
        <v>1527</v>
      </c>
      <c r="E162" s="83" t="s">
        <v>2065</v>
      </c>
      <c r="F162" s="83" t="s">
        <v>2066</v>
      </c>
      <c r="G162" s="83" t="s">
        <v>2044</v>
      </c>
      <c r="H162" s="83" t="s">
        <v>447</v>
      </c>
      <c r="I162" s="83" t="s">
        <v>448</v>
      </c>
      <c r="J162" s="133" t="s">
        <v>449</v>
      </c>
      <c r="K162" s="83" t="s">
        <v>448</v>
      </c>
      <c r="L162" s="83" t="s">
        <v>448</v>
      </c>
      <c r="M162" s="83" t="s">
        <v>450</v>
      </c>
      <c r="N162" s="130" t="s">
        <v>959</v>
      </c>
      <c r="P162" s="405"/>
      <c r="Q162" s="405" t="s">
        <v>452</v>
      </c>
      <c r="R162" s="405" t="s">
        <v>439</v>
      </c>
      <c r="S162" s="405" t="s">
        <v>1531</v>
      </c>
      <c r="T162" s="405" t="s">
        <v>453</v>
      </c>
      <c r="U162" s="405" t="str">
        <f>VLOOKUP(T162,Equipment[],2,FALSE)</f>
        <v>Station</v>
      </c>
      <c r="V162" s="405" t="str">
        <f>VLOOKUP(T162,Equipment[],3,FALSE)</f>
        <v>RTO</v>
      </c>
      <c r="W162" s="405" t="str">
        <f>VLOOKUP(T162,Equipment[],4,FALSE)</f>
        <v>RTO</v>
      </c>
      <c r="X162" s="405"/>
      <c r="Y162" s="405"/>
      <c r="Z162" s="405"/>
      <c r="AA162" s="405"/>
    </row>
    <row r="163" spans="1:27" ht="12" customHeight="1">
      <c r="A163" s="5" t="s">
        <v>2067</v>
      </c>
      <c r="B163" s="5" t="s">
        <v>2068</v>
      </c>
      <c r="C163" s="6">
        <v>552</v>
      </c>
      <c r="D163" s="82" t="s">
        <v>1527</v>
      </c>
      <c r="E163" s="83" t="s">
        <v>2069</v>
      </c>
      <c r="F163" s="83" t="s">
        <v>2070</v>
      </c>
      <c r="G163" s="83" t="s">
        <v>2044</v>
      </c>
      <c r="H163" s="83" t="s">
        <v>447</v>
      </c>
      <c r="I163" s="83" t="s">
        <v>448</v>
      </c>
      <c r="J163" s="133" t="s">
        <v>449</v>
      </c>
      <c r="K163" s="83" t="s">
        <v>448</v>
      </c>
      <c r="L163" s="83" t="s">
        <v>448</v>
      </c>
      <c r="M163" s="83" t="s">
        <v>450</v>
      </c>
      <c r="N163" s="130" t="s">
        <v>959</v>
      </c>
      <c r="P163" s="405"/>
      <c r="Q163" s="405" t="s">
        <v>452</v>
      </c>
      <c r="R163" s="405" t="s">
        <v>439</v>
      </c>
      <c r="S163" s="405" t="s">
        <v>1531</v>
      </c>
      <c r="T163" s="405" t="s">
        <v>453</v>
      </c>
      <c r="U163" s="405" t="str">
        <f>VLOOKUP(T163,Equipment[],2,FALSE)</f>
        <v>Station</v>
      </c>
      <c r="V163" s="405" t="str">
        <f>VLOOKUP(T163,Equipment[],3,FALSE)</f>
        <v>RTO</v>
      </c>
      <c r="W163" s="405" t="str">
        <f>VLOOKUP(T163,Equipment[],4,FALSE)</f>
        <v>RTO</v>
      </c>
      <c r="X163" s="405"/>
      <c r="Y163" s="405"/>
      <c r="Z163" s="405"/>
      <c r="AA163" s="405"/>
    </row>
    <row r="164" spans="1:27" ht="12" customHeight="1">
      <c r="A164" s="5" t="s">
        <v>2071</v>
      </c>
      <c r="B164" s="5" t="s">
        <v>2072</v>
      </c>
      <c r="C164" s="6">
        <v>556</v>
      </c>
      <c r="D164" s="82" t="s">
        <v>1527</v>
      </c>
      <c r="E164" s="83" t="s">
        <v>2073</v>
      </c>
      <c r="F164" s="83" t="s">
        <v>2074</v>
      </c>
      <c r="G164" s="83" t="s">
        <v>2044</v>
      </c>
      <c r="H164" s="83" t="s">
        <v>447</v>
      </c>
      <c r="I164" s="83" t="s">
        <v>448</v>
      </c>
      <c r="J164" s="133" t="s">
        <v>449</v>
      </c>
      <c r="K164" s="83" t="s">
        <v>448</v>
      </c>
      <c r="L164" s="83" t="s">
        <v>448</v>
      </c>
      <c r="M164" s="83" t="s">
        <v>450</v>
      </c>
      <c r="N164" s="130" t="s">
        <v>959</v>
      </c>
      <c r="P164" s="405" t="s">
        <v>449</v>
      </c>
      <c r="Q164" s="405" t="s">
        <v>452</v>
      </c>
      <c r="R164" s="405" t="s">
        <v>439</v>
      </c>
      <c r="S164" s="405" t="s">
        <v>1531</v>
      </c>
      <c r="T164" s="405" t="s">
        <v>453</v>
      </c>
      <c r="U164" s="405" t="str">
        <f>VLOOKUP(T164,Equipment[],2,FALSE)</f>
        <v>Station</v>
      </c>
      <c r="V164" s="405" t="str">
        <f>VLOOKUP(T164,Equipment[],3,FALSE)</f>
        <v>RTO</v>
      </c>
      <c r="W164" s="405" t="str">
        <f>VLOOKUP(T164,Equipment[],4,FALSE)</f>
        <v>RTO</v>
      </c>
      <c r="X164" s="405"/>
      <c r="Y164" s="405"/>
      <c r="Z164" s="405"/>
      <c r="AA164" s="405"/>
    </row>
    <row r="165" spans="1:27" ht="12" customHeight="1">
      <c r="A165" s="5" t="s">
        <v>2075</v>
      </c>
      <c r="B165" s="5" t="s">
        <v>2076</v>
      </c>
      <c r="C165" s="6">
        <v>552</v>
      </c>
      <c r="D165" s="82" t="s">
        <v>1527</v>
      </c>
      <c r="E165" s="83" t="str">
        <f>A165</f>
        <v>BAL-160</v>
      </c>
      <c r="F165" s="83" t="str">
        <f>B165</f>
        <v>Floor Mounted Stair Balustrade (La Trobe)</v>
      </c>
      <c r="G165" s="83" t="s">
        <v>2044</v>
      </c>
      <c r="H165" s="83" t="s">
        <v>447</v>
      </c>
      <c r="I165" s="83" t="s">
        <v>448</v>
      </c>
      <c r="J165" s="133" t="s">
        <v>449</v>
      </c>
      <c r="K165" s="83" t="s">
        <v>448</v>
      </c>
      <c r="L165" s="83" t="s">
        <v>448</v>
      </c>
      <c r="M165" s="83" t="s">
        <v>450</v>
      </c>
      <c r="N165" s="130" t="s">
        <v>1855</v>
      </c>
      <c r="P165" s="405" t="s">
        <v>449</v>
      </c>
      <c r="Q165" s="405" t="s">
        <v>452</v>
      </c>
      <c r="R165" s="405" t="s">
        <v>439</v>
      </c>
      <c r="S165" s="405" t="s">
        <v>1531</v>
      </c>
      <c r="T165" s="405" t="s">
        <v>453</v>
      </c>
      <c r="U165" s="405" t="str">
        <f>VLOOKUP(T165,Equipment[],2,FALSE)</f>
        <v>Station</v>
      </c>
      <c r="V165" s="405" t="str">
        <f>VLOOKUP(T165,Equipment[],3,FALSE)</f>
        <v>RTO</v>
      </c>
      <c r="W165" s="405" t="str">
        <f>VLOOKUP(T165,Equipment[],4,FALSE)</f>
        <v>RTO</v>
      </c>
      <c r="X165" s="405"/>
      <c r="Y165" s="405"/>
      <c r="Z165" s="405"/>
      <c r="AA165" s="405"/>
    </row>
    <row r="166" spans="1:27" ht="12" hidden="1" customHeight="1">
      <c r="A166" s="3" t="s">
        <v>2077</v>
      </c>
      <c r="B166" s="3" t="s">
        <v>2078</v>
      </c>
      <c r="C166" s="4"/>
      <c r="D166" s="122"/>
      <c r="E166" s="131"/>
      <c r="F166" s="131"/>
      <c r="G166" s="131"/>
      <c r="H166" s="131"/>
      <c r="I166" s="131"/>
      <c r="J166" s="131"/>
      <c r="K166" s="131"/>
      <c r="L166" s="131"/>
      <c r="M166" s="131" t="s">
        <v>439</v>
      </c>
      <c r="N166" s="129" t="s">
        <v>440</v>
      </c>
      <c r="P166" s="405" t="s">
        <v>439</v>
      </c>
      <c r="Q166" s="405" t="s">
        <v>439</v>
      </c>
      <c r="R166" s="405"/>
      <c r="S166" s="405" t="s">
        <v>439</v>
      </c>
      <c r="T166" s="405" t="s">
        <v>439</v>
      </c>
      <c r="U166" s="405" t="s">
        <v>439</v>
      </c>
      <c r="V166" s="405" t="s">
        <v>439</v>
      </c>
      <c r="W166" s="405" t="s">
        <v>439</v>
      </c>
      <c r="X166" s="405" t="s">
        <v>439</v>
      </c>
      <c r="Y166" s="405" t="s">
        <v>439</v>
      </c>
      <c r="Z166" s="405" t="s">
        <v>439</v>
      </c>
      <c r="AA166" s="405" t="s">
        <v>439</v>
      </c>
    </row>
    <row r="167" spans="1:27" ht="12" customHeight="1">
      <c r="A167" s="5" t="s">
        <v>2079</v>
      </c>
      <c r="B167" s="5" t="s">
        <v>2080</v>
      </c>
      <c r="C167" s="6">
        <v>552</v>
      </c>
      <c r="D167" s="82" t="s">
        <v>1527</v>
      </c>
      <c r="E167" s="83" t="s">
        <v>2081</v>
      </c>
      <c r="F167" s="83" t="s">
        <v>2082</v>
      </c>
      <c r="G167" s="83" t="s">
        <v>2044</v>
      </c>
      <c r="H167" s="83" t="s">
        <v>447</v>
      </c>
      <c r="I167" s="83" t="s">
        <v>448</v>
      </c>
      <c r="J167" s="133" t="s">
        <v>449</v>
      </c>
      <c r="K167" s="83" t="s">
        <v>448</v>
      </c>
      <c r="L167" s="83" t="s">
        <v>448</v>
      </c>
      <c r="M167" s="83" t="s">
        <v>450</v>
      </c>
      <c r="N167" s="130" t="s">
        <v>959</v>
      </c>
      <c r="P167" s="405" t="s">
        <v>449</v>
      </c>
      <c r="Q167" s="405" t="s">
        <v>452</v>
      </c>
      <c r="R167" s="405"/>
      <c r="S167" s="405"/>
      <c r="T167" s="405" t="s">
        <v>453</v>
      </c>
      <c r="U167" s="405" t="str">
        <f>VLOOKUP(T167,Equipment[],2,FALSE)</f>
        <v>Station</v>
      </c>
      <c r="V167" s="405" t="str">
        <f>VLOOKUP(T167,Equipment[],3,FALSE)</f>
        <v>RTO</v>
      </c>
      <c r="W167" s="405" t="str">
        <f>VLOOKUP(T167,Equipment[],4,FALSE)</f>
        <v>RTO</v>
      </c>
      <c r="X167" s="405"/>
      <c r="Y167" s="405"/>
      <c r="Z167" s="405"/>
      <c r="AA167" s="405"/>
    </row>
    <row r="168" spans="1:27" ht="12" customHeight="1">
      <c r="A168" s="5" t="s">
        <v>2083</v>
      </c>
      <c r="B168" s="5" t="s">
        <v>2084</v>
      </c>
      <c r="C168" s="6">
        <v>552</v>
      </c>
      <c r="D168" s="82" t="s">
        <v>1527</v>
      </c>
      <c r="E168" s="83" t="s">
        <v>2085</v>
      </c>
      <c r="F168" s="83" t="s">
        <v>2086</v>
      </c>
      <c r="G168" s="83" t="s">
        <v>2044</v>
      </c>
      <c r="H168" s="83" t="s">
        <v>447</v>
      </c>
      <c r="I168" s="83" t="s">
        <v>448</v>
      </c>
      <c r="J168" s="133" t="s">
        <v>449</v>
      </c>
      <c r="K168" s="83" t="s">
        <v>448</v>
      </c>
      <c r="L168" s="83" t="s">
        <v>448</v>
      </c>
      <c r="M168" s="83" t="s">
        <v>450</v>
      </c>
      <c r="N168" s="130" t="s">
        <v>959</v>
      </c>
      <c r="P168" s="405" t="s">
        <v>449</v>
      </c>
      <c r="Q168" s="405" t="s">
        <v>452</v>
      </c>
      <c r="R168" s="405"/>
      <c r="S168" s="405"/>
      <c r="T168" s="405" t="s">
        <v>453</v>
      </c>
      <c r="U168" s="405" t="str">
        <f>VLOOKUP(T168,Equipment[],2,FALSE)</f>
        <v>Station</v>
      </c>
      <c r="V168" s="405" t="str">
        <f>VLOOKUP(T168,Equipment[],3,FALSE)</f>
        <v>RTO</v>
      </c>
      <c r="W168" s="405" t="str">
        <f>VLOOKUP(T168,Equipment[],4,FALSE)</f>
        <v>RTO</v>
      </c>
      <c r="X168" s="405"/>
      <c r="Y168" s="405"/>
      <c r="Z168" s="405"/>
      <c r="AA168" s="405"/>
    </row>
    <row r="169" spans="1:27" ht="12" customHeight="1">
      <c r="A169" s="5" t="s">
        <v>2087</v>
      </c>
      <c r="B169" s="5" t="s">
        <v>2088</v>
      </c>
      <c r="C169" s="6">
        <v>552</v>
      </c>
      <c r="D169" s="82" t="s">
        <v>1527</v>
      </c>
      <c r="E169" s="83" t="s">
        <v>2089</v>
      </c>
      <c r="F169" s="83" t="s">
        <v>2090</v>
      </c>
      <c r="G169" s="83" t="s">
        <v>2044</v>
      </c>
      <c r="H169" s="83" t="s">
        <v>447</v>
      </c>
      <c r="I169" s="83" t="s">
        <v>448</v>
      </c>
      <c r="J169" s="133" t="s">
        <v>449</v>
      </c>
      <c r="K169" s="83" t="s">
        <v>448</v>
      </c>
      <c r="L169" s="83" t="s">
        <v>448</v>
      </c>
      <c r="M169" s="83" t="s">
        <v>450</v>
      </c>
      <c r="N169" s="130" t="s">
        <v>959</v>
      </c>
      <c r="P169" s="405" t="s">
        <v>449</v>
      </c>
      <c r="Q169" s="405" t="s">
        <v>452</v>
      </c>
      <c r="R169" s="405"/>
      <c r="S169" s="405"/>
      <c r="T169" s="405" t="s">
        <v>453</v>
      </c>
      <c r="U169" s="405" t="str">
        <f>VLOOKUP(T169,Equipment[],2,FALSE)</f>
        <v>Station</v>
      </c>
      <c r="V169" s="405" t="str">
        <f>VLOOKUP(T169,Equipment[],3,FALSE)</f>
        <v>RTO</v>
      </c>
      <c r="W169" s="405" t="str">
        <f>VLOOKUP(T169,Equipment[],4,FALSE)</f>
        <v>RTO</v>
      </c>
      <c r="X169" s="405"/>
      <c r="Y169" s="405"/>
      <c r="Z169" s="405"/>
      <c r="AA169" s="405"/>
    </row>
    <row r="170" spans="1:27" ht="12" hidden="1" customHeight="1">
      <c r="A170" s="3" t="s">
        <v>2091</v>
      </c>
      <c r="B170" s="3" t="s">
        <v>2092</v>
      </c>
      <c r="C170" s="4"/>
      <c r="D170" s="122"/>
      <c r="E170" s="131"/>
      <c r="F170" s="131"/>
      <c r="G170" s="131"/>
      <c r="H170" s="131"/>
      <c r="I170" s="131"/>
      <c r="J170" s="131"/>
      <c r="K170" s="131"/>
      <c r="L170" s="131"/>
      <c r="M170" s="131" t="s">
        <v>439</v>
      </c>
      <c r="N170" s="129" t="s">
        <v>440</v>
      </c>
      <c r="P170" s="405" t="s">
        <v>439</v>
      </c>
      <c r="Q170" s="405" t="s">
        <v>439</v>
      </c>
      <c r="R170" s="405"/>
      <c r="S170" s="405" t="s">
        <v>439</v>
      </c>
      <c r="T170" s="405" t="s">
        <v>439</v>
      </c>
      <c r="U170" s="405" t="s">
        <v>439</v>
      </c>
      <c r="V170" s="405" t="s">
        <v>439</v>
      </c>
      <c r="W170" s="405" t="s">
        <v>439</v>
      </c>
      <c r="X170" s="405" t="s">
        <v>439</v>
      </c>
      <c r="Y170" s="405" t="s">
        <v>439</v>
      </c>
      <c r="Z170" s="405" t="s">
        <v>439</v>
      </c>
      <c r="AA170" s="405" t="s">
        <v>439</v>
      </c>
    </row>
    <row r="171" spans="1:27" ht="12" hidden="1" customHeight="1">
      <c r="A171" s="50" t="s">
        <v>1668</v>
      </c>
      <c r="B171" s="50"/>
      <c r="C171" s="50"/>
      <c r="D171" s="50"/>
      <c r="E171" s="131"/>
      <c r="F171" s="131"/>
      <c r="G171" s="131"/>
      <c r="H171" s="131"/>
      <c r="I171" s="131"/>
      <c r="J171" s="131"/>
      <c r="K171" s="131"/>
      <c r="L171" s="131"/>
      <c r="M171" s="131" t="s">
        <v>439</v>
      </c>
      <c r="N171" s="129" t="s">
        <v>440</v>
      </c>
      <c r="P171" s="405" t="s">
        <v>439</v>
      </c>
      <c r="Q171" s="405" t="s">
        <v>439</v>
      </c>
      <c r="R171" s="405"/>
      <c r="S171" s="405" t="s">
        <v>439</v>
      </c>
      <c r="T171" s="405" t="s">
        <v>439</v>
      </c>
      <c r="U171" s="405" t="s">
        <v>439</v>
      </c>
      <c r="V171" s="405" t="s">
        <v>439</v>
      </c>
      <c r="W171" s="405" t="s">
        <v>439</v>
      </c>
      <c r="X171" s="405" t="s">
        <v>439</v>
      </c>
      <c r="Y171" s="405" t="s">
        <v>439</v>
      </c>
      <c r="Z171" s="405" t="s">
        <v>439</v>
      </c>
      <c r="AA171" s="405" t="s">
        <v>439</v>
      </c>
    </row>
    <row r="172" spans="1:27" ht="12" customHeight="1">
      <c r="A172" s="10" t="s">
        <v>2093</v>
      </c>
      <c r="B172" s="10" t="s">
        <v>2094</v>
      </c>
      <c r="C172" s="12">
        <v>552</v>
      </c>
      <c r="D172" s="124" t="s">
        <v>1527</v>
      </c>
      <c r="E172" s="83" t="s">
        <v>2095</v>
      </c>
      <c r="F172" s="83" t="s">
        <v>2096</v>
      </c>
      <c r="G172" s="83" t="s">
        <v>2044</v>
      </c>
      <c r="H172" s="83" t="s">
        <v>447</v>
      </c>
      <c r="I172" s="83" t="s">
        <v>448</v>
      </c>
      <c r="J172" s="133" t="s">
        <v>449</v>
      </c>
      <c r="K172" s="83" t="s">
        <v>448</v>
      </c>
      <c r="L172" s="83" t="s">
        <v>448</v>
      </c>
      <c r="M172" s="83" t="s">
        <v>450</v>
      </c>
      <c r="N172" s="130" t="s">
        <v>959</v>
      </c>
      <c r="P172" s="405" t="s">
        <v>449</v>
      </c>
      <c r="Q172" s="405" t="s">
        <v>452</v>
      </c>
      <c r="R172" s="405" t="s">
        <v>439</v>
      </c>
      <c r="S172" s="405" t="s">
        <v>1531</v>
      </c>
      <c r="T172" s="405" t="s">
        <v>453</v>
      </c>
      <c r="U172" s="405" t="str">
        <f>VLOOKUP(T172,Equipment[],2,FALSE)</f>
        <v>Station</v>
      </c>
      <c r="V172" s="405" t="str">
        <f>VLOOKUP(T172,Equipment[],3,FALSE)</f>
        <v>RTO</v>
      </c>
      <c r="W172" s="405" t="str">
        <f>VLOOKUP(T172,Equipment[],4,FALSE)</f>
        <v>RTO</v>
      </c>
      <c r="X172" s="405"/>
      <c r="Y172" s="405"/>
      <c r="Z172" s="405"/>
      <c r="AA172" s="405"/>
    </row>
    <row r="173" spans="1:27" ht="12" customHeight="1">
      <c r="A173" s="5" t="s">
        <v>2097</v>
      </c>
      <c r="B173" s="5" t="s">
        <v>2098</v>
      </c>
      <c r="C173" s="6">
        <v>552</v>
      </c>
      <c r="D173" s="82" t="s">
        <v>1527</v>
      </c>
      <c r="E173" s="83" t="s">
        <v>2099</v>
      </c>
      <c r="F173" s="83" t="s">
        <v>2100</v>
      </c>
      <c r="G173" s="83" t="s">
        <v>2044</v>
      </c>
      <c r="H173" s="83" t="s">
        <v>447</v>
      </c>
      <c r="I173" s="83" t="s">
        <v>448</v>
      </c>
      <c r="J173" s="133" t="s">
        <v>449</v>
      </c>
      <c r="K173" s="83" t="s">
        <v>448</v>
      </c>
      <c r="L173" s="83" t="s">
        <v>448</v>
      </c>
      <c r="M173" s="83" t="s">
        <v>450</v>
      </c>
      <c r="N173" s="130" t="s">
        <v>959</v>
      </c>
      <c r="P173" s="405" t="s">
        <v>449</v>
      </c>
      <c r="Q173" s="405" t="s">
        <v>452</v>
      </c>
      <c r="R173" s="405" t="s">
        <v>439</v>
      </c>
      <c r="S173" s="405" t="s">
        <v>1531</v>
      </c>
      <c r="T173" s="405" t="s">
        <v>453</v>
      </c>
      <c r="U173" s="405" t="str">
        <f>VLOOKUP(T173,Equipment[],2,FALSE)</f>
        <v>Station</v>
      </c>
      <c r="V173" s="405" t="str">
        <f>VLOOKUP(T173,Equipment[],3,FALSE)</f>
        <v>RTO</v>
      </c>
      <c r="W173" s="405" t="str">
        <f>VLOOKUP(T173,Equipment[],4,FALSE)</f>
        <v>RTO</v>
      </c>
      <c r="X173" s="405"/>
      <c r="Y173" s="405"/>
      <c r="Z173" s="405"/>
      <c r="AA173" s="405"/>
    </row>
    <row r="174" spans="1:27" ht="12" customHeight="1">
      <c r="A174" s="5" t="s">
        <v>2101</v>
      </c>
      <c r="B174" s="5" t="s">
        <v>2102</v>
      </c>
      <c r="C174" s="6">
        <v>552</v>
      </c>
      <c r="D174" s="82" t="s">
        <v>1527</v>
      </c>
      <c r="E174" s="83" t="s">
        <v>2103</v>
      </c>
      <c r="F174" s="83" t="s">
        <v>2104</v>
      </c>
      <c r="G174" s="83" t="s">
        <v>2044</v>
      </c>
      <c r="H174" s="83" t="s">
        <v>447</v>
      </c>
      <c r="I174" s="83" t="s">
        <v>448</v>
      </c>
      <c r="J174" s="133" t="s">
        <v>449</v>
      </c>
      <c r="K174" s="83" t="s">
        <v>448</v>
      </c>
      <c r="L174" s="83" t="s">
        <v>448</v>
      </c>
      <c r="M174" s="83" t="s">
        <v>450</v>
      </c>
      <c r="N174" s="130" t="s">
        <v>959</v>
      </c>
      <c r="P174" s="405" t="s">
        <v>449</v>
      </c>
      <c r="Q174" s="405" t="s">
        <v>452</v>
      </c>
      <c r="R174" s="405" t="s">
        <v>439</v>
      </c>
      <c r="S174" s="405" t="s">
        <v>1531</v>
      </c>
      <c r="T174" s="405" t="s">
        <v>453</v>
      </c>
      <c r="U174" s="405" t="str">
        <f>VLOOKUP(T174,Equipment[],2,FALSE)</f>
        <v>Station</v>
      </c>
      <c r="V174" s="405" t="str">
        <f>VLOOKUP(T174,Equipment[],3,FALSE)</f>
        <v>RTO</v>
      </c>
      <c r="W174" s="405" t="str">
        <f>VLOOKUP(T174,Equipment[],4,FALSE)</f>
        <v>RTO</v>
      </c>
      <c r="X174" s="405"/>
      <c r="Y174" s="405"/>
      <c r="Z174" s="405"/>
      <c r="AA174" s="405"/>
    </row>
    <row r="175" spans="1:27" ht="12" customHeight="1">
      <c r="A175" s="5" t="s">
        <v>2105</v>
      </c>
      <c r="B175" s="5" t="s">
        <v>2106</v>
      </c>
      <c r="C175" s="6">
        <v>552</v>
      </c>
      <c r="D175" s="82" t="s">
        <v>1527</v>
      </c>
      <c r="E175" s="83" t="s">
        <v>2107</v>
      </c>
      <c r="F175" s="83" t="s">
        <v>2108</v>
      </c>
      <c r="G175" s="83" t="s">
        <v>2044</v>
      </c>
      <c r="H175" s="83" t="s">
        <v>447</v>
      </c>
      <c r="I175" s="83" t="s">
        <v>448</v>
      </c>
      <c r="J175" s="133" t="s">
        <v>449</v>
      </c>
      <c r="K175" s="83" t="s">
        <v>448</v>
      </c>
      <c r="L175" s="83" t="s">
        <v>448</v>
      </c>
      <c r="M175" s="83" t="s">
        <v>450</v>
      </c>
      <c r="N175" s="130" t="s">
        <v>959</v>
      </c>
      <c r="P175" s="405" t="s">
        <v>449</v>
      </c>
      <c r="Q175" s="405" t="s">
        <v>452</v>
      </c>
      <c r="R175" s="405" t="s">
        <v>439</v>
      </c>
      <c r="S175" s="405" t="s">
        <v>1531</v>
      </c>
      <c r="T175" s="405" t="s">
        <v>453</v>
      </c>
      <c r="U175" s="405" t="str">
        <f>VLOOKUP(T175,Equipment[],2,FALSE)</f>
        <v>Station</v>
      </c>
      <c r="V175" s="405" t="str">
        <f>VLOOKUP(T175,Equipment[],3,FALSE)</f>
        <v>RTO</v>
      </c>
      <c r="W175" s="405" t="str">
        <f>VLOOKUP(T175,Equipment[],4,FALSE)</f>
        <v>RTO</v>
      </c>
      <c r="X175" s="405"/>
      <c r="Y175" s="405"/>
      <c r="Z175" s="405"/>
      <c r="AA175" s="405"/>
    </row>
    <row r="176" spans="1:27" ht="12" hidden="1" customHeight="1">
      <c r="A176" s="3" t="s">
        <v>2109</v>
      </c>
      <c r="B176" s="3" t="s">
        <v>2110</v>
      </c>
      <c r="C176" s="4"/>
      <c r="D176" s="122"/>
      <c r="E176" s="131"/>
      <c r="F176" s="131"/>
      <c r="G176" s="131"/>
      <c r="H176" s="131"/>
      <c r="I176" s="131"/>
      <c r="J176" s="131"/>
      <c r="K176" s="131"/>
      <c r="L176" s="131"/>
      <c r="M176" s="131" t="s">
        <v>439</v>
      </c>
      <c r="N176" s="129" t="s">
        <v>440</v>
      </c>
      <c r="P176" s="405" t="s">
        <v>439</v>
      </c>
      <c r="Q176" s="405" t="s">
        <v>439</v>
      </c>
      <c r="R176" s="405"/>
      <c r="S176" s="405" t="s">
        <v>439</v>
      </c>
      <c r="T176" s="405" t="s">
        <v>439</v>
      </c>
      <c r="U176" s="405" t="s">
        <v>439</v>
      </c>
      <c r="V176" s="405" t="s">
        <v>439</v>
      </c>
      <c r="W176" s="405" t="s">
        <v>439</v>
      </c>
      <c r="X176" s="405" t="s">
        <v>439</v>
      </c>
      <c r="Y176" s="405" t="s">
        <v>439</v>
      </c>
      <c r="Z176" s="405" t="s">
        <v>439</v>
      </c>
      <c r="AA176" s="405" t="s">
        <v>439</v>
      </c>
    </row>
    <row r="177" spans="1:27" ht="12" customHeight="1">
      <c r="A177" s="5" t="s">
        <v>2111</v>
      </c>
      <c r="B177" s="5" t="s">
        <v>2112</v>
      </c>
      <c r="C177" s="6">
        <v>552</v>
      </c>
      <c r="D177" s="82" t="s">
        <v>1527</v>
      </c>
      <c r="E177" s="83" t="s">
        <v>2113</v>
      </c>
      <c r="F177" s="83" t="s">
        <v>2114</v>
      </c>
      <c r="G177" s="83" t="s">
        <v>2044</v>
      </c>
      <c r="H177" s="83" t="s">
        <v>447</v>
      </c>
      <c r="I177" s="83" t="s">
        <v>448</v>
      </c>
      <c r="J177" s="133" t="s">
        <v>449</v>
      </c>
      <c r="K177" s="83" t="s">
        <v>448</v>
      </c>
      <c r="L177" s="83" t="s">
        <v>448</v>
      </c>
      <c r="M177" s="83" t="s">
        <v>450</v>
      </c>
      <c r="N177" s="130" t="s">
        <v>959</v>
      </c>
      <c r="P177" s="405" t="s">
        <v>449</v>
      </c>
      <c r="Q177" s="405" t="s">
        <v>452</v>
      </c>
      <c r="R177" s="405" t="s">
        <v>439</v>
      </c>
      <c r="S177" s="405" t="s">
        <v>1531</v>
      </c>
      <c r="T177" s="405" t="s">
        <v>453</v>
      </c>
      <c r="U177" s="405" t="str">
        <f>VLOOKUP(T177,Equipment[],2,FALSE)</f>
        <v>Station</v>
      </c>
      <c r="V177" s="405" t="str">
        <f>VLOOKUP(T177,Equipment[],3,FALSE)</f>
        <v>RTO</v>
      </c>
      <c r="W177" s="405" t="str">
        <f>VLOOKUP(T177,Equipment[],4,FALSE)</f>
        <v>RTO</v>
      </c>
      <c r="X177" s="405"/>
      <c r="Y177" s="405"/>
      <c r="Z177" s="405"/>
      <c r="AA177" s="405"/>
    </row>
    <row r="178" spans="1:27" ht="12" customHeight="1">
      <c r="A178" s="5" t="s">
        <v>2115</v>
      </c>
      <c r="B178" s="5" t="s">
        <v>2116</v>
      </c>
      <c r="C178" s="6">
        <v>552</v>
      </c>
      <c r="D178" s="82" t="s">
        <v>1527</v>
      </c>
      <c r="E178" s="83" t="s">
        <v>2117</v>
      </c>
      <c r="F178" s="83" t="s">
        <v>2118</v>
      </c>
      <c r="G178" s="83" t="s">
        <v>2044</v>
      </c>
      <c r="H178" s="83" t="s">
        <v>447</v>
      </c>
      <c r="I178" s="83" t="s">
        <v>448</v>
      </c>
      <c r="J178" s="133" t="s">
        <v>449</v>
      </c>
      <c r="K178" s="83" t="s">
        <v>448</v>
      </c>
      <c r="L178" s="83" t="s">
        <v>448</v>
      </c>
      <c r="M178" s="83" t="s">
        <v>450</v>
      </c>
      <c r="N178" s="130" t="s">
        <v>959</v>
      </c>
      <c r="P178" s="405" t="s">
        <v>449</v>
      </c>
      <c r="Q178" s="405" t="s">
        <v>452</v>
      </c>
      <c r="R178" s="405" t="s">
        <v>439</v>
      </c>
      <c r="S178" s="405" t="s">
        <v>1531</v>
      </c>
      <c r="T178" s="405" t="s">
        <v>453</v>
      </c>
      <c r="U178" s="405" t="str">
        <f>VLOOKUP(T178,Equipment[],2,FALSE)</f>
        <v>Station</v>
      </c>
      <c r="V178" s="405" t="str">
        <f>VLOOKUP(T178,Equipment[],3,FALSE)</f>
        <v>RTO</v>
      </c>
      <c r="W178" s="405" t="str">
        <f>VLOOKUP(T178,Equipment[],4,FALSE)</f>
        <v>RTO</v>
      </c>
      <c r="X178" s="405"/>
      <c r="Y178" s="405"/>
      <c r="Z178" s="405"/>
      <c r="AA178" s="405"/>
    </row>
    <row r="179" spans="1:27" ht="12" customHeight="1">
      <c r="A179" s="5" t="s">
        <v>2119</v>
      </c>
      <c r="B179" s="5" t="s">
        <v>2120</v>
      </c>
      <c r="C179" s="6">
        <v>552</v>
      </c>
      <c r="D179" s="82" t="s">
        <v>1527</v>
      </c>
      <c r="E179" s="83" t="s">
        <v>2121</v>
      </c>
      <c r="F179" s="83" t="s">
        <v>2122</v>
      </c>
      <c r="G179" s="83" t="s">
        <v>2044</v>
      </c>
      <c r="H179" s="83" t="s">
        <v>447</v>
      </c>
      <c r="I179" s="83" t="s">
        <v>448</v>
      </c>
      <c r="J179" s="133" t="s">
        <v>449</v>
      </c>
      <c r="K179" s="83" t="s">
        <v>448</v>
      </c>
      <c r="L179" s="83" t="s">
        <v>448</v>
      </c>
      <c r="M179" s="83" t="s">
        <v>450</v>
      </c>
      <c r="N179" s="130" t="s">
        <v>959</v>
      </c>
      <c r="P179" s="405" t="s">
        <v>449</v>
      </c>
      <c r="Q179" s="405" t="s">
        <v>452</v>
      </c>
      <c r="R179" s="405" t="s">
        <v>439</v>
      </c>
      <c r="S179" s="405" t="s">
        <v>1531</v>
      </c>
      <c r="T179" s="405" t="s">
        <v>453</v>
      </c>
      <c r="U179" s="405" t="str">
        <f>VLOOKUP(T179,Equipment[],2,FALSE)</f>
        <v>Station</v>
      </c>
      <c r="V179" s="405" t="str">
        <f>VLOOKUP(T179,Equipment[],3,FALSE)</f>
        <v>RTO</v>
      </c>
      <c r="W179" s="405" t="str">
        <f>VLOOKUP(T179,Equipment[],4,FALSE)</f>
        <v>RTO</v>
      </c>
      <c r="X179" s="405"/>
      <c r="Y179" s="405"/>
      <c r="Z179" s="405"/>
      <c r="AA179" s="405"/>
    </row>
    <row r="180" spans="1:27" ht="12" customHeight="1">
      <c r="A180" s="5" t="s">
        <v>2123</v>
      </c>
      <c r="B180" s="5" t="s">
        <v>2124</v>
      </c>
      <c r="C180" s="6">
        <v>552</v>
      </c>
      <c r="D180" s="82" t="s">
        <v>1527</v>
      </c>
      <c r="E180" s="83" t="s">
        <v>2125</v>
      </c>
      <c r="F180" s="83" t="s">
        <v>2126</v>
      </c>
      <c r="G180" s="83" t="s">
        <v>2044</v>
      </c>
      <c r="H180" s="83" t="s">
        <v>447</v>
      </c>
      <c r="I180" s="83" t="s">
        <v>448</v>
      </c>
      <c r="J180" s="133" t="s">
        <v>449</v>
      </c>
      <c r="K180" s="83" t="s">
        <v>448</v>
      </c>
      <c r="L180" s="83" t="s">
        <v>448</v>
      </c>
      <c r="M180" s="83" t="s">
        <v>450</v>
      </c>
      <c r="N180" s="130" t="s">
        <v>959</v>
      </c>
      <c r="P180" s="405" t="s">
        <v>449</v>
      </c>
      <c r="Q180" s="405" t="s">
        <v>452</v>
      </c>
      <c r="R180" s="405" t="s">
        <v>439</v>
      </c>
      <c r="S180" s="405" t="s">
        <v>1531</v>
      </c>
      <c r="T180" s="405" t="s">
        <v>453</v>
      </c>
      <c r="U180" s="405" t="str">
        <f>VLOOKUP(T180,Equipment[],2,FALSE)</f>
        <v>Station</v>
      </c>
      <c r="V180" s="405" t="str">
        <f>VLOOKUP(T180,Equipment[],3,FALSE)</f>
        <v>RTO</v>
      </c>
      <c r="W180" s="405" t="str">
        <f>VLOOKUP(T180,Equipment[],4,FALSE)</f>
        <v>RTO</v>
      </c>
      <c r="X180" s="405"/>
      <c r="Y180" s="405"/>
      <c r="Z180" s="405"/>
      <c r="AA180" s="405"/>
    </row>
    <row r="181" spans="1:27" ht="12" customHeight="1">
      <c r="A181" s="5" t="s">
        <v>2127</v>
      </c>
      <c r="B181" s="5" t="s">
        <v>2128</v>
      </c>
      <c r="C181" s="6">
        <v>552</v>
      </c>
      <c r="D181" s="82" t="s">
        <v>1527</v>
      </c>
      <c r="E181" s="83" t="s">
        <v>2129</v>
      </c>
      <c r="F181" s="83" t="s">
        <v>2130</v>
      </c>
      <c r="G181" s="83" t="s">
        <v>2044</v>
      </c>
      <c r="H181" s="83" t="s">
        <v>447</v>
      </c>
      <c r="I181" s="83" t="s">
        <v>448</v>
      </c>
      <c r="J181" s="133" t="s">
        <v>449</v>
      </c>
      <c r="K181" s="83" t="s">
        <v>448</v>
      </c>
      <c r="L181" s="83" t="s">
        <v>448</v>
      </c>
      <c r="M181" s="83" t="s">
        <v>450</v>
      </c>
      <c r="N181" s="130" t="s">
        <v>959</v>
      </c>
      <c r="P181" s="405" t="s">
        <v>449</v>
      </c>
      <c r="Q181" s="405" t="s">
        <v>452</v>
      </c>
      <c r="R181" s="405" t="s">
        <v>439</v>
      </c>
      <c r="S181" s="405" t="s">
        <v>1531</v>
      </c>
      <c r="T181" s="405" t="s">
        <v>453</v>
      </c>
      <c r="U181" s="405" t="str">
        <f>VLOOKUP(T181,Equipment[],2,FALSE)</f>
        <v>Station</v>
      </c>
      <c r="V181" s="405" t="str">
        <f>VLOOKUP(T181,Equipment[],3,FALSE)</f>
        <v>RTO</v>
      </c>
      <c r="W181" s="405" t="str">
        <f>VLOOKUP(T181,Equipment[],4,FALSE)</f>
        <v>RTO</v>
      </c>
      <c r="X181" s="405"/>
      <c r="Y181" s="405"/>
      <c r="Z181" s="405"/>
      <c r="AA181" s="405"/>
    </row>
    <row r="182" spans="1:27" ht="12" customHeight="1">
      <c r="A182" s="5" t="s">
        <v>2131</v>
      </c>
      <c r="B182" s="5" t="s">
        <v>2132</v>
      </c>
      <c r="C182" s="5" t="s">
        <v>1538</v>
      </c>
      <c r="D182" s="82" t="s">
        <v>1539</v>
      </c>
      <c r="E182" s="83" t="s">
        <v>2133</v>
      </c>
      <c r="F182" s="83" t="s">
        <v>2134</v>
      </c>
      <c r="G182" s="83" t="s">
        <v>2044</v>
      </c>
      <c r="H182" s="83" t="s">
        <v>447</v>
      </c>
      <c r="I182" s="83" t="s">
        <v>448</v>
      </c>
      <c r="J182" s="133" t="s">
        <v>449</v>
      </c>
      <c r="K182" s="83" t="s">
        <v>448</v>
      </c>
      <c r="L182" s="83" t="s">
        <v>448</v>
      </c>
      <c r="M182" s="83" t="s">
        <v>450</v>
      </c>
      <c r="N182" s="130" t="s">
        <v>959</v>
      </c>
      <c r="P182" s="405" t="s">
        <v>449</v>
      </c>
      <c r="Q182" s="405" t="s">
        <v>452</v>
      </c>
      <c r="R182" s="405"/>
      <c r="S182" s="405"/>
      <c r="T182" s="405" t="s">
        <v>453</v>
      </c>
      <c r="U182" s="405" t="str">
        <f>VLOOKUP(T182,Equipment[],2,FALSE)</f>
        <v>Station</v>
      </c>
      <c r="V182" s="405" t="str">
        <f>VLOOKUP(T182,Equipment[],3,FALSE)</f>
        <v>RTO</v>
      </c>
      <c r="W182" s="405" t="str">
        <f>VLOOKUP(T182,Equipment[],4,FALSE)</f>
        <v>RTO</v>
      </c>
      <c r="X182" s="405"/>
      <c r="Y182" s="405"/>
      <c r="Z182" s="405"/>
      <c r="AA182" s="405"/>
    </row>
    <row r="183" spans="1:27" ht="12" customHeight="1">
      <c r="A183" s="5" t="s">
        <v>2135</v>
      </c>
      <c r="B183" s="5" t="s">
        <v>2136</v>
      </c>
      <c r="C183" s="6">
        <v>552</v>
      </c>
      <c r="D183" s="82" t="s">
        <v>1527</v>
      </c>
      <c r="E183" s="83" t="str">
        <f>A183</f>
        <v>BAL-460</v>
      </c>
      <c r="F183" s="83" t="str">
        <f>B183</f>
        <v>FRP Handrail</v>
      </c>
      <c r="G183" s="83" t="s">
        <v>2044</v>
      </c>
      <c r="H183" s="83" t="s">
        <v>447</v>
      </c>
      <c r="I183" s="83" t="s">
        <v>448</v>
      </c>
      <c r="J183" s="133" t="s">
        <v>449</v>
      </c>
      <c r="K183" s="83" t="s">
        <v>448</v>
      </c>
      <c r="L183" s="83" t="s">
        <v>448</v>
      </c>
      <c r="M183" s="83" t="s">
        <v>450</v>
      </c>
      <c r="N183" s="130" t="s">
        <v>1855</v>
      </c>
      <c r="P183" s="405" t="s">
        <v>449</v>
      </c>
      <c r="Q183" s="405" t="s">
        <v>452</v>
      </c>
      <c r="R183" s="405"/>
      <c r="S183" s="405"/>
      <c r="T183" s="405" t="s">
        <v>453</v>
      </c>
      <c r="U183" s="405" t="str">
        <f>VLOOKUP(T183,Equipment[],2,FALSE)</f>
        <v>Station</v>
      </c>
      <c r="V183" s="405" t="str">
        <f>VLOOKUP(T183,Equipment[],3,FALSE)</f>
        <v>RTO</v>
      </c>
      <c r="W183" s="405" t="str">
        <f>VLOOKUP(T183,Equipment[],4,FALSE)</f>
        <v>RTO</v>
      </c>
      <c r="X183" s="405"/>
      <c r="Y183" s="405"/>
      <c r="Z183" s="405"/>
      <c r="AA183" s="405"/>
    </row>
    <row r="184" spans="1:27" ht="12" hidden="1" customHeight="1">
      <c r="A184" s="3" t="s">
        <v>2137</v>
      </c>
      <c r="B184" s="3" t="s">
        <v>2138</v>
      </c>
      <c r="C184" s="4"/>
      <c r="D184" s="122"/>
      <c r="E184" s="131"/>
      <c r="F184" s="131"/>
      <c r="G184" s="131"/>
      <c r="H184" s="131"/>
      <c r="I184" s="131"/>
      <c r="J184" s="131"/>
      <c r="K184" s="131"/>
      <c r="L184" s="131"/>
      <c r="M184" s="131" t="s">
        <v>439</v>
      </c>
      <c r="N184" s="129" t="s">
        <v>440</v>
      </c>
      <c r="P184" s="405" t="s">
        <v>439</v>
      </c>
      <c r="Q184" s="405" t="s">
        <v>439</v>
      </c>
      <c r="R184" s="405"/>
      <c r="S184" s="405" t="s">
        <v>439</v>
      </c>
      <c r="T184" s="405" t="s">
        <v>439</v>
      </c>
      <c r="U184" s="405" t="s">
        <v>439</v>
      </c>
      <c r="V184" s="405" t="s">
        <v>439</v>
      </c>
      <c r="W184" s="405" t="s">
        <v>439</v>
      </c>
      <c r="X184" s="405" t="s">
        <v>439</v>
      </c>
      <c r="Y184" s="405" t="s">
        <v>439</v>
      </c>
      <c r="Z184" s="405" t="s">
        <v>439</v>
      </c>
      <c r="AA184" s="405" t="s">
        <v>439</v>
      </c>
    </row>
    <row r="185" spans="1:27" ht="12" customHeight="1">
      <c r="A185" s="5" t="s">
        <v>2139</v>
      </c>
      <c r="B185" s="5" t="s">
        <v>2140</v>
      </c>
      <c r="C185" s="6">
        <v>552</v>
      </c>
      <c r="D185" s="82" t="s">
        <v>1527</v>
      </c>
      <c r="E185" s="83" t="s">
        <v>2141</v>
      </c>
      <c r="F185" s="83" t="s">
        <v>2142</v>
      </c>
      <c r="G185" s="83" t="s">
        <v>2044</v>
      </c>
      <c r="H185" s="83" t="s">
        <v>447</v>
      </c>
      <c r="I185" s="83" t="s">
        <v>448</v>
      </c>
      <c r="J185" s="133" t="s">
        <v>449</v>
      </c>
      <c r="K185" s="83" t="s">
        <v>448</v>
      </c>
      <c r="L185" s="83" t="s">
        <v>448</v>
      </c>
      <c r="M185" s="83" t="s">
        <v>450</v>
      </c>
      <c r="N185" s="130" t="s">
        <v>959</v>
      </c>
      <c r="P185" s="405" t="s">
        <v>449</v>
      </c>
      <c r="Q185" s="405" t="s">
        <v>452</v>
      </c>
      <c r="R185" s="405" t="s">
        <v>439</v>
      </c>
      <c r="S185" s="405" t="s">
        <v>1531</v>
      </c>
      <c r="T185" s="405" t="s">
        <v>453</v>
      </c>
      <c r="U185" s="405" t="str">
        <f>VLOOKUP(T185,Equipment[],2,FALSE)</f>
        <v>Station</v>
      </c>
      <c r="V185" s="405" t="str">
        <f>VLOOKUP(T185,Equipment[],3,FALSE)</f>
        <v>RTO</v>
      </c>
      <c r="W185" s="405" t="str">
        <f>VLOOKUP(T185,Equipment[],4,FALSE)</f>
        <v>RTO</v>
      </c>
      <c r="X185" s="405"/>
      <c r="Y185" s="405"/>
      <c r="Z185" s="405"/>
      <c r="AA185" s="405"/>
    </row>
    <row r="186" spans="1:27" ht="12" customHeight="1">
      <c r="A186" s="5" t="s">
        <v>2143</v>
      </c>
      <c r="B186" s="5" t="s">
        <v>2144</v>
      </c>
      <c r="C186" s="6">
        <v>552</v>
      </c>
      <c r="D186" s="82" t="s">
        <v>1527</v>
      </c>
      <c r="E186" s="83" t="s">
        <v>2145</v>
      </c>
      <c r="F186" s="83" t="s">
        <v>2146</v>
      </c>
      <c r="G186" s="83" t="s">
        <v>2044</v>
      </c>
      <c r="H186" s="83" t="s">
        <v>447</v>
      </c>
      <c r="I186" s="83" t="s">
        <v>448</v>
      </c>
      <c r="J186" s="133" t="s">
        <v>449</v>
      </c>
      <c r="K186" s="83" t="s">
        <v>448</v>
      </c>
      <c r="L186" s="83" t="s">
        <v>448</v>
      </c>
      <c r="M186" s="83" t="s">
        <v>450</v>
      </c>
      <c r="N186" s="130" t="s">
        <v>959</v>
      </c>
      <c r="P186" s="405" t="s">
        <v>449</v>
      </c>
      <c r="Q186" s="405" t="s">
        <v>452</v>
      </c>
      <c r="R186" s="405" t="s">
        <v>439</v>
      </c>
      <c r="S186" s="405" t="s">
        <v>1531</v>
      </c>
      <c r="T186" s="405" t="s">
        <v>453</v>
      </c>
      <c r="U186" s="405" t="str">
        <f>VLOOKUP(T186,Equipment[],2,FALSE)</f>
        <v>Station</v>
      </c>
      <c r="V186" s="405" t="str">
        <f>VLOOKUP(T186,Equipment[],3,FALSE)</f>
        <v>RTO</v>
      </c>
      <c r="W186" s="405" t="str">
        <f>VLOOKUP(T186,Equipment[],4,FALSE)</f>
        <v>RTO</v>
      </c>
      <c r="X186" s="405"/>
      <c r="Y186" s="405"/>
      <c r="Z186" s="405"/>
      <c r="AA186" s="405"/>
    </row>
    <row r="187" spans="1:27" ht="12" customHeight="1">
      <c r="A187" s="5" t="s">
        <v>2147</v>
      </c>
      <c r="B187" s="5" t="s">
        <v>2148</v>
      </c>
      <c r="C187" s="6">
        <v>552</v>
      </c>
      <c r="D187" s="82" t="s">
        <v>1527</v>
      </c>
      <c r="E187" s="83" t="s">
        <v>2149</v>
      </c>
      <c r="F187" s="83" t="s">
        <v>2150</v>
      </c>
      <c r="G187" s="83" t="s">
        <v>2044</v>
      </c>
      <c r="H187" s="83" t="s">
        <v>447</v>
      </c>
      <c r="I187" s="83" t="s">
        <v>448</v>
      </c>
      <c r="J187" s="133" t="s">
        <v>449</v>
      </c>
      <c r="K187" s="83" t="s">
        <v>448</v>
      </c>
      <c r="L187" s="83" t="s">
        <v>448</v>
      </c>
      <c r="M187" s="83" t="s">
        <v>450</v>
      </c>
      <c r="N187" s="130" t="s">
        <v>959</v>
      </c>
      <c r="P187" s="405" t="s">
        <v>449</v>
      </c>
      <c r="Q187" s="405" t="s">
        <v>452</v>
      </c>
      <c r="R187" s="405" t="s">
        <v>439</v>
      </c>
      <c r="S187" s="405" t="s">
        <v>1531</v>
      </c>
      <c r="T187" s="405" t="s">
        <v>453</v>
      </c>
      <c r="U187" s="405" t="str">
        <f>VLOOKUP(T187,Equipment[],2,FALSE)</f>
        <v>Station</v>
      </c>
      <c r="V187" s="405" t="str">
        <f>VLOOKUP(T187,Equipment[],3,FALSE)</f>
        <v>RTO</v>
      </c>
      <c r="W187" s="405" t="str">
        <f>VLOOKUP(T187,Equipment[],4,FALSE)</f>
        <v>RTO</v>
      </c>
      <c r="X187" s="405"/>
      <c r="Y187" s="405"/>
      <c r="Z187" s="405"/>
      <c r="AA187" s="405"/>
    </row>
    <row r="188" spans="1:27" ht="12" customHeight="1">
      <c r="A188" s="5" t="s">
        <v>2151</v>
      </c>
      <c r="B188" s="5" t="s">
        <v>2152</v>
      </c>
      <c r="C188" s="6">
        <v>552</v>
      </c>
      <c r="D188" s="82" t="s">
        <v>1527</v>
      </c>
      <c r="E188" s="83" t="s">
        <v>2153</v>
      </c>
      <c r="F188" s="83" t="s">
        <v>2154</v>
      </c>
      <c r="G188" s="83" t="s">
        <v>2044</v>
      </c>
      <c r="H188" s="83" t="s">
        <v>447</v>
      </c>
      <c r="I188" s="83" t="s">
        <v>448</v>
      </c>
      <c r="J188" s="133" t="s">
        <v>449</v>
      </c>
      <c r="K188" s="83" t="s">
        <v>448</v>
      </c>
      <c r="L188" s="83" t="s">
        <v>448</v>
      </c>
      <c r="M188" s="83" t="s">
        <v>450</v>
      </c>
      <c r="N188" s="130" t="s">
        <v>959</v>
      </c>
      <c r="P188" s="405" t="s">
        <v>449</v>
      </c>
      <c r="Q188" s="405" t="s">
        <v>452</v>
      </c>
      <c r="R188" s="405" t="s">
        <v>439</v>
      </c>
      <c r="S188" s="405" t="s">
        <v>1531</v>
      </c>
      <c r="T188" s="405" t="s">
        <v>453</v>
      </c>
      <c r="U188" s="405" t="str">
        <f>VLOOKUP(T188,Equipment[],2,FALSE)</f>
        <v>Station</v>
      </c>
      <c r="V188" s="405" t="str">
        <f>VLOOKUP(T188,Equipment[],3,FALSE)</f>
        <v>RTO</v>
      </c>
      <c r="W188" s="405" t="str">
        <f>VLOOKUP(T188,Equipment[],4,FALSE)</f>
        <v>RTO</v>
      </c>
      <c r="X188" s="405"/>
      <c r="Y188" s="405"/>
      <c r="Z188" s="405"/>
      <c r="AA188" s="405"/>
    </row>
    <row r="189" spans="1:27" ht="12" customHeight="1">
      <c r="A189" s="5" t="s">
        <v>2155</v>
      </c>
      <c r="B189" s="5" t="s">
        <v>2156</v>
      </c>
      <c r="C189" s="6">
        <v>552</v>
      </c>
      <c r="D189" s="82" t="s">
        <v>1527</v>
      </c>
      <c r="E189" s="83" t="str">
        <f>A189</f>
        <v>BAL-532</v>
      </c>
      <c r="F189" s="83" t="str">
        <f>B189</f>
        <v>Balustrade to Roof of La Trobe</v>
      </c>
      <c r="G189" s="83" t="s">
        <v>2044</v>
      </c>
      <c r="H189" s="83" t="s">
        <v>447</v>
      </c>
      <c r="I189" s="83" t="s">
        <v>448</v>
      </c>
      <c r="J189" s="133" t="s">
        <v>449</v>
      </c>
      <c r="K189" s="83" t="s">
        <v>448</v>
      </c>
      <c r="L189" s="83" t="s">
        <v>448</v>
      </c>
      <c r="M189" s="83" t="s">
        <v>450</v>
      </c>
      <c r="N189" s="130" t="s">
        <v>1855</v>
      </c>
      <c r="P189" s="405" t="s">
        <v>449</v>
      </c>
      <c r="Q189" s="405" t="s">
        <v>452</v>
      </c>
      <c r="R189" s="405" t="s">
        <v>439</v>
      </c>
      <c r="S189" s="405" t="s">
        <v>1531</v>
      </c>
      <c r="T189" s="405" t="s">
        <v>453</v>
      </c>
      <c r="U189" s="405" t="str">
        <f>VLOOKUP(T189,Equipment[],2,FALSE)</f>
        <v>Station</v>
      </c>
      <c r="V189" s="405" t="str">
        <f>VLOOKUP(T189,Equipment[],3,FALSE)</f>
        <v>RTO</v>
      </c>
      <c r="W189" s="405" t="str">
        <f>VLOOKUP(T189,Equipment[],4,FALSE)</f>
        <v>RTO</v>
      </c>
      <c r="X189" s="405"/>
      <c r="Y189" s="405"/>
      <c r="Z189" s="405"/>
      <c r="AA189" s="405"/>
    </row>
    <row r="190" spans="1:27" ht="12" customHeight="1">
      <c r="A190" s="5" t="s">
        <v>2157</v>
      </c>
      <c r="B190" s="5" t="s">
        <v>2158</v>
      </c>
      <c r="C190" s="6">
        <v>552</v>
      </c>
      <c r="D190" s="82" t="s">
        <v>1527</v>
      </c>
      <c r="E190" s="83" t="s">
        <v>2159</v>
      </c>
      <c r="F190" s="83" t="s">
        <v>2160</v>
      </c>
      <c r="G190" s="83" t="s">
        <v>2044</v>
      </c>
      <c r="H190" s="83" t="s">
        <v>447</v>
      </c>
      <c r="I190" s="83" t="s">
        <v>448</v>
      </c>
      <c r="J190" s="133" t="s">
        <v>449</v>
      </c>
      <c r="K190" s="83" t="s">
        <v>448</v>
      </c>
      <c r="L190" s="83" t="s">
        <v>448</v>
      </c>
      <c r="M190" s="83" t="s">
        <v>450</v>
      </c>
      <c r="N190" s="130" t="s">
        <v>959</v>
      </c>
      <c r="P190" s="405" t="s">
        <v>449</v>
      </c>
      <c r="Q190" s="405" t="s">
        <v>452</v>
      </c>
      <c r="R190" s="405"/>
      <c r="S190" s="405"/>
      <c r="T190" s="405" t="s">
        <v>453</v>
      </c>
      <c r="U190" s="405" t="str">
        <f>VLOOKUP(T190,Equipment[],2,FALSE)</f>
        <v>Station</v>
      </c>
      <c r="V190" s="405" t="str">
        <f>VLOOKUP(T190,Equipment[],3,FALSE)</f>
        <v>RTO</v>
      </c>
      <c r="W190" s="405" t="str">
        <f>VLOOKUP(T190,Equipment[],4,FALSE)</f>
        <v>RTO</v>
      </c>
      <c r="X190" s="405"/>
      <c r="Y190" s="405"/>
      <c r="Z190" s="405"/>
      <c r="AA190" s="405"/>
    </row>
    <row r="191" spans="1:27" ht="12" customHeight="1">
      <c r="A191" s="5" t="s">
        <v>2161</v>
      </c>
      <c r="B191" s="5" t="s">
        <v>2162</v>
      </c>
      <c r="C191" s="6">
        <v>556</v>
      </c>
      <c r="D191" s="82" t="s">
        <v>1527</v>
      </c>
      <c r="E191" s="83" t="s">
        <v>2163</v>
      </c>
      <c r="F191" s="83" t="s">
        <v>2164</v>
      </c>
      <c r="G191" s="83" t="s">
        <v>2044</v>
      </c>
      <c r="H191" s="83" t="s">
        <v>447</v>
      </c>
      <c r="I191" s="83" t="s">
        <v>448</v>
      </c>
      <c r="J191" s="133" t="s">
        <v>449</v>
      </c>
      <c r="K191" s="83" t="s">
        <v>448</v>
      </c>
      <c r="L191" s="83" t="s">
        <v>448</v>
      </c>
      <c r="M191" s="83" t="s">
        <v>450</v>
      </c>
      <c r="N191" s="130" t="s">
        <v>959</v>
      </c>
      <c r="P191" s="405" t="s">
        <v>449</v>
      </c>
      <c r="Q191" s="405" t="s">
        <v>452</v>
      </c>
      <c r="R191" s="405"/>
      <c r="S191" s="405"/>
      <c r="T191" s="405" t="s">
        <v>453</v>
      </c>
      <c r="U191" s="405" t="str">
        <f>VLOOKUP(T191,Equipment[],2,FALSE)</f>
        <v>Station</v>
      </c>
      <c r="V191" s="405" t="str">
        <f>VLOOKUP(T191,Equipment[],3,FALSE)</f>
        <v>RTO</v>
      </c>
      <c r="W191" s="405" t="str">
        <f>VLOOKUP(T191,Equipment[],4,FALSE)</f>
        <v>RTO</v>
      </c>
      <c r="X191" s="405"/>
      <c r="Y191" s="405"/>
      <c r="Z191" s="405"/>
      <c r="AA191" s="405"/>
    </row>
    <row r="192" spans="1:27" ht="12" customHeight="1">
      <c r="A192" s="5" t="s">
        <v>2165</v>
      </c>
      <c r="B192" s="5" t="s">
        <v>2166</v>
      </c>
      <c r="C192" s="5" t="s">
        <v>1538</v>
      </c>
      <c r="D192" s="82" t="s">
        <v>1539</v>
      </c>
      <c r="E192" s="83" t="s">
        <v>2167</v>
      </c>
      <c r="F192" s="83" t="s">
        <v>2168</v>
      </c>
      <c r="G192" s="83" t="s">
        <v>2044</v>
      </c>
      <c r="H192" s="83" t="s">
        <v>447</v>
      </c>
      <c r="I192" s="83" t="s">
        <v>448</v>
      </c>
      <c r="J192" s="133" t="s">
        <v>449</v>
      </c>
      <c r="K192" s="83" t="s">
        <v>448</v>
      </c>
      <c r="L192" s="83" t="s">
        <v>448</v>
      </c>
      <c r="M192" s="83" t="s">
        <v>450</v>
      </c>
      <c r="N192" s="130" t="s">
        <v>959</v>
      </c>
      <c r="P192" s="405" t="s">
        <v>449</v>
      </c>
      <c r="Q192" s="405" t="s">
        <v>452</v>
      </c>
      <c r="R192" s="405" t="s">
        <v>439</v>
      </c>
      <c r="S192" s="405" t="s">
        <v>1531</v>
      </c>
      <c r="T192" s="405" t="s">
        <v>453</v>
      </c>
      <c r="U192" s="405" t="str">
        <f>VLOOKUP(T192,Equipment[],2,FALSE)</f>
        <v>Station</v>
      </c>
      <c r="V192" s="405" t="str">
        <f>VLOOKUP(T192,Equipment[],3,FALSE)</f>
        <v>RTO</v>
      </c>
      <c r="W192" s="405" t="str">
        <f>VLOOKUP(T192,Equipment[],4,FALSE)</f>
        <v>RTO</v>
      </c>
      <c r="X192" s="405"/>
      <c r="Y192" s="405"/>
      <c r="Z192" s="405"/>
      <c r="AA192" s="405"/>
    </row>
    <row r="193" spans="1:27" ht="12" customHeight="1">
      <c r="A193" s="5" t="s">
        <v>2169</v>
      </c>
      <c r="B193" s="5" t="s">
        <v>2170</v>
      </c>
      <c r="C193" s="5" t="s">
        <v>1538</v>
      </c>
      <c r="D193" s="82" t="s">
        <v>1539</v>
      </c>
      <c r="E193" s="83" t="s">
        <v>2171</v>
      </c>
      <c r="F193" s="83" t="s">
        <v>2172</v>
      </c>
      <c r="G193" s="83" t="s">
        <v>2044</v>
      </c>
      <c r="H193" s="83" t="s">
        <v>447</v>
      </c>
      <c r="I193" s="83" t="s">
        <v>448</v>
      </c>
      <c r="J193" s="133" t="s">
        <v>449</v>
      </c>
      <c r="K193" s="83" t="s">
        <v>448</v>
      </c>
      <c r="L193" s="83" t="s">
        <v>448</v>
      </c>
      <c r="M193" s="83" t="s">
        <v>450</v>
      </c>
      <c r="N193" s="130" t="s">
        <v>959</v>
      </c>
      <c r="P193" s="405" t="s">
        <v>449</v>
      </c>
      <c r="Q193" s="405" t="s">
        <v>452</v>
      </c>
      <c r="R193" s="405"/>
      <c r="S193" s="405"/>
      <c r="T193" s="405" t="s">
        <v>453</v>
      </c>
      <c r="U193" s="405" t="str">
        <f>VLOOKUP(T193,Equipment[],2,FALSE)</f>
        <v>Station</v>
      </c>
      <c r="V193" s="405" t="str">
        <f>VLOOKUP(T193,Equipment[],3,FALSE)</f>
        <v>RTO</v>
      </c>
      <c r="W193" s="405" t="str">
        <f>VLOOKUP(T193,Equipment[],4,FALSE)</f>
        <v>RTO</v>
      </c>
      <c r="X193" s="405"/>
      <c r="Y193" s="405"/>
      <c r="Z193" s="405"/>
      <c r="AA193" s="405"/>
    </row>
    <row r="194" spans="1:27" ht="12" hidden="1" customHeight="1">
      <c r="A194" s="3" t="s">
        <v>2173</v>
      </c>
      <c r="B194" s="3" t="s">
        <v>2174</v>
      </c>
      <c r="C194" s="4"/>
      <c r="D194" s="122"/>
      <c r="E194" s="131"/>
      <c r="F194" s="131"/>
      <c r="G194" s="131"/>
      <c r="H194" s="131"/>
      <c r="I194" s="131"/>
      <c r="J194" s="131"/>
      <c r="K194" s="131"/>
      <c r="L194" s="131"/>
      <c r="M194" s="131" t="s">
        <v>439</v>
      </c>
      <c r="N194" s="129" t="s">
        <v>440</v>
      </c>
      <c r="P194" s="405" t="s">
        <v>439</v>
      </c>
      <c r="Q194" s="405" t="s">
        <v>439</v>
      </c>
      <c r="R194" s="405"/>
      <c r="S194" s="405" t="s">
        <v>439</v>
      </c>
      <c r="T194" s="405" t="s">
        <v>439</v>
      </c>
      <c r="U194" s="405" t="s">
        <v>439</v>
      </c>
      <c r="V194" s="405" t="s">
        <v>439</v>
      </c>
      <c r="W194" s="405" t="s">
        <v>439</v>
      </c>
      <c r="X194" s="405" t="s">
        <v>439</v>
      </c>
      <c r="Y194" s="405" t="s">
        <v>439</v>
      </c>
      <c r="Z194" s="405" t="s">
        <v>439</v>
      </c>
      <c r="AA194" s="405" t="s">
        <v>439</v>
      </c>
    </row>
    <row r="195" spans="1:27" ht="12" customHeight="1">
      <c r="A195" s="5" t="s">
        <v>2175</v>
      </c>
      <c r="B195" s="5" t="s">
        <v>2176</v>
      </c>
      <c r="C195" s="6">
        <v>552</v>
      </c>
      <c r="D195" s="82" t="s">
        <v>1527</v>
      </c>
      <c r="E195" s="83" t="s">
        <v>2177</v>
      </c>
      <c r="F195" s="83" t="s">
        <v>2178</v>
      </c>
      <c r="G195" s="83" t="s">
        <v>2044</v>
      </c>
      <c r="H195" s="83" t="s">
        <v>447</v>
      </c>
      <c r="I195" s="132" t="s">
        <v>449</v>
      </c>
      <c r="J195" s="133" t="s">
        <v>449</v>
      </c>
      <c r="K195" s="132" t="s">
        <v>449</v>
      </c>
      <c r="L195" s="132" t="s">
        <v>449</v>
      </c>
      <c r="M195" s="83" t="s">
        <v>450</v>
      </c>
      <c r="N195" s="83" t="s">
        <v>1092</v>
      </c>
      <c r="P195" s="405" t="s">
        <v>449</v>
      </c>
      <c r="Q195" s="405" t="s">
        <v>452</v>
      </c>
      <c r="R195" s="405" t="s">
        <v>1566</v>
      </c>
      <c r="S195" s="405" t="s">
        <v>1567</v>
      </c>
      <c r="T195" s="405" t="s">
        <v>453</v>
      </c>
      <c r="U195" s="405" t="str">
        <f>VLOOKUP(T195,Equipment[],2,FALSE)</f>
        <v>Station</v>
      </c>
      <c r="V195" s="405" t="str">
        <f>VLOOKUP(T195,Equipment[],3,FALSE)</f>
        <v>RTO</v>
      </c>
      <c r="W195" s="405" t="str">
        <f>VLOOKUP(T195,Equipment[],4,FALSE)</f>
        <v>RTO</v>
      </c>
      <c r="X195" s="405"/>
      <c r="Y195" s="405"/>
      <c r="Z195" s="405"/>
      <c r="AA195" s="405"/>
    </row>
    <row r="196" spans="1:27" ht="12" hidden="1" customHeight="1">
      <c r="A196" s="7" t="s">
        <v>2179</v>
      </c>
      <c r="B196" s="7" t="s">
        <v>2180</v>
      </c>
      <c r="C196" s="8"/>
      <c r="D196" s="123"/>
      <c r="E196" s="131"/>
      <c r="F196" s="131"/>
      <c r="G196" s="131"/>
      <c r="H196" s="131"/>
      <c r="I196" s="131"/>
      <c r="J196" s="131"/>
      <c r="K196" s="131"/>
      <c r="L196" s="131"/>
      <c r="M196" s="131" t="s">
        <v>439</v>
      </c>
      <c r="N196" s="129" t="s">
        <v>440</v>
      </c>
      <c r="P196" s="405" t="s">
        <v>439</v>
      </c>
      <c r="Q196" s="405" t="s">
        <v>439</v>
      </c>
      <c r="R196" s="405"/>
      <c r="S196" s="405" t="s">
        <v>439</v>
      </c>
      <c r="T196" s="405" t="s">
        <v>439</v>
      </c>
      <c r="U196" s="405" t="s">
        <v>439</v>
      </c>
      <c r="V196" s="405" t="s">
        <v>439</v>
      </c>
      <c r="W196" s="405" t="s">
        <v>439</v>
      </c>
      <c r="X196" s="405" t="s">
        <v>439</v>
      </c>
      <c r="Y196" s="405" t="s">
        <v>439</v>
      </c>
      <c r="Z196" s="405" t="s">
        <v>439</v>
      </c>
      <c r="AA196" s="405" t="s">
        <v>439</v>
      </c>
    </row>
    <row r="197" spans="1:27" ht="12" hidden="1" customHeight="1">
      <c r="A197" s="3" t="s">
        <v>2181</v>
      </c>
      <c r="B197" s="3" t="s">
        <v>2180</v>
      </c>
      <c r="C197" s="4"/>
      <c r="D197" s="122"/>
      <c r="E197" s="131"/>
      <c r="F197" s="131"/>
      <c r="G197" s="131"/>
      <c r="H197" s="131"/>
      <c r="I197" s="131"/>
      <c r="J197" s="131"/>
      <c r="K197" s="131"/>
      <c r="L197" s="131"/>
      <c r="M197" s="131" t="s">
        <v>439</v>
      </c>
      <c r="N197" s="129" t="s">
        <v>440</v>
      </c>
      <c r="P197" s="405" t="s">
        <v>439</v>
      </c>
      <c r="Q197" s="405" t="s">
        <v>439</v>
      </c>
      <c r="R197" s="405"/>
      <c r="S197" s="405" t="s">
        <v>439</v>
      </c>
      <c r="T197" s="405" t="s">
        <v>439</v>
      </c>
      <c r="U197" s="405" t="s">
        <v>439</v>
      </c>
      <c r="V197" s="405" t="s">
        <v>439</v>
      </c>
      <c r="W197" s="405" t="s">
        <v>439</v>
      </c>
      <c r="X197" s="405" t="s">
        <v>439</v>
      </c>
      <c r="Y197" s="405" t="s">
        <v>439</v>
      </c>
      <c r="Z197" s="405" t="s">
        <v>439</v>
      </c>
      <c r="AA197" s="405" t="s">
        <v>439</v>
      </c>
    </row>
    <row r="198" spans="1:27" ht="12" customHeight="1">
      <c r="A198" s="5" t="s">
        <v>2182</v>
      </c>
      <c r="B198" s="5" t="s">
        <v>2183</v>
      </c>
      <c r="C198" s="6">
        <v>331</v>
      </c>
      <c r="D198" s="82" t="s">
        <v>1527</v>
      </c>
      <c r="E198" s="83" t="s">
        <v>2184</v>
      </c>
      <c r="F198" s="83" t="s">
        <v>2185</v>
      </c>
      <c r="G198" s="83" t="s">
        <v>2186</v>
      </c>
      <c r="H198" s="83" t="s">
        <v>447</v>
      </c>
      <c r="I198" s="83" t="s">
        <v>448</v>
      </c>
      <c r="J198" s="133" t="s">
        <v>449</v>
      </c>
      <c r="K198" s="83" t="s">
        <v>448</v>
      </c>
      <c r="L198" s="83" t="s">
        <v>448</v>
      </c>
      <c r="M198" s="83" t="s">
        <v>450</v>
      </c>
      <c r="N198" s="130" t="s">
        <v>959</v>
      </c>
      <c r="P198" s="405" t="s">
        <v>449</v>
      </c>
      <c r="Q198" s="405" t="s">
        <v>469</v>
      </c>
      <c r="R198" s="405"/>
      <c r="S198" s="405"/>
      <c r="T198" s="405" t="s">
        <v>453</v>
      </c>
      <c r="U198" s="405" t="str">
        <f>VLOOKUP(T198,Equipment[],2,FALSE)</f>
        <v>Station</v>
      </c>
      <c r="V198" s="405" t="str">
        <f>VLOOKUP(T198,Equipment[],3,FALSE)</f>
        <v>RTO</v>
      </c>
      <c r="W198" s="405" t="str">
        <f>VLOOKUP(T198,Equipment[],4,FALSE)</f>
        <v>RTO</v>
      </c>
      <c r="X198" s="405"/>
      <c r="Y198" s="405"/>
      <c r="Z198" s="405"/>
      <c r="AA198" s="405"/>
    </row>
    <row r="199" spans="1:27" ht="12" customHeight="1">
      <c r="A199" s="5" t="s">
        <v>2187</v>
      </c>
      <c r="B199" s="5" t="s">
        <v>2188</v>
      </c>
      <c r="C199" s="6">
        <v>331</v>
      </c>
      <c r="D199" s="82" t="s">
        <v>1527</v>
      </c>
      <c r="E199" s="83" t="s">
        <v>2189</v>
      </c>
      <c r="F199" s="83" t="s">
        <v>2190</v>
      </c>
      <c r="G199" s="83" t="s">
        <v>2186</v>
      </c>
      <c r="H199" s="83" t="s">
        <v>447</v>
      </c>
      <c r="I199" s="83" t="s">
        <v>448</v>
      </c>
      <c r="J199" s="133" t="s">
        <v>449</v>
      </c>
      <c r="K199" s="83" t="s">
        <v>448</v>
      </c>
      <c r="L199" s="83" t="s">
        <v>448</v>
      </c>
      <c r="M199" s="83" t="s">
        <v>450</v>
      </c>
      <c r="N199" s="130" t="s">
        <v>959</v>
      </c>
      <c r="P199" s="405" t="s">
        <v>449</v>
      </c>
      <c r="Q199" s="405" t="s">
        <v>469</v>
      </c>
      <c r="R199" s="405"/>
      <c r="S199" s="405"/>
      <c r="T199" s="405" t="s">
        <v>453</v>
      </c>
      <c r="U199" s="405" t="str">
        <f>VLOOKUP(T199,Equipment[],2,FALSE)</f>
        <v>Station</v>
      </c>
      <c r="V199" s="405" t="str">
        <f>VLOOKUP(T199,Equipment[],3,FALSE)</f>
        <v>RTO</v>
      </c>
      <c r="W199" s="405" t="str">
        <f>VLOOKUP(T199,Equipment[],4,FALSE)</f>
        <v>RTO</v>
      </c>
      <c r="X199" s="405"/>
      <c r="Y199" s="405"/>
      <c r="Z199" s="405"/>
      <c r="AA199" s="405"/>
    </row>
    <row r="200" spans="1:27" ht="12" customHeight="1">
      <c r="A200" s="5" t="s">
        <v>2191</v>
      </c>
      <c r="B200" s="5" t="s">
        <v>2192</v>
      </c>
      <c r="C200" s="6">
        <v>331</v>
      </c>
      <c r="D200" s="82" t="s">
        <v>1527</v>
      </c>
      <c r="E200" s="83" t="s">
        <v>2193</v>
      </c>
      <c r="F200" s="83" t="s">
        <v>2194</v>
      </c>
      <c r="G200" s="83" t="s">
        <v>2186</v>
      </c>
      <c r="H200" s="83" t="s">
        <v>447</v>
      </c>
      <c r="I200" s="83" t="s">
        <v>448</v>
      </c>
      <c r="J200" s="133" t="s">
        <v>449</v>
      </c>
      <c r="K200" s="83" t="s">
        <v>448</v>
      </c>
      <c r="L200" s="83" t="s">
        <v>448</v>
      </c>
      <c r="M200" s="83" t="s">
        <v>450</v>
      </c>
      <c r="N200" s="130" t="s">
        <v>959</v>
      </c>
      <c r="P200" s="405" t="s">
        <v>449</v>
      </c>
      <c r="Q200" s="405" t="s">
        <v>469</v>
      </c>
      <c r="R200" s="405"/>
      <c r="S200" s="405"/>
      <c r="T200" s="405" t="s">
        <v>453</v>
      </c>
      <c r="U200" s="405" t="str">
        <f>VLOOKUP(T200,Equipment[],2,FALSE)</f>
        <v>Station</v>
      </c>
      <c r="V200" s="405" t="str">
        <f>VLOOKUP(T200,Equipment[],3,FALSE)</f>
        <v>RTO</v>
      </c>
      <c r="W200" s="405" t="str">
        <f>VLOOKUP(T200,Equipment[],4,FALSE)</f>
        <v>RTO</v>
      </c>
      <c r="X200" s="405"/>
      <c r="Y200" s="405"/>
      <c r="Z200" s="405"/>
      <c r="AA200" s="405"/>
    </row>
    <row r="201" spans="1:27" ht="12" hidden="1" customHeight="1">
      <c r="A201" s="3" t="s">
        <v>2195</v>
      </c>
      <c r="B201" s="3" t="s">
        <v>2196</v>
      </c>
      <c r="C201" s="4"/>
      <c r="D201" s="122"/>
      <c r="E201" s="131"/>
      <c r="F201" s="131"/>
      <c r="G201" s="131"/>
      <c r="H201" s="131"/>
      <c r="I201" s="131"/>
      <c r="J201" s="131"/>
      <c r="K201" s="131"/>
      <c r="L201" s="131"/>
      <c r="M201" s="131" t="s">
        <v>439</v>
      </c>
      <c r="N201" s="129" t="s">
        <v>440</v>
      </c>
      <c r="P201" s="405" t="s">
        <v>439</v>
      </c>
      <c r="Q201" s="405" t="s">
        <v>439</v>
      </c>
      <c r="R201" s="405"/>
      <c r="S201" s="405" t="s">
        <v>439</v>
      </c>
      <c r="T201" s="405" t="s">
        <v>439</v>
      </c>
      <c r="U201" s="405" t="s">
        <v>439</v>
      </c>
      <c r="V201" s="405" t="s">
        <v>439</v>
      </c>
      <c r="W201" s="405" t="s">
        <v>439</v>
      </c>
      <c r="X201" s="405" t="s">
        <v>439</v>
      </c>
      <c r="Y201" s="405" t="s">
        <v>439</v>
      </c>
      <c r="Z201" s="405" t="s">
        <v>439</v>
      </c>
      <c r="AA201" s="405" t="s">
        <v>439</v>
      </c>
    </row>
    <row r="202" spans="1:27" ht="12" customHeight="1">
      <c r="A202" s="5" t="s">
        <v>2197</v>
      </c>
      <c r="B202" s="5" t="s">
        <v>2198</v>
      </c>
      <c r="C202" s="5" t="s">
        <v>1538</v>
      </c>
      <c r="D202" s="82" t="s">
        <v>1539</v>
      </c>
      <c r="E202" s="83" t="s">
        <v>2199</v>
      </c>
      <c r="F202" s="83" t="s">
        <v>2200</v>
      </c>
      <c r="G202" s="83" t="s">
        <v>2186</v>
      </c>
      <c r="H202" s="83" t="s">
        <v>447</v>
      </c>
      <c r="I202" s="83" t="s">
        <v>448</v>
      </c>
      <c r="J202" s="133" t="s">
        <v>449</v>
      </c>
      <c r="K202" s="83" t="s">
        <v>448</v>
      </c>
      <c r="L202" s="83" t="s">
        <v>448</v>
      </c>
      <c r="M202" s="83" t="s">
        <v>450</v>
      </c>
      <c r="N202" s="130" t="s">
        <v>959</v>
      </c>
      <c r="P202" s="405" t="s">
        <v>449</v>
      </c>
      <c r="Q202" s="405" t="s">
        <v>469</v>
      </c>
      <c r="R202" s="405"/>
      <c r="S202" s="405"/>
      <c r="T202" s="405" t="s">
        <v>453</v>
      </c>
      <c r="U202" s="405" t="str">
        <f>VLOOKUP(T202,Equipment[],2,FALSE)</f>
        <v>Station</v>
      </c>
      <c r="V202" s="405" t="str">
        <f>VLOOKUP(T202,Equipment[],3,FALSE)</f>
        <v>RTO</v>
      </c>
      <c r="W202" s="405" t="str">
        <f>VLOOKUP(T202,Equipment[],4,FALSE)</f>
        <v>RTO</v>
      </c>
      <c r="X202" s="405"/>
      <c r="Y202" s="405"/>
      <c r="Z202" s="405"/>
      <c r="AA202" s="405"/>
    </row>
    <row r="203" spans="1:27" ht="12" hidden="1" customHeight="1">
      <c r="A203" s="7" t="s">
        <v>2201</v>
      </c>
      <c r="B203" s="7" t="s">
        <v>2202</v>
      </c>
      <c r="C203" s="8"/>
      <c r="D203" s="123"/>
      <c r="E203" s="131"/>
      <c r="F203" s="131"/>
      <c r="G203" s="131"/>
      <c r="H203" s="131"/>
      <c r="I203" s="131"/>
      <c r="J203" s="131"/>
      <c r="K203" s="131"/>
      <c r="L203" s="131"/>
      <c r="M203" s="131" t="s">
        <v>439</v>
      </c>
      <c r="N203" s="129" t="s">
        <v>440</v>
      </c>
      <c r="P203" s="405" t="s">
        <v>439</v>
      </c>
      <c r="Q203" s="405" t="s">
        <v>439</v>
      </c>
      <c r="R203" s="405"/>
      <c r="S203" s="405" t="s">
        <v>439</v>
      </c>
      <c r="T203" s="405" t="s">
        <v>439</v>
      </c>
      <c r="U203" s="405" t="s">
        <v>439</v>
      </c>
      <c r="V203" s="405" t="s">
        <v>439</v>
      </c>
      <c r="W203" s="405" t="s">
        <v>439</v>
      </c>
      <c r="X203" s="405" t="s">
        <v>439</v>
      </c>
      <c r="Y203" s="405" t="s">
        <v>439</v>
      </c>
      <c r="Z203" s="405" t="s">
        <v>439</v>
      </c>
      <c r="AA203" s="405" t="s">
        <v>439</v>
      </c>
    </row>
    <row r="204" spans="1:27" ht="12" hidden="1" customHeight="1">
      <c r="A204" s="3" t="s">
        <v>2203</v>
      </c>
      <c r="B204" s="3" t="s">
        <v>2202</v>
      </c>
      <c r="C204" s="4"/>
      <c r="D204" s="122"/>
      <c r="E204" s="131"/>
      <c r="F204" s="131"/>
      <c r="G204" s="131"/>
      <c r="H204" s="131"/>
      <c r="I204" s="131"/>
      <c r="J204" s="131"/>
      <c r="K204" s="131"/>
      <c r="L204" s="131"/>
      <c r="M204" s="131" t="s">
        <v>439</v>
      </c>
      <c r="N204" s="129" t="s">
        <v>440</v>
      </c>
      <c r="P204" s="405" t="s">
        <v>439</v>
      </c>
      <c r="Q204" s="405" t="s">
        <v>439</v>
      </c>
      <c r="R204" s="405"/>
      <c r="S204" s="405" t="s">
        <v>439</v>
      </c>
      <c r="T204" s="405" t="s">
        <v>439</v>
      </c>
      <c r="U204" s="405" t="s">
        <v>439</v>
      </c>
      <c r="V204" s="405" t="s">
        <v>439</v>
      </c>
      <c r="W204" s="405" t="s">
        <v>439</v>
      </c>
      <c r="X204" s="405" t="s">
        <v>439</v>
      </c>
      <c r="Y204" s="405" t="s">
        <v>439</v>
      </c>
      <c r="Z204" s="405" t="s">
        <v>439</v>
      </c>
      <c r="AA204" s="405" t="s">
        <v>439</v>
      </c>
    </row>
    <row r="205" spans="1:27" ht="12" customHeight="1">
      <c r="A205" s="5" t="s">
        <v>2204</v>
      </c>
      <c r="B205" s="5" t="s">
        <v>2205</v>
      </c>
      <c r="C205" s="6">
        <v>331</v>
      </c>
      <c r="D205" s="82" t="s">
        <v>1527</v>
      </c>
      <c r="E205" s="83" t="s">
        <v>2206</v>
      </c>
      <c r="F205" s="83" t="s">
        <v>2207</v>
      </c>
      <c r="G205" s="83" t="s">
        <v>2208</v>
      </c>
      <c r="H205" s="83" t="s">
        <v>447</v>
      </c>
      <c r="I205" s="83" t="s">
        <v>448</v>
      </c>
      <c r="J205" s="133" t="s">
        <v>449</v>
      </c>
      <c r="K205" s="83" t="s">
        <v>448</v>
      </c>
      <c r="L205" s="83" t="s">
        <v>448</v>
      </c>
      <c r="M205" s="83" t="s">
        <v>450</v>
      </c>
      <c r="N205" s="130" t="s">
        <v>959</v>
      </c>
      <c r="P205" s="405" t="s">
        <v>449</v>
      </c>
      <c r="Q205" s="405" t="s">
        <v>469</v>
      </c>
      <c r="R205" s="405"/>
      <c r="S205" s="405"/>
      <c r="T205" s="405" t="s">
        <v>453</v>
      </c>
      <c r="U205" s="405" t="str">
        <f>VLOOKUP(T205,Equipment[],2,FALSE)</f>
        <v>Station</v>
      </c>
      <c r="V205" s="405" t="str">
        <f>VLOOKUP(T205,Equipment[],3,FALSE)</f>
        <v>RTO</v>
      </c>
      <c r="W205" s="405" t="str">
        <f>VLOOKUP(T205,Equipment[],4,FALSE)</f>
        <v>RTO</v>
      </c>
      <c r="X205" s="405"/>
      <c r="Y205" s="405"/>
      <c r="Z205" s="405"/>
      <c r="AA205" s="405"/>
    </row>
    <row r="206" spans="1:27" ht="12" customHeight="1">
      <c r="A206" s="5" t="s">
        <v>2209</v>
      </c>
      <c r="B206" s="5" t="s">
        <v>2210</v>
      </c>
      <c r="C206" s="6">
        <v>331</v>
      </c>
      <c r="D206" s="82" t="s">
        <v>1527</v>
      </c>
      <c r="E206" s="83" t="s">
        <v>2211</v>
      </c>
      <c r="F206" s="83" t="s">
        <v>2212</v>
      </c>
      <c r="G206" s="83" t="s">
        <v>2208</v>
      </c>
      <c r="H206" s="83" t="s">
        <v>447</v>
      </c>
      <c r="I206" s="83" t="s">
        <v>448</v>
      </c>
      <c r="J206" s="133" t="s">
        <v>449</v>
      </c>
      <c r="K206" s="83" t="s">
        <v>448</v>
      </c>
      <c r="L206" s="83" t="s">
        <v>448</v>
      </c>
      <c r="M206" s="83" t="s">
        <v>450</v>
      </c>
      <c r="N206" s="130" t="s">
        <v>959</v>
      </c>
      <c r="P206" s="405" t="s">
        <v>449</v>
      </c>
      <c r="Q206" s="405" t="s">
        <v>469</v>
      </c>
      <c r="R206" s="405"/>
      <c r="S206" s="405"/>
      <c r="T206" s="405" t="s">
        <v>453</v>
      </c>
      <c r="U206" s="405" t="str">
        <f>VLOOKUP(T206,Equipment[],2,FALSE)</f>
        <v>Station</v>
      </c>
      <c r="V206" s="405" t="str">
        <f>VLOOKUP(T206,Equipment[],3,FALSE)</f>
        <v>RTO</v>
      </c>
      <c r="W206" s="405" t="str">
        <f>VLOOKUP(T206,Equipment[],4,FALSE)</f>
        <v>RTO</v>
      </c>
      <c r="X206" s="405"/>
      <c r="Y206" s="405"/>
      <c r="Z206" s="405"/>
      <c r="AA206" s="405"/>
    </row>
    <row r="207" spans="1:27" ht="12" customHeight="1">
      <c r="A207" s="5" t="s">
        <v>2213</v>
      </c>
      <c r="B207" s="5" t="s">
        <v>2214</v>
      </c>
      <c r="C207" s="6">
        <v>331</v>
      </c>
      <c r="D207" s="82" t="s">
        <v>1527</v>
      </c>
      <c r="E207" s="83" t="s">
        <v>2215</v>
      </c>
      <c r="F207" s="83" t="s">
        <v>2216</v>
      </c>
      <c r="G207" s="83" t="s">
        <v>2208</v>
      </c>
      <c r="H207" s="83" t="s">
        <v>447</v>
      </c>
      <c r="I207" s="83" t="s">
        <v>448</v>
      </c>
      <c r="J207" s="133" t="s">
        <v>449</v>
      </c>
      <c r="K207" s="83" t="s">
        <v>448</v>
      </c>
      <c r="L207" s="83" t="s">
        <v>448</v>
      </c>
      <c r="M207" s="83" t="s">
        <v>450</v>
      </c>
      <c r="N207" s="130" t="s">
        <v>959</v>
      </c>
      <c r="P207" s="405" t="s">
        <v>449</v>
      </c>
      <c r="Q207" s="405" t="s">
        <v>469</v>
      </c>
      <c r="R207" s="405"/>
      <c r="S207" s="405"/>
      <c r="T207" s="405" t="s">
        <v>453</v>
      </c>
      <c r="U207" s="405" t="str">
        <f>VLOOKUP(T207,Equipment[],2,FALSE)</f>
        <v>Station</v>
      </c>
      <c r="V207" s="405" t="str">
        <f>VLOOKUP(T207,Equipment[],3,FALSE)</f>
        <v>RTO</v>
      </c>
      <c r="W207" s="405" t="str">
        <f>VLOOKUP(T207,Equipment[],4,FALSE)</f>
        <v>RTO</v>
      </c>
      <c r="X207" s="405"/>
      <c r="Y207" s="405"/>
      <c r="Z207" s="405"/>
      <c r="AA207" s="405"/>
    </row>
    <row r="208" spans="1:27" ht="12" hidden="1" customHeight="1">
      <c r="A208" s="3" t="s">
        <v>2217</v>
      </c>
      <c r="B208" s="3" t="s">
        <v>2218</v>
      </c>
      <c r="C208" s="4"/>
      <c r="D208" s="122"/>
      <c r="E208" s="131"/>
      <c r="F208" s="131"/>
      <c r="G208" s="131"/>
      <c r="H208" s="131"/>
      <c r="I208" s="131"/>
      <c r="J208" s="131"/>
      <c r="K208" s="131"/>
      <c r="L208" s="131"/>
      <c r="M208" s="131" t="s">
        <v>439</v>
      </c>
      <c r="N208" s="129" t="s">
        <v>440</v>
      </c>
      <c r="P208" s="405" t="s">
        <v>439</v>
      </c>
      <c r="Q208" s="405" t="s">
        <v>439</v>
      </c>
      <c r="R208" s="405"/>
      <c r="S208" s="405" t="s">
        <v>439</v>
      </c>
      <c r="T208" s="405" t="s">
        <v>439</v>
      </c>
      <c r="U208" s="405" t="s">
        <v>439</v>
      </c>
      <c r="V208" s="405" t="s">
        <v>439</v>
      </c>
      <c r="W208" s="405" t="s">
        <v>439</v>
      </c>
      <c r="X208" s="405" t="s">
        <v>439</v>
      </c>
      <c r="Y208" s="405" t="s">
        <v>439</v>
      </c>
      <c r="Z208" s="405" t="s">
        <v>439</v>
      </c>
      <c r="AA208" s="405" t="s">
        <v>439</v>
      </c>
    </row>
    <row r="209" spans="1:27" ht="12" customHeight="1">
      <c r="A209" s="5" t="s">
        <v>2219</v>
      </c>
      <c r="B209" s="5" t="s">
        <v>2220</v>
      </c>
      <c r="C209" s="5" t="s">
        <v>1538</v>
      </c>
      <c r="D209" s="82" t="s">
        <v>1539</v>
      </c>
      <c r="E209" s="83" t="s">
        <v>2221</v>
      </c>
      <c r="F209" s="83" t="s">
        <v>2222</v>
      </c>
      <c r="G209" s="83" t="s">
        <v>2208</v>
      </c>
      <c r="H209" s="83" t="s">
        <v>447</v>
      </c>
      <c r="I209" s="83" t="s">
        <v>448</v>
      </c>
      <c r="J209" s="133" t="s">
        <v>449</v>
      </c>
      <c r="K209" s="83" t="s">
        <v>448</v>
      </c>
      <c r="L209" s="83" t="s">
        <v>448</v>
      </c>
      <c r="M209" s="83" t="s">
        <v>450</v>
      </c>
      <c r="N209" s="130" t="s">
        <v>959</v>
      </c>
      <c r="P209" s="405" t="s">
        <v>449</v>
      </c>
      <c r="Q209" s="405" t="s">
        <v>469</v>
      </c>
      <c r="R209" s="405"/>
      <c r="S209" s="405"/>
      <c r="T209" s="405" t="s">
        <v>453</v>
      </c>
      <c r="U209" s="405" t="str">
        <f>VLOOKUP(T209,Equipment[],2,FALSE)</f>
        <v>Station</v>
      </c>
      <c r="V209" s="405" t="str">
        <f>VLOOKUP(T209,Equipment[],3,FALSE)</f>
        <v>RTO</v>
      </c>
      <c r="W209" s="405" t="str">
        <f>VLOOKUP(T209,Equipment[],4,FALSE)</f>
        <v>RTO</v>
      </c>
      <c r="X209" s="405"/>
      <c r="Y209" s="405"/>
      <c r="Z209" s="405"/>
      <c r="AA209" s="405"/>
    </row>
    <row r="210" spans="1:27" ht="12" hidden="1" customHeight="1">
      <c r="A210" s="7" t="s">
        <v>2223</v>
      </c>
      <c r="B210" s="7" t="s">
        <v>2224</v>
      </c>
      <c r="C210" s="13">
        <v>481</v>
      </c>
      <c r="D210" s="123"/>
      <c r="E210" s="131"/>
      <c r="F210" s="131"/>
      <c r="G210" s="131"/>
      <c r="H210" s="131"/>
      <c r="I210" s="131"/>
      <c r="J210" s="131"/>
      <c r="K210" s="131"/>
      <c r="L210" s="131"/>
      <c r="M210" s="131" t="s">
        <v>439</v>
      </c>
      <c r="N210" s="129" t="s">
        <v>440</v>
      </c>
      <c r="P210" s="405" t="s">
        <v>439</v>
      </c>
      <c r="Q210" s="405" t="s">
        <v>439</v>
      </c>
      <c r="R210" s="405"/>
      <c r="S210" s="405" t="s">
        <v>439</v>
      </c>
      <c r="T210" s="405" t="s">
        <v>439</v>
      </c>
      <c r="U210" s="405" t="s">
        <v>439</v>
      </c>
      <c r="V210" s="405" t="s">
        <v>439</v>
      </c>
      <c r="W210" s="405" t="s">
        <v>439</v>
      </c>
      <c r="X210" s="405" t="s">
        <v>439</v>
      </c>
      <c r="Y210" s="405" t="s">
        <v>439</v>
      </c>
      <c r="Z210" s="405" t="s">
        <v>439</v>
      </c>
      <c r="AA210" s="405" t="s">
        <v>439</v>
      </c>
    </row>
    <row r="211" spans="1:27" ht="12" hidden="1" customHeight="1">
      <c r="A211" s="3" t="s">
        <v>2225</v>
      </c>
      <c r="B211" s="3" t="s">
        <v>2226</v>
      </c>
      <c r="C211" s="14">
        <v>481</v>
      </c>
      <c r="D211" s="122"/>
      <c r="E211" s="131"/>
      <c r="F211" s="131"/>
      <c r="G211" s="131"/>
      <c r="H211" s="131"/>
      <c r="I211" s="131"/>
      <c r="J211" s="131"/>
      <c r="K211" s="131"/>
      <c r="L211" s="131"/>
      <c r="M211" s="131" t="s">
        <v>439</v>
      </c>
      <c r="N211" s="129" t="s">
        <v>440</v>
      </c>
      <c r="P211" s="405" t="s">
        <v>439</v>
      </c>
      <c r="Q211" s="405" t="s">
        <v>439</v>
      </c>
      <c r="R211" s="405"/>
      <c r="S211" s="405" t="s">
        <v>439</v>
      </c>
      <c r="T211" s="405" t="s">
        <v>439</v>
      </c>
      <c r="U211" s="405" t="s">
        <v>439</v>
      </c>
      <c r="V211" s="405" t="s">
        <v>439</v>
      </c>
      <c r="W211" s="405" t="s">
        <v>439</v>
      </c>
      <c r="X211" s="405" t="s">
        <v>439</v>
      </c>
      <c r="Y211" s="405" t="s">
        <v>439</v>
      </c>
      <c r="Z211" s="405" t="s">
        <v>439</v>
      </c>
      <c r="AA211" s="405" t="s">
        <v>439</v>
      </c>
    </row>
    <row r="212" spans="1:27" ht="12" customHeight="1">
      <c r="A212" s="5" t="s">
        <v>2227</v>
      </c>
      <c r="B212" s="5" t="s">
        <v>2228</v>
      </c>
      <c r="C212" s="6">
        <v>481</v>
      </c>
      <c r="D212" s="82" t="s">
        <v>1527</v>
      </c>
      <c r="E212" s="83" t="s">
        <v>2229</v>
      </c>
      <c r="F212" s="83" t="s">
        <v>2230</v>
      </c>
      <c r="G212" s="83" t="s">
        <v>626</v>
      </c>
      <c r="H212" s="83" t="s">
        <v>447</v>
      </c>
      <c r="I212" s="83" t="s">
        <v>448</v>
      </c>
      <c r="J212" s="133" t="s">
        <v>449</v>
      </c>
      <c r="K212" s="83" t="s">
        <v>448</v>
      </c>
      <c r="L212" s="83" t="s">
        <v>448</v>
      </c>
      <c r="M212" s="83" t="s">
        <v>450</v>
      </c>
      <c r="N212" s="130" t="s">
        <v>959</v>
      </c>
      <c r="P212" s="405"/>
      <c r="Q212" s="405" t="s">
        <v>452</v>
      </c>
      <c r="R212" s="405" t="s">
        <v>439</v>
      </c>
      <c r="S212" s="405" t="s">
        <v>1531</v>
      </c>
      <c r="T212" s="405" t="s">
        <v>453</v>
      </c>
      <c r="U212" s="405" t="str">
        <f>VLOOKUP(T212,Equipment[],2,FALSE)</f>
        <v>Station</v>
      </c>
      <c r="V212" s="405" t="str">
        <f>VLOOKUP(T212,Equipment[],3,FALSE)</f>
        <v>RTO</v>
      </c>
      <c r="W212" s="405" t="str">
        <f>VLOOKUP(T212,Equipment[],4,FALSE)</f>
        <v>RTO</v>
      </c>
      <c r="X212" s="405"/>
      <c r="Y212" s="405"/>
      <c r="Z212" s="405"/>
      <c r="AA212" s="405"/>
    </row>
    <row r="213" spans="1:27" ht="12" customHeight="1">
      <c r="A213" s="5" t="s">
        <v>2231</v>
      </c>
      <c r="B213" s="5" t="s">
        <v>2232</v>
      </c>
      <c r="C213" s="6">
        <v>481</v>
      </c>
      <c r="D213" s="82" t="s">
        <v>1527</v>
      </c>
      <c r="E213" s="83" t="s">
        <v>2233</v>
      </c>
      <c r="F213" s="83" t="s">
        <v>2234</v>
      </c>
      <c r="G213" s="83" t="s">
        <v>626</v>
      </c>
      <c r="H213" s="83" t="s">
        <v>447</v>
      </c>
      <c r="I213" s="83" t="s">
        <v>448</v>
      </c>
      <c r="J213" s="133" t="s">
        <v>449</v>
      </c>
      <c r="K213" s="83" t="s">
        <v>448</v>
      </c>
      <c r="L213" s="83" t="s">
        <v>448</v>
      </c>
      <c r="M213" s="83" t="s">
        <v>450</v>
      </c>
      <c r="N213" s="130" t="s">
        <v>959</v>
      </c>
      <c r="P213" s="405" t="s">
        <v>449</v>
      </c>
      <c r="Q213" s="405" t="s">
        <v>452</v>
      </c>
      <c r="R213" s="405"/>
      <c r="S213" s="405"/>
      <c r="T213" s="405" t="s">
        <v>453</v>
      </c>
      <c r="U213" s="405" t="str">
        <f>VLOOKUP(T213,Equipment[],2,FALSE)</f>
        <v>Station</v>
      </c>
      <c r="V213" s="405" t="str">
        <f>VLOOKUP(T213,Equipment[],3,FALSE)</f>
        <v>RTO</v>
      </c>
      <c r="W213" s="405" t="str">
        <f>VLOOKUP(T213,Equipment[],4,FALSE)</f>
        <v>RTO</v>
      </c>
      <c r="X213" s="405"/>
      <c r="Y213" s="405"/>
      <c r="Z213" s="405"/>
      <c r="AA213" s="405"/>
    </row>
    <row r="214" spans="1:27" ht="12" customHeight="1">
      <c r="A214" s="5" t="s">
        <v>2235</v>
      </c>
      <c r="B214" s="5" t="s">
        <v>2236</v>
      </c>
      <c r="C214" s="6">
        <v>481</v>
      </c>
      <c r="D214" s="82" t="s">
        <v>1527</v>
      </c>
      <c r="E214" s="83" t="s">
        <v>2237</v>
      </c>
      <c r="F214" s="83" t="s">
        <v>2238</v>
      </c>
      <c r="G214" s="83" t="s">
        <v>626</v>
      </c>
      <c r="H214" s="83" t="s">
        <v>447</v>
      </c>
      <c r="I214" s="83" t="s">
        <v>448</v>
      </c>
      <c r="J214" s="133" t="s">
        <v>449</v>
      </c>
      <c r="K214" s="83" t="s">
        <v>448</v>
      </c>
      <c r="L214" s="83" t="s">
        <v>448</v>
      </c>
      <c r="M214" s="83" t="s">
        <v>450</v>
      </c>
      <c r="N214" s="130" t="s">
        <v>959</v>
      </c>
      <c r="P214" s="405" t="s">
        <v>449</v>
      </c>
      <c r="Q214" s="405" t="s">
        <v>469</v>
      </c>
      <c r="R214" s="405"/>
      <c r="S214" s="405"/>
      <c r="T214" s="405" t="s">
        <v>453</v>
      </c>
      <c r="U214" s="405" t="str">
        <f>VLOOKUP(T214,Equipment[],2,FALSE)</f>
        <v>Station</v>
      </c>
      <c r="V214" s="405" t="str">
        <f>VLOOKUP(T214,Equipment[],3,FALSE)</f>
        <v>RTO</v>
      </c>
      <c r="W214" s="405" t="str">
        <f>VLOOKUP(T214,Equipment[],4,FALSE)</f>
        <v>RTO</v>
      </c>
      <c r="X214" s="405"/>
      <c r="Y214" s="405"/>
      <c r="Z214" s="405"/>
      <c r="AA214" s="405"/>
    </row>
    <row r="215" spans="1:27" ht="12" customHeight="1">
      <c r="A215" s="5" t="s">
        <v>2239</v>
      </c>
      <c r="B215" s="5" t="s">
        <v>2240</v>
      </c>
      <c r="C215" s="6">
        <v>481</v>
      </c>
      <c r="D215" s="82" t="s">
        <v>1527</v>
      </c>
      <c r="E215" s="83" t="s">
        <v>2241</v>
      </c>
      <c r="F215" s="83" t="s">
        <v>2242</v>
      </c>
      <c r="G215" s="83" t="s">
        <v>626</v>
      </c>
      <c r="H215" s="83" t="s">
        <v>447</v>
      </c>
      <c r="I215" s="83" t="s">
        <v>448</v>
      </c>
      <c r="J215" s="133" t="s">
        <v>449</v>
      </c>
      <c r="K215" s="83" t="s">
        <v>448</v>
      </c>
      <c r="L215" s="83" t="s">
        <v>448</v>
      </c>
      <c r="M215" s="83" t="s">
        <v>450</v>
      </c>
      <c r="N215" s="130" t="s">
        <v>959</v>
      </c>
      <c r="P215" s="405" t="s">
        <v>449</v>
      </c>
      <c r="Q215" s="405" t="s">
        <v>469</v>
      </c>
      <c r="R215" s="405"/>
      <c r="S215" s="405"/>
      <c r="T215" s="405" t="s">
        <v>453</v>
      </c>
      <c r="U215" s="405" t="str">
        <f>VLOOKUP(T215,Equipment[],2,FALSE)</f>
        <v>Station</v>
      </c>
      <c r="V215" s="405" t="str">
        <f>VLOOKUP(T215,Equipment[],3,FALSE)</f>
        <v>RTO</v>
      </c>
      <c r="W215" s="405" t="str">
        <f>VLOOKUP(T215,Equipment[],4,FALSE)</f>
        <v>RTO</v>
      </c>
      <c r="X215" s="405"/>
      <c r="Y215" s="405"/>
      <c r="Z215" s="405"/>
      <c r="AA215" s="405"/>
    </row>
    <row r="216" spans="1:27" ht="12" customHeight="1">
      <c r="A216" s="5" t="s">
        <v>2243</v>
      </c>
      <c r="B216" s="5" t="s">
        <v>2244</v>
      </c>
      <c r="C216" s="6">
        <v>481</v>
      </c>
      <c r="D216" s="82" t="s">
        <v>1527</v>
      </c>
      <c r="E216" s="83" t="s">
        <v>2245</v>
      </c>
      <c r="F216" s="83" t="s">
        <v>2246</v>
      </c>
      <c r="G216" s="83" t="s">
        <v>626</v>
      </c>
      <c r="H216" s="83" t="s">
        <v>447</v>
      </c>
      <c r="I216" s="132" t="s">
        <v>449</v>
      </c>
      <c r="J216" s="133" t="s">
        <v>449</v>
      </c>
      <c r="K216" s="132" t="s">
        <v>449</v>
      </c>
      <c r="L216" s="132" t="s">
        <v>449</v>
      </c>
      <c r="M216" s="83" t="s">
        <v>450</v>
      </c>
      <c r="N216" s="83" t="s">
        <v>1092</v>
      </c>
      <c r="P216" s="405" t="s">
        <v>449</v>
      </c>
      <c r="Q216" s="405" t="s">
        <v>452</v>
      </c>
      <c r="R216" s="405"/>
      <c r="S216" s="405"/>
      <c r="T216" s="405" t="s">
        <v>453</v>
      </c>
      <c r="U216" s="405" t="str">
        <f>VLOOKUP(T216,Equipment[],2,FALSE)</f>
        <v>Station</v>
      </c>
      <c r="V216" s="405" t="str">
        <f>VLOOKUP(T216,Equipment[],3,FALSE)</f>
        <v>RTO</v>
      </c>
      <c r="W216" s="405" t="str">
        <f>VLOOKUP(T216,Equipment[],4,FALSE)</f>
        <v>RTO</v>
      </c>
      <c r="X216" s="405"/>
      <c r="Y216" s="405"/>
      <c r="Z216" s="405"/>
      <c r="AA216" s="405"/>
    </row>
    <row r="217" spans="1:27" ht="12" hidden="1" customHeight="1">
      <c r="A217" s="7" t="s">
        <v>2247</v>
      </c>
      <c r="B217" s="7" t="s">
        <v>2248</v>
      </c>
      <c r="C217" s="8"/>
      <c r="D217" s="123"/>
      <c r="E217" s="131"/>
      <c r="F217" s="131"/>
      <c r="G217" s="131"/>
      <c r="H217" s="131"/>
      <c r="I217" s="131"/>
      <c r="J217" s="131"/>
      <c r="K217" s="131"/>
      <c r="L217" s="131"/>
      <c r="M217" s="131" t="s">
        <v>439</v>
      </c>
      <c r="N217" s="129" t="s">
        <v>440</v>
      </c>
      <c r="P217" s="405" t="s">
        <v>439</v>
      </c>
      <c r="Q217" s="405" t="s">
        <v>439</v>
      </c>
      <c r="R217" s="405"/>
      <c r="S217" s="405" t="s">
        <v>439</v>
      </c>
      <c r="T217" s="405" t="s">
        <v>439</v>
      </c>
      <c r="U217" s="405" t="s">
        <v>439</v>
      </c>
      <c r="V217" s="405" t="s">
        <v>439</v>
      </c>
      <c r="W217" s="405" t="s">
        <v>439</v>
      </c>
      <c r="X217" s="405" t="s">
        <v>439</v>
      </c>
      <c r="Y217" s="405" t="s">
        <v>439</v>
      </c>
      <c r="Z217" s="405" t="s">
        <v>439</v>
      </c>
      <c r="AA217" s="405" t="s">
        <v>439</v>
      </c>
    </row>
    <row r="218" spans="1:27" ht="12" hidden="1" customHeight="1">
      <c r="A218" s="3" t="s">
        <v>2249</v>
      </c>
      <c r="B218" s="3" t="s">
        <v>2250</v>
      </c>
      <c r="C218" s="4"/>
      <c r="D218" s="122"/>
      <c r="E218" s="131"/>
      <c r="F218" s="131"/>
      <c r="G218" s="131"/>
      <c r="H218" s="131"/>
      <c r="I218" s="131"/>
      <c r="J218" s="131"/>
      <c r="K218" s="131"/>
      <c r="L218" s="131"/>
      <c r="M218" s="131" t="s">
        <v>439</v>
      </c>
      <c r="N218" s="129" t="s">
        <v>440</v>
      </c>
      <c r="P218" s="405" t="s">
        <v>439</v>
      </c>
      <c r="Q218" s="405" t="s">
        <v>439</v>
      </c>
      <c r="R218" s="405"/>
      <c r="S218" s="405" t="s">
        <v>439</v>
      </c>
      <c r="T218" s="405" t="s">
        <v>439</v>
      </c>
      <c r="U218" s="405" t="s">
        <v>439</v>
      </c>
      <c r="V218" s="405" t="s">
        <v>439</v>
      </c>
      <c r="W218" s="405" t="s">
        <v>439</v>
      </c>
      <c r="X218" s="405" t="s">
        <v>439</v>
      </c>
      <c r="Y218" s="405" t="s">
        <v>439</v>
      </c>
      <c r="Z218" s="405" t="s">
        <v>439</v>
      </c>
      <c r="AA218" s="405" t="s">
        <v>439</v>
      </c>
    </row>
    <row r="219" spans="1:27" ht="12" customHeight="1">
      <c r="A219" s="5" t="s">
        <v>2251</v>
      </c>
      <c r="B219" s="5" t="s">
        <v>2252</v>
      </c>
      <c r="C219" s="5" t="s">
        <v>1538</v>
      </c>
      <c r="D219" s="82" t="s">
        <v>1539</v>
      </c>
      <c r="E219" s="83" t="s">
        <v>2253</v>
      </c>
      <c r="F219" s="83" t="s">
        <v>2254</v>
      </c>
      <c r="G219" s="83" t="s">
        <v>2255</v>
      </c>
      <c r="H219" s="83" t="s">
        <v>447</v>
      </c>
      <c r="I219" s="83" t="s">
        <v>448</v>
      </c>
      <c r="J219" s="133" t="s">
        <v>449</v>
      </c>
      <c r="K219" s="83" t="s">
        <v>448</v>
      </c>
      <c r="L219" s="83" t="s">
        <v>448</v>
      </c>
      <c r="M219" s="83" t="s">
        <v>450</v>
      </c>
      <c r="N219" s="130" t="s">
        <v>959</v>
      </c>
      <c r="P219" s="405" t="s">
        <v>449</v>
      </c>
      <c r="Q219" s="405" t="s">
        <v>452</v>
      </c>
      <c r="R219" s="405"/>
      <c r="S219" s="405"/>
      <c r="T219" s="405" t="s">
        <v>453</v>
      </c>
      <c r="U219" s="405" t="str">
        <f>VLOOKUP(T219,Equipment[],2,FALSE)</f>
        <v>Station</v>
      </c>
      <c r="V219" s="405" t="str">
        <f>VLOOKUP(T219,Equipment[],3,FALSE)</f>
        <v>RTO</v>
      </c>
      <c r="W219" s="405" t="str">
        <f>VLOOKUP(T219,Equipment[],4,FALSE)</f>
        <v>RTO</v>
      </c>
      <c r="X219" s="405"/>
      <c r="Y219" s="405"/>
      <c r="Z219" s="405"/>
      <c r="AA219" s="405"/>
    </row>
    <row r="220" spans="1:27" ht="12" customHeight="1">
      <c r="A220" s="5" t="s">
        <v>2256</v>
      </c>
      <c r="B220" s="5" t="s">
        <v>2257</v>
      </c>
      <c r="C220" s="5" t="s">
        <v>1538</v>
      </c>
      <c r="D220" s="82" t="s">
        <v>1539</v>
      </c>
      <c r="E220" s="83" t="s">
        <v>2258</v>
      </c>
      <c r="F220" s="83" t="s">
        <v>2259</v>
      </c>
      <c r="G220" s="83" t="s">
        <v>2255</v>
      </c>
      <c r="H220" s="83" t="s">
        <v>447</v>
      </c>
      <c r="I220" s="83" t="s">
        <v>448</v>
      </c>
      <c r="J220" s="133" t="s">
        <v>449</v>
      </c>
      <c r="K220" s="83" t="s">
        <v>448</v>
      </c>
      <c r="L220" s="83" t="s">
        <v>448</v>
      </c>
      <c r="M220" s="83" t="s">
        <v>450</v>
      </c>
      <c r="N220" s="130" t="s">
        <v>959</v>
      </c>
      <c r="P220" s="405" t="s">
        <v>449</v>
      </c>
      <c r="Q220" s="405" t="s">
        <v>452</v>
      </c>
      <c r="R220" s="405"/>
      <c r="S220" s="405"/>
      <c r="T220" s="405" t="s">
        <v>453</v>
      </c>
      <c r="U220" s="405" t="str">
        <f>VLOOKUP(T220,Equipment[],2,FALSE)</f>
        <v>Station</v>
      </c>
      <c r="V220" s="405" t="str">
        <f>VLOOKUP(T220,Equipment[],3,FALSE)</f>
        <v>RTO</v>
      </c>
      <c r="W220" s="405" t="str">
        <f>VLOOKUP(T220,Equipment[],4,FALSE)</f>
        <v>RTO</v>
      </c>
      <c r="X220" s="405"/>
      <c r="Y220" s="405"/>
      <c r="Z220" s="405"/>
      <c r="AA220" s="405"/>
    </row>
    <row r="221" spans="1:27" ht="12" customHeight="1">
      <c r="A221" s="5" t="s">
        <v>2260</v>
      </c>
      <c r="B221" s="5" t="s">
        <v>2261</v>
      </c>
      <c r="C221" s="5" t="s">
        <v>1538</v>
      </c>
      <c r="D221" s="82" t="s">
        <v>1539</v>
      </c>
      <c r="E221" s="83" t="s">
        <v>2262</v>
      </c>
      <c r="F221" s="83" t="s">
        <v>2263</v>
      </c>
      <c r="G221" s="83" t="s">
        <v>2255</v>
      </c>
      <c r="H221" s="83" t="s">
        <v>447</v>
      </c>
      <c r="I221" s="83" t="s">
        <v>448</v>
      </c>
      <c r="J221" s="133" t="s">
        <v>449</v>
      </c>
      <c r="K221" s="83" t="s">
        <v>448</v>
      </c>
      <c r="L221" s="83" t="s">
        <v>448</v>
      </c>
      <c r="M221" s="83" t="s">
        <v>450</v>
      </c>
      <c r="N221" s="130" t="s">
        <v>959</v>
      </c>
      <c r="P221" s="405" t="s">
        <v>449</v>
      </c>
      <c r="Q221" s="405" t="s">
        <v>452</v>
      </c>
      <c r="R221" s="405"/>
      <c r="S221" s="405"/>
      <c r="T221" s="405" t="s">
        <v>453</v>
      </c>
      <c r="U221" s="405" t="str">
        <f>VLOOKUP(T221,Equipment[],2,FALSE)</f>
        <v>Station</v>
      </c>
      <c r="V221" s="405" t="str">
        <f>VLOOKUP(T221,Equipment[],3,FALSE)</f>
        <v>RTO</v>
      </c>
      <c r="W221" s="405" t="str">
        <f>VLOOKUP(T221,Equipment[],4,FALSE)</f>
        <v>RTO</v>
      </c>
      <c r="X221" s="405"/>
      <c r="Y221" s="405"/>
      <c r="Z221" s="405"/>
      <c r="AA221" s="405"/>
    </row>
    <row r="222" spans="1:27" ht="12" hidden="1" customHeight="1">
      <c r="A222" s="3" t="s">
        <v>2264</v>
      </c>
      <c r="B222" s="3" t="s">
        <v>2265</v>
      </c>
      <c r="C222" s="4"/>
      <c r="D222" s="122"/>
      <c r="E222" s="131"/>
      <c r="F222" s="131"/>
      <c r="G222" s="131"/>
      <c r="H222" s="131"/>
      <c r="I222" s="131"/>
      <c r="J222" s="131"/>
      <c r="K222" s="131"/>
      <c r="L222" s="131"/>
      <c r="M222" s="131" t="s">
        <v>439</v>
      </c>
      <c r="N222" s="129" t="s">
        <v>440</v>
      </c>
      <c r="P222" s="405" t="s">
        <v>439</v>
      </c>
      <c r="Q222" s="405" t="s">
        <v>439</v>
      </c>
      <c r="R222" s="405"/>
      <c r="S222" s="405" t="s">
        <v>439</v>
      </c>
      <c r="T222" s="405" t="s">
        <v>439</v>
      </c>
      <c r="U222" s="405" t="s">
        <v>439</v>
      </c>
      <c r="V222" s="405" t="s">
        <v>439</v>
      </c>
      <c r="W222" s="405" t="s">
        <v>439</v>
      </c>
      <c r="X222" s="405" t="s">
        <v>439</v>
      </c>
      <c r="Y222" s="405" t="s">
        <v>439</v>
      </c>
      <c r="Z222" s="405" t="s">
        <v>439</v>
      </c>
      <c r="AA222" s="405" t="s">
        <v>439</v>
      </c>
    </row>
    <row r="223" spans="1:27" ht="12" hidden="1" customHeight="1">
      <c r="A223" s="50" t="s">
        <v>1668</v>
      </c>
      <c r="B223" s="50"/>
      <c r="C223" s="50"/>
      <c r="D223" s="50"/>
      <c r="E223" s="131"/>
      <c r="F223" s="131"/>
      <c r="G223" s="131"/>
      <c r="H223" s="131"/>
      <c r="I223" s="131"/>
      <c r="J223" s="131"/>
      <c r="K223" s="131"/>
      <c r="L223" s="131"/>
      <c r="M223" s="131" t="s">
        <v>439</v>
      </c>
      <c r="N223" s="129" t="s">
        <v>440</v>
      </c>
      <c r="P223" s="405" t="s">
        <v>439</v>
      </c>
      <c r="Q223" s="405" t="s">
        <v>439</v>
      </c>
      <c r="R223" s="405"/>
      <c r="S223" s="405" t="s">
        <v>439</v>
      </c>
      <c r="T223" s="405" t="s">
        <v>439</v>
      </c>
      <c r="U223" s="405" t="s">
        <v>439</v>
      </c>
      <c r="V223" s="405" t="s">
        <v>439</v>
      </c>
      <c r="W223" s="405" t="s">
        <v>439</v>
      </c>
      <c r="X223" s="405" t="s">
        <v>439</v>
      </c>
      <c r="Y223" s="405" t="s">
        <v>439</v>
      </c>
      <c r="Z223" s="405" t="s">
        <v>439</v>
      </c>
      <c r="AA223" s="405" t="s">
        <v>439</v>
      </c>
    </row>
    <row r="224" spans="1:27" ht="12" customHeight="1">
      <c r="A224" s="10" t="s">
        <v>2266</v>
      </c>
      <c r="B224" s="10" t="s">
        <v>2267</v>
      </c>
      <c r="C224" s="10" t="s">
        <v>1538</v>
      </c>
      <c r="D224" s="124" t="s">
        <v>1539</v>
      </c>
      <c r="E224" s="83" t="s">
        <v>2268</v>
      </c>
      <c r="F224" s="83" t="s">
        <v>2269</v>
      </c>
      <c r="G224" s="83" t="s">
        <v>2255</v>
      </c>
      <c r="H224" s="83" t="s">
        <v>447</v>
      </c>
      <c r="I224" s="132" t="s">
        <v>449</v>
      </c>
      <c r="J224" s="133" t="s">
        <v>449</v>
      </c>
      <c r="K224" s="132" t="s">
        <v>449</v>
      </c>
      <c r="L224" s="132" t="s">
        <v>449</v>
      </c>
      <c r="M224" s="83" t="s">
        <v>450</v>
      </c>
      <c r="N224" s="83" t="s">
        <v>1092</v>
      </c>
      <c r="P224" s="405" t="s">
        <v>449</v>
      </c>
      <c r="Q224" s="405" t="s">
        <v>452</v>
      </c>
      <c r="R224" s="405"/>
      <c r="S224" s="405"/>
      <c r="T224" s="405" t="s">
        <v>453</v>
      </c>
      <c r="U224" s="405" t="str">
        <f>VLOOKUP(T224,Equipment[],2,FALSE)</f>
        <v>Station</v>
      </c>
      <c r="V224" s="405" t="str">
        <f>VLOOKUP(T224,Equipment[],3,FALSE)</f>
        <v>RTO</v>
      </c>
      <c r="W224" s="405" t="str">
        <f>VLOOKUP(T224,Equipment[],4,FALSE)</f>
        <v>RTO</v>
      </c>
      <c r="X224" s="405"/>
      <c r="Y224" s="405"/>
      <c r="Z224" s="405"/>
      <c r="AA224" s="405"/>
    </row>
    <row r="225" spans="1:27" ht="12" customHeight="1">
      <c r="A225" s="5" t="s">
        <v>2270</v>
      </c>
      <c r="B225" s="5" t="s">
        <v>2271</v>
      </c>
      <c r="C225" s="6">
        <v>451</v>
      </c>
      <c r="D225" s="82" t="s">
        <v>1527</v>
      </c>
      <c r="E225" s="83" t="s">
        <v>2272</v>
      </c>
      <c r="F225" s="83" t="s">
        <v>2273</v>
      </c>
      <c r="G225" s="83" t="s">
        <v>2255</v>
      </c>
      <c r="H225" s="83" t="s">
        <v>447</v>
      </c>
      <c r="I225" s="132" t="s">
        <v>449</v>
      </c>
      <c r="J225" s="133" t="s">
        <v>449</v>
      </c>
      <c r="K225" s="132" t="s">
        <v>449</v>
      </c>
      <c r="L225" s="132" t="s">
        <v>449</v>
      </c>
      <c r="M225" s="83" t="s">
        <v>450</v>
      </c>
      <c r="N225" s="83" t="s">
        <v>1092</v>
      </c>
      <c r="P225" s="405" t="s">
        <v>449</v>
      </c>
      <c r="Q225" s="405" t="s">
        <v>452</v>
      </c>
      <c r="R225" s="405"/>
      <c r="S225" s="405"/>
      <c r="T225" s="405" t="s">
        <v>453</v>
      </c>
      <c r="U225" s="405" t="str">
        <f>VLOOKUP(T225,Equipment[],2,FALSE)</f>
        <v>Station</v>
      </c>
      <c r="V225" s="405" t="str">
        <f>VLOOKUP(T225,Equipment[],3,FALSE)</f>
        <v>RTO</v>
      </c>
      <c r="W225" s="405" t="str">
        <f>VLOOKUP(T225,Equipment[],4,FALSE)</f>
        <v>RTO</v>
      </c>
      <c r="X225" s="405"/>
      <c r="Y225" s="405"/>
      <c r="Z225" s="405"/>
      <c r="AA225" s="405"/>
    </row>
    <row r="226" spans="1:27" ht="12" hidden="1" customHeight="1">
      <c r="A226" s="7" t="s">
        <v>2274</v>
      </c>
      <c r="B226" s="7" t="s">
        <v>2275</v>
      </c>
      <c r="C226" s="8"/>
      <c r="D226" s="123"/>
      <c r="E226" s="131"/>
      <c r="F226" s="131"/>
      <c r="G226" s="131"/>
      <c r="H226" s="131"/>
      <c r="I226" s="131"/>
      <c r="J226" s="131"/>
      <c r="K226" s="131"/>
      <c r="L226" s="131"/>
      <c r="M226" s="131" t="s">
        <v>439</v>
      </c>
      <c r="N226" s="129" t="s">
        <v>440</v>
      </c>
      <c r="P226" s="405" t="s">
        <v>439</v>
      </c>
      <c r="Q226" s="405" t="s">
        <v>439</v>
      </c>
      <c r="R226" s="405"/>
      <c r="S226" s="405" t="s">
        <v>439</v>
      </c>
      <c r="T226" s="405" t="s">
        <v>439</v>
      </c>
      <c r="U226" s="405" t="s">
        <v>439</v>
      </c>
      <c r="V226" s="405" t="s">
        <v>439</v>
      </c>
      <c r="W226" s="405" t="s">
        <v>439</v>
      </c>
      <c r="X226" s="405" t="s">
        <v>439</v>
      </c>
      <c r="Y226" s="405" t="s">
        <v>439</v>
      </c>
      <c r="Z226" s="405" t="s">
        <v>439</v>
      </c>
      <c r="AA226" s="405" t="s">
        <v>439</v>
      </c>
    </row>
    <row r="227" spans="1:27" ht="12" hidden="1" customHeight="1">
      <c r="A227" s="3" t="s">
        <v>2276</v>
      </c>
      <c r="B227" s="3" t="s">
        <v>2277</v>
      </c>
      <c r="C227" s="4"/>
      <c r="D227" s="122"/>
      <c r="E227" s="131"/>
      <c r="F227" s="131"/>
      <c r="G227" s="131"/>
      <c r="H227" s="131"/>
      <c r="I227" s="131"/>
      <c r="J227" s="131"/>
      <c r="K227" s="131"/>
      <c r="L227" s="131"/>
      <c r="M227" s="131" t="s">
        <v>439</v>
      </c>
      <c r="N227" s="129" t="s">
        <v>440</v>
      </c>
      <c r="P227" s="405" t="s">
        <v>439</v>
      </c>
      <c r="Q227" s="405" t="s">
        <v>439</v>
      </c>
      <c r="R227" s="405"/>
      <c r="S227" s="405" t="s">
        <v>439</v>
      </c>
      <c r="T227" s="405" t="s">
        <v>439</v>
      </c>
      <c r="U227" s="405" t="s">
        <v>439</v>
      </c>
      <c r="V227" s="405" t="s">
        <v>439</v>
      </c>
      <c r="W227" s="405" t="s">
        <v>439</v>
      </c>
      <c r="X227" s="405" t="s">
        <v>439</v>
      </c>
      <c r="Y227" s="405" t="s">
        <v>439</v>
      </c>
      <c r="Z227" s="405" t="s">
        <v>439</v>
      </c>
      <c r="AA227" s="405" t="s">
        <v>439</v>
      </c>
    </row>
    <row r="228" spans="1:27" ht="12" hidden="1" customHeight="1">
      <c r="A228" s="5" t="s">
        <v>2278</v>
      </c>
      <c r="B228" s="5" t="s">
        <v>2279</v>
      </c>
      <c r="C228" s="9">
        <v>531</v>
      </c>
      <c r="D228" s="82" t="s">
        <v>1659</v>
      </c>
      <c r="E228" s="144" t="s">
        <v>2280</v>
      </c>
      <c r="F228" s="144" t="s">
        <v>2281</v>
      </c>
      <c r="G228" s="83" t="s">
        <v>633</v>
      </c>
      <c r="H228" s="83" t="s">
        <v>447</v>
      </c>
      <c r="I228" s="83" t="s">
        <v>448</v>
      </c>
      <c r="J228" s="145" t="s">
        <v>449</v>
      </c>
      <c r="K228" s="144" t="s">
        <v>448</v>
      </c>
      <c r="L228" s="144" t="s">
        <v>448</v>
      </c>
      <c r="M228" s="83" t="s">
        <v>1662</v>
      </c>
      <c r="N228" s="146" t="s">
        <v>959</v>
      </c>
      <c r="P228" s="405"/>
      <c r="Q228" s="405" t="s">
        <v>452</v>
      </c>
      <c r="R228" s="405"/>
      <c r="S228" s="405"/>
      <c r="T228" s="405" t="s">
        <v>453</v>
      </c>
      <c r="U228" s="405" t="str">
        <f>VLOOKUP(T228,Equipment[],2,FALSE)</f>
        <v>Station</v>
      </c>
      <c r="V228" s="405" t="str">
        <f>VLOOKUP(T228,Equipment[],3,FALSE)</f>
        <v>RTO</v>
      </c>
      <c r="W228" s="405" t="str">
        <f>VLOOKUP(T228,Equipment[],4,FALSE)</f>
        <v>RTO</v>
      </c>
      <c r="X228" s="405"/>
      <c r="Y228" s="405"/>
      <c r="Z228" s="405"/>
      <c r="AA228" s="405"/>
    </row>
    <row r="229" spans="1:27" ht="12" hidden="1" customHeight="1">
      <c r="A229" s="5" t="s">
        <v>2282</v>
      </c>
      <c r="B229" s="5" t="s">
        <v>2283</v>
      </c>
      <c r="C229" s="9">
        <v>531</v>
      </c>
      <c r="D229" s="82" t="s">
        <v>1659</v>
      </c>
      <c r="E229" s="144" t="s">
        <v>2284</v>
      </c>
      <c r="F229" s="144" t="s">
        <v>2285</v>
      </c>
      <c r="G229" s="83" t="s">
        <v>633</v>
      </c>
      <c r="H229" s="83" t="s">
        <v>447</v>
      </c>
      <c r="I229" s="83" t="s">
        <v>448</v>
      </c>
      <c r="J229" s="145" t="s">
        <v>449</v>
      </c>
      <c r="K229" s="144" t="s">
        <v>448</v>
      </c>
      <c r="L229" s="144" t="s">
        <v>448</v>
      </c>
      <c r="M229" s="83" t="s">
        <v>1662</v>
      </c>
      <c r="N229" s="146" t="s">
        <v>959</v>
      </c>
      <c r="P229" s="405"/>
      <c r="Q229" s="405" t="s">
        <v>452</v>
      </c>
      <c r="R229" s="405"/>
      <c r="S229" s="405"/>
      <c r="T229" s="405" t="s">
        <v>453</v>
      </c>
      <c r="U229" s="405" t="str">
        <f>VLOOKUP(T229,Equipment[],2,FALSE)</f>
        <v>Station</v>
      </c>
      <c r="V229" s="405" t="str">
        <f>VLOOKUP(T229,Equipment[],3,FALSE)</f>
        <v>RTO</v>
      </c>
      <c r="W229" s="405" t="str">
        <f>VLOOKUP(T229,Equipment[],4,FALSE)</f>
        <v>RTO</v>
      </c>
      <c r="X229" s="405"/>
      <c r="Y229" s="405"/>
      <c r="Z229" s="405"/>
      <c r="AA229" s="405"/>
    </row>
    <row r="230" spans="1:27" ht="12" customHeight="1">
      <c r="A230" s="5" t="s">
        <v>2286</v>
      </c>
      <c r="B230" s="5" t="s">
        <v>2287</v>
      </c>
      <c r="C230" s="6">
        <v>531</v>
      </c>
      <c r="D230" s="82" t="s">
        <v>1527</v>
      </c>
      <c r="E230" s="83" t="s">
        <v>2288</v>
      </c>
      <c r="F230" s="83" t="s">
        <v>2289</v>
      </c>
      <c r="G230" s="83" t="s">
        <v>633</v>
      </c>
      <c r="H230" s="83" t="s">
        <v>447</v>
      </c>
      <c r="I230" s="83" t="s">
        <v>448</v>
      </c>
      <c r="J230" s="133" t="s">
        <v>449</v>
      </c>
      <c r="K230" s="83" t="s">
        <v>448</v>
      </c>
      <c r="L230" s="83" t="s">
        <v>448</v>
      </c>
      <c r="M230" s="83" t="s">
        <v>450</v>
      </c>
      <c r="N230" s="130" t="s">
        <v>959</v>
      </c>
      <c r="P230" s="405" t="s">
        <v>449</v>
      </c>
      <c r="Q230" s="405" t="s">
        <v>452</v>
      </c>
      <c r="R230" s="405"/>
      <c r="S230" s="405"/>
      <c r="T230" s="405" t="s">
        <v>453</v>
      </c>
      <c r="U230" s="405" t="str">
        <f>VLOOKUP(T230,Equipment[],2,FALSE)</f>
        <v>Station</v>
      </c>
      <c r="V230" s="405" t="str">
        <f>VLOOKUP(T230,Equipment[],3,FALSE)</f>
        <v>RTO</v>
      </c>
      <c r="W230" s="405" t="str">
        <f>VLOOKUP(T230,Equipment[],4,FALSE)</f>
        <v>RTO</v>
      </c>
      <c r="X230" s="405"/>
      <c r="Y230" s="405"/>
      <c r="Z230" s="405"/>
      <c r="AA230" s="405"/>
    </row>
    <row r="231" spans="1:27" ht="12" hidden="1" customHeight="1">
      <c r="A231" s="5" t="s">
        <v>2290</v>
      </c>
      <c r="B231" s="5" t="s">
        <v>2291</v>
      </c>
      <c r="C231" s="9">
        <v>531</v>
      </c>
      <c r="D231" s="82" t="s">
        <v>1659</v>
      </c>
      <c r="E231" s="144" t="s">
        <v>2292</v>
      </c>
      <c r="F231" s="144" t="s">
        <v>2293</v>
      </c>
      <c r="G231" s="83" t="s">
        <v>633</v>
      </c>
      <c r="H231" s="83" t="s">
        <v>447</v>
      </c>
      <c r="I231" s="83" t="s">
        <v>448</v>
      </c>
      <c r="J231" s="145" t="s">
        <v>449</v>
      </c>
      <c r="K231" s="144" t="s">
        <v>448</v>
      </c>
      <c r="L231" s="144" t="s">
        <v>448</v>
      </c>
      <c r="M231" s="83" t="s">
        <v>1662</v>
      </c>
      <c r="N231" s="146" t="s">
        <v>959</v>
      </c>
      <c r="P231" s="405"/>
      <c r="Q231" s="405" t="s">
        <v>452</v>
      </c>
      <c r="R231" s="405"/>
      <c r="S231" s="405"/>
      <c r="T231" s="405" t="s">
        <v>453</v>
      </c>
      <c r="U231" s="405" t="str">
        <f>VLOOKUP(T231,Equipment[],2,FALSE)</f>
        <v>Station</v>
      </c>
      <c r="V231" s="405" t="str">
        <f>VLOOKUP(T231,Equipment[],3,FALSE)</f>
        <v>RTO</v>
      </c>
      <c r="W231" s="405" t="str">
        <f>VLOOKUP(T231,Equipment[],4,FALSE)</f>
        <v>RTO</v>
      </c>
      <c r="X231" s="405"/>
      <c r="Y231" s="405"/>
      <c r="Z231" s="405"/>
      <c r="AA231" s="405"/>
    </row>
    <row r="232" spans="1:27" ht="12" hidden="1" customHeight="1">
      <c r="A232" s="3" t="s">
        <v>2294</v>
      </c>
      <c r="B232" s="3" t="s">
        <v>2295</v>
      </c>
      <c r="C232" s="4"/>
      <c r="D232" s="122"/>
      <c r="E232" s="131"/>
      <c r="F232" s="131"/>
      <c r="G232" s="131"/>
      <c r="H232" s="131"/>
      <c r="I232" s="131"/>
      <c r="J232" s="131"/>
      <c r="K232" s="131"/>
      <c r="L232" s="131"/>
      <c r="M232" s="131" t="s">
        <v>439</v>
      </c>
      <c r="N232" s="129" t="s">
        <v>440</v>
      </c>
      <c r="P232" s="405" t="s">
        <v>439</v>
      </c>
      <c r="Q232" s="405" t="s">
        <v>439</v>
      </c>
      <c r="R232" s="405"/>
      <c r="S232" s="405" t="s">
        <v>439</v>
      </c>
      <c r="T232" s="405" t="s">
        <v>439</v>
      </c>
      <c r="U232" s="405" t="s">
        <v>439</v>
      </c>
      <c r="V232" s="405" t="s">
        <v>439</v>
      </c>
      <c r="W232" s="405" t="s">
        <v>439</v>
      </c>
      <c r="X232" s="405" t="s">
        <v>439</v>
      </c>
      <c r="Y232" s="405" t="s">
        <v>439</v>
      </c>
      <c r="Z232" s="405" t="s">
        <v>439</v>
      </c>
      <c r="AA232" s="405" t="s">
        <v>439</v>
      </c>
    </row>
    <row r="233" spans="1:27" ht="12" customHeight="1">
      <c r="A233" s="5" t="s">
        <v>2296</v>
      </c>
      <c r="B233" s="5" t="s">
        <v>2297</v>
      </c>
      <c r="C233" s="6">
        <v>531</v>
      </c>
      <c r="D233" s="82" t="s">
        <v>1527</v>
      </c>
      <c r="E233" s="83" t="s">
        <v>2298</v>
      </c>
      <c r="F233" s="83" t="s">
        <v>2299</v>
      </c>
      <c r="G233" s="83" t="s">
        <v>633</v>
      </c>
      <c r="H233" s="83" t="s">
        <v>447</v>
      </c>
      <c r="I233" s="83" t="s">
        <v>448</v>
      </c>
      <c r="J233" s="133" t="s">
        <v>449</v>
      </c>
      <c r="K233" s="83" t="s">
        <v>448</v>
      </c>
      <c r="L233" s="83" t="s">
        <v>448</v>
      </c>
      <c r="M233" s="83" t="s">
        <v>450</v>
      </c>
      <c r="N233" s="130" t="s">
        <v>959</v>
      </c>
      <c r="P233" s="405" t="s">
        <v>449</v>
      </c>
      <c r="Q233" s="405" t="s">
        <v>452</v>
      </c>
      <c r="R233" s="405"/>
      <c r="S233" s="405"/>
      <c r="T233" s="405" t="s">
        <v>453</v>
      </c>
      <c r="U233" s="405" t="str">
        <f>VLOOKUP(T233,Equipment[],2,FALSE)</f>
        <v>Station</v>
      </c>
      <c r="V233" s="405" t="str">
        <f>VLOOKUP(T233,Equipment[],3,FALSE)</f>
        <v>RTO</v>
      </c>
      <c r="W233" s="405" t="str">
        <f>VLOOKUP(T233,Equipment[],4,FALSE)</f>
        <v>RTO</v>
      </c>
      <c r="X233" s="405"/>
      <c r="Y233" s="405"/>
      <c r="Z233" s="405"/>
      <c r="AA233" s="405"/>
    </row>
    <row r="234" spans="1:27" ht="12" customHeight="1">
      <c r="A234" s="5" t="s">
        <v>2300</v>
      </c>
      <c r="B234" s="5" t="s">
        <v>2301</v>
      </c>
      <c r="C234" s="6">
        <v>531</v>
      </c>
      <c r="D234" s="82" t="s">
        <v>1527</v>
      </c>
      <c r="E234" s="83" t="s">
        <v>2302</v>
      </c>
      <c r="F234" s="83" t="s">
        <v>2303</v>
      </c>
      <c r="G234" s="83" t="s">
        <v>633</v>
      </c>
      <c r="H234" s="83" t="s">
        <v>447</v>
      </c>
      <c r="I234" s="83" t="s">
        <v>448</v>
      </c>
      <c r="J234" s="133" t="s">
        <v>449</v>
      </c>
      <c r="K234" s="83" t="s">
        <v>448</v>
      </c>
      <c r="L234" s="83" t="s">
        <v>448</v>
      </c>
      <c r="M234" s="83" t="s">
        <v>450</v>
      </c>
      <c r="N234" s="130" t="s">
        <v>959</v>
      </c>
      <c r="P234" s="405" t="s">
        <v>449</v>
      </c>
      <c r="Q234" s="405" t="s">
        <v>452</v>
      </c>
      <c r="R234" s="405"/>
      <c r="S234" s="405"/>
      <c r="T234" s="405" t="s">
        <v>453</v>
      </c>
      <c r="U234" s="405" t="str">
        <f>VLOOKUP(T234,Equipment[],2,FALSE)</f>
        <v>Station</v>
      </c>
      <c r="V234" s="405" t="str">
        <f>VLOOKUP(T234,Equipment[],3,FALSE)</f>
        <v>RTO</v>
      </c>
      <c r="W234" s="405" t="str">
        <f>VLOOKUP(T234,Equipment[],4,FALSE)</f>
        <v>RTO</v>
      </c>
      <c r="X234" s="405"/>
      <c r="Y234" s="405"/>
      <c r="Z234" s="405"/>
      <c r="AA234" s="405"/>
    </row>
    <row r="235" spans="1:27" ht="12" customHeight="1">
      <c r="A235" s="5" t="s">
        <v>2304</v>
      </c>
      <c r="B235" s="5" t="s">
        <v>2305</v>
      </c>
      <c r="C235" s="6">
        <v>531</v>
      </c>
      <c r="D235" s="82" t="s">
        <v>1527</v>
      </c>
      <c r="E235" s="83" t="s">
        <v>2306</v>
      </c>
      <c r="F235" s="83" t="s">
        <v>2307</v>
      </c>
      <c r="G235" s="83" t="s">
        <v>633</v>
      </c>
      <c r="H235" s="83" t="s">
        <v>447</v>
      </c>
      <c r="I235" s="83" t="s">
        <v>448</v>
      </c>
      <c r="J235" s="133" t="s">
        <v>449</v>
      </c>
      <c r="K235" s="83" t="s">
        <v>448</v>
      </c>
      <c r="L235" s="83" t="s">
        <v>448</v>
      </c>
      <c r="M235" s="83" t="s">
        <v>450</v>
      </c>
      <c r="N235" s="130" t="s">
        <v>959</v>
      </c>
      <c r="P235" s="405" t="s">
        <v>449</v>
      </c>
      <c r="Q235" s="405" t="s">
        <v>452</v>
      </c>
      <c r="R235" s="405"/>
      <c r="S235" s="405"/>
      <c r="T235" s="405" t="s">
        <v>453</v>
      </c>
      <c r="U235" s="405" t="str">
        <f>VLOOKUP(T235,Equipment[],2,FALSE)</f>
        <v>Station</v>
      </c>
      <c r="V235" s="405" t="str">
        <f>VLOOKUP(T235,Equipment[],3,FALSE)</f>
        <v>RTO</v>
      </c>
      <c r="W235" s="405" t="str">
        <f>VLOOKUP(T235,Equipment[],4,FALSE)</f>
        <v>RTO</v>
      </c>
      <c r="X235" s="405"/>
      <c r="Y235" s="405"/>
      <c r="Z235" s="405"/>
      <c r="AA235" s="405"/>
    </row>
    <row r="236" spans="1:27" ht="12" customHeight="1">
      <c r="A236" s="5" t="s">
        <v>2308</v>
      </c>
      <c r="B236" s="5" t="s">
        <v>2309</v>
      </c>
      <c r="C236" s="6">
        <v>531</v>
      </c>
      <c r="D236" s="82" t="s">
        <v>1527</v>
      </c>
      <c r="E236" s="83" t="s">
        <v>2310</v>
      </c>
      <c r="F236" s="83" t="s">
        <v>2311</v>
      </c>
      <c r="G236" s="83" t="s">
        <v>633</v>
      </c>
      <c r="H236" s="83" t="s">
        <v>447</v>
      </c>
      <c r="I236" s="83" t="s">
        <v>448</v>
      </c>
      <c r="J236" s="133" t="s">
        <v>449</v>
      </c>
      <c r="K236" s="83" t="s">
        <v>448</v>
      </c>
      <c r="L236" s="83" t="s">
        <v>448</v>
      </c>
      <c r="M236" s="83" t="s">
        <v>450</v>
      </c>
      <c r="N236" s="130" t="s">
        <v>959</v>
      </c>
      <c r="P236" s="405" t="s">
        <v>449</v>
      </c>
      <c r="Q236" s="405" t="s">
        <v>452</v>
      </c>
      <c r="R236" s="405"/>
      <c r="S236" s="405"/>
      <c r="T236" s="405" t="s">
        <v>453</v>
      </c>
      <c r="U236" s="405" t="str">
        <f>VLOOKUP(T236,Equipment[],2,FALSE)</f>
        <v>Station</v>
      </c>
      <c r="V236" s="405" t="str">
        <f>VLOOKUP(T236,Equipment[],3,FALSE)</f>
        <v>RTO</v>
      </c>
      <c r="W236" s="405" t="str">
        <f>VLOOKUP(T236,Equipment[],4,FALSE)</f>
        <v>RTO</v>
      </c>
      <c r="X236" s="405"/>
      <c r="Y236" s="405"/>
      <c r="Z236" s="405"/>
      <c r="AA236" s="405"/>
    </row>
    <row r="237" spans="1:27" ht="12" customHeight="1">
      <c r="A237" s="5" t="s">
        <v>2312</v>
      </c>
      <c r="B237" s="5" t="s">
        <v>2313</v>
      </c>
      <c r="C237" s="6">
        <v>531</v>
      </c>
      <c r="D237" s="82" t="s">
        <v>1527</v>
      </c>
      <c r="E237" s="83" t="s">
        <v>2314</v>
      </c>
      <c r="F237" s="83" t="s">
        <v>2315</v>
      </c>
      <c r="G237" s="83" t="s">
        <v>633</v>
      </c>
      <c r="H237" s="83" t="s">
        <v>447</v>
      </c>
      <c r="I237" s="83" t="s">
        <v>448</v>
      </c>
      <c r="J237" s="133" t="s">
        <v>449</v>
      </c>
      <c r="K237" s="83" t="s">
        <v>448</v>
      </c>
      <c r="L237" s="83" t="s">
        <v>448</v>
      </c>
      <c r="M237" s="83" t="s">
        <v>450</v>
      </c>
      <c r="N237" s="130" t="s">
        <v>959</v>
      </c>
      <c r="P237" s="405" t="s">
        <v>449</v>
      </c>
      <c r="Q237" s="405" t="s">
        <v>469</v>
      </c>
      <c r="R237" s="405"/>
      <c r="S237" s="405"/>
      <c r="T237" s="405" t="s">
        <v>453</v>
      </c>
      <c r="U237" s="405" t="str">
        <f>VLOOKUP(T237,Equipment[],2,FALSE)</f>
        <v>Station</v>
      </c>
      <c r="V237" s="405" t="str">
        <f>VLOOKUP(T237,Equipment[],3,FALSE)</f>
        <v>RTO</v>
      </c>
      <c r="W237" s="405" t="str">
        <f>VLOOKUP(T237,Equipment[],4,FALSE)</f>
        <v>RTO</v>
      </c>
      <c r="X237" s="405"/>
      <c r="Y237" s="405"/>
      <c r="Z237" s="405"/>
      <c r="AA237" s="405"/>
    </row>
    <row r="238" spans="1:27" ht="12" customHeight="1">
      <c r="A238" s="5" t="s">
        <v>2316</v>
      </c>
      <c r="B238" s="5" t="s">
        <v>2301</v>
      </c>
      <c r="C238" s="6">
        <v>531</v>
      </c>
      <c r="D238" s="82" t="s">
        <v>1527</v>
      </c>
      <c r="E238" s="83" t="s">
        <v>2317</v>
      </c>
      <c r="F238" s="83" t="s">
        <v>2318</v>
      </c>
      <c r="G238" s="83" t="s">
        <v>633</v>
      </c>
      <c r="H238" s="83" t="s">
        <v>447</v>
      </c>
      <c r="I238" s="83" t="s">
        <v>448</v>
      </c>
      <c r="J238" s="133" t="s">
        <v>449</v>
      </c>
      <c r="K238" s="83" t="s">
        <v>448</v>
      </c>
      <c r="L238" s="83" t="s">
        <v>448</v>
      </c>
      <c r="M238" s="83" t="s">
        <v>450</v>
      </c>
      <c r="N238" s="130" t="s">
        <v>959</v>
      </c>
      <c r="P238" s="405" t="s">
        <v>449</v>
      </c>
      <c r="Q238" s="405" t="s">
        <v>452</v>
      </c>
      <c r="R238" s="405"/>
      <c r="S238" s="405"/>
      <c r="T238" s="405" t="s">
        <v>453</v>
      </c>
      <c r="U238" s="405" t="str">
        <f>VLOOKUP(T238,Equipment[],2,FALSE)</f>
        <v>Station</v>
      </c>
      <c r="V238" s="405" t="str">
        <f>VLOOKUP(T238,Equipment[],3,FALSE)</f>
        <v>RTO</v>
      </c>
      <c r="W238" s="405" t="str">
        <f>VLOOKUP(T238,Equipment[],4,FALSE)</f>
        <v>RTO</v>
      </c>
      <c r="X238" s="405"/>
      <c r="Y238" s="405"/>
      <c r="Z238" s="405"/>
      <c r="AA238" s="405"/>
    </row>
    <row r="239" spans="1:27" ht="12" hidden="1" customHeight="1">
      <c r="A239" s="5" t="s">
        <v>2319</v>
      </c>
      <c r="B239" s="5" t="s">
        <v>2320</v>
      </c>
      <c r="C239" s="9">
        <v>531</v>
      </c>
      <c r="D239" s="82" t="s">
        <v>1659</v>
      </c>
      <c r="E239" s="144" t="s">
        <v>2321</v>
      </c>
      <c r="F239" s="144" t="s">
        <v>2322</v>
      </c>
      <c r="G239" s="83" t="s">
        <v>633</v>
      </c>
      <c r="H239" s="83" t="s">
        <v>447</v>
      </c>
      <c r="I239" s="132" t="s">
        <v>449</v>
      </c>
      <c r="J239" s="145" t="s">
        <v>449</v>
      </c>
      <c r="K239" s="147" t="s">
        <v>449</v>
      </c>
      <c r="L239" s="147" t="s">
        <v>449</v>
      </c>
      <c r="M239" s="83" t="s">
        <v>1662</v>
      </c>
      <c r="N239" s="144" t="s">
        <v>1092</v>
      </c>
      <c r="P239" s="405"/>
      <c r="Q239" s="405" t="s">
        <v>452</v>
      </c>
      <c r="R239" s="405"/>
      <c r="S239" s="405"/>
      <c r="T239" s="405" t="s">
        <v>453</v>
      </c>
      <c r="U239" s="405" t="str">
        <f>VLOOKUP(T239,Equipment[],2,FALSE)</f>
        <v>Station</v>
      </c>
      <c r="V239" s="405" t="str">
        <f>VLOOKUP(T239,Equipment[],3,FALSE)</f>
        <v>RTO</v>
      </c>
      <c r="W239" s="405" t="str">
        <f>VLOOKUP(T239,Equipment[],4,FALSE)</f>
        <v>RTO</v>
      </c>
      <c r="X239" s="405"/>
      <c r="Y239" s="405"/>
      <c r="Z239" s="405"/>
      <c r="AA239" s="405"/>
    </row>
    <row r="240" spans="1:27" ht="12" hidden="1" customHeight="1">
      <c r="A240" s="5" t="s">
        <v>2323</v>
      </c>
      <c r="B240" s="5" t="s">
        <v>2324</v>
      </c>
      <c r="C240" s="9">
        <v>531</v>
      </c>
      <c r="D240" s="82" t="s">
        <v>1659</v>
      </c>
      <c r="E240" s="144" t="s">
        <v>2325</v>
      </c>
      <c r="F240" s="144" t="s">
        <v>2326</v>
      </c>
      <c r="G240" s="83" t="s">
        <v>633</v>
      </c>
      <c r="H240" s="83" t="s">
        <v>447</v>
      </c>
      <c r="I240" s="83" t="s">
        <v>448</v>
      </c>
      <c r="J240" s="145" t="s">
        <v>449</v>
      </c>
      <c r="K240" s="144" t="s">
        <v>448</v>
      </c>
      <c r="L240" s="144" t="s">
        <v>448</v>
      </c>
      <c r="M240" s="83" t="s">
        <v>1662</v>
      </c>
      <c r="N240" s="146" t="s">
        <v>959</v>
      </c>
      <c r="P240" s="405"/>
      <c r="Q240" s="405" t="s">
        <v>469</v>
      </c>
      <c r="R240" s="405"/>
      <c r="S240" s="405"/>
      <c r="T240" s="405" t="s">
        <v>453</v>
      </c>
      <c r="U240" s="405" t="str">
        <f>VLOOKUP(T240,Equipment[],2,FALSE)</f>
        <v>Station</v>
      </c>
      <c r="V240" s="405" t="str">
        <f>VLOOKUP(T240,Equipment[],3,FALSE)</f>
        <v>RTO</v>
      </c>
      <c r="W240" s="405" t="str">
        <f>VLOOKUP(T240,Equipment[],4,FALSE)</f>
        <v>RTO</v>
      </c>
      <c r="X240" s="405"/>
      <c r="Y240" s="405"/>
      <c r="Z240" s="405"/>
      <c r="AA240" s="405"/>
    </row>
    <row r="241" spans="1:27" ht="12" customHeight="1">
      <c r="A241" s="5" t="s">
        <v>2327</v>
      </c>
      <c r="B241" s="5" t="s">
        <v>2328</v>
      </c>
      <c r="C241" s="6">
        <v>531</v>
      </c>
      <c r="D241" s="82" t="s">
        <v>1527</v>
      </c>
      <c r="E241" s="83" t="s">
        <v>2329</v>
      </c>
      <c r="F241" s="83" t="s">
        <v>2330</v>
      </c>
      <c r="G241" s="83" t="s">
        <v>633</v>
      </c>
      <c r="H241" s="83" t="s">
        <v>447</v>
      </c>
      <c r="I241" s="83" t="s">
        <v>448</v>
      </c>
      <c r="J241" s="133" t="s">
        <v>449</v>
      </c>
      <c r="K241" s="83" t="s">
        <v>448</v>
      </c>
      <c r="L241" s="83" t="s">
        <v>448</v>
      </c>
      <c r="M241" s="83" t="s">
        <v>450</v>
      </c>
      <c r="N241" s="130" t="s">
        <v>959</v>
      </c>
      <c r="P241" s="405" t="s">
        <v>449</v>
      </c>
      <c r="Q241" s="405" t="s">
        <v>452</v>
      </c>
      <c r="R241" s="405"/>
      <c r="S241" s="405"/>
      <c r="T241" s="405" t="s">
        <v>453</v>
      </c>
      <c r="U241" s="405" t="str">
        <f>VLOOKUP(T241,Equipment[],2,FALSE)</f>
        <v>Station</v>
      </c>
      <c r="V241" s="405" t="str">
        <f>VLOOKUP(T241,Equipment[],3,FALSE)</f>
        <v>RTO</v>
      </c>
      <c r="W241" s="405" t="str">
        <f>VLOOKUP(T241,Equipment[],4,FALSE)</f>
        <v>RTO</v>
      </c>
      <c r="X241" s="405"/>
      <c r="Y241" s="405"/>
      <c r="Z241" s="405"/>
      <c r="AA241" s="405"/>
    </row>
    <row r="242" spans="1:27" ht="12" hidden="1" customHeight="1">
      <c r="A242" s="3" t="s">
        <v>2331</v>
      </c>
      <c r="B242" s="3" t="s">
        <v>2332</v>
      </c>
      <c r="C242" s="4"/>
      <c r="D242" s="122"/>
      <c r="E242" s="131"/>
      <c r="F242" s="131"/>
      <c r="G242" s="131"/>
      <c r="H242" s="131"/>
      <c r="I242" s="131"/>
      <c r="J242" s="131"/>
      <c r="K242" s="131"/>
      <c r="L242" s="131"/>
      <c r="M242" s="131" t="s">
        <v>439</v>
      </c>
      <c r="N242" s="129" t="s">
        <v>440</v>
      </c>
      <c r="P242" s="405" t="s">
        <v>439</v>
      </c>
      <c r="Q242" s="405" t="s">
        <v>439</v>
      </c>
      <c r="R242" s="405"/>
      <c r="S242" s="405" t="s">
        <v>439</v>
      </c>
      <c r="T242" s="405" t="s">
        <v>439</v>
      </c>
      <c r="U242" s="405" t="s">
        <v>439</v>
      </c>
      <c r="V242" s="405" t="s">
        <v>439</v>
      </c>
      <c r="W242" s="405" t="s">
        <v>439</v>
      </c>
      <c r="X242" s="405" t="s">
        <v>439</v>
      </c>
      <c r="Y242" s="405" t="s">
        <v>439</v>
      </c>
      <c r="Z242" s="405" t="s">
        <v>439</v>
      </c>
      <c r="AA242" s="405" t="s">
        <v>439</v>
      </c>
    </row>
    <row r="243" spans="1:27" ht="12" customHeight="1">
      <c r="A243" s="5" t="s">
        <v>2333</v>
      </c>
      <c r="B243" s="5" t="s">
        <v>2334</v>
      </c>
      <c r="C243" s="6">
        <v>531</v>
      </c>
      <c r="D243" s="82" t="s">
        <v>1527</v>
      </c>
      <c r="E243" s="83" t="s">
        <v>2335</v>
      </c>
      <c r="F243" s="83" t="s">
        <v>2336</v>
      </c>
      <c r="G243" s="83" t="s">
        <v>633</v>
      </c>
      <c r="H243" s="83" t="s">
        <v>447</v>
      </c>
      <c r="I243" s="83" t="s">
        <v>448</v>
      </c>
      <c r="J243" s="133" t="s">
        <v>449</v>
      </c>
      <c r="K243" s="83" t="s">
        <v>448</v>
      </c>
      <c r="L243" s="83" t="s">
        <v>448</v>
      </c>
      <c r="M243" s="83" t="s">
        <v>450</v>
      </c>
      <c r="N243" s="130" t="s">
        <v>959</v>
      </c>
      <c r="P243" s="405" t="s">
        <v>449</v>
      </c>
      <c r="Q243" s="405" t="s">
        <v>452</v>
      </c>
      <c r="R243" s="405"/>
      <c r="S243" s="405"/>
      <c r="T243" s="405" t="s">
        <v>453</v>
      </c>
      <c r="U243" s="405" t="str">
        <f>VLOOKUP(T243,Equipment[],2,FALSE)</f>
        <v>Station</v>
      </c>
      <c r="V243" s="405" t="str">
        <f>VLOOKUP(T243,Equipment[],3,FALSE)</f>
        <v>RTO</v>
      </c>
      <c r="W243" s="405" t="str">
        <f>VLOOKUP(T243,Equipment[],4,FALSE)</f>
        <v>RTO</v>
      </c>
      <c r="X243" s="405"/>
      <c r="Y243" s="405"/>
      <c r="Z243" s="405"/>
      <c r="AA243" s="405"/>
    </row>
    <row r="244" spans="1:27" ht="12" customHeight="1">
      <c r="A244" s="5" t="s">
        <v>2337</v>
      </c>
      <c r="B244" s="5" t="s">
        <v>2338</v>
      </c>
      <c r="C244" s="6">
        <v>531</v>
      </c>
      <c r="D244" s="82" t="s">
        <v>1527</v>
      </c>
      <c r="E244" s="83" t="s">
        <v>2339</v>
      </c>
      <c r="F244" s="83" t="s">
        <v>2340</v>
      </c>
      <c r="G244" s="83" t="s">
        <v>633</v>
      </c>
      <c r="H244" s="83" t="s">
        <v>447</v>
      </c>
      <c r="I244" s="83" t="s">
        <v>448</v>
      </c>
      <c r="J244" s="133" t="s">
        <v>449</v>
      </c>
      <c r="K244" s="83" t="s">
        <v>448</v>
      </c>
      <c r="L244" s="83" t="s">
        <v>448</v>
      </c>
      <c r="M244" s="83" t="s">
        <v>450</v>
      </c>
      <c r="N244" s="130" t="s">
        <v>959</v>
      </c>
      <c r="P244" s="405" t="s">
        <v>449</v>
      </c>
      <c r="Q244" s="405" t="s">
        <v>452</v>
      </c>
      <c r="R244" s="405"/>
      <c r="S244" s="405"/>
      <c r="T244" s="405" t="s">
        <v>453</v>
      </c>
      <c r="U244" s="405" t="str">
        <f>VLOOKUP(T244,Equipment[],2,FALSE)</f>
        <v>Station</v>
      </c>
      <c r="V244" s="405" t="str">
        <f>VLOOKUP(T244,Equipment[],3,FALSE)</f>
        <v>RTO</v>
      </c>
      <c r="W244" s="405" t="str">
        <f>VLOOKUP(T244,Equipment[],4,FALSE)</f>
        <v>RTO</v>
      </c>
      <c r="X244" s="405"/>
      <c r="Y244" s="405"/>
      <c r="Z244" s="405"/>
      <c r="AA244" s="405"/>
    </row>
    <row r="245" spans="1:27" ht="12" hidden="1" customHeight="1">
      <c r="A245" s="3" t="s">
        <v>2341</v>
      </c>
      <c r="B245" s="3" t="s">
        <v>2342</v>
      </c>
      <c r="C245" s="4"/>
      <c r="D245" s="122"/>
      <c r="E245" s="131"/>
      <c r="F245" s="131"/>
      <c r="G245" s="131"/>
      <c r="H245" s="131"/>
      <c r="I245" s="131"/>
      <c r="J245" s="131"/>
      <c r="K245" s="131"/>
      <c r="L245" s="131"/>
      <c r="M245" s="131" t="s">
        <v>439</v>
      </c>
      <c r="N245" s="129" t="s">
        <v>440</v>
      </c>
      <c r="P245" s="405" t="s">
        <v>439</v>
      </c>
      <c r="Q245" s="405" t="s">
        <v>439</v>
      </c>
      <c r="R245" s="405"/>
      <c r="S245" s="405" t="s">
        <v>439</v>
      </c>
      <c r="T245" s="405" t="s">
        <v>439</v>
      </c>
      <c r="U245" s="405" t="s">
        <v>439</v>
      </c>
      <c r="V245" s="405" t="s">
        <v>439</v>
      </c>
      <c r="W245" s="405" t="s">
        <v>439</v>
      </c>
      <c r="X245" s="405" t="s">
        <v>439</v>
      </c>
      <c r="Y245" s="405" t="s">
        <v>439</v>
      </c>
      <c r="Z245" s="405" t="s">
        <v>439</v>
      </c>
      <c r="AA245" s="405" t="s">
        <v>439</v>
      </c>
    </row>
    <row r="246" spans="1:27" ht="12" hidden="1" customHeight="1">
      <c r="A246" s="5" t="s">
        <v>2343</v>
      </c>
      <c r="B246" s="5" t="s">
        <v>2344</v>
      </c>
      <c r="C246" s="9">
        <v>531</v>
      </c>
      <c r="D246" s="82" t="s">
        <v>1659</v>
      </c>
      <c r="E246" s="144" t="s">
        <v>2345</v>
      </c>
      <c r="F246" s="144" t="s">
        <v>2346</v>
      </c>
      <c r="G246" s="83" t="s">
        <v>633</v>
      </c>
      <c r="H246" s="83" t="s">
        <v>447</v>
      </c>
      <c r="I246" s="83" t="s">
        <v>448</v>
      </c>
      <c r="J246" s="145" t="s">
        <v>449</v>
      </c>
      <c r="K246" s="144" t="s">
        <v>448</v>
      </c>
      <c r="L246" s="144" t="s">
        <v>448</v>
      </c>
      <c r="M246" s="83" t="s">
        <v>1662</v>
      </c>
      <c r="N246" s="146" t="s">
        <v>959</v>
      </c>
      <c r="P246" s="405"/>
      <c r="Q246" s="405" t="s">
        <v>452</v>
      </c>
      <c r="R246" s="405"/>
      <c r="S246" s="405"/>
      <c r="T246" s="405" t="s">
        <v>453</v>
      </c>
      <c r="U246" s="405" t="str">
        <f>VLOOKUP(T246,Equipment[],2,FALSE)</f>
        <v>Station</v>
      </c>
      <c r="V246" s="405" t="str">
        <f>VLOOKUP(T246,Equipment[],3,FALSE)</f>
        <v>RTO</v>
      </c>
      <c r="W246" s="405" t="str">
        <f>VLOOKUP(T246,Equipment[],4,FALSE)</f>
        <v>RTO</v>
      </c>
      <c r="X246" s="405"/>
      <c r="Y246" s="405"/>
      <c r="Z246" s="405"/>
      <c r="AA246" s="405"/>
    </row>
    <row r="247" spans="1:27" ht="12" hidden="1" customHeight="1">
      <c r="A247" s="5" t="s">
        <v>2347</v>
      </c>
      <c r="B247" s="5" t="s">
        <v>2348</v>
      </c>
      <c r="C247" s="9">
        <v>531</v>
      </c>
      <c r="D247" s="82" t="s">
        <v>1659</v>
      </c>
      <c r="E247" s="144" t="s">
        <v>2349</v>
      </c>
      <c r="F247" s="144" t="s">
        <v>2350</v>
      </c>
      <c r="G247" s="83" t="s">
        <v>633</v>
      </c>
      <c r="H247" s="83" t="s">
        <v>447</v>
      </c>
      <c r="I247" s="132" t="s">
        <v>449</v>
      </c>
      <c r="J247" s="145" t="s">
        <v>449</v>
      </c>
      <c r="K247" s="147" t="s">
        <v>449</v>
      </c>
      <c r="L247" s="147" t="s">
        <v>449</v>
      </c>
      <c r="M247" s="83" t="s">
        <v>1662</v>
      </c>
      <c r="N247" s="144" t="s">
        <v>1092</v>
      </c>
      <c r="P247" s="405"/>
      <c r="Q247" s="405" t="s">
        <v>452</v>
      </c>
      <c r="R247" s="405"/>
      <c r="S247" s="405" t="s">
        <v>1600</v>
      </c>
      <c r="T247" s="405" t="s">
        <v>453</v>
      </c>
      <c r="U247" s="405" t="str">
        <f>VLOOKUP(T247,Equipment[],2,FALSE)</f>
        <v>Station</v>
      </c>
      <c r="V247" s="405" t="str">
        <f>VLOOKUP(T247,Equipment[],3,FALSE)</f>
        <v>RTO</v>
      </c>
      <c r="W247" s="405" t="str">
        <f>VLOOKUP(T247,Equipment[],4,FALSE)</f>
        <v>RTO</v>
      </c>
      <c r="X247" s="405"/>
      <c r="Y247" s="405"/>
      <c r="Z247" s="405"/>
      <c r="AA247" s="405"/>
    </row>
    <row r="248" spans="1:27" ht="12" hidden="1" customHeight="1">
      <c r="A248" s="5" t="s">
        <v>2351</v>
      </c>
      <c r="B248" s="5" t="s">
        <v>2352</v>
      </c>
      <c r="C248" s="9">
        <v>531</v>
      </c>
      <c r="D248" s="82" t="s">
        <v>1659</v>
      </c>
      <c r="E248" s="144" t="s">
        <v>2353</v>
      </c>
      <c r="F248" s="144" t="s">
        <v>2354</v>
      </c>
      <c r="G248" s="83" t="s">
        <v>633</v>
      </c>
      <c r="H248" s="83" t="s">
        <v>447</v>
      </c>
      <c r="I248" s="83" t="s">
        <v>448</v>
      </c>
      <c r="J248" s="145" t="s">
        <v>449</v>
      </c>
      <c r="K248" s="144" t="s">
        <v>448</v>
      </c>
      <c r="L248" s="144" t="s">
        <v>448</v>
      </c>
      <c r="M248" s="83" t="s">
        <v>1662</v>
      </c>
      <c r="N248" s="146" t="s">
        <v>959</v>
      </c>
      <c r="P248" s="405"/>
      <c r="Q248" s="405" t="s">
        <v>452</v>
      </c>
      <c r="R248" s="405"/>
      <c r="S248" s="405"/>
      <c r="T248" s="405" t="s">
        <v>453</v>
      </c>
      <c r="U248" s="405" t="str">
        <f>VLOOKUP(T248,Equipment[],2,FALSE)</f>
        <v>Station</v>
      </c>
      <c r="V248" s="405" t="str">
        <f>VLOOKUP(T248,Equipment[],3,FALSE)</f>
        <v>RTO</v>
      </c>
      <c r="W248" s="405" t="str">
        <f>VLOOKUP(T248,Equipment[],4,FALSE)</f>
        <v>RTO</v>
      </c>
      <c r="X248" s="405"/>
      <c r="Y248" s="405"/>
      <c r="Z248" s="405"/>
      <c r="AA248" s="405"/>
    </row>
    <row r="249" spans="1:27" ht="12" hidden="1" customHeight="1">
      <c r="A249" s="5" t="s">
        <v>2355</v>
      </c>
      <c r="B249" s="5" t="s">
        <v>2356</v>
      </c>
      <c r="C249" s="9">
        <v>531</v>
      </c>
      <c r="D249" s="82" t="s">
        <v>1659</v>
      </c>
      <c r="E249" s="144" t="s">
        <v>2357</v>
      </c>
      <c r="F249" s="144" t="s">
        <v>2358</v>
      </c>
      <c r="G249" s="83" t="s">
        <v>633</v>
      </c>
      <c r="H249" s="83" t="s">
        <v>447</v>
      </c>
      <c r="I249" s="132" t="s">
        <v>449</v>
      </c>
      <c r="J249" s="145" t="s">
        <v>449</v>
      </c>
      <c r="K249" s="147" t="s">
        <v>449</v>
      </c>
      <c r="L249" s="147" t="s">
        <v>449</v>
      </c>
      <c r="M249" s="83" t="s">
        <v>1662</v>
      </c>
      <c r="N249" s="144" t="s">
        <v>1092</v>
      </c>
      <c r="P249" s="405"/>
      <c r="Q249" s="405" t="s">
        <v>452</v>
      </c>
      <c r="R249" s="405"/>
      <c r="S249" s="405"/>
      <c r="T249" s="405" t="s">
        <v>453</v>
      </c>
      <c r="U249" s="405" t="str">
        <f>VLOOKUP(T249,Equipment[],2,FALSE)</f>
        <v>Station</v>
      </c>
      <c r="V249" s="405" t="str">
        <f>VLOOKUP(T249,Equipment[],3,FALSE)</f>
        <v>RTO</v>
      </c>
      <c r="W249" s="405" t="str">
        <f>VLOOKUP(T249,Equipment[],4,FALSE)</f>
        <v>RTO</v>
      </c>
      <c r="X249" s="405"/>
      <c r="Y249" s="405"/>
      <c r="Z249" s="405"/>
      <c r="AA249" s="405"/>
    </row>
    <row r="250" spans="1:27" ht="12" hidden="1" customHeight="1">
      <c r="A250" s="5" t="s">
        <v>2359</v>
      </c>
      <c r="B250" s="5" t="s">
        <v>2360</v>
      </c>
      <c r="C250" s="9">
        <v>531</v>
      </c>
      <c r="D250" s="82" t="s">
        <v>1659</v>
      </c>
      <c r="E250" s="144" t="s">
        <v>2361</v>
      </c>
      <c r="F250" s="144" t="s">
        <v>2362</v>
      </c>
      <c r="G250" s="83" t="s">
        <v>633</v>
      </c>
      <c r="H250" s="83" t="s">
        <v>447</v>
      </c>
      <c r="I250" s="83" t="s">
        <v>448</v>
      </c>
      <c r="J250" s="145" t="s">
        <v>449</v>
      </c>
      <c r="K250" s="144" t="s">
        <v>448</v>
      </c>
      <c r="L250" s="144" t="s">
        <v>448</v>
      </c>
      <c r="M250" s="83" t="s">
        <v>1662</v>
      </c>
      <c r="N250" s="146" t="s">
        <v>959</v>
      </c>
      <c r="P250" s="405"/>
      <c r="Q250" s="405" t="s">
        <v>452</v>
      </c>
      <c r="R250" s="405"/>
      <c r="S250" s="405"/>
      <c r="T250" s="405" t="s">
        <v>453</v>
      </c>
      <c r="U250" s="405" t="str">
        <f>VLOOKUP(T250,Equipment[],2,FALSE)</f>
        <v>Station</v>
      </c>
      <c r="V250" s="405" t="str">
        <f>VLOOKUP(T250,Equipment[],3,FALSE)</f>
        <v>RTO</v>
      </c>
      <c r="W250" s="405" t="str">
        <f>VLOOKUP(T250,Equipment[],4,FALSE)</f>
        <v>RTO</v>
      </c>
      <c r="X250" s="405"/>
      <c r="Y250" s="405"/>
      <c r="Z250" s="405"/>
      <c r="AA250" s="405"/>
    </row>
    <row r="251" spans="1:27" ht="12" hidden="1" customHeight="1">
      <c r="A251" s="5" t="s">
        <v>2363</v>
      </c>
      <c r="B251" s="5" t="s">
        <v>2364</v>
      </c>
      <c r="C251" s="9">
        <v>531</v>
      </c>
      <c r="D251" s="82" t="s">
        <v>1659</v>
      </c>
      <c r="E251" s="144" t="s">
        <v>2365</v>
      </c>
      <c r="F251" s="144" t="s">
        <v>2366</v>
      </c>
      <c r="G251" s="83" t="s">
        <v>633</v>
      </c>
      <c r="H251" s="83" t="s">
        <v>447</v>
      </c>
      <c r="I251" s="83" t="s">
        <v>448</v>
      </c>
      <c r="J251" s="145" t="s">
        <v>449</v>
      </c>
      <c r="K251" s="144" t="s">
        <v>448</v>
      </c>
      <c r="L251" s="144" t="s">
        <v>448</v>
      </c>
      <c r="M251" s="83" t="s">
        <v>1662</v>
      </c>
      <c r="N251" s="146" t="s">
        <v>959</v>
      </c>
      <c r="P251" s="405"/>
      <c r="Q251" s="405" t="s">
        <v>452</v>
      </c>
      <c r="R251" s="405"/>
      <c r="S251" s="405"/>
      <c r="T251" s="405" t="s">
        <v>453</v>
      </c>
      <c r="U251" s="405" t="str">
        <f>VLOOKUP(T251,Equipment[],2,FALSE)</f>
        <v>Station</v>
      </c>
      <c r="V251" s="405" t="str">
        <f>VLOOKUP(T251,Equipment[],3,FALSE)</f>
        <v>RTO</v>
      </c>
      <c r="W251" s="405" t="str">
        <f>VLOOKUP(T251,Equipment[],4,FALSE)</f>
        <v>RTO</v>
      </c>
      <c r="X251" s="405"/>
      <c r="Y251" s="405"/>
      <c r="Z251" s="405"/>
      <c r="AA251" s="405"/>
    </row>
    <row r="252" spans="1:27" ht="12" hidden="1" customHeight="1">
      <c r="A252" s="5" t="s">
        <v>2367</v>
      </c>
      <c r="B252" s="5" t="s">
        <v>2368</v>
      </c>
      <c r="C252" s="9">
        <v>531</v>
      </c>
      <c r="D252" s="82" t="s">
        <v>1659</v>
      </c>
      <c r="E252" s="144" t="s">
        <v>2369</v>
      </c>
      <c r="F252" s="144" t="s">
        <v>2370</v>
      </c>
      <c r="G252" s="83" t="s">
        <v>633</v>
      </c>
      <c r="H252" s="83" t="s">
        <v>447</v>
      </c>
      <c r="I252" s="83" t="s">
        <v>448</v>
      </c>
      <c r="J252" s="145" t="s">
        <v>449</v>
      </c>
      <c r="K252" s="144" t="s">
        <v>448</v>
      </c>
      <c r="L252" s="144" t="s">
        <v>448</v>
      </c>
      <c r="M252" s="83" t="s">
        <v>1662</v>
      </c>
      <c r="N252" s="146" t="s">
        <v>959</v>
      </c>
      <c r="P252" s="405"/>
      <c r="Q252" s="405" t="s">
        <v>452</v>
      </c>
      <c r="R252" s="405"/>
      <c r="S252" s="405"/>
      <c r="T252" s="405" t="s">
        <v>453</v>
      </c>
      <c r="U252" s="405" t="str">
        <f>VLOOKUP(T252,Equipment[],2,FALSE)</f>
        <v>Station</v>
      </c>
      <c r="V252" s="405" t="str">
        <f>VLOOKUP(T252,Equipment[],3,FALSE)</f>
        <v>RTO</v>
      </c>
      <c r="W252" s="405" t="str">
        <f>VLOOKUP(T252,Equipment[],4,FALSE)</f>
        <v>RTO</v>
      </c>
      <c r="X252" s="405"/>
      <c r="Y252" s="405"/>
      <c r="Z252" s="405"/>
      <c r="AA252" s="405"/>
    </row>
    <row r="253" spans="1:27" ht="12" hidden="1" customHeight="1">
      <c r="A253" s="3" t="s">
        <v>2371</v>
      </c>
      <c r="B253" s="3" t="s">
        <v>2372</v>
      </c>
      <c r="C253" s="4"/>
      <c r="D253" s="122"/>
      <c r="E253" s="131"/>
      <c r="F253" s="131"/>
      <c r="G253" s="131"/>
      <c r="H253" s="131"/>
      <c r="I253" s="131"/>
      <c r="J253" s="131"/>
      <c r="K253" s="131"/>
      <c r="L253" s="131"/>
      <c r="M253" s="131" t="s">
        <v>439</v>
      </c>
      <c r="N253" s="129" t="s">
        <v>440</v>
      </c>
      <c r="P253" s="405" t="s">
        <v>439</v>
      </c>
      <c r="Q253" s="405" t="s">
        <v>439</v>
      </c>
      <c r="R253" s="405"/>
      <c r="S253" s="405" t="s">
        <v>439</v>
      </c>
      <c r="T253" s="405" t="s">
        <v>439</v>
      </c>
      <c r="U253" s="405" t="s">
        <v>439</v>
      </c>
      <c r="V253" s="405" t="s">
        <v>439</v>
      </c>
      <c r="W253" s="405" t="s">
        <v>439</v>
      </c>
      <c r="X253" s="405" t="s">
        <v>439</v>
      </c>
      <c r="Y253" s="405" t="s">
        <v>439</v>
      </c>
      <c r="Z253" s="405" t="s">
        <v>439</v>
      </c>
      <c r="AA253" s="405" t="s">
        <v>439</v>
      </c>
    </row>
    <row r="254" spans="1:27" ht="12" customHeight="1">
      <c r="A254" s="5" t="s">
        <v>2373</v>
      </c>
      <c r="B254" s="5" t="s">
        <v>2374</v>
      </c>
      <c r="C254" s="6">
        <v>531</v>
      </c>
      <c r="D254" s="82" t="s">
        <v>1527</v>
      </c>
      <c r="E254" s="83" t="s">
        <v>2375</v>
      </c>
      <c r="F254" s="83" t="s">
        <v>2376</v>
      </c>
      <c r="G254" s="83" t="s">
        <v>633</v>
      </c>
      <c r="H254" s="83" t="s">
        <v>447</v>
      </c>
      <c r="I254" s="83" t="s">
        <v>448</v>
      </c>
      <c r="J254" s="133" t="s">
        <v>449</v>
      </c>
      <c r="K254" s="83" t="s">
        <v>448</v>
      </c>
      <c r="L254" s="83" t="s">
        <v>448</v>
      </c>
      <c r="M254" s="83" t="s">
        <v>450</v>
      </c>
      <c r="N254" s="130" t="s">
        <v>959</v>
      </c>
      <c r="P254" s="405" t="s">
        <v>449</v>
      </c>
      <c r="Q254" s="405" t="s">
        <v>452</v>
      </c>
      <c r="R254" s="405"/>
      <c r="S254" s="405"/>
      <c r="T254" s="405" t="s">
        <v>453</v>
      </c>
      <c r="U254" s="405" t="str">
        <f>VLOOKUP(T254,Equipment[],2,FALSE)</f>
        <v>Station</v>
      </c>
      <c r="V254" s="405" t="str">
        <f>VLOOKUP(T254,Equipment[],3,FALSE)</f>
        <v>RTO</v>
      </c>
      <c r="W254" s="405" t="str">
        <f>VLOOKUP(T254,Equipment[],4,FALSE)</f>
        <v>RTO</v>
      </c>
      <c r="X254" s="405"/>
      <c r="Y254" s="405"/>
      <c r="Z254" s="405"/>
      <c r="AA254" s="405"/>
    </row>
    <row r="255" spans="1:27" ht="12" customHeight="1">
      <c r="A255" s="5" t="s">
        <v>2377</v>
      </c>
      <c r="B255" s="5" t="s">
        <v>2378</v>
      </c>
      <c r="C255" s="6">
        <v>531</v>
      </c>
      <c r="D255" s="82" t="s">
        <v>1527</v>
      </c>
      <c r="E255" s="83" t="s">
        <v>2379</v>
      </c>
      <c r="F255" s="83" t="s">
        <v>2380</v>
      </c>
      <c r="G255" s="83" t="s">
        <v>633</v>
      </c>
      <c r="H255" s="83" t="s">
        <v>447</v>
      </c>
      <c r="I255" s="83" t="s">
        <v>448</v>
      </c>
      <c r="J255" s="133" t="s">
        <v>449</v>
      </c>
      <c r="K255" s="83" t="s">
        <v>448</v>
      </c>
      <c r="L255" s="83" t="s">
        <v>448</v>
      </c>
      <c r="M255" s="83" t="s">
        <v>450</v>
      </c>
      <c r="N255" s="130" t="s">
        <v>959</v>
      </c>
      <c r="P255" s="405" t="s">
        <v>449</v>
      </c>
      <c r="Q255" s="405" t="s">
        <v>452</v>
      </c>
      <c r="R255" s="405"/>
      <c r="S255" s="405"/>
      <c r="T255" s="405" t="s">
        <v>453</v>
      </c>
      <c r="U255" s="405" t="str">
        <f>VLOOKUP(T255,Equipment[],2,FALSE)</f>
        <v>Station</v>
      </c>
      <c r="V255" s="405" t="str">
        <f>VLOOKUP(T255,Equipment[],3,FALSE)</f>
        <v>RTO</v>
      </c>
      <c r="W255" s="405" t="str">
        <f>VLOOKUP(T255,Equipment[],4,FALSE)</f>
        <v>RTO</v>
      </c>
      <c r="X255" s="405"/>
      <c r="Y255" s="405"/>
      <c r="Z255" s="405"/>
      <c r="AA255" s="405"/>
    </row>
    <row r="256" spans="1:27" ht="12" customHeight="1">
      <c r="A256" s="5" t="s">
        <v>2381</v>
      </c>
      <c r="B256" s="5" t="s">
        <v>2382</v>
      </c>
      <c r="C256" s="6">
        <v>531</v>
      </c>
      <c r="D256" s="82" t="s">
        <v>1527</v>
      </c>
      <c r="E256" s="83" t="s">
        <v>2383</v>
      </c>
      <c r="F256" s="83" t="s">
        <v>2384</v>
      </c>
      <c r="G256" s="83" t="s">
        <v>633</v>
      </c>
      <c r="H256" s="83" t="s">
        <v>447</v>
      </c>
      <c r="I256" s="83" t="s">
        <v>448</v>
      </c>
      <c r="J256" s="133" t="s">
        <v>449</v>
      </c>
      <c r="K256" s="83" t="s">
        <v>448</v>
      </c>
      <c r="L256" s="83" t="s">
        <v>448</v>
      </c>
      <c r="M256" s="83" t="s">
        <v>450</v>
      </c>
      <c r="N256" s="130" t="s">
        <v>959</v>
      </c>
      <c r="P256" s="405" t="s">
        <v>449</v>
      </c>
      <c r="Q256" s="405" t="s">
        <v>452</v>
      </c>
      <c r="R256" s="405"/>
      <c r="S256" s="405"/>
      <c r="T256" s="405" t="s">
        <v>453</v>
      </c>
      <c r="U256" s="405" t="str">
        <f>VLOOKUP(T256,Equipment[],2,FALSE)</f>
        <v>Station</v>
      </c>
      <c r="V256" s="405" t="str">
        <f>VLOOKUP(T256,Equipment[],3,FALSE)</f>
        <v>RTO</v>
      </c>
      <c r="W256" s="405" t="str">
        <f>VLOOKUP(T256,Equipment[],4,FALSE)</f>
        <v>RTO</v>
      </c>
      <c r="X256" s="405"/>
      <c r="Y256" s="405"/>
      <c r="Z256" s="405"/>
      <c r="AA256" s="405"/>
    </row>
    <row r="257" spans="1:27" ht="12" customHeight="1">
      <c r="A257" s="5" t="s">
        <v>2385</v>
      </c>
      <c r="B257" s="5" t="s">
        <v>2386</v>
      </c>
      <c r="C257" s="6">
        <v>531</v>
      </c>
      <c r="D257" s="82" t="s">
        <v>1527</v>
      </c>
      <c r="E257" s="83" t="s">
        <v>2387</v>
      </c>
      <c r="F257" s="83" t="s">
        <v>2388</v>
      </c>
      <c r="G257" s="83" t="s">
        <v>633</v>
      </c>
      <c r="H257" s="83" t="s">
        <v>447</v>
      </c>
      <c r="I257" s="83" t="s">
        <v>448</v>
      </c>
      <c r="J257" s="133" t="s">
        <v>449</v>
      </c>
      <c r="K257" s="83" t="s">
        <v>448</v>
      </c>
      <c r="L257" s="83" t="s">
        <v>448</v>
      </c>
      <c r="M257" s="83" t="s">
        <v>450</v>
      </c>
      <c r="N257" s="130" t="s">
        <v>959</v>
      </c>
      <c r="P257" s="405" t="s">
        <v>449</v>
      </c>
      <c r="Q257" s="405" t="s">
        <v>452</v>
      </c>
      <c r="R257" s="405"/>
      <c r="S257" s="405"/>
      <c r="T257" s="405" t="s">
        <v>453</v>
      </c>
      <c r="U257" s="405" t="str">
        <f>VLOOKUP(T257,Equipment[],2,FALSE)</f>
        <v>Station</v>
      </c>
      <c r="V257" s="405" t="str">
        <f>VLOOKUP(T257,Equipment[],3,FALSE)</f>
        <v>RTO</v>
      </c>
      <c r="W257" s="405" t="str">
        <f>VLOOKUP(T257,Equipment[],4,FALSE)</f>
        <v>RTO</v>
      </c>
      <c r="X257" s="405"/>
      <c r="Y257" s="405"/>
      <c r="Z257" s="405"/>
      <c r="AA257" s="405"/>
    </row>
    <row r="258" spans="1:27" ht="12" customHeight="1">
      <c r="A258" s="5" t="s">
        <v>2389</v>
      </c>
      <c r="B258" s="5" t="s">
        <v>2390</v>
      </c>
      <c r="C258" s="6">
        <v>531</v>
      </c>
      <c r="D258" s="82" t="s">
        <v>1527</v>
      </c>
      <c r="E258" s="83" t="s">
        <v>2391</v>
      </c>
      <c r="F258" s="83" t="s">
        <v>2392</v>
      </c>
      <c r="G258" s="83" t="s">
        <v>633</v>
      </c>
      <c r="H258" s="83" t="s">
        <v>447</v>
      </c>
      <c r="I258" s="83" t="s">
        <v>448</v>
      </c>
      <c r="J258" s="133" t="s">
        <v>449</v>
      </c>
      <c r="K258" s="83" t="s">
        <v>448</v>
      </c>
      <c r="L258" s="83" t="s">
        <v>448</v>
      </c>
      <c r="M258" s="83" t="s">
        <v>450</v>
      </c>
      <c r="N258" s="130" t="s">
        <v>959</v>
      </c>
      <c r="P258" s="405" t="s">
        <v>449</v>
      </c>
      <c r="Q258" s="405" t="s">
        <v>452</v>
      </c>
      <c r="R258" s="405"/>
      <c r="S258" s="405"/>
      <c r="T258" s="405" t="s">
        <v>453</v>
      </c>
      <c r="U258" s="405" t="str">
        <f>VLOOKUP(T258,Equipment[],2,FALSE)</f>
        <v>Station</v>
      </c>
      <c r="V258" s="405" t="str">
        <f>VLOOKUP(T258,Equipment[],3,FALSE)</f>
        <v>RTO</v>
      </c>
      <c r="W258" s="405" t="str">
        <f>VLOOKUP(T258,Equipment[],4,FALSE)</f>
        <v>RTO</v>
      </c>
      <c r="X258" s="405"/>
      <c r="Y258" s="405"/>
      <c r="Z258" s="405"/>
      <c r="AA258" s="405"/>
    </row>
    <row r="259" spans="1:27" ht="12" customHeight="1">
      <c r="A259" s="5" t="s">
        <v>2393</v>
      </c>
      <c r="B259" s="5" t="s">
        <v>2394</v>
      </c>
      <c r="C259" s="6">
        <v>531</v>
      </c>
      <c r="D259" s="82" t="s">
        <v>1527</v>
      </c>
      <c r="E259" s="83" t="s">
        <v>2395</v>
      </c>
      <c r="F259" s="83" t="s">
        <v>2396</v>
      </c>
      <c r="G259" s="83" t="s">
        <v>633</v>
      </c>
      <c r="H259" s="83" t="s">
        <v>447</v>
      </c>
      <c r="I259" s="83" t="s">
        <v>448</v>
      </c>
      <c r="J259" s="133" t="s">
        <v>449</v>
      </c>
      <c r="K259" s="83" t="s">
        <v>448</v>
      </c>
      <c r="L259" s="83" t="s">
        <v>448</v>
      </c>
      <c r="M259" s="83" t="s">
        <v>450</v>
      </c>
      <c r="N259" s="130" t="s">
        <v>959</v>
      </c>
      <c r="P259" s="405" t="s">
        <v>449</v>
      </c>
      <c r="Q259" s="405" t="s">
        <v>452</v>
      </c>
      <c r="R259" s="405"/>
      <c r="S259" s="405"/>
      <c r="T259" s="405" t="s">
        <v>453</v>
      </c>
      <c r="U259" s="405" t="str">
        <f>VLOOKUP(T259,Equipment[],2,FALSE)</f>
        <v>Station</v>
      </c>
      <c r="V259" s="405" t="str">
        <f>VLOOKUP(T259,Equipment[],3,FALSE)</f>
        <v>RTO</v>
      </c>
      <c r="W259" s="405" t="str">
        <f>VLOOKUP(T259,Equipment[],4,FALSE)</f>
        <v>RTO</v>
      </c>
      <c r="X259" s="405"/>
      <c r="Y259" s="405"/>
      <c r="Z259" s="405"/>
      <c r="AA259" s="405"/>
    </row>
    <row r="260" spans="1:27" ht="12" customHeight="1">
      <c r="A260" s="5" t="s">
        <v>2397</v>
      </c>
      <c r="B260" s="5" t="s">
        <v>2398</v>
      </c>
      <c r="C260" s="6">
        <v>531</v>
      </c>
      <c r="D260" s="82" t="s">
        <v>1527</v>
      </c>
      <c r="E260" s="83" t="s">
        <v>2399</v>
      </c>
      <c r="F260" s="83" t="s">
        <v>2400</v>
      </c>
      <c r="G260" s="83" t="s">
        <v>633</v>
      </c>
      <c r="H260" s="83" t="s">
        <v>447</v>
      </c>
      <c r="I260" s="83" t="s">
        <v>448</v>
      </c>
      <c r="J260" s="133" t="s">
        <v>449</v>
      </c>
      <c r="K260" s="83" t="s">
        <v>448</v>
      </c>
      <c r="L260" s="83" t="s">
        <v>448</v>
      </c>
      <c r="M260" s="83" t="s">
        <v>450</v>
      </c>
      <c r="N260" s="130" t="s">
        <v>959</v>
      </c>
      <c r="P260" s="405" t="s">
        <v>449</v>
      </c>
      <c r="Q260" s="405" t="s">
        <v>452</v>
      </c>
      <c r="R260" s="405"/>
      <c r="S260" s="405"/>
      <c r="T260" s="405" t="s">
        <v>453</v>
      </c>
      <c r="U260" s="405" t="str">
        <f>VLOOKUP(T260,Equipment[],2,FALSE)</f>
        <v>Station</v>
      </c>
      <c r="V260" s="405" t="str">
        <f>VLOOKUP(T260,Equipment[],3,FALSE)</f>
        <v>RTO</v>
      </c>
      <c r="W260" s="405" t="str">
        <f>VLOOKUP(T260,Equipment[],4,FALSE)</f>
        <v>RTO</v>
      </c>
      <c r="X260" s="405"/>
      <c r="Y260" s="405"/>
      <c r="Z260" s="405"/>
      <c r="AA260" s="405"/>
    </row>
    <row r="261" spans="1:27" ht="12" customHeight="1">
      <c r="A261" s="5" t="s">
        <v>2401</v>
      </c>
      <c r="B261" s="5" t="s">
        <v>2402</v>
      </c>
      <c r="C261" s="6">
        <v>531</v>
      </c>
      <c r="D261" s="82" t="s">
        <v>1527</v>
      </c>
      <c r="E261" s="83" t="s">
        <v>2403</v>
      </c>
      <c r="F261" s="83" t="s">
        <v>2404</v>
      </c>
      <c r="G261" s="83" t="s">
        <v>633</v>
      </c>
      <c r="H261" s="83" t="s">
        <v>447</v>
      </c>
      <c r="I261" s="83" t="s">
        <v>448</v>
      </c>
      <c r="J261" s="133" t="s">
        <v>449</v>
      </c>
      <c r="K261" s="83" t="s">
        <v>448</v>
      </c>
      <c r="L261" s="83" t="s">
        <v>448</v>
      </c>
      <c r="M261" s="83" t="s">
        <v>450</v>
      </c>
      <c r="N261" s="130" t="s">
        <v>959</v>
      </c>
      <c r="P261" s="405" t="s">
        <v>449</v>
      </c>
      <c r="Q261" s="405" t="s">
        <v>452</v>
      </c>
      <c r="R261" s="405"/>
      <c r="S261" s="405"/>
      <c r="T261" s="405" t="s">
        <v>453</v>
      </c>
      <c r="U261" s="405" t="str">
        <f>VLOOKUP(T261,Equipment[],2,FALSE)</f>
        <v>Station</v>
      </c>
      <c r="V261" s="405" t="str">
        <f>VLOOKUP(T261,Equipment[],3,FALSE)</f>
        <v>RTO</v>
      </c>
      <c r="W261" s="405" t="str">
        <f>VLOOKUP(T261,Equipment[],4,FALSE)</f>
        <v>RTO</v>
      </c>
      <c r="X261" s="405"/>
      <c r="Y261" s="405"/>
      <c r="Z261" s="405"/>
      <c r="AA261" s="405"/>
    </row>
    <row r="262" spans="1:27" ht="12" customHeight="1">
      <c r="A262" s="5" t="s">
        <v>2405</v>
      </c>
      <c r="B262" s="5" t="s">
        <v>2406</v>
      </c>
      <c r="C262" s="6">
        <v>531</v>
      </c>
      <c r="D262" s="82" t="s">
        <v>1527</v>
      </c>
      <c r="E262" s="83" t="s">
        <v>2407</v>
      </c>
      <c r="F262" s="83" t="s">
        <v>2408</v>
      </c>
      <c r="G262" s="83" t="s">
        <v>633</v>
      </c>
      <c r="H262" s="83" t="s">
        <v>447</v>
      </c>
      <c r="I262" s="83" t="s">
        <v>448</v>
      </c>
      <c r="J262" s="133" t="s">
        <v>449</v>
      </c>
      <c r="K262" s="83" t="s">
        <v>448</v>
      </c>
      <c r="L262" s="83" t="s">
        <v>448</v>
      </c>
      <c r="M262" s="83" t="s">
        <v>450</v>
      </c>
      <c r="N262" s="130" t="s">
        <v>959</v>
      </c>
      <c r="P262" s="405" t="s">
        <v>449</v>
      </c>
      <c r="Q262" s="405" t="s">
        <v>452</v>
      </c>
      <c r="R262" s="405"/>
      <c r="S262" s="405"/>
      <c r="T262" s="405" t="s">
        <v>453</v>
      </c>
      <c r="U262" s="405" t="str">
        <f>VLOOKUP(T262,Equipment[],2,FALSE)</f>
        <v>Station</v>
      </c>
      <c r="V262" s="405" t="str">
        <f>VLOOKUP(T262,Equipment[],3,FALSE)</f>
        <v>RTO</v>
      </c>
      <c r="W262" s="405" t="str">
        <f>VLOOKUP(T262,Equipment[],4,FALSE)</f>
        <v>RTO</v>
      </c>
      <c r="X262" s="405"/>
      <c r="Y262" s="405"/>
      <c r="Z262" s="405"/>
      <c r="AA262" s="405"/>
    </row>
    <row r="263" spans="1:27" ht="12" customHeight="1">
      <c r="A263" s="5" t="s">
        <v>2409</v>
      </c>
      <c r="B263" s="5" t="s">
        <v>2410</v>
      </c>
      <c r="C263" s="6">
        <v>531</v>
      </c>
      <c r="D263" s="82" t="s">
        <v>1527</v>
      </c>
      <c r="E263" s="83" t="s">
        <v>2411</v>
      </c>
      <c r="F263" s="83" t="s">
        <v>2412</v>
      </c>
      <c r="G263" s="83" t="s">
        <v>633</v>
      </c>
      <c r="H263" s="83" t="s">
        <v>447</v>
      </c>
      <c r="I263" s="83" t="s">
        <v>448</v>
      </c>
      <c r="J263" s="133" t="s">
        <v>449</v>
      </c>
      <c r="K263" s="83" t="s">
        <v>448</v>
      </c>
      <c r="L263" s="83" t="s">
        <v>448</v>
      </c>
      <c r="M263" s="83" t="s">
        <v>450</v>
      </c>
      <c r="N263" s="130" t="s">
        <v>959</v>
      </c>
      <c r="P263" s="405" t="s">
        <v>449</v>
      </c>
      <c r="Q263" s="405" t="s">
        <v>469</v>
      </c>
      <c r="R263" s="405"/>
      <c r="S263" s="405"/>
      <c r="T263" s="405" t="s">
        <v>453</v>
      </c>
      <c r="U263" s="405" t="str">
        <f>VLOOKUP(T263,Equipment[],2,FALSE)</f>
        <v>Station</v>
      </c>
      <c r="V263" s="405" t="str">
        <f>VLOOKUP(T263,Equipment[],3,FALSE)</f>
        <v>RTO</v>
      </c>
      <c r="W263" s="405" t="str">
        <f>VLOOKUP(T263,Equipment[],4,FALSE)</f>
        <v>RTO</v>
      </c>
      <c r="X263" s="405"/>
      <c r="Y263" s="405"/>
      <c r="Z263" s="405"/>
      <c r="AA263" s="405"/>
    </row>
    <row r="264" spans="1:27" ht="12" customHeight="1">
      <c r="A264" s="5" t="s">
        <v>2413</v>
      </c>
      <c r="B264" s="5" t="s">
        <v>2414</v>
      </c>
      <c r="C264" s="6">
        <v>531</v>
      </c>
      <c r="D264" s="82" t="s">
        <v>1527</v>
      </c>
      <c r="E264" s="83" t="s">
        <v>2415</v>
      </c>
      <c r="F264" s="83" t="s">
        <v>2416</v>
      </c>
      <c r="G264" s="83" t="s">
        <v>633</v>
      </c>
      <c r="H264" s="83" t="s">
        <v>447</v>
      </c>
      <c r="I264" s="83" t="s">
        <v>448</v>
      </c>
      <c r="J264" s="133" t="s">
        <v>449</v>
      </c>
      <c r="K264" s="83" t="s">
        <v>448</v>
      </c>
      <c r="L264" s="83" t="s">
        <v>448</v>
      </c>
      <c r="M264" s="83" t="s">
        <v>450</v>
      </c>
      <c r="N264" s="130" t="s">
        <v>959</v>
      </c>
      <c r="P264" s="405" t="s">
        <v>449</v>
      </c>
      <c r="Q264" s="405" t="s">
        <v>452</v>
      </c>
      <c r="R264" s="405"/>
      <c r="S264" s="405"/>
      <c r="T264" s="405" t="s">
        <v>453</v>
      </c>
      <c r="U264" s="405" t="str">
        <f>VLOOKUP(T264,Equipment[],2,FALSE)</f>
        <v>Station</v>
      </c>
      <c r="V264" s="405" t="str">
        <f>VLOOKUP(T264,Equipment[],3,FALSE)</f>
        <v>RTO</v>
      </c>
      <c r="W264" s="405" t="str">
        <f>VLOOKUP(T264,Equipment[],4,FALSE)</f>
        <v>RTO</v>
      </c>
      <c r="X264" s="405"/>
      <c r="Y264" s="405"/>
      <c r="Z264" s="405"/>
      <c r="AA264" s="405"/>
    </row>
    <row r="265" spans="1:27" ht="12" customHeight="1">
      <c r="A265" s="5" t="s">
        <v>2417</v>
      </c>
      <c r="B265" s="5" t="s">
        <v>2418</v>
      </c>
      <c r="C265" s="6">
        <v>531</v>
      </c>
      <c r="D265" s="82" t="s">
        <v>2419</v>
      </c>
      <c r="E265" s="83" t="s">
        <v>2420</v>
      </c>
      <c r="F265" s="83" t="s">
        <v>2421</v>
      </c>
      <c r="G265" s="83" t="s">
        <v>633</v>
      </c>
      <c r="H265" s="83" t="s">
        <v>447</v>
      </c>
      <c r="I265" s="83" t="s">
        <v>448</v>
      </c>
      <c r="J265" s="133" t="s">
        <v>449</v>
      </c>
      <c r="K265" s="83" t="s">
        <v>448</v>
      </c>
      <c r="L265" s="83" t="s">
        <v>448</v>
      </c>
      <c r="M265" s="83" t="s">
        <v>450</v>
      </c>
      <c r="N265" s="130" t="s">
        <v>959</v>
      </c>
      <c r="P265" s="405" t="s">
        <v>449</v>
      </c>
      <c r="Q265" s="405" t="s">
        <v>452</v>
      </c>
      <c r="R265" s="405"/>
      <c r="S265" s="405"/>
      <c r="T265" s="405" t="s">
        <v>453</v>
      </c>
      <c r="U265" s="405" t="str">
        <f>VLOOKUP(T265,Equipment[],2,FALSE)</f>
        <v>Station</v>
      </c>
      <c r="V265" s="405" t="str">
        <f>VLOOKUP(T265,Equipment[],3,FALSE)</f>
        <v>RTO</v>
      </c>
      <c r="W265" s="405" t="str">
        <f>VLOOKUP(T265,Equipment[],4,FALSE)</f>
        <v>RTO</v>
      </c>
      <c r="X265" s="405"/>
      <c r="Y265" s="405"/>
      <c r="Z265" s="405"/>
      <c r="AA265" s="405"/>
    </row>
    <row r="266" spans="1:27" ht="12" customHeight="1">
      <c r="A266" s="5" t="s">
        <v>2422</v>
      </c>
      <c r="B266" s="5" t="s">
        <v>2423</v>
      </c>
      <c r="C266" s="6">
        <v>531</v>
      </c>
      <c r="D266" s="82" t="s">
        <v>1527</v>
      </c>
      <c r="E266" s="83" t="s">
        <v>2424</v>
      </c>
      <c r="F266" s="83" t="s">
        <v>2425</v>
      </c>
      <c r="G266" s="83" t="s">
        <v>633</v>
      </c>
      <c r="H266" s="83" t="s">
        <v>447</v>
      </c>
      <c r="I266" s="83" t="s">
        <v>448</v>
      </c>
      <c r="J266" s="133" t="s">
        <v>449</v>
      </c>
      <c r="K266" s="83" t="s">
        <v>448</v>
      </c>
      <c r="L266" s="83" t="s">
        <v>448</v>
      </c>
      <c r="M266" s="83" t="s">
        <v>450</v>
      </c>
      <c r="N266" s="130" t="s">
        <v>959</v>
      </c>
      <c r="P266" s="405" t="s">
        <v>449</v>
      </c>
      <c r="Q266" s="405" t="s">
        <v>452</v>
      </c>
      <c r="R266" s="405"/>
      <c r="S266" s="405"/>
      <c r="T266" s="405" t="s">
        <v>453</v>
      </c>
      <c r="U266" s="405" t="str">
        <f>VLOOKUP(T266,Equipment[],2,FALSE)</f>
        <v>Station</v>
      </c>
      <c r="V266" s="405" t="str">
        <f>VLOOKUP(T266,Equipment[],3,FALSE)</f>
        <v>RTO</v>
      </c>
      <c r="W266" s="405" t="str">
        <f>VLOOKUP(T266,Equipment[],4,FALSE)</f>
        <v>RTO</v>
      </c>
      <c r="X266" s="405"/>
      <c r="Y266" s="405"/>
      <c r="Z266" s="405"/>
      <c r="AA266" s="405"/>
    </row>
    <row r="267" spans="1:27" ht="12" customHeight="1">
      <c r="A267" s="5" t="s">
        <v>2426</v>
      </c>
      <c r="B267" s="5" t="s">
        <v>2427</v>
      </c>
      <c r="C267" s="6">
        <v>531</v>
      </c>
      <c r="D267" s="82" t="s">
        <v>1527</v>
      </c>
      <c r="E267" s="83" t="s">
        <v>2428</v>
      </c>
      <c r="F267" s="83" t="s">
        <v>2429</v>
      </c>
      <c r="G267" s="83" t="s">
        <v>633</v>
      </c>
      <c r="H267" s="83" t="s">
        <v>447</v>
      </c>
      <c r="I267" s="83" t="s">
        <v>448</v>
      </c>
      <c r="J267" s="133" t="s">
        <v>449</v>
      </c>
      <c r="K267" s="83" t="s">
        <v>448</v>
      </c>
      <c r="L267" s="83" t="s">
        <v>448</v>
      </c>
      <c r="M267" s="83" t="s">
        <v>450</v>
      </c>
      <c r="N267" s="130" t="s">
        <v>959</v>
      </c>
      <c r="P267" s="405" t="s">
        <v>449</v>
      </c>
      <c r="Q267" s="405" t="s">
        <v>452</v>
      </c>
      <c r="R267" s="405"/>
      <c r="S267" s="405"/>
      <c r="T267" s="405" t="s">
        <v>453</v>
      </c>
      <c r="U267" s="405" t="str">
        <f>VLOOKUP(T267,Equipment[],2,FALSE)</f>
        <v>Station</v>
      </c>
      <c r="V267" s="405" t="str">
        <f>VLOOKUP(T267,Equipment[],3,FALSE)</f>
        <v>RTO</v>
      </c>
      <c r="W267" s="405" t="str">
        <f>VLOOKUP(T267,Equipment[],4,FALSE)</f>
        <v>RTO</v>
      </c>
      <c r="X267" s="405"/>
      <c r="Y267" s="405"/>
      <c r="Z267" s="405"/>
      <c r="AA267" s="405"/>
    </row>
    <row r="268" spans="1:27" ht="12" customHeight="1">
      <c r="A268" s="5" t="s">
        <v>2430</v>
      </c>
      <c r="B268" s="5" t="s">
        <v>2431</v>
      </c>
      <c r="C268" s="6">
        <v>531</v>
      </c>
      <c r="D268" s="82" t="s">
        <v>1527</v>
      </c>
      <c r="E268" s="83" t="s">
        <v>2432</v>
      </c>
      <c r="F268" s="83" t="s">
        <v>2433</v>
      </c>
      <c r="G268" s="83" t="s">
        <v>633</v>
      </c>
      <c r="H268" s="83" t="s">
        <v>447</v>
      </c>
      <c r="I268" s="83" t="s">
        <v>448</v>
      </c>
      <c r="J268" s="133" t="s">
        <v>449</v>
      </c>
      <c r="K268" s="83" t="s">
        <v>448</v>
      </c>
      <c r="L268" s="83" t="s">
        <v>448</v>
      </c>
      <c r="M268" s="83" t="s">
        <v>450</v>
      </c>
      <c r="N268" s="130" t="s">
        <v>959</v>
      </c>
      <c r="P268" s="405" t="s">
        <v>449</v>
      </c>
      <c r="Q268" s="405" t="s">
        <v>452</v>
      </c>
      <c r="R268" s="405"/>
      <c r="S268" s="405"/>
      <c r="T268" s="405" t="s">
        <v>453</v>
      </c>
      <c r="U268" s="405" t="str">
        <f>VLOOKUP(T268,Equipment[],2,FALSE)</f>
        <v>Station</v>
      </c>
      <c r="V268" s="405" t="str">
        <f>VLOOKUP(T268,Equipment[],3,FALSE)</f>
        <v>RTO</v>
      </c>
      <c r="W268" s="405" t="str">
        <f>VLOOKUP(T268,Equipment[],4,FALSE)</f>
        <v>RTO</v>
      </c>
      <c r="X268" s="405"/>
      <c r="Y268" s="405"/>
      <c r="Z268" s="405"/>
      <c r="AA268" s="405"/>
    </row>
    <row r="269" spans="1:27" ht="12" hidden="1" customHeight="1">
      <c r="A269" s="3" t="s">
        <v>2434</v>
      </c>
      <c r="B269" s="3" t="s">
        <v>2435</v>
      </c>
      <c r="C269" s="4"/>
      <c r="D269" s="122"/>
      <c r="E269" s="131"/>
      <c r="F269" s="131"/>
      <c r="G269" s="131"/>
      <c r="H269" s="131"/>
      <c r="I269" s="131"/>
      <c r="J269" s="131"/>
      <c r="K269" s="131"/>
      <c r="L269" s="131"/>
      <c r="M269" s="131" t="s">
        <v>439</v>
      </c>
      <c r="N269" s="129" t="s">
        <v>440</v>
      </c>
      <c r="P269" s="405" t="s">
        <v>439</v>
      </c>
      <c r="Q269" s="405" t="s">
        <v>439</v>
      </c>
      <c r="R269" s="405"/>
      <c r="S269" s="405" t="s">
        <v>439</v>
      </c>
      <c r="T269" s="405" t="s">
        <v>439</v>
      </c>
      <c r="U269" s="405" t="s">
        <v>439</v>
      </c>
      <c r="V269" s="405" t="s">
        <v>439</v>
      </c>
      <c r="W269" s="405" t="s">
        <v>439</v>
      </c>
      <c r="X269" s="405" t="s">
        <v>439</v>
      </c>
      <c r="Y269" s="405" t="s">
        <v>439</v>
      </c>
      <c r="Z269" s="405" t="s">
        <v>439</v>
      </c>
      <c r="AA269" s="405" t="s">
        <v>439</v>
      </c>
    </row>
    <row r="270" spans="1:27" ht="12" customHeight="1">
      <c r="A270" s="5" t="s">
        <v>2436</v>
      </c>
      <c r="B270" s="5" t="s">
        <v>2437</v>
      </c>
      <c r="C270" s="6">
        <v>522</v>
      </c>
      <c r="D270" s="82" t="s">
        <v>1527</v>
      </c>
      <c r="E270" s="83" t="s">
        <v>2438</v>
      </c>
      <c r="F270" s="83" t="s">
        <v>2439</v>
      </c>
      <c r="G270" s="83" t="s">
        <v>633</v>
      </c>
      <c r="H270" s="83" t="s">
        <v>447</v>
      </c>
      <c r="I270" s="83" t="s">
        <v>448</v>
      </c>
      <c r="J270" s="133" t="s">
        <v>449</v>
      </c>
      <c r="K270" s="83" t="s">
        <v>448</v>
      </c>
      <c r="L270" s="83" t="s">
        <v>448</v>
      </c>
      <c r="M270" s="83" t="s">
        <v>450</v>
      </c>
      <c r="N270" s="130" t="s">
        <v>959</v>
      </c>
      <c r="P270" s="405" t="s">
        <v>449</v>
      </c>
      <c r="Q270" s="405" t="s">
        <v>452</v>
      </c>
      <c r="R270" s="405"/>
      <c r="S270" s="405"/>
      <c r="T270" s="405" t="s">
        <v>453</v>
      </c>
      <c r="U270" s="405" t="str">
        <f>VLOOKUP(T270,Equipment[],2,FALSE)</f>
        <v>Station</v>
      </c>
      <c r="V270" s="405" t="str">
        <f>VLOOKUP(T270,Equipment[],3,FALSE)</f>
        <v>RTO</v>
      </c>
      <c r="W270" s="405" t="str">
        <f>VLOOKUP(T270,Equipment[],4,FALSE)</f>
        <v>RTO</v>
      </c>
      <c r="X270" s="405"/>
      <c r="Y270" s="405"/>
      <c r="Z270" s="405"/>
      <c r="AA270" s="405"/>
    </row>
    <row r="271" spans="1:27" ht="12" customHeight="1">
      <c r="A271" s="5" t="s">
        <v>2440</v>
      </c>
      <c r="B271" s="5" t="s">
        <v>2441</v>
      </c>
      <c r="C271" s="6">
        <v>522</v>
      </c>
      <c r="D271" s="82" t="s">
        <v>1527</v>
      </c>
      <c r="E271" s="83" t="s">
        <v>2442</v>
      </c>
      <c r="F271" s="83" t="s">
        <v>2443</v>
      </c>
      <c r="G271" s="83" t="s">
        <v>633</v>
      </c>
      <c r="H271" s="83" t="s">
        <v>447</v>
      </c>
      <c r="I271" s="83" t="s">
        <v>448</v>
      </c>
      <c r="J271" s="133" t="s">
        <v>449</v>
      </c>
      <c r="K271" s="83" t="s">
        <v>448</v>
      </c>
      <c r="L271" s="83" t="s">
        <v>448</v>
      </c>
      <c r="M271" s="83" t="s">
        <v>450</v>
      </c>
      <c r="N271" s="130" t="s">
        <v>959</v>
      </c>
      <c r="P271" s="405" t="s">
        <v>449</v>
      </c>
      <c r="Q271" s="405" t="s">
        <v>452</v>
      </c>
      <c r="R271" s="405"/>
      <c r="S271" s="405"/>
      <c r="T271" s="405" t="s">
        <v>453</v>
      </c>
      <c r="U271" s="405" t="str">
        <f>VLOOKUP(T271,Equipment[],2,FALSE)</f>
        <v>Station</v>
      </c>
      <c r="V271" s="405" t="str">
        <f>VLOOKUP(T271,Equipment[],3,FALSE)</f>
        <v>RTO</v>
      </c>
      <c r="W271" s="405" t="str">
        <f>VLOOKUP(T271,Equipment[],4,FALSE)</f>
        <v>RTO</v>
      </c>
      <c r="X271" s="405"/>
      <c r="Y271" s="405"/>
      <c r="Z271" s="405"/>
      <c r="AA271" s="405"/>
    </row>
    <row r="272" spans="1:27" ht="14.4" hidden="1">
      <c r="A272" s="3" t="s">
        <v>2444</v>
      </c>
      <c r="B272" s="3" t="s">
        <v>2445</v>
      </c>
      <c r="C272" s="284"/>
      <c r="D272" s="284"/>
      <c r="E272" s="131"/>
      <c r="F272" s="131"/>
      <c r="G272" s="131"/>
      <c r="H272" s="131"/>
      <c r="I272" s="131"/>
      <c r="J272" s="131"/>
      <c r="K272" s="131"/>
      <c r="L272" s="131"/>
      <c r="M272" s="131" t="s">
        <v>439</v>
      </c>
      <c r="N272" s="129" t="s">
        <v>440</v>
      </c>
      <c r="P272" s="405" t="s">
        <v>439</v>
      </c>
      <c r="Q272" s="405" t="s">
        <v>439</v>
      </c>
      <c r="R272" s="405"/>
      <c r="S272" s="405" t="s">
        <v>439</v>
      </c>
      <c r="T272" s="405" t="s">
        <v>439</v>
      </c>
      <c r="U272" s="405" t="s">
        <v>439</v>
      </c>
      <c r="V272" s="405" t="s">
        <v>439</v>
      </c>
      <c r="W272" s="405" t="s">
        <v>439</v>
      </c>
      <c r="X272" s="405" t="s">
        <v>439</v>
      </c>
      <c r="Y272" s="405" t="s">
        <v>439</v>
      </c>
      <c r="Z272" s="405" t="s">
        <v>439</v>
      </c>
      <c r="AA272" s="405" t="s">
        <v>439</v>
      </c>
    </row>
    <row r="273" spans="1:27" ht="14.4">
      <c r="A273" s="261" t="s">
        <v>2446</v>
      </c>
      <c r="B273" s="269" t="s">
        <v>2447</v>
      </c>
      <c r="C273" s="283"/>
      <c r="D273" s="283"/>
      <c r="E273" s="307" t="s">
        <v>2446</v>
      </c>
      <c r="F273" s="83" t="s">
        <v>2448</v>
      </c>
      <c r="G273" s="83" t="s">
        <v>2449</v>
      </c>
      <c r="H273" s="83" t="s">
        <v>447</v>
      </c>
      <c r="I273" s="83" t="s">
        <v>448</v>
      </c>
      <c r="J273" s="133" t="s">
        <v>449</v>
      </c>
      <c r="K273" s="83" t="s">
        <v>448</v>
      </c>
      <c r="L273" s="83" t="s">
        <v>448</v>
      </c>
      <c r="M273" s="83" t="s">
        <v>450</v>
      </c>
      <c r="N273" s="130" t="s">
        <v>2450</v>
      </c>
      <c r="P273" s="405" t="s">
        <v>449</v>
      </c>
      <c r="Q273" s="405" t="s">
        <v>452</v>
      </c>
      <c r="R273" s="405"/>
      <c r="S273" s="405"/>
      <c r="T273" s="405"/>
      <c r="U273" s="405"/>
      <c r="V273" s="405" t="e">
        <f>VLOOKUP(T273,Equipment[],3,FALSE)</f>
        <v>#N/A</v>
      </c>
      <c r="W273" s="405" t="e">
        <f>VLOOKUP(T273,Equipment[],4,FALSE)</f>
        <v>#N/A</v>
      </c>
      <c r="X273" s="405"/>
      <c r="Y273" s="405"/>
      <c r="Z273" s="405"/>
      <c r="AA273" s="405"/>
    </row>
    <row r="274" spans="1:27" ht="14.4">
      <c r="A274" s="261" t="s">
        <v>2446</v>
      </c>
      <c r="B274" s="269" t="s">
        <v>2451</v>
      </c>
      <c r="C274" s="283"/>
      <c r="D274" s="283"/>
      <c r="E274" s="307" t="s">
        <v>2446</v>
      </c>
      <c r="F274" s="83" t="s">
        <v>2452</v>
      </c>
      <c r="G274" s="83" t="s">
        <v>2449</v>
      </c>
      <c r="H274" s="83" t="s">
        <v>447</v>
      </c>
      <c r="I274" s="83" t="s">
        <v>448</v>
      </c>
      <c r="J274" s="133" t="s">
        <v>449</v>
      </c>
      <c r="K274" s="83" t="s">
        <v>448</v>
      </c>
      <c r="L274" s="83" t="s">
        <v>448</v>
      </c>
      <c r="M274" s="83" t="s">
        <v>450</v>
      </c>
      <c r="N274" s="130" t="s">
        <v>2450</v>
      </c>
      <c r="P274" s="405" t="s">
        <v>449</v>
      </c>
      <c r="Q274" s="405" t="s">
        <v>452</v>
      </c>
      <c r="R274" s="405"/>
      <c r="S274" s="405"/>
      <c r="T274" s="405"/>
      <c r="U274" s="405"/>
      <c r="V274" s="405" t="e">
        <f>VLOOKUP(T274,Equipment[],3,FALSE)</f>
        <v>#N/A</v>
      </c>
      <c r="W274" s="405" t="e">
        <f>VLOOKUP(T274,Equipment[],4,FALSE)</f>
        <v>#N/A</v>
      </c>
      <c r="X274" s="405"/>
      <c r="Y274" s="405"/>
      <c r="Z274" s="405"/>
      <c r="AA274" s="405"/>
    </row>
    <row r="275" spans="1:27" ht="14.4">
      <c r="A275" s="261" t="s">
        <v>2453</v>
      </c>
      <c r="B275" s="269" t="s">
        <v>2454</v>
      </c>
      <c r="C275" s="283"/>
      <c r="D275" s="283"/>
      <c r="E275" s="307" t="s">
        <v>2453</v>
      </c>
      <c r="F275" s="83" t="s">
        <v>2455</v>
      </c>
      <c r="G275" s="83" t="s">
        <v>2449</v>
      </c>
      <c r="H275" s="83" t="s">
        <v>447</v>
      </c>
      <c r="I275" s="83" t="s">
        <v>448</v>
      </c>
      <c r="J275" s="133" t="s">
        <v>449</v>
      </c>
      <c r="K275" s="83" t="s">
        <v>448</v>
      </c>
      <c r="L275" s="83" t="s">
        <v>448</v>
      </c>
      <c r="M275" s="83" t="s">
        <v>450</v>
      </c>
      <c r="N275" s="130" t="s">
        <v>2450</v>
      </c>
      <c r="P275" s="405" t="s">
        <v>449</v>
      </c>
      <c r="Q275" s="405" t="s">
        <v>452</v>
      </c>
      <c r="R275" s="405"/>
      <c r="S275" s="405"/>
      <c r="T275" s="405"/>
      <c r="U275" s="405"/>
      <c r="V275" s="405" t="e">
        <f>VLOOKUP(T275,Equipment[],3,FALSE)</f>
        <v>#N/A</v>
      </c>
      <c r="W275" s="405" t="e">
        <f>VLOOKUP(T275,Equipment[],4,FALSE)</f>
        <v>#N/A</v>
      </c>
      <c r="X275" s="405"/>
      <c r="Y275" s="405"/>
      <c r="Z275" s="405"/>
      <c r="AA275" s="405"/>
    </row>
    <row r="276" spans="1:27" ht="12" hidden="1" customHeight="1">
      <c r="A276" s="7" t="s">
        <v>2456</v>
      </c>
      <c r="B276" s="7" t="s">
        <v>2457</v>
      </c>
      <c r="C276" s="2"/>
      <c r="D276" s="121"/>
      <c r="E276" s="131"/>
      <c r="F276" s="131"/>
      <c r="G276" s="131"/>
      <c r="H276" s="131"/>
      <c r="I276" s="131"/>
      <c r="J276" s="131"/>
      <c r="K276" s="131"/>
      <c r="L276" s="131"/>
      <c r="M276" s="131" t="s">
        <v>439</v>
      </c>
      <c r="N276" s="129" t="s">
        <v>440</v>
      </c>
      <c r="P276" s="405" t="s">
        <v>439</v>
      </c>
      <c r="Q276" s="405" t="s">
        <v>439</v>
      </c>
      <c r="R276" s="405"/>
      <c r="S276" s="405" t="s">
        <v>439</v>
      </c>
      <c r="T276" s="405" t="s">
        <v>439</v>
      </c>
      <c r="U276" s="405" t="s">
        <v>439</v>
      </c>
      <c r="V276" s="405" t="s">
        <v>439</v>
      </c>
      <c r="W276" s="405" t="s">
        <v>439</v>
      </c>
      <c r="X276" s="405" t="s">
        <v>439</v>
      </c>
      <c r="Y276" s="405" t="s">
        <v>439</v>
      </c>
      <c r="Z276" s="405" t="s">
        <v>439</v>
      </c>
      <c r="AA276" s="405" t="s">
        <v>439</v>
      </c>
    </row>
    <row r="277" spans="1:27" ht="12" hidden="1" customHeight="1">
      <c r="A277" s="3" t="s">
        <v>2458</v>
      </c>
      <c r="B277" s="3" t="s">
        <v>2457</v>
      </c>
      <c r="C277" s="4"/>
      <c r="D277" s="122"/>
      <c r="E277" s="131"/>
      <c r="F277" s="131"/>
      <c r="G277" s="131"/>
      <c r="H277" s="131"/>
      <c r="I277" s="131"/>
      <c r="J277" s="131"/>
      <c r="K277" s="131"/>
      <c r="L277" s="131"/>
      <c r="M277" s="131" t="s">
        <v>439</v>
      </c>
      <c r="N277" s="129" t="s">
        <v>440</v>
      </c>
      <c r="P277" s="405" t="s">
        <v>439</v>
      </c>
      <c r="Q277" s="405" t="s">
        <v>439</v>
      </c>
      <c r="R277" s="405"/>
      <c r="S277" s="405" t="s">
        <v>439</v>
      </c>
      <c r="T277" s="405" t="s">
        <v>439</v>
      </c>
      <c r="U277" s="405" t="s">
        <v>439</v>
      </c>
      <c r="V277" s="405" t="s">
        <v>439</v>
      </c>
      <c r="W277" s="405" t="s">
        <v>439</v>
      </c>
      <c r="X277" s="405" t="s">
        <v>439</v>
      </c>
      <c r="Y277" s="405" t="s">
        <v>439</v>
      </c>
      <c r="Z277" s="405" t="s">
        <v>439</v>
      </c>
      <c r="AA277" s="405" t="s">
        <v>439</v>
      </c>
    </row>
    <row r="278" spans="1:27" ht="12" customHeight="1">
      <c r="A278" s="5" t="s">
        <v>2459</v>
      </c>
      <c r="B278" s="5" t="s">
        <v>2460</v>
      </c>
      <c r="C278" s="6">
        <v>453</v>
      </c>
      <c r="D278" s="82" t="s">
        <v>1527</v>
      </c>
      <c r="E278" s="83" t="s">
        <v>2461</v>
      </c>
      <c r="F278" s="83" t="s">
        <v>2462</v>
      </c>
      <c r="G278" s="83" t="s">
        <v>2463</v>
      </c>
      <c r="H278" s="83" t="s">
        <v>447</v>
      </c>
      <c r="I278" s="132" t="s">
        <v>449</v>
      </c>
      <c r="J278" s="133" t="s">
        <v>449</v>
      </c>
      <c r="K278" s="132" t="s">
        <v>449</v>
      </c>
      <c r="L278" s="132" t="s">
        <v>449</v>
      </c>
      <c r="M278" s="83" t="s">
        <v>450</v>
      </c>
      <c r="N278" s="83" t="s">
        <v>1092</v>
      </c>
      <c r="P278" s="405" t="s">
        <v>449</v>
      </c>
      <c r="Q278" s="405" t="s">
        <v>452</v>
      </c>
      <c r="R278" s="405" t="s">
        <v>1566</v>
      </c>
      <c r="S278" s="405" t="s">
        <v>2464</v>
      </c>
      <c r="T278" s="405" t="s">
        <v>453</v>
      </c>
      <c r="U278" s="405" t="str">
        <f>VLOOKUP(T278,Equipment[],2,FALSE)</f>
        <v>Station</v>
      </c>
      <c r="V278" s="405" t="str">
        <f>VLOOKUP(T278,Equipment[],3,FALSE)</f>
        <v>RTO</v>
      </c>
      <c r="W278" s="405" t="str">
        <f>VLOOKUP(T278,Equipment[],4,FALSE)</f>
        <v>RTO</v>
      </c>
      <c r="X278" s="405"/>
      <c r="Y278" s="405"/>
      <c r="Z278" s="405"/>
      <c r="AA278" s="405"/>
    </row>
    <row r="279" spans="1:27" ht="12" customHeight="1">
      <c r="A279" s="5" t="s">
        <v>2465</v>
      </c>
      <c r="B279" s="5" t="s">
        <v>2466</v>
      </c>
      <c r="C279" s="6">
        <v>453</v>
      </c>
      <c r="D279" s="82" t="s">
        <v>1527</v>
      </c>
      <c r="E279" s="83" t="s">
        <v>2467</v>
      </c>
      <c r="F279" s="83" t="s">
        <v>2468</v>
      </c>
      <c r="G279" s="83" t="s">
        <v>2463</v>
      </c>
      <c r="H279" s="83" t="s">
        <v>447</v>
      </c>
      <c r="I279" s="132" t="s">
        <v>449</v>
      </c>
      <c r="J279" s="133" t="s">
        <v>449</v>
      </c>
      <c r="K279" s="132" t="s">
        <v>449</v>
      </c>
      <c r="L279" s="132" t="s">
        <v>449</v>
      </c>
      <c r="M279" s="83" t="s">
        <v>450</v>
      </c>
      <c r="N279" s="83" t="s">
        <v>1092</v>
      </c>
      <c r="P279" s="405" t="s">
        <v>449</v>
      </c>
      <c r="Q279" s="405" t="s">
        <v>452</v>
      </c>
      <c r="R279" s="405" t="s">
        <v>1566</v>
      </c>
      <c r="S279" s="405" t="s">
        <v>2464</v>
      </c>
      <c r="T279" s="405" t="s">
        <v>453</v>
      </c>
      <c r="U279" s="405" t="str">
        <f>VLOOKUP(T279,Equipment[],2,FALSE)</f>
        <v>Station</v>
      </c>
      <c r="V279" s="405" t="str">
        <f>VLOOKUP(T279,Equipment[],3,FALSE)</f>
        <v>RTO</v>
      </c>
      <c r="W279" s="405" t="str">
        <f>VLOOKUP(T279,Equipment[],4,FALSE)</f>
        <v>RTO</v>
      </c>
      <c r="X279" s="405"/>
      <c r="Y279" s="405"/>
      <c r="Z279" s="405"/>
      <c r="AA279" s="405"/>
    </row>
    <row r="280" spans="1:27" ht="12" customHeight="1">
      <c r="A280" s="5" t="s">
        <v>2469</v>
      </c>
      <c r="B280" s="5" t="s">
        <v>2470</v>
      </c>
      <c r="C280" s="6">
        <v>453</v>
      </c>
      <c r="D280" s="82" t="s">
        <v>1527</v>
      </c>
      <c r="E280" s="83" t="s">
        <v>2471</v>
      </c>
      <c r="F280" s="83" t="s">
        <v>2472</v>
      </c>
      <c r="G280" s="83" t="s">
        <v>2463</v>
      </c>
      <c r="H280" s="83" t="s">
        <v>447</v>
      </c>
      <c r="I280" s="132" t="s">
        <v>449</v>
      </c>
      <c r="J280" s="133" t="s">
        <v>449</v>
      </c>
      <c r="K280" s="132" t="s">
        <v>449</v>
      </c>
      <c r="L280" s="132" t="s">
        <v>449</v>
      </c>
      <c r="M280" s="83" t="s">
        <v>450</v>
      </c>
      <c r="N280" s="83" t="s">
        <v>1092</v>
      </c>
      <c r="P280" s="405" t="s">
        <v>449</v>
      </c>
      <c r="Q280" s="405" t="s">
        <v>452</v>
      </c>
      <c r="R280" s="405" t="s">
        <v>1566</v>
      </c>
      <c r="S280" s="405" t="s">
        <v>2464</v>
      </c>
      <c r="T280" s="405" t="s">
        <v>453</v>
      </c>
      <c r="U280" s="405" t="str">
        <f>VLOOKUP(T280,Equipment[],2,FALSE)</f>
        <v>Station</v>
      </c>
      <c r="V280" s="405" t="str">
        <f>VLOOKUP(T280,Equipment[],3,FALSE)</f>
        <v>RTO</v>
      </c>
      <c r="W280" s="405" t="str">
        <f>VLOOKUP(T280,Equipment[],4,FALSE)</f>
        <v>RTO</v>
      </c>
      <c r="X280" s="405"/>
      <c r="Y280" s="405"/>
      <c r="Z280" s="405"/>
      <c r="AA280" s="405"/>
    </row>
    <row r="281" spans="1:27" ht="12" customHeight="1">
      <c r="A281" s="5" t="s">
        <v>2473</v>
      </c>
      <c r="B281" s="5" t="s">
        <v>2474</v>
      </c>
      <c r="C281" s="6">
        <v>453</v>
      </c>
      <c r="D281" s="82" t="s">
        <v>1527</v>
      </c>
      <c r="E281" s="83" t="s">
        <v>2475</v>
      </c>
      <c r="F281" s="83" t="s">
        <v>2476</v>
      </c>
      <c r="G281" s="83" t="s">
        <v>2463</v>
      </c>
      <c r="H281" s="83" t="s">
        <v>447</v>
      </c>
      <c r="I281" s="132" t="s">
        <v>449</v>
      </c>
      <c r="J281" s="133" t="s">
        <v>449</v>
      </c>
      <c r="K281" s="132" t="s">
        <v>449</v>
      </c>
      <c r="L281" s="132" t="s">
        <v>449</v>
      </c>
      <c r="M281" s="83" t="s">
        <v>450</v>
      </c>
      <c r="N281" s="83" t="s">
        <v>1092</v>
      </c>
      <c r="P281" s="405" t="s">
        <v>449</v>
      </c>
      <c r="Q281" s="405" t="s">
        <v>452</v>
      </c>
      <c r="R281" s="405" t="s">
        <v>1566</v>
      </c>
      <c r="S281" s="405" t="s">
        <v>2464</v>
      </c>
      <c r="T281" s="405" t="s">
        <v>453</v>
      </c>
      <c r="U281" s="405" t="str">
        <f>VLOOKUP(T281,Equipment[],2,FALSE)</f>
        <v>Station</v>
      </c>
      <c r="V281" s="405" t="str">
        <f>VLOOKUP(T281,Equipment[],3,FALSE)</f>
        <v>RTO</v>
      </c>
      <c r="W281" s="405" t="str">
        <f>VLOOKUP(T281,Equipment[],4,FALSE)</f>
        <v>RTO</v>
      </c>
      <c r="X281" s="405"/>
      <c r="Y281" s="405"/>
      <c r="Z281" s="405"/>
      <c r="AA281" s="405"/>
    </row>
    <row r="282" spans="1:27" ht="12" customHeight="1">
      <c r="A282" s="5" t="s">
        <v>2477</v>
      </c>
      <c r="B282" s="5" t="s">
        <v>2478</v>
      </c>
      <c r="C282" s="6">
        <v>453</v>
      </c>
      <c r="D282" s="82" t="s">
        <v>1527</v>
      </c>
      <c r="E282" s="83" t="s">
        <v>2479</v>
      </c>
      <c r="F282" s="83" t="s">
        <v>2480</v>
      </c>
      <c r="G282" s="83" t="s">
        <v>2463</v>
      </c>
      <c r="H282" s="83" t="s">
        <v>447</v>
      </c>
      <c r="I282" s="132" t="s">
        <v>449</v>
      </c>
      <c r="J282" s="133" t="s">
        <v>449</v>
      </c>
      <c r="K282" s="132" t="s">
        <v>449</v>
      </c>
      <c r="L282" s="132" t="s">
        <v>449</v>
      </c>
      <c r="M282" s="83" t="s">
        <v>450</v>
      </c>
      <c r="N282" s="83" t="s">
        <v>1092</v>
      </c>
      <c r="P282" s="405" t="s">
        <v>449</v>
      </c>
      <c r="Q282" s="405" t="s">
        <v>452</v>
      </c>
      <c r="R282" s="405" t="s">
        <v>1566</v>
      </c>
      <c r="S282" s="405" t="s">
        <v>2464</v>
      </c>
      <c r="T282" s="405" t="s">
        <v>453</v>
      </c>
      <c r="U282" s="405" t="str">
        <f>VLOOKUP(T282,Equipment[],2,FALSE)</f>
        <v>Station</v>
      </c>
      <c r="V282" s="405" t="str">
        <f>VLOOKUP(T282,Equipment[],3,FALSE)</f>
        <v>RTO</v>
      </c>
      <c r="W282" s="405" t="str">
        <f>VLOOKUP(T282,Equipment[],4,FALSE)</f>
        <v>RTO</v>
      </c>
      <c r="X282" s="405"/>
      <c r="Y282" s="405"/>
      <c r="Z282" s="405"/>
      <c r="AA282" s="405"/>
    </row>
    <row r="283" spans="1:27" ht="12" customHeight="1">
      <c r="A283" s="5" t="s">
        <v>2481</v>
      </c>
      <c r="B283" s="5" t="s">
        <v>2482</v>
      </c>
      <c r="C283" s="6">
        <v>453</v>
      </c>
      <c r="D283" s="82" t="s">
        <v>1527</v>
      </c>
      <c r="E283" s="83" t="s">
        <v>2483</v>
      </c>
      <c r="F283" s="83" t="s">
        <v>2484</v>
      </c>
      <c r="G283" s="83" t="s">
        <v>2463</v>
      </c>
      <c r="H283" s="83" t="s">
        <v>447</v>
      </c>
      <c r="I283" s="132" t="s">
        <v>449</v>
      </c>
      <c r="J283" s="133" t="s">
        <v>449</v>
      </c>
      <c r="K283" s="132" t="s">
        <v>449</v>
      </c>
      <c r="L283" s="132" t="s">
        <v>449</v>
      </c>
      <c r="M283" s="83" t="s">
        <v>450</v>
      </c>
      <c r="N283" s="83" t="s">
        <v>1092</v>
      </c>
      <c r="P283" s="405" t="s">
        <v>449</v>
      </c>
      <c r="Q283" s="405" t="s">
        <v>452</v>
      </c>
      <c r="R283" s="405" t="s">
        <v>1566</v>
      </c>
      <c r="S283" s="405" t="s">
        <v>2464</v>
      </c>
      <c r="T283" s="405" t="s">
        <v>453</v>
      </c>
      <c r="U283" s="405" t="str">
        <f>VLOOKUP(T283,Equipment[],2,FALSE)</f>
        <v>Station</v>
      </c>
      <c r="V283" s="405" t="str">
        <f>VLOOKUP(T283,Equipment[],3,FALSE)</f>
        <v>RTO</v>
      </c>
      <c r="W283" s="405" t="str">
        <f>VLOOKUP(T283,Equipment[],4,FALSE)</f>
        <v>RTO</v>
      </c>
      <c r="X283" s="405"/>
      <c r="Y283" s="405"/>
      <c r="Z283" s="405"/>
      <c r="AA283" s="405"/>
    </row>
    <row r="284" spans="1:27" ht="12" customHeight="1">
      <c r="A284" s="5" t="s">
        <v>2485</v>
      </c>
      <c r="B284" s="5" t="s">
        <v>2486</v>
      </c>
      <c r="C284" s="6">
        <v>453</v>
      </c>
      <c r="D284" s="82" t="s">
        <v>1527</v>
      </c>
      <c r="E284" s="83" t="s">
        <v>2487</v>
      </c>
      <c r="F284" s="83" t="s">
        <v>2488</v>
      </c>
      <c r="G284" s="83" t="s">
        <v>2463</v>
      </c>
      <c r="H284" s="83" t="s">
        <v>447</v>
      </c>
      <c r="I284" s="132" t="s">
        <v>449</v>
      </c>
      <c r="J284" s="133" t="s">
        <v>449</v>
      </c>
      <c r="K284" s="132" t="s">
        <v>449</v>
      </c>
      <c r="L284" s="132" t="s">
        <v>449</v>
      </c>
      <c r="M284" s="83" t="s">
        <v>450</v>
      </c>
      <c r="N284" s="83" t="s">
        <v>1092</v>
      </c>
      <c r="P284" s="405" t="s">
        <v>449</v>
      </c>
      <c r="Q284" s="405" t="s">
        <v>452</v>
      </c>
      <c r="R284" s="405" t="s">
        <v>1566</v>
      </c>
      <c r="S284" s="405" t="s">
        <v>2464</v>
      </c>
      <c r="T284" s="405" t="s">
        <v>453</v>
      </c>
      <c r="U284" s="405" t="str">
        <f>VLOOKUP(T284,Equipment[],2,FALSE)</f>
        <v>Station</v>
      </c>
      <c r="V284" s="405" t="str">
        <f>VLOOKUP(T284,Equipment[],3,FALSE)</f>
        <v>RTO</v>
      </c>
      <c r="W284" s="405" t="str">
        <f>VLOOKUP(T284,Equipment[],4,FALSE)</f>
        <v>RTO</v>
      </c>
      <c r="X284" s="405"/>
      <c r="Y284" s="405"/>
      <c r="Z284" s="405"/>
      <c r="AA284" s="405"/>
    </row>
    <row r="285" spans="1:27" ht="12" hidden="1" customHeight="1">
      <c r="A285" s="3" t="s">
        <v>2489</v>
      </c>
      <c r="B285" s="3" t="s">
        <v>2490</v>
      </c>
      <c r="C285" s="4"/>
      <c r="D285" s="122"/>
      <c r="E285" s="131"/>
      <c r="F285" s="131"/>
      <c r="G285" s="131"/>
      <c r="H285" s="131"/>
      <c r="I285" s="131"/>
      <c r="J285" s="131"/>
      <c r="K285" s="131"/>
      <c r="L285" s="131"/>
      <c r="M285" s="131" t="s">
        <v>439</v>
      </c>
      <c r="N285" s="129" t="s">
        <v>440</v>
      </c>
      <c r="P285" s="405" t="s">
        <v>439</v>
      </c>
      <c r="Q285" s="405" t="s">
        <v>439</v>
      </c>
      <c r="R285" s="405"/>
      <c r="S285" s="405" t="s">
        <v>439</v>
      </c>
      <c r="T285" s="405" t="s">
        <v>439</v>
      </c>
      <c r="U285" s="405" t="s">
        <v>439</v>
      </c>
      <c r="V285" s="405" t="s">
        <v>439</v>
      </c>
      <c r="W285" s="405" t="s">
        <v>439</v>
      </c>
      <c r="X285" s="405" t="s">
        <v>439</v>
      </c>
      <c r="Y285" s="405" t="s">
        <v>439</v>
      </c>
      <c r="Z285" s="405" t="s">
        <v>439</v>
      </c>
      <c r="AA285" s="405" t="s">
        <v>439</v>
      </c>
    </row>
    <row r="286" spans="1:27" ht="12" customHeight="1">
      <c r="A286" s="5" t="s">
        <v>2491</v>
      </c>
      <c r="B286" s="5" t="s">
        <v>2492</v>
      </c>
      <c r="C286" s="6">
        <v>451</v>
      </c>
      <c r="D286" s="82" t="s">
        <v>1527</v>
      </c>
      <c r="E286" s="83" t="s">
        <v>2493</v>
      </c>
      <c r="F286" s="83" t="s">
        <v>2494</v>
      </c>
      <c r="G286" s="83" t="s">
        <v>2463</v>
      </c>
      <c r="H286" s="83" t="s">
        <v>447</v>
      </c>
      <c r="I286" s="132" t="s">
        <v>449</v>
      </c>
      <c r="J286" s="133" t="s">
        <v>449</v>
      </c>
      <c r="K286" s="132" t="s">
        <v>449</v>
      </c>
      <c r="L286" s="132" t="s">
        <v>449</v>
      </c>
      <c r="M286" s="83" t="s">
        <v>450</v>
      </c>
      <c r="N286" s="83" t="s">
        <v>1092</v>
      </c>
      <c r="P286" s="405" t="s">
        <v>449</v>
      </c>
      <c r="Q286" s="405" t="s">
        <v>452</v>
      </c>
      <c r="R286" s="405" t="s">
        <v>1566</v>
      </c>
      <c r="S286" s="405" t="s">
        <v>2464</v>
      </c>
      <c r="T286" s="405" t="s">
        <v>453</v>
      </c>
      <c r="U286" s="405" t="str">
        <f>VLOOKUP(T286,Equipment[],2,FALSE)</f>
        <v>Station</v>
      </c>
      <c r="V286" s="405" t="str">
        <f>VLOOKUP(T286,Equipment[],3,FALSE)</f>
        <v>RTO</v>
      </c>
      <c r="W286" s="405" t="str">
        <f>VLOOKUP(T286,Equipment[],4,FALSE)</f>
        <v>RTO</v>
      </c>
      <c r="X286" s="405"/>
      <c r="Y286" s="405"/>
      <c r="Z286" s="405"/>
      <c r="AA286" s="405"/>
    </row>
    <row r="287" spans="1:27" ht="12" customHeight="1">
      <c r="A287" s="5" t="s">
        <v>2495</v>
      </c>
      <c r="B287" s="5" t="s">
        <v>2496</v>
      </c>
      <c r="C287" s="6">
        <v>451</v>
      </c>
      <c r="D287" s="82" t="s">
        <v>1527</v>
      </c>
      <c r="E287" s="83" t="s">
        <v>2497</v>
      </c>
      <c r="F287" s="83" t="s">
        <v>2498</v>
      </c>
      <c r="G287" s="83" t="s">
        <v>2463</v>
      </c>
      <c r="H287" s="83" t="s">
        <v>447</v>
      </c>
      <c r="I287" s="132" t="s">
        <v>449</v>
      </c>
      <c r="J287" s="133" t="s">
        <v>449</v>
      </c>
      <c r="K287" s="132" t="s">
        <v>449</v>
      </c>
      <c r="L287" s="132" t="s">
        <v>449</v>
      </c>
      <c r="M287" s="83" t="s">
        <v>450</v>
      </c>
      <c r="N287" s="83" t="s">
        <v>1092</v>
      </c>
      <c r="P287" s="405" t="s">
        <v>449</v>
      </c>
      <c r="Q287" s="405" t="s">
        <v>452</v>
      </c>
      <c r="R287" s="405" t="s">
        <v>1566</v>
      </c>
      <c r="S287" s="405" t="s">
        <v>2464</v>
      </c>
      <c r="T287" s="405" t="s">
        <v>453</v>
      </c>
      <c r="U287" s="405" t="str">
        <f>VLOOKUP(T287,Equipment[],2,FALSE)</f>
        <v>Station</v>
      </c>
      <c r="V287" s="405" t="str">
        <f>VLOOKUP(T287,Equipment[],3,FALSE)</f>
        <v>RTO</v>
      </c>
      <c r="W287" s="405" t="str">
        <f>VLOOKUP(T287,Equipment[],4,FALSE)</f>
        <v>RTO</v>
      </c>
      <c r="X287" s="405"/>
      <c r="Y287" s="405"/>
      <c r="Z287" s="405"/>
      <c r="AA287" s="405"/>
    </row>
    <row r="288" spans="1:27" ht="12" customHeight="1">
      <c r="A288" s="5" t="s">
        <v>2499</v>
      </c>
      <c r="B288" s="5" t="s">
        <v>2500</v>
      </c>
      <c r="C288" s="6">
        <v>451</v>
      </c>
      <c r="D288" s="82" t="s">
        <v>1527</v>
      </c>
      <c r="E288" s="83" t="s">
        <v>2501</v>
      </c>
      <c r="F288" s="83" t="s">
        <v>2502</v>
      </c>
      <c r="G288" s="83" t="s">
        <v>2463</v>
      </c>
      <c r="H288" s="83" t="s">
        <v>447</v>
      </c>
      <c r="I288" s="132" t="s">
        <v>449</v>
      </c>
      <c r="J288" s="133" t="s">
        <v>449</v>
      </c>
      <c r="K288" s="132" t="s">
        <v>449</v>
      </c>
      <c r="L288" s="132" t="s">
        <v>449</v>
      </c>
      <c r="M288" s="83" t="s">
        <v>450</v>
      </c>
      <c r="N288" s="83" t="s">
        <v>1092</v>
      </c>
      <c r="P288" s="405" t="s">
        <v>449</v>
      </c>
      <c r="Q288" s="405" t="s">
        <v>452</v>
      </c>
      <c r="R288" s="405" t="s">
        <v>1566</v>
      </c>
      <c r="S288" s="405" t="s">
        <v>2464</v>
      </c>
      <c r="T288" s="405" t="s">
        <v>453</v>
      </c>
      <c r="U288" s="405" t="str">
        <f>VLOOKUP(T288,Equipment[],2,FALSE)</f>
        <v>Station</v>
      </c>
      <c r="V288" s="405" t="str">
        <f>VLOOKUP(T288,Equipment[],3,FALSE)</f>
        <v>RTO</v>
      </c>
      <c r="W288" s="405" t="str">
        <f>VLOOKUP(T288,Equipment[],4,FALSE)</f>
        <v>RTO</v>
      </c>
      <c r="X288" s="405"/>
      <c r="Y288" s="405"/>
      <c r="Z288" s="405"/>
      <c r="AA288" s="405"/>
    </row>
    <row r="289" spans="1:27" ht="12" hidden="1" customHeight="1">
      <c r="A289" s="50" t="s">
        <v>1668</v>
      </c>
      <c r="B289" s="50"/>
      <c r="C289" s="50"/>
      <c r="D289" s="50"/>
      <c r="E289" s="131"/>
      <c r="F289" s="131"/>
      <c r="G289" s="131"/>
      <c r="H289" s="131"/>
      <c r="I289" s="131"/>
      <c r="J289" s="131"/>
      <c r="K289" s="131"/>
      <c r="L289" s="131"/>
      <c r="M289" s="131" t="s">
        <v>439</v>
      </c>
      <c r="N289" s="129" t="s">
        <v>440</v>
      </c>
      <c r="P289" s="405" t="s">
        <v>439</v>
      </c>
      <c r="Q289" s="405" t="s">
        <v>439</v>
      </c>
      <c r="R289" s="405"/>
      <c r="S289" s="405" t="s">
        <v>439</v>
      </c>
      <c r="T289" s="405" t="s">
        <v>439</v>
      </c>
      <c r="U289" s="405" t="s">
        <v>439</v>
      </c>
      <c r="V289" s="405" t="s">
        <v>439</v>
      </c>
      <c r="W289" s="405" t="s">
        <v>439</v>
      </c>
      <c r="X289" s="405" t="s">
        <v>439</v>
      </c>
      <c r="Y289" s="405" t="s">
        <v>439</v>
      </c>
      <c r="Z289" s="405" t="s">
        <v>439</v>
      </c>
      <c r="AA289" s="405" t="s">
        <v>439</v>
      </c>
    </row>
    <row r="290" spans="1:27" ht="12" customHeight="1">
      <c r="A290" s="10" t="s">
        <v>2503</v>
      </c>
      <c r="B290" s="10" t="s">
        <v>2504</v>
      </c>
      <c r="C290" s="12">
        <v>451</v>
      </c>
      <c r="D290" s="124" t="s">
        <v>1527</v>
      </c>
      <c r="E290" s="83" t="s">
        <v>2505</v>
      </c>
      <c r="F290" s="83" t="s">
        <v>2506</v>
      </c>
      <c r="G290" s="83" t="s">
        <v>2463</v>
      </c>
      <c r="H290" s="83" t="s">
        <v>447</v>
      </c>
      <c r="I290" s="132" t="s">
        <v>449</v>
      </c>
      <c r="J290" s="133" t="s">
        <v>449</v>
      </c>
      <c r="K290" s="132" t="s">
        <v>449</v>
      </c>
      <c r="L290" s="132" t="s">
        <v>449</v>
      </c>
      <c r="M290" s="83" t="s">
        <v>450</v>
      </c>
      <c r="N290" s="83" t="s">
        <v>1092</v>
      </c>
      <c r="P290" s="405" t="s">
        <v>449</v>
      </c>
      <c r="Q290" s="405" t="s">
        <v>452</v>
      </c>
      <c r="R290" s="405" t="s">
        <v>1566</v>
      </c>
      <c r="S290" s="405" t="s">
        <v>2464</v>
      </c>
      <c r="T290" s="405" t="s">
        <v>453</v>
      </c>
      <c r="U290" s="405" t="str">
        <f>VLOOKUP(T290,Equipment[],2,FALSE)</f>
        <v>Station</v>
      </c>
      <c r="V290" s="405" t="str">
        <f>VLOOKUP(T290,Equipment[],3,FALSE)</f>
        <v>RTO</v>
      </c>
      <c r="W290" s="405" t="str">
        <f>VLOOKUP(T290,Equipment[],4,FALSE)</f>
        <v>RTO</v>
      </c>
      <c r="X290" s="405"/>
      <c r="Y290" s="405"/>
      <c r="Z290" s="405"/>
      <c r="AA290" s="405"/>
    </row>
    <row r="291" spans="1:27" ht="12" customHeight="1">
      <c r="A291" s="5" t="s">
        <v>2507</v>
      </c>
      <c r="B291" s="5" t="s">
        <v>2508</v>
      </c>
      <c r="C291" s="6">
        <v>453</v>
      </c>
      <c r="D291" s="82" t="s">
        <v>1527</v>
      </c>
      <c r="E291" s="83" t="s">
        <v>2509</v>
      </c>
      <c r="F291" s="83" t="s">
        <v>2510</v>
      </c>
      <c r="G291" s="83" t="s">
        <v>2463</v>
      </c>
      <c r="H291" s="83" t="s">
        <v>447</v>
      </c>
      <c r="I291" s="132" t="s">
        <v>449</v>
      </c>
      <c r="J291" s="133" t="s">
        <v>449</v>
      </c>
      <c r="K291" s="132" t="s">
        <v>449</v>
      </c>
      <c r="L291" s="132" t="s">
        <v>449</v>
      </c>
      <c r="M291" s="83" t="s">
        <v>450</v>
      </c>
      <c r="N291" s="83" t="s">
        <v>1092</v>
      </c>
      <c r="P291" s="405" t="s">
        <v>449</v>
      </c>
      <c r="Q291" s="405" t="s">
        <v>452</v>
      </c>
      <c r="R291" s="405" t="s">
        <v>1566</v>
      </c>
      <c r="S291" s="405" t="s">
        <v>2464</v>
      </c>
      <c r="T291" s="405" t="s">
        <v>453</v>
      </c>
      <c r="U291" s="405" t="str">
        <f>VLOOKUP(T291,Equipment[],2,FALSE)</f>
        <v>Station</v>
      </c>
      <c r="V291" s="405" t="str">
        <f>VLOOKUP(T291,Equipment[],3,FALSE)</f>
        <v>RTO</v>
      </c>
      <c r="W291" s="405" t="str">
        <f>VLOOKUP(T291,Equipment[],4,FALSE)</f>
        <v>RTO</v>
      </c>
      <c r="X291" s="405"/>
      <c r="Y291" s="405"/>
      <c r="Z291" s="405"/>
      <c r="AA291" s="405"/>
    </row>
    <row r="292" spans="1:27" ht="12" customHeight="1">
      <c r="A292" s="5" t="s">
        <v>2511</v>
      </c>
      <c r="B292" s="5" t="s">
        <v>2512</v>
      </c>
      <c r="C292" s="6">
        <v>451</v>
      </c>
      <c r="D292" s="82" t="s">
        <v>1527</v>
      </c>
      <c r="E292" s="83" t="s">
        <v>2513</v>
      </c>
      <c r="F292" s="83" t="s">
        <v>2514</v>
      </c>
      <c r="G292" s="83" t="s">
        <v>2463</v>
      </c>
      <c r="H292" s="83" t="s">
        <v>447</v>
      </c>
      <c r="I292" s="132" t="s">
        <v>449</v>
      </c>
      <c r="J292" s="133" t="s">
        <v>449</v>
      </c>
      <c r="K292" s="132" t="s">
        <v>449</v>
      </c>
      <c r="L292" s="132" t="s">
        <v>449</v>
      </c>
      <c r="M292" s="83" t="s">
        <v>450</v>
      </c>
      <c r="N292" s="83" t="s">
        <v>1092</v>
      </c>
      <c r="P292" s="405" t="s">
        <v>449</v>
      </c>
      <c r="Q292" s="405" t="s">
        <v>452</v>
      </c>
      <c r="R292" s="405" t="s">
        <v>1566</v>
      </c>
      <c r="S292" s="405" t="s">
        <v>2464</v>
      </c>
      <c r="T292" s="405" t="s">
        <v>453</v>
      </c>
      <c r="U292" s="405" t="str">
        <f>VLOOKUP(T292,Equipment[],2,FALSE)</f>
        <v>Station</v>
      </c>
      <c r="V292" s="405" t="str">
        <f>VLOOKUP(T292,Equipment[],3,FALSE)</f>
        <v>RTO</v>
      </c>
      <c r="W292" s="405" t="str">
        <f>VLOOKUP(T292,Equipment[],4,FALSE)</f>
        <v>RTO</v>
      </c>
      <c r="X292" s="405"/>
      <c r="Y292" s="405"/>
      <c r="Z292" s="405"/>
      <c r="AA292" s="405"/>
    </row>
    <row r="293" spans="1:27" ht="12" customHeight="1">
      <c r="A293" s="5" t="s">
        <v>2515</v>
      </c>
      <c r="B293" s="5" t="s">
        <v>2516</v>
      </c>
      <c r="C293" s="6">
        <v>451</v>
      </c>
      <c r="D293" s="82" t="s">
        <v>1527</v>
      </c>
      <c r="E293" s="83" t="s">
        <v>2517</v>
      </c>
      <c r="F293" s="83" t="s">
        <v>2518</v>
      </c>
      <c r="G293" s="83" t="s">
        <v>2463</v>
      </c>
      <c r="H293" s="83" t="s">
        <v>447</v>
      </c>
      <c r="I293" s="132" t="s">
        <v>449</v>
      </c>
      <c r="J293" s="133" t="s">
        <v>449</v>
      </c>
      <c r="K293" s="132" t="s">
        <v>449</v>
      </c>
      <c r="L293" s="132" t="s">
        <v>449</v>
      </c>
      <c r="M293" s="83" t="s">
        <v>450</v>
      </c>
      <c r="N293" s="83" t="s">
        <v>1092</v>
      </c>
      <c r="P293" s="405" t="s">
        <v>449</v>
      </c>
      <c r="Q293" s="405" t="s">
        <v>452</v>
      </c>
      <c r="R293" s="405" t="s">
        <v>1566</v>
      </c>
      <c r="S293" s="405" t="s">
        <v>2464</v>
      </c>
      <c r="T293" s="405" t="s">
        <v>453</v>
      </c>
      <c r="U293" s="405" t="str">
        <f>VLOOKUP(T293,Equipment[],2,FALSE)</f>
        <v>Station</v>
      </c>
      <c r="V293" s="405" t="str">
        <f>VLOOKUP(T293,Equipment[],3,FALSE)</f>
        <v>RTO</v>
      </c>
      <c r="W293" s="405" t="str">
        <f>VLOOKUP(T293,Equipment[],4,FALSE)</f>
        <v>RTO</v>
      </c>
      <c r="X293" s="405"/>
      <c r="Y293" s="405"/>
      <c r="Z293" s="405"/>
      <c r="AA293" s="405"/>
    </row>
    <row r="294" spans="1:27" ht="12" customHeight="1">
      <c r="A294" s="5" t="s">
        <v>2519</v>
      </c>
      <c r="B294" s="5" t="s">
        <v>2520</v>
      </c>
      <c r="C294" s="6">
        <v>451</v>
      </c>
      <c r="D294" s="82" t="s">
        <v>1527</v>
      </c>
      <c r="E294" s="83" t="str">
        <f>A294</f>
        <v>DST-233</v>
      </c>
      <c r="F294" s="83" t="str">
        <f>B294</f>
        <v>Coloured Glass Double Doorset (Café)</v>
      </c>
      <c r="G294" s="83" t="s">
        <v>2463</v>
      </c>
      <c r="H294" s="83" t="s">
        <v>447</v>
      </c>
      <c r="I294" s="83" t="s">
        <v>448</v>
      </c>
      <c r="J294" s="133" t="s">
        <v>449</v>
      </c>
      <c r="K294" s="83" t="s">
        <v>448</v>
      </c>
      <c r="L294" s="83" t="s">
        <v>448</v>
      </c>
      <c r="M294" s="83" t="s">
        <v>450</v>
      </c>
      <c r="N294" s="130" t="s">
        <v>1855</v>
      </c>
      <c r="P294" s="405" t="s">
        <v>449</v>
      </c>
      <c r="Q294" s="405" t="s">
        <v>452</v>
      </c>
      <c r="R294" s="405" t="s">
        <v>439</v>
      </c>
      <c r="S294" s="405" t="s">
        <v>1531</v>
      </c>
      <c r="T294" s="405" t="s">
        <v>453</v>
      </c>
      <c r="U294" s="405" t="str">
        <f>VLOOKUP(T294,Equipment[],2,FALSE)</f>
        <v>Station</v>
      </c>
      <c r="V294" s="405" t="str">
        <f>VLOOKUP(T294,Equipment[],3,FALSE)</f>
        <v>RTO</v>
      </c>
      <c r="W294" s="405" t="str">
        <f>VLOOKUP(T294,Equipment[],4,FALSE)</f>
        <v>RTO</v>
      </c>
      <c r="X294" s="405"/>
      <c r="Y294" s="405"/>
      <c r="Z294" s="405"/>
      <c r="AA294" s="405"/>
    </row>
    <row r="295" spans="1:27" ht="12" customHeight="1">
      <c r="A295" s="5" t="s">
        <v>2521</v>
      </c>
      <c r="B295" s="5" t="s">
        <v>2522</v>
      </c>
      <c r="C295" s="6">
        <v>451</v>
      </c>
      <c r="D295" s="82" t="s">
        <v>1527</v>
      </c>
      <c r="E295" s="83" t="s">
        <v>2523</v>
      </c>
      <c r="F295" s="83" t="s">
        <v>2524</v>
      </c>
      <c r="G295" s="83" t="s">
        <v>2463</v>
      </c>
      <c r="H295" s="83" t="s">
        <v>447</v>
      </c>
      <c r="I295" s="132" t="s">
        <v>449</v>
      </c>
      <c r="J295" s="133" t="s">
        <v>449</v>
      </c>
      <c r="K295" s="132" t="s">
        <v>449</v>
      </c>
      <c r="L295" s="132" t="s">
        <v>449</v>
      </c>
      <c r="M295" s="83" t="s">
        <v>450</v>
      </c>
      <c r="N295" s="83" t="s">
        <v>1092</v>
      </c>
      <c r="P295" s="405" t="s">
        <v>449</v>
      </c>
      <c r="Q295" s="405" t="s">
        <v>452</v>
      </c>
      <c r="R295" s="405" t="s">
        <v>1566</v>
      </c>
      <c r="S295" s="405" t="s">
        <v>2464</v>
      </c>
      <c r="T295" s="405" t="s">
        <v>453</v>
      </c>
      <c r="U295" s="405" t="str">
        <f>VLOOKUP(T295,Equipment[],2,FALSE)</f>
        <v>Station</v>
      </c>
      <c r="V295" s="405" t="str">
        <f>VLOOKUP(T295,Equipment[],3,FALSE)</f>
        <v>RTO</v>
      </c>
      <c r="W295" s="405" t="str">
        <f>VLOOKUP(T295,Equipment[],4,FALSE)</f>
        <v>RTO</v>
      </c>
      <c r="X295" s="405"/>
      <c r="Y295" s="405"/>
      <c r="Z295" s="405"/>
      <c r="AA295" s="405"/>
    </row>
    <row r="296" spans="1:27" ht="12" customHeight="1">
      <c r="A296" s="5" t="s">
        <v>2525</v>
      </c>
      <c r="B296" s="5" t="s">
        <v>2526</v>
      </c>
      <c r="C296" s="6">
        <v>451</v>
      </c>
      <c r="D296" s="82" t="s">
        <v>1527</v>
      </c>
      <c r="E296" s="83" t="s">
        <v>2527</v>
      </c>
      <c r="F296" s="83" t="s">
        <v>2528</v>
      </c>
      <c r="G296" s="83" t="s">
        <v>2463</v>
      </c>
      <c r="H296" s="83" t="s">
        <v>447</v>
      </c>
      <c r="I296" s="132" t="s">
        <v>449</v>
      </c>
      <c r="J296" s="133" t="s">
        <v>449</v>
      </c>
      <c r="K296" s="132" t="s">
        <v>449</v>
      </c>
      <c r="L296" s="132" t="s">
        <v>449</v>
      </c>
      <c r="M296" s="83" t="s">
        <v>450</v>
      </c>
      <c r="N296" s="83" t="s">
        <v>1092</v>
      </c>
      <c r="P296" s="405" t="s">
        <v>449</v>
      </c>
      <c r="Q296" s="405" t="s">
        <v>452</v>
      </c>
      <c r="R296" s="405" t="s">
        <v>1566</v>
      </c>
      <c r="S296" s="405" t="s">
        <v>2464</v>
      </c>
      <c r="T296" s="405" t="s">
        <v>453</v>
      </c>
      <c r="U296" s="405" t="str">
        <f>VLOOKUP(T296,Equipment[],2,FALSE)</f>
        <v>Station</v>
      </c>
      <c r="V296" s="405" t="str">
        <f>VLOOKUP(T296,Equipment[],3,FALSE)</f>
        <v>RTO</v>
      </c>
      <c r="W296" s="405" t="str">
        <f>VLOOKUP(T296,Equipment[],4,FALSE)</f>
        <v>RTO</v>
      </c>
      <c r="X296" s="405"/>
      <c r="Y296" s="405"/>
      <c r="Z296" s="405"/>
      <c r="AA296" s="405"/>
    </row>
    <row r="297" spans="1:27" ht="12" customHeight="1">
      <c r="A297" s="5" t="s">
        <v>2529</v>
      </c>
      <c r="B297" s="5" t="s">
        <v>2530</v>
      </c>
      <c r="C297" s="6">
        <v>451</v>
      </c>
      <c r="D297" s="82" t="s">
        <v>1527</v>
      </c>
      <c r="E297" s="83" t="s">
        <v>2531</v>
      </c>
      <c r="F297" s="83" t="s">
        <v>2532</v>
      </c>
      <c r="G297" s="83" t="s">
        <v>2463</v>
      </c>
      <c r="H297" s="83" t="s">
        <v>447</v>
      </c>
      <c r="I297" s="132" t="s">
        <v>449</v>
      </c>
      <c r="J297" s="133" t="s">
        <v>449</v>
      </c>
      <c r="K297" s="132" t="s">
        <v>449</v>
      </c>
      <c r="L297" s="132" t="s">
        <v>449</v>
      </c>
      <c r="M297" s="83" t="s">
        <v>450</v>
      </c>
      <c r="N297" s="83" t="s">
        <v>1092</v>
      </c>
      <c r="P297" s="405" t="s">
        <v>449</v>
      </c>
      <c r="Q297" s="405" t="s">
        <v>452</v>
      </c>
      <c r="R297" s="405" t="s">
        <v>1566</v>
      </c>
      <c r="S297" s="405" t="s">
        <v>2464</v>
      </c>
      <c r="T297" s="405" t="s">
        <v>453</v>
      </c>
      <c r="U297" s="405" t="str">
        <f>VLOOKUP(T297,Equipment[],2,FALSE)</f>
        <v>Station</v>
      </c>
      <c r="V297" s="405" t="str">
        <f>VLOOKUP(T297,Equipment[],3,FALSE)</f>
        <v>RTO</v>
      </c>
      <c r="W297" s="405" t="str">
        <f>VLOOKUP(T297,Equipment[],4,FALSE)</f>
        <v>RTO</v>
      </c>
      <c r="X297" s="405"/>
      <c r="Y297" s="405"/>
      <c r="Z297" s="405"/>
      <c r="AA297" s="405"/>
    </row>
    <row r="298" spans="1:27" ht="12" customHeight="1">
      <c r="A298" s="5" t="s">
        <v>2533</v>
      </c>
      <c r="B298" s="5" t="s">
        <v>2534</v>
      </c>
      <c r="C298" s="6">
        <v>451</v>
      </c>
      <c r="D298" s="82" t="s">
        <v>1527</v>
      </c>
      <c r="E298" s="83" t="s">
        <v>2535</v>
      </c>
      <c r="F298" s="83" t="s">
        <v>2536</v>
      </c>
      <c r="G298" s="83" t="s">
        <v>2463</v>
      </c>
      <c r="H298" s="83" t="s">
        <v>447</v>
      </c>
      <c r="I298" s="132" t="s">
        <v>449</v>
      </c>
      <c r="J298" s="133" t="s">
        <v>449</v>
      </c>
      <c r="K298" s="132" t="s">
        <v>449</v>
      </c>
      <c r="L298" s="132" t="s">
        <v>449</v>
      </c>
      <c r="M298" s="83" t="s">
        <v>450</v>
      </c>
      <c r="N298" s="83" t="s">
        <v>1092</v>
      </c>
      <c r="P298" s="405" t="s">
        <v>449</v>
      </c>
      <c r="Q298" s="405" t="s">
        <v>452</v>
      </c>
      <c r="R298" s="405" t="s">
        <v>1566</v>
      </c>
      <c r="S298" s="405" t="s">
        <v>2464</v>
      </c>
      <c r="T298" s="405" t="s">
        <v>453</v>
      </c>
      <c r="U298" s="405" t="str">
        <f>VLOOKUP(T298,Equipment[],2,FALSE)</f>
        <v>Station</v>
      </c>
      <c r="V298" s="405" t="str">
        <f>VLOOKUP(T298,Equipment[],3,FALSE)</f>
        <v>RTO</v>
      </c>
      <c r="W298" s="405" t="str">
        <f>VLOOKUP(T298,Equipment[],4,FALSE)</f>
        <v>RTO</v>
      </c>
      <c r="X298" s="405"/>
      <c r="Y298" s="405"/>
      <c r="Z298" s="405"/>
      <c r="AA298" s="405"/>
    </row>
    <row r="299" spans="1:27" ht="12" customHeight="1">
      <c r="A299" s="5" t="s">
        <v>2537</v>
      </c>
      <c r="B299" s="5" t="s">
        <v>2538</v>
      </c>
      <c r="C299" s="6">
        <v>451</v>
      </c>
      <c r="D299" s="82" t="s">
        <v>1527</v>
      </c>
      <c r="E299" s="83" t="s">
        <v>2539</v>
      </c>
      <c r="F299" s="83" t="s">
        <v>2540</v>
      </c>
      <c r="G299" s="83" t="s">
        <v>2463</v>
      </c>
      <c r="H299" s="83" t="s">
        <v>447</v>
      </c>
      <c r="I299" s="132" t="s">
        <v>449</v>
      </c>
      <c r="J299" s="133" t="s">
        <v>449</v>
      </c>
      <c r="K299" s="132" t="s">
        <v>449</v>
      </c>
      <c r="L299" s="132" t="s">
        <v>449</v>
      </c>
      <c r="M299" s="83" t="s">
        <v>450</v>
      </c>
      <c r="N299" s="83" t="s">
        <v>1092</v>
      </c>
      <c r="P299" s="405" t="s">
        <v>449</v>
      </c>
      <c r="Q299" s="405" t="s">
        <v>452</v>
      </c>
      <c r="R299" s="405" t="s">
        <v>1566</v>
      </c>
      <c r="S299" s="405" t="s">
        <v>2464</v>
      </c>
      <c r="T299" s="405" t="s">
        <v>453</v>
      </c>
      <c r="U299" s="405" t="str">
        <f>VLOOKUP(T299,Equipment[],2,FALSE)</f>
        <v>Station</v>
      </c>
      <c r="V299" s="405" t="str">
        <f>VLOOKUP(T299,Equipment[],3,FALSE)</f>
        <v>RTO</v>
      </c>
      <c r="W299" s="405" t="str">
        <f>VLOOKUP(T299,Equipment[],4,FALSE)</f>
        <v>RTO</v>
      </c>
      <c r="X299" s="405"/>
      <c r="Y299" s="405"/>
      <c r="Z299" s="405"/>
      <c r="AA299" s="405"/>
    </row>
    <row r="300" spans="1:27" ht="12" customHeight="1">
      <c r="A300" s="5" t="s">
        <v>2541</v>
      </c>
      <c r="B300" s="5" t="s">
        <v>2542</v>
      </c>
      <c r="C300" s="6">
        <v>451</v>
      </c>
      <c r="D300" s="82" t="s">
        <v>1527</v>
      </c>
      <c r="E300" s="83" t="s">
        <v>2543</v>
      </c>
      <c r="F300" s="83" t="s">
        <v>2544</v>
      </c>
      <c r="G300" s="83" t="s">
        <v>2463</v>
      </c>
      <c r="H300" s="83" t="s">
        <v>447</v>
      </c>
      <c r="I300" s="132" t="s">
        <v>449</v>
      </c>
      <c r="J300" s="133" t="s">
        <v>449</v>
      </c>
      <c r="K300" s="132" t="s">
        <v>449</v>
      </c>
      <c r="L300" s="132" t="s">
        <v>449</v>
      </c>
      <c r="M300" s="83" t="s">
        <v>450</v>
      </c>
      <c r="N300" s="83" t="s">
        <v>1092</v>
      </c>
      <c r="P300" s="405" t="s">
        <v>449</v>
      </c>
      <c r="Q300" s="405" t="s">
        <v>452</v>
      </c>
      <c r="R300" s="405" t="s">
        <v>1566</v>
      </c>
      <c r="S300" s="405" t="s">
        <v>2464</v>
      </c>
      <c r="T300" s="405" t="s">
        <v>453</v>
      </c>
      <c r="U300" s="405" t="str">
        <f>VLOOKUP(T300,Equipment[],2,FALSE)</f>
        <v>Station</v>
      </c>
      <c r="V300" s="405" t="str">
        <f>VLOOKUP(T300,Equipment[],3,FALSE)</f>
        <v>RTO</v>
      </c>
      <c r="W300" s="405" t="str">
        <f>VLOOKUP(T300,Equipment[],4,FALSE)</f>
        <v>RTO</v>
      </c>
      <c r="X300" s="405"/>
      <c r="Y300" s="405"/>
      <c r="Z300" s="405"/>
      <c r="AA300" s="405"/>
    </row>
    <row r="301" spans="1:27" ht="12" customHeight="1">
      <c r="A301" s="5" t="s">
        <v>2545</v>
      </c>
      <c r="B301" s="5" t="s">
        <v>2546</v>
      </c>
      <c r="C301" s="6">
        <v>451</v>
      </c>
      <c r="D301" s="82" t="s">
        <v>1527</v>
      </c>
      <c r="E301" s="83" t="s">
        <v>2547</v>
      </c>
      <c r="F301" s="83" t="s">
        <v>2548</v>
      </c>
      <c r="G301" s="83" t="s">
        <v>2463</v>
      </c>
      <c r="H301" s="83" t="s">
        <v>447</v>
      </c>
      <c r="I301" s="132" t="s">
        <v>449</v>
      </c>
      <c r="J301" s="133" t="s">
        <v>449</v>
      </c>
      <c r="K301" s="132" t="s">
        <v>449</v>
      </c>
      <c r="L301" s="132" t="s">
        <v>449</v>
      </c>
      <c r="M301" s="83" t="s">
        <v>450</v>
      </c>
      <c r="N301" s="83" t="s">
        <v>1092</v>
      </c>
      <c r="P301" s="405" t="s">
        <v>449</v>
      </c>
      <c r="Q301" s="405" t="s">
        <v>452</v>
      </c>
      <c r="R301" s="405" t="s">
        <v>1566</v>
      </c>
      <c r="S301" s="405" t="s">
        <v>2464</v>
      </c>
      <c r="T301" s="405" t="s">
        <v>453</v>
      </c>
      <c r="U301" s="405" t="str">
        <f>VLOOKUP(T301,Equipment[],2,FALSE)</f>
        <v>Station</v>
      </c>
      <c r="V301" s="405" t="str">
        <f>VLOOKUP(T301,Equipment[],3,FALSE)</f>
        <v>RTO</v>
      </c>
      <c r="W301" s="405" t="str">
        <f>VLOOKUP(T301,Equipment[],4,FALSE)</f>
        <v>RTO</v>
      </c>
      <c r="X301" s="405"/>
      <c r="Y301" s="405"/>
      <c r="Z301" s="405"/>
      <c r="AA301" s="405"/>
    </row>
    <row r="302" spans="1:27" ht="12" customHeight="1">
      <c r="A302" s="5" t="s">
        <v>2549</v>
      </c>
      <c r="B302" s="5" t="s">
        <v>2550</v>
      </c>
      <c r="C302" s="6">
        <v>451</v>
      </c>
      <c r="D302" s="82" t="s">
        <v>1527</v>
      </c>
      <c r="E302" s="83" t="s">
        <v>2551</v>
      </c>
      <c r="F302" s="83" t="s">
        <v>2552</v>
      </c>
      <c r="G302" s="83" t="s">
        <v>2463</v>
      </c>
      <c r="H302" s="83" t="s">
        <v>447</v>
      </c>
      <c r="I302" s="132" t="s">
        <v>449</v>
      </c>
      <c r="J302" s="133" t="s">
        <v>449</v>
      </c>
      <c r="K302" s="132" t="s">
        <v>449</v>
      </c>
      <c r="L302" s="132" t="s">
        <v>449</v>
      </c>
      <c r="M302" s="83" t="s">
        <v>450</v>
      </c>
      <c r="N302" s="83" t="s">
        <v>1092</v>
      </c>
      <c r="P302" s="405" t="s">
        <v>449</v>
      </c>
      <c r="Q302" s="405" t="s">
        <v>452</v>
      </c>
      <c r="R302" s="405" t="s">
        <v>1566</v>
      </c>
      <c r="S302" s="405" t="s">
        <v>2464</v>
      </c>
      <c r="T302" s="405" t="s">
        <v>453</v>
      </c>
      <c r="U302" s="405" t="str">
        <f>VLOOKUP(T302,Equipment[],2,FALSE)</f>
        <v>Station</v>
      </c>
      <c r="V302" s="405" t="str">
        <f>VLOOKUP(T302,Equipment[],3,FALSE)</f>
        <v>RTO</v>
      </c>
      <c r="W302" s="405" t="str">
        <f>VLOOKUP(T302,Equipment[],4,FALSE)</f>
        <v>RTO</v>
      </c>
      <c r="X302" s="405"/>
      <c r="Y302" s="405"/>
      <c r="Z302" s="405"/>
      <c r="AA302" s="405"/>
    </row>
    <row r="303" spans="1:27" ht="12" customHeight="1">
      <c r="A303" s="5" t="s">
        <v>2553</v>
      </c>
      <c r="B303" s="5" t="s">
        <v>2554</v>
      </c>
      <c r="C303" s="6">
        <v>451</v>
      </c>
      <c r="D303" s="82" t="s">
        <v>1527</v>
      </c>
      <c r="E303" s="83" t="s">
        <v>2555</v>
      </c>
      <c r="F303" s="83" t="s">
        <v>2556</v>
      </c>
      <c r="G303" s="83" t="s">
        <v>2463</v>
      </c>
      <c r="H303" s="83" t="s">
        <v>447</v>
      </c>
      <c r="I303" s="132" t="s">
        <v>449</v>
      </c>
      <c r="J303" s="133" t="s">
        <v>449</v>
      </c>
      <c r="K303" s="132" t="s">
        <v>449</v>
      </c>
      <c r="L303" s="132" t="s">
        <v>449</v>
      </c>
      <c r="M303" s="83" t="s">
        <v>450</v>
      </c>
      <c r="N303" s="83" t="s">
        <v>1092</v>
      </c>
      <c r="P303" s="405" t="s">
        <v>449</v>
      </c>
      <c r="Q303" s="405" t="s">
        <v>452</v>
      </c>
      <c r="R303" s="405" t="s">
        <v>1566</v>
      </c>
      <c r="S303" s="405" t="s">
        <v>2464</v>
      </c>
      <c r="T303" s="405" t="s">
        <v>453</v>
      </c>
      <c r="U303" s="405" t="str">
        <f>VLOOKUP(T303,Equipment[],2,FALSE)</f>
        <v>Station</v>
      </c>
      <c r="V303" s="405" t="str">
        <f>VLOOKUP(T303,Equipment[],3,FALSE)</f>
        <v>RTO</v>
      </c>
      <c r="W303" s="405" t="str">
        <f>VLOOKUP(T303,Equipment[],4,FALSE)</f>
        <v>RTO</v>
      </c>
      <c r="X303" s="405"/>
      <c r="Y303" s="405"/>
      <c r="Z303" s="405"/>
      <c r="AA303" s="405"/>
    </row>
    <row r="304" spans="1:27" ht="12" customHeight="1">
      <c r="A304" s="5" t="s">
        <v>2557</v>
      </c>
      <c r="B304" s="5" t="s">
        <v>2558</v>
      </c>
      <c r="C304" s="6">
        <v>451</v>
      </c>
      <c r="D304" s="82" t="s">
        <v>1527</v>
      </c>
      <c r="E304" s="83" t="s">
        <v>2559</v>
      </c>
      <c r="F304" s="83" t="s">
        <v>2560</v>
      </c>
      <c r="G304" s="83" t="s">
        <v>2463</v>
      </c>
      <c r="H304" s="83" t="s">
        <v>447</v>
      </c>
      <c r="I304" s="132" t="s">
        <v>449</v>
      </c>
      <c r="J304" s="133" t="s">
        <v>449</v>
      </c>
      <c r="K304" s="132" t="s">
        <v>449</v>
      </c>
      <c r="L304" s="132" t="s">
        <v>449</v>
      </c>
      <c r="M304" s="83" t="s">
        <v>450</v>
      </c>
      <c r="N304" s="83" t="s">
        <v>1092</v>
      </c>
      <c r="P304" s="405" t="s">
        <v>449</v>
      </c>
      <c r="Q304" s="405" t="s">
        <v>452</v>
      </c>
      <c r="R304" s="405" t="s">
        <v>1566</v>
      </c>
      <c r="S304" s="405" t="s">
        <v>2464</v>
      </c>
      <c r="T304" s="405" t="s">
        <v>453</v>
      </c>
      <c r="U304" s="405" t="str">
        <f>VLOOKUP(T304,Equipment[],2,FALSE)</f>
        <v>Station</v>
      </c>
      <c r="V304" s="405" t="str">
        <f>VLOOKUP(T304,Equipment[],3,FALSE)</f>
        <v>RTO</v>
      </c>
      <c r="W304" s="405" t="str">
        <f>VLOOKUP(T304,Equipment[],4,FALSE)</f>
        <v>RTO</v>
      </c>
      <c r="X304" s="405"/>
      <c r="Y304" s="405"/>
      <c r="Z304" s="405"/>
      <c r="AA304" s="405"/>
    </row>
    <row r="305" spans="1:27" ht="12" customHeight="1">
      <c r="A305" s="5" t="s">
        <v>2561</v>
      </c>
      <c r="B305" s="5" t="s">
        <v>2562</v>
      </c>
      <c r="C305" s="6">
        <v>451</v>
      </c>
      <c r="D305" s="82" t="s">
        <v>1527</v>
      </c>
      <c r="E305" s="83" t="s">
        <v>2563</v>
      </c>
      <c r="F305" s="83" t="s">
        <v>2564</v>
      </c>
      <c r="G305" s="83" t="s">
        <v>2463</v>
      </c>
      <c r="H305" s="83" t="s">
        <v>447</v>
      </c>
      <c r="I305" s="132" t="s">
        <v>449</v>
      </c>
      <c r="J305" s="133" t="s">
        <v>449</v>
      </c>
      <c r="K305" s="132" t="s">
        <v>449</v>
      </c>
      <c r="L305" s="132" t="s">
        <v>449</v>
      </c>
      <c r="M305" s="83" t="s">
        <v>450</v>
      </c>
      <c r="N305" s="83" t="s">
        <v>1092</v>
      </c>
      <c r="P305" s="405" t="s">
        <v>449</v>
      </c>
      <c r="Q305" s="405" t="s">
        <v>452</v>
      </c>
      <c r="R305" s="405"/>
      <c r="S305" s="405"/>
      <c r="T305" s="405" t="s">
        <v>453</v>
      </c>
      <c r="U305" s="405" t="str">
        <f>VLOOKUP(T305,Equipment[],2,FALSE)</f>
        <v>Station</v>
      </c>
      <c r="V305" s="405" t="str">
        <f>VLOOKUP(T305,Equipment[],3,FALSE)</f>
        <v>RTO</v>
      </c>
      <c r="W305" s="405" t="str">
        <f>VLOOKUP(T305,Equipment[],4,FALSE)</f>
        <v>RTO</v>
      </c>
      <c r="X305" s="405"/>
      <c r="Y305" s="405"/>
      <c r="Z305" s="405"/>
      <c r="AA305" s="405"/>
    </row>
    <row r="306" spans="1:27" ht="12" hidden="1" customHeight="1">
      <c r="A306" s="3" t="s">
        <v>2565</v>
      </c>
      <c r="B306" s="3" t="s">
        <v>2566</v>
      </c>
      <c r="C306" s="4"/>
      <c r="D306" s="122"/>
      <c r="E306" s="131"/>
      <c r="F306" s="131"/>
      <c r="G306" s="131"/>
      <c r="H306" s="131"/>
      <c r="I306" s="131"/>
      <c r="J306" s="131"/>
      <c r="K306" s="131"/>
      <c r="L306" s="131"/>
      <c r="M306" s="131" t="s">
        <v>439</v>
      </c>
      <c r="N306" s="129" t="s">
        <v>440</v>
      </c>
      <c r="P306" s="405" t="s">
        <v>439</v>
      </c>
      <c r="Q306" s="405" t="s">
        <v>439</v>
      </c>
      <c r="R306" s="405"/>
      <c r="S306" s="405" t="s">
        <v>439</v>
      </c>
      <c r="T306" s="405" t="s">
        <v>439</v>
      </c>
      <c r="U306" s="405" t="s">
        <v>439</v>
      </c>
      <c r="V306" s="405" t="s">
        <v>439</v>
      </c>
      <c r="W306" s="405" t="s">
        <v>439</v>
      </c>
      <c r="X306" s="405" t="s">
        <v>439</v>
      </c>
      <c r="Y306" s="405" t="s">
        <v>439</v>
      </c>
      <c r="Z306" s="405" t="s">
        <v>439</v>
      </c>
      <c r="AA306" s="405" t="s">
        <v>439</v>
      </c>
    </row>
    <row r="307" spans="1:27" ht="12" customHeight="1">
      <c r="A307" s="5" t="s">
        <v>2567</v>
      </c>
      <c r="B307" s="5" t="s">
        <v>2568</v>
      </c>
      <c r="C307" s="6">
        <v>454</v>
      </c>
      <c r="D307" s="82" t="s">
        <v>1527</v>
      </c>
      <c r="E307" s="83" t="s">
        <v>2569</v>
      </c>
      <c r="F307" s="83" t="s">
        <v>2570</v>
      </c>
      <c r="G307" s="83" t="s">
        <v>2463</v>
      </c>
      <c r="H307" s="83" t="s">
        <v>447</v>
      </c>
      <c r="I307" s="132" t="s">
        <v>449</v>
      </c>
      <c r="J307" s="133" t="s">
        <v>449</v>
      </c>
      <c r="K307" s="132" t="s">
        <v>449</v>
      </c>
      <c r="L307" s="132" t="s">
        <v>449</v>
      </c>
      <c r="M307" s="83" t="s">
        <v>450</v>
      </c>
      <c r="N307" s="83" t="s">
        <v>1092</v>
      </c>
      <c r="P307" s="405" t="s">
        <v>449</v>
      </c>
      <c r="Q307" s="405" t="s">
        <v>452</v>
      </c>
      <c r="R307" s="405"/>
      <c r="S307" s="405"/>
      <c r="T307" s="405" t="s">
        <v>453</v>
      </c>
      <c r="U307" s="405" t="str">
        <f>VLOOKUP(T307,Equipment[],2,FALSE)</f>
        <v>Station</v>
      </c>
      <c r="V307" s="405" t="str">
        <f>VLOOKUP(T307,Equipment[],3,FALSE)</f>
        <v>RTO</v>
      </c>
      <c r="W307" s="405" t="str">
        <f>VLOOKUP(T307,Equipment[],4,FALSE)</f>
        <v>RTO</v>
      </c>
      <c r="X307" s="405"/>
      <c r="Y307" s="405"/>
      <c r="Z307" s="405"/>
      <c r="AA307" s="405"/>
    </row>
    <row r="308" spans="1:27" ht="12" customHeight="1">
      <c r="A308" s="5" t="s">
        <v>2571</v>
      </c>
      <c r="B308" s="5" t="s">
        <v>2572</v>
      </c>
      <c r="C308" s="6">
        <v>454</v>
      </c>
      <c r="D308" s="82" t="s">
        <v>1527</v>
      </c>
      <c r="E308" s="83" t="s">
        <v>2573</v>
      </c>
      <c r="F308" s="83" t="s">
        <v>2574</v>
      </c>
      <c r="G308" s="83" t="s">
        <v>2463</v>
      </c>
      <c r="H308" s="83" t="s">
        <v>447</v>
      </c>
      <c r="I308" s="132" t="s">
        <v>449</v>
      </c>
      <c r="J308" s="133" t="s">
        <v>449</v>
      </c>
      <c r="K308" s="132" t="s">
        <v>449</v>
      </c>
      <c r="L308" s="132" t="s">
        <v>449</v>
      </c>
      <c r="M308" s="83" t="s">
        <v>450</v>
      </c>
      <c r="N308" s="83" t="s">
        <v>1092</v>
      </c>
      <c r="P308" s="405" t="s">
        <v>449</v>
      </c>
      <c r="Q308" s="405" t="s">
        <v>452</v>
      </c>
      <c r="R308" s="405"/>
      <c r="S308" s="405"/>
      <c r="T308" s="405" t="s">
        <v>453</v>
      </c>
      <c r="U308" s="405" t="str">
        <f>VLOOKUP(T308,Equipment[],2,FALSE)</f>
        <v>Station</v>
      </c>
      <c r="V308" s="405" t="str">
        <f>VLOOKUP(T308,Equipment[],3,FALSE)</f>
        <v>RTO</v>
      </c>
      <c r="W308" s="405" t="str">
        <f>VLOOKUP(T308,Equipment[],4,FALSE)</f>
        <v>RTO</v>
      </c>
      <c r="X308" s="405"/>
      <c r="Y308" s="405"/>
      <c r="Z308" s="405"/>
      <c r="AA308" s="405"/>
    </row>
    <row r="309" spans="1:27" ht="12" customHeight="1">
      <c r="A309" s="5" t="s">
        <v>2575</v>
      </c>
      <c r="B309" s="5" t="s">
        <v>2576</v>
      </c>
      <c r="C309" s="6">
        <v>454</v>
      </c>
      <c r="D309" s="82" t="s">
        <v>1527</v>
      </c>
      <c r="E309" s="83" t="s">
        <v>2577</v>
      </c>
      <c r="F309" s="83" t="s">
        <v>2578</v>
      </c>
      <c r="G309" s="83" t="s">
        <v>2463</v>
      </c>
      <c r="H309" s="83" t="s">
        <v>447</v>
      </c>
      <c r="I309" s="132" t="s">
        <v>449</v>
      </c>
      <c r="J309" s="133" t="s">
        <v>449</v>
      </c>
      <c r="K309" s="132" t="s">
        <v>449</v>
      </c>
      <c r="L309" s="132" t="s">
        <v>449</v>
      </c>
      <c r="M309" s="83" t="s">
        <v>450</v>
      </c>
      <c r="N309" s="83" t="s">
        <v>1092</v>
      </c>
      <c r="P309" s="405" t="s">
        <v>449</v>
      </c>
      <c r="Q309" s="405" t="s">
        <v>452</v>
      </c>
      <c r="R309" s="405"/>
      <c r="S309" s="405"/>
      <c r="T309" s="405" t="s">
        <v>453</v>
      </c>
      <c r="U309" s="405" t="str">
        <f>VLOOKUP(T309,Equipment[],2,FALSE)</f>
        <v>Station</v>
      </c>
      <c r="V309" s="405" t="str">
        <f>VLOOKUP(T309,Equipment[],3,FALSE)</f>
        <v>RTO</v>
      </c>
      <c r="W309" s="405" t="str">
        <f>VLOOKUP(T309,Equipment[],4,FALSE)</f>
        <v>RTO</v>
      </c>
      <c r="X309" s="405"/>
      <c r="Y309" s="405"/>
      <c r="Z309" s="405"/>
      <c r="AA309" s="405"/>
    </row>
    <row r="310" spans="1:27" ht="12" customHeight="1">
      <c r="A310" s="5" t="s">
        <v>2579</v>
      </c>
      <c r="B310" s="5" t="s">
        <v>2580</v>
      </c>
      <c r="C310" s="6">
        <v>454</v>
      </c>
      <c r="D310" s="82" t="s">
        <v>1527</v>
      </c>
      <c r="E310" s="83" t="str">
        <f>A310</f>
        <v>DST-304</v>
      </c>
      <c r="F310" s="83" t="str">
        <f>B310</f>
        <v>Roller Shutter - Degraves (FR)</v>
      </c>
      <c r="G310" s="83" t="s">
        <v>2463</v>
      </c>
      <c r="H310" s="83" t="s">
        <v>447</v>
      </c>
      <c r="I310" s="83" t="s">
        <v>448</v>
      </c>
      <c r="J310" s="133" t="s">
        <v>449</v>
      </c>
      <c r="K310" s="83" t="s">
        <v>448</v>
      </c>
      <c r="L310" s="83" t="s">
        <v>448</v>
      </c>
      <c r="M310" s="83" t="s">
        <v>450</v>
      </c>
      <c r="N310" s="130" t="s">
        <v>1855</v>
      </c>
      <c r="P310" s="405" t="s">
        <v>449</v>
      </c>
      <c r="Q310" s="405" t="s">
        <v>452</v>
      </c>
      <c r="R310" s="405"/>
      <c r="S310" s="405"/>
      <c r="T310" s="405" t="s">
        <v>453</v>
      </c>
      <c r="U310" s="405" t="str">
        <f>VLOOKUP(T310,Equipment[],2,FALSE)</f>
        <v>Station</v>
      </c>
      <c r="V310" s="405" t="str">
        <f>VLOOKUP(T310,Equipment[],3,FALSE)</f>
        <v>RTO</v>
      </c>
      <c r="W310" s="405" t="str">
        <f>VLOOKUP(T310,Equipment[],4,FALSE)</f>
        <v>RTO</v>
      </c>
      <c r="X310" s="405"/>
      <c r="Y310" s="405"/>
      <c r="Z310" s="405"/>
      <c r="AA310" s="405"/>
    </row>
    <row r="311" spans="1:27" ht="12" customHeight="1">
      <c r="A311" s="5" t="s">
        <v>2581</v>
      </c>
      <c r="B311" s="5" t="s">
        <v>2582</v>
      </c>
      <c r="C311" s="6">
        <v>454</v>
      </c>
      <c r="D311" s="82" t="s">
        <v>1527</v>
      </c>
      <c r="E311" s="83" t="s">
        <v>2583</v>
      </c>
      <c r="F311" s="83" t="s">
        <v>2584</v>
      </c>
      <c r="G311" s="83" t="s">
        <v>2463</v>
      </c>
      <c r="H311" s="83" t="s">
        <v>447</v>
      </c>
      <c r="I311" s="132" t="s">
        <v>449</v>
      </c>
      <c r="J311" s="133" t="s">
        <v>449</v>
      </c>
      <c r="K311" s="132" t="s">
        <v>449</v>
      </c>
      <c r="L311" s="132" t="s">
        <v>449</v>
      </c>
      <c r="M311" s="83" t="s">
        <v>450</v>
      </c>
      <c r="N311" s="83" t="s">
        <v>1092</v>
      </c>
      <c r="P311" s="405" t="s">
        <v>449</v>
      </c>
      <c r="Q311" s="405" t="s">
        <v>452</v>
      </c>
      <c r="R311" s="405"/>
      <c r="S311" s="405"/>
      <c r="T311" s="405" t="s">
        <v>453</v>
      </c>
      <c r="U311" s="405" t="str">
        <f>VLOOKUP(T311,Equipment[],2,FALSE)</f>
        <v>Station</v>
      </c>
      <c r="V311" s="405" t="str">
        <f>VLOOKUP(T311,Equipment[],3,FALSE)</f>
        <v>RTO</v>
      </c>
      <c r="W311" s="405" t="str">
        <f>VLOOKUP(T311,Equipment[],4,FALSE)</f>
        <v>RTO</v>
      </c>
      <c r="X311" s="405"/>
      <c r="Y311" s="405"/>
      <c r="Z311" s="405"/>
      <c r="AA311" s="405"/>
    </row>
    <row r="312" spans="1:27" ht="12" customHeight="1">
      <c r="A312" s="5" t="s">
        <v>2585</v>
      </c>
      <c r="B312" s="5" t="s">
        <v>2586</v>
      </c>
      <c r="C312" s="6">
        <v>454</v>
      </c>
      <c r="D312" s="82" t="s">
        <v>1527</v>
      </c>
      <c r="E312" s="83" t="s">
        <v>2587</v>
      </c>
      <c r="F312" s="83" t="s">
        <v>2588</v>
      </c>
      <c r="G312" s="83" t="s">
        <v>2463</v>
      </c>
      <c r="H312" s="83" t="s">
        <v>447</v>
      </c>
      <c r="I312" s="132" t="s">
        <v>449</v>
      </c>
      <c r="J312" s="133" t="s">
        <v>449</v>
      </c>
      <c r="K312" s="132" t="s">
        <v>449</v>
      </c>
      <c r="L312" s="132" t="s">
        <v>449</v>
      </c>
      <c r="M312" s="83" t="s">
        <v>450</v>
      </c>
      <c r="N312" s="83" t="s">
        <v>1092</v>
      </c>
      <c r="P312" s="405" t="s">
        <v>449</v>
      </c>
      <c r="Q312" s="405" t="s">
        <v>452</v>
      </c>
      <c r="R312" s="405"/>
      <c r="S312" s="405"/>
      <c r="T312" s="405" t="s">
        <v>453</v>
      </c>
      <c r="U312" s="405" t="str">
        <f>VLOOKUP(T312,Equipment[],2,FALSE)</f>
        <v>Station</v>
      </c>
      <c r="V312" s="405" t="str">
        <f>VLOOKUP(T312,Equipment[],3,FALSE)</f>
        <v>RTO</v>
      </c>
      <c r="W312" s="405" t="str">
        <f>VLOOKUP(T312,Equipment[],4,FALSE)</f>
        <v>RTO</v>
      </c>
      <c r="X312" s="405"/>
      <c r="Y312" s="405"/>
      <c r="Z312" s="405"/>
      <c r="AA312" s="405"/>
    </row>
    <row r="313" spans="1:27" ht="12" customHeight="1">
      <c r="A313" s="5" t="s">
        <v>2589</v>
      </c>
      <c r="B313" s="5" t="s">
        <v>2590</v>
      </c>
      <c r="C313" s="6">
        <v>454</v>
      </c>
      <c r="D313" s="82" t="s">
        <v>1527</v>
      </c>
      <c r="E313" s="83" t="s">
        <v>2591</v>
      </c>
      <c r="F313" s="83" t="s">
        <v>2592</v>
      </c>
      <c r="G313" s="83" t="s">
        <v>2463</v>
      </c>
      <c r="H313" s="83" t="s">
        <v>447</v>
      </c>
      <c r="I313" s="132" t="s">
        <v>449</v>
      </c>
      <c r="J313" s="133" t="s">
        <v>449</v>
      </c>
      <c r="K313" s="132" t="s">
        <v>449</v>
      </c>
      <c r="L313" s="132" t="s">
        <v>449</v>
      </c>
      <c r="M313" s="83" t="s">
        <v>450</v>
      </c>
      <c r="N313" s="83" t="s">
        <v>1092</v>
      </c>
      <c r="P313" s="405" t="s">
        <v>449</v>
      </c>
      <c r="Q313" s="405" t="s">
        <v>452</v>
      </c>
      <c r="R313" s="405"/>
      <c r="S313" s="405"/>
      <c r="T313" s="405" t="s">
        <v>453</v>
      </c>
      <c r="U313" s="405" t="str">
        <f>VLOOKUP(T313,Equipment[],2,FALSE)</f>
        <v>Station</v>
      </c>
      <c r="V313" s="405" t="str">
        <f>VLOOKUP(T313,Equipment[],3,FALSE)</f>
        <v>RTO</v>
      </c>
      <c r="W313" s="405" t="str">
        <f>VLOOKUP(T313,Equipment[],4,FALSE)</f>
        <v>RTO</v>
      </c>
      <c r="X313" s="405"/>
      <c r="Y313" s="405"/>
      <c r="Z313" s="405"/>
      <c r="AA313" s="405"/>
    </row>
    <row r="314" spans="1:27" ht="12" hidden="1" customHeight="1">
      <c r="A314" s="3" t="s">
        <v>2593</v>
      </c>
      <c r="B314" s="3" t="s">
        <v>2594</v>
      </c>
      <c r="C314" s="4"/>
      <c r="D314" s="122"/>
      <c r="E314" s="131"/>
      <c r="F314" s="131"/>
      <c r="G314" s="131"/>
      <c r="H314" s="131"/>
      <c r="I314" s="131"/>
      <c r="J314" s="131"/>
      <c r="K314" s="131"/>
      <c r="L314" s="131"/>
      <c r="M314" s="131" t="s">
        <v>439</v>
      </c>
      <c r="N314" s="129" t="s">
        <v>440</v>
      </c>
      <c r="P314" s="405" t="s">
        <v>439</v>
      </c>
      <c r="Q314" s="405" t="s">
        <v>439</v>
      </c>
      <c r="R314" s="405"/>
      <c r="S314" s="405" t="s">
        <v>439</v>
      </c>
      <c r="T314" s="405" t="s">
        <v>439</v>
      </c>
      <c r="U314" s="405" t="s">
        <v>439</v>
      </c>
      <c r="V314" s="405" t="s">
        <v>439</v>
      </c>
      <c r="W314" s="405" t="s">
        <v>439</v>
      </c>
      <c r="X314" s="405" t="s">
        <v>439</v>
      </c>
      <c r="Y314" s="405" t="s">
        <v>439</v>
      </c>
      <c r="Z314" s="405" t="s">
        <v>439</v>
      </c>
      <c r="AA314" s="405" t="s">
        <v>439</v>
      </c>
    </row>
    <row r="315" spans="1:27" ht="12" customHeight="1">
      <c r="A315" s="5" t="s">
        <v>2595</v>
      </c>
      <c r="B315" s="5" t="s">
        <v>2596</v>
      </c>
      <c r="C315" s="6">
        <v>453</v>
      </c>
      <c r="D315" s="82" t="s">
        <v>1527</v>
      </c>
      <c r="E315" s="83" t="s">
        <v>2597</v>
      </c>
      <c r="F315" s="83" t="s">
        <v>2598</v>
      </c>
      <c r="G315" s="83" t="s">
        <v>2463</v>
      </c>
      <c r="H315" s="83" t="s">
        <v>447</v>
      </c>
      <c r="I315" s="132" t="s">
        <v>449</v>
      </c>
      <c r="J315" s="133" t="s">
        <v>449</v>
      </c>
      <c r="K315" s="132" t="s">
        <v>449</v>
      </c>
      <c r="L315" s="132" t="s">
        <v>449</v>
      </c>
      <c r="M315" s="83" t="s">
        <v>450</v>
      </c>
      <c r="N315" s="83" t="s">
        <v>1092</v>
      </c>
      <c r="P315" s="405" t="s">
        <v>449</v>
      </c>
      <c r="Q315" s="405" t="s">
        <v>452</v>
      </c>
      <c r="R315" s="405"/>
      <c r="S315" s="405"/>
      <c r="T315" s="405" t="s">
        <v>453</v>
      </c>
      <c r="U315" s="405" t="str">
        <f>VLOOKUP(T315,Equipment[],2,FALSE)</f>
        <v>Station</v>
      </c>
      <c r="V315" s="405" t="str">
        <f>VLOOKUP(T315,Equipment[],3,FALSE)</f>
        <v>RTO</v>
      </c>
      <c r="W315" s="405" t="str">
        <f>VLOOKUP(T315,Equipment[],4,FALSE)</f>
        <v>RTO</v>
      </c>
      <c r="X315" s="405"/>
      <c r="Y315" s="405"/>
      <c r="Z315" s="405"/>
      <c r="AA315" s="405"/>
    </row>
    <row r="316" spans="1:27" ht="12" hidden="1" customHeight="1">
      <c r="A316" s="3" t="s">
        <v>2599</v>
      </c>
      <c r="B316" s="3" t="s">
        <v>2600</v>
      </c>
      <c r="C316" s="4"/>
      <c r="D316" s="122"/>
      <c r="E316" s="131"/>
      <c r="F316" s="131"/>
      <c r="G316" s="131"/>
      <c r="H316" s="131"/>
      <c r="I316" s="131"/>
      <c r="J316" s="131"/>
      <c r="K316" s="131"/>
      <c r="L316" s="131"/>
      <c r="M316" s="131" t="s">
        <v>439</v>
      </c>
      <c r="N316" s="129" t="s">
        <v>440</v>
      </c>
      <c r="P316" s="405" t="s">
        <v>439</v>
      </c>
      <c r="Q316" s="405" t="s">
        <v>439</v>
      </c>
      <c r="R316" s="405"/>
      <c r="S316" s="405" t="s">
        <v>439</v>
      </c>
      <c r="T316" s="405" t="s">
        <v>439</v>
      </c>
      <c r="U316" s="405" t="s">
        <v>439</v>
      </c>
      <c r="V316" s="405" t="s">
        <v>439</v>
      </c>
      <c r="W316" s="405" t="s">
        <v>439</v>
      </c>
      <c r="X316" s="405" t="s">
        <v>439</v>
      </c>
      <c r="Y316" s="405" t="s">
        <v>439</v>
      </c>
      <c r="Z316" s="405" t="s">
        <v>439</v>
      </c>
      <c r="AA316" s="405" t="s">
        <v>439</v>
      </c>
    </row>
    <row r="317" spans="1:27" ht="12" customHeight="1">
      <c r="A317" s="5" t="s">
        <v>2601</v>
      </c>
      <c r="B317" s="5" t="s">
        <v>2602</v>
      </c>
      <c r="C317" s="6">
        <v>453</v>
      </c>
      <c r="D317" s="82" t="s">
        <v>1527</v>
      </c>
      <c r="E317" s="83" t="s">
        <v>2603</v>
      </c>
      <c r="F317" s="83" t="s">
        <v>2604</v>
      </c>
      <c r="G317" s="83" t="s">
        <v>2463</v>
      </c>
      <c r="H317" s="83" t="s">
        <v>447</v>
      </c>
      <c r="I317" s="132" t="s">
        <v>449</v>
      </c>
      <c r="J317" s="133" t="s">
        <v>449</v>
      </c>
      <c r="K317" s="132" t="s">
        <v>449</v>
      </c>
      <c r="L317" s="132" t="s">
        <v>449</v>
      </c>
      <c r="M317" s="83" t="s">
        <v>450</v>
      </c>
      <c r="N317" s="83" t="s">
        <v>1092</v>
      </c>
      <c r="P317" s="405" t="s">
        <v>449</v>
      </c>
      <c r="Q317" s="405" t="s">
        <v>452</v>
      </c>
      <c r="R317" s="405" t="s">
        <v>1566</v>
      </c>
      <c r="S317" s="405" t="s">
        <v>2464</v>
      </c>
      <c r="T317" s="405" t="s">
        <v>453</v>
      </c>
      <c r="U317" s="405" t="str">
        <f>VLOOKUP(T317,Equipment[],2,FALSE)</f>
        <v>Station</v>
      </c>
      <c r="V317" s="405" t="str">
        <f>VLOOKUP(T317,Equipment[],3,FALSE)</f>
        <v>RTO</v>
      </c>
      <c r="W317" s="405" t="str">
        <f>VLOOKUP(T317,Equipment[],4,FALSE)</f>
        <v>RTO</v>
      </c>
      <c r="X317" s="405"/>
      <c r="Y317" s="405"/>
      <c r="Z317" s="405"/>
      <c r="AA317" s="405"/>
    </row>
    <row r="318" spans="1:27" ht="12" customHeight="1">
      <c r="A318" s="5" t="s">
        <v>2605</v>
      </c>
      <c r="B318" s="5" t="s">
        <v>2606</v>
      </c>
      <c r="C318" s="6">
        <v>453</v>
      </c>
      <c r="D318" s="82" t="s">
        <v>1527</v>
      </c>
      <c r="E318" s="83" t="s">
        <v>2607</v>
      </c>
      <c r="F318" s="83" t="s">
        <v>2608</v>
      </c>
      <c r="G318" s="83" t="s">
        <v>2463</v>
      </c>
      <c r="H318" s="83" t="s">
        <v>447</v>
      </c>
      <c r="I318" s="132" t="s">
        <v>449</v>
      </c>
      <c r="J318" s="133" t="s">
        <v>449</v>
      </c>
      <c r="K318" s="132" t="s">
        <v>449</v>
      </c>
      <c r="L318" s="132" t="s">
        <v>449</v>
      </c>
      <c r="M318" s="83" t="s">
        <v>450</v>
      </c>
      <c r="N318" s="83" t="s">
        <v>1092</v>
      </c>
      <c r="P318" s="405" t="s">
        <v>449</v>
      </c>
      <c r="Q318" s="405" t="s">
        <v>452</v>
      </c>
      <c r="R318" s="405" t="s">
        <v>1566</v>
      </c>
      <c r="S318" s="405" t="s">
        <v>2464</v>
      </c>
      <c r="T318" s="405" t="s">
        <v>453</v>
      </c>
      <c r="U318" s="405" t="str">
        <f>VLOOKUP(T318,Equipment[],2,FALSE)</f>
        <v>Station</v>
      </c>
      <c r="V318" s="405" t="str">
        <f>VLOOKUP(T318,Equipment[],3,FALSE)</f>
        <v>RTO</v>
      </c>
      <c r="W318" s="405" t="str">
        <f>VLOOKUP(T318,Equipment[],4,FALSE)</f>
        <v>RTO</v>
      </c>
      <c r="X318" s="405"/>
      <c r="Y318" s="405"/>
      <c r="Z318" s="405"/>
      <c r="AA318" s="405"/>
    </row>
    <row r="319" spans="1:27" ht="12" customHeight="1">
      <c r="A319" s="5" t="s">
        <v>2609</v>
      </c>
      <c r="B319" s="5" t="s">
        <v>2610</v>
      </c>
      <c r="C319" s="6">
        <v>453</v>
      </c>
      <c r="D319" s="82" t="s">
        <v>1527</v>
      </c>
      <c r="E319" s="83" t="s">
        <v>2611</v>
      </c>
      <c r="F319" s="83" t="s">
        <v>2612</v>
      </c>
      <c r="G319" s="83" t="s">
        <v>2463</v>
      </c>
      <c r="H319" s="83" t="s">
        <v>447</v>
      </c>
      <c r="I319" s="132" t="s">
        <v>449</v>
      </c>
      <c r="J319" s="133" t="s">
        <v>449</v>
      </c>
      <c r="K319" s="132" t="s">
        <v>449</v>
      </c>
      <c r="L319" s="132" t="s">
        <v>449</v>
      </c>
      <c r="M319" s="83" t="s">
        <v>450</v>
      </c>
      <c r="N319" s="83" t="s">
        <v>1092</v>
      </c>
      <c r="P319" s="405" t="s">
        <v>449</v>
      </c>
      <c r="Q319" s="405" t="s">
        <v>452</v>
      </c>
      <c r="R319" s="405" t="s">
        <v>1566</v>
      </c>
      <c r="S319" s="405" t="s">
        <v>2464</v>
      </c>
      <c r="T319" s="405" t="s">
        <v>453</v>
      </c>
      <c r="U319" s="405" t="str">
        <f>VLOOKUP(T319,Equipment[],2,FALSE)</f>
        <v>Station</v>
      </c>
      <c r="V319" s="405" t="str">
        <f>VLOOKUP(T319,Equipment[],3,FALSE)</f>
        <v>RTO</v>
      </c>
      <c r="W319" s="405" t="str">
        <f>VLOOKUP(T319,Equipment[],4,FALSE)</f>
        <v>RTO</v>
      </c>
      <c r="X319" s="405"/>
      <c r="Y319" s="405"/>
      <c r="Z319" s="405"/>
      <c r="AA319" s="405"/>
    </row>
    <row r="320" spans="1:27" ht="12" customHeight="1">
      <c r="A320" s="5" t="s">
        <v>2613</v>
      </c>
      <c r="B320" s="5" t="s">
        <v>2614</v>
      </c>
      <c r="C320" s="6">
        <v>453</v>
      </c>
      <c r="D320" s="82" t="s">
        <v>1527</v>
      </c>
      <c r="E320" s="83" t="s">
        <v>2615</v>
      </c>
      <c r="F320" s="83" t="s">
        <v>2616</v>
      </c>
      <c r="G320" s="83" t="s">
        <v>2463</v>
      </c>
      <c r="H320" s="83" t="s">
        <v>447</v>
      </c>
      <c r="I320" s="132" t="s">
        <v>449</v>
      </c>
      <c r="J320" s="133" t="s">
        <v>449</v>
      </c>
      <c r="K320" s="132" t="s">
        <v>449</v>
      </c>
      <c r="L320" s="132" t="s">
        <v>449</v>
      </c>
      <c r="M320" s="83" t="s">
        <v>450</v>
      </c>
      <c r="N320" s="83" t="s">
        <v>1092</v>
      </c>
      <c r="P320" s="405" t="s">
        <v>449</v>
      </c>
      <c r="Q320" s="405" t="s">
        <v>452</v>
      </c>
      <c r="R320" s="405"/>
      <c r="S320" s="405"/>
      <c r="T320" s="405" t="s">
        <v>453</v>
      </c>
      <c r="U320" s="405" t="str">
        <f>VLOOKUP(T320,Equipment[],2,FALSE)</f>
        <v>Station</v>
      </c>
      <c r="V320" s="405" t="str">
        <f>VLOOKUP(T320,Equipment[],3,FALSE)</f>
        <v>RTO</v>
      </c>
      <c r="W320" s="405" t="str">
        <f>VLOOKUP(T320,Equipment[],4,FALSE)</f>
        <v>RTO</v>
      </c>
      <c r="X320" s="405"/>
      <c r="Y320" s="405"/>
      <c r="Z320" s="405"/>
      <c r="AA320" s="405"/>
    </row>
    <row r="321" spans="1:27" ht="12" customHeight="1">
      <c r="A321" s="5" t="s">
        <v>2617</v>
      </c>
      <c r="B321" s="5" t="s">
        <v>2618</v>
      </c>
      <c r="C321" s="6">
        <v>453</v>
      </c>
      <c r="D321" s="82" t="s">
        <v>1527</v>
      </c>
      <c r="E321" s="83" t="s">
        <v>2619</v>
      </c>
      <c r="F321" s="83" t="s">
        <v>2620</v>
      </c>
      <c r="G321" s="83" t="s">
        <v>2463</v>
      </c>
      <c r="H321" s="83" t="s">
        <v>447</v>
      </c>
      <c r="I321" s="132" t="s">
        <v>449</v>
      </c>
      <c r="J321" s="133" t="s">
        <v>449</v>
      </c>
      <c r="K321" s="132" t="s">
        <v>449</v>
      </c>
      <c r="L321" s="132" t="s">
        <v>449</v>
      </c>
      <c r="M321" s="83" t="s">
        <v>450</v>
      </c>
      <c r="N321" s="83" t="s">
        <v>1092</v>
      </c>
      <c r="P321" s="405" t="s">
        <v>449</v>
      </c>
      <c r="Q321" s="405" t="s">
        <v>452</v>
      </c>
      <c r="R321" s="405"/>
      <c r="S321" s="405"/>
      <c r="T321" s="405" t="s">
        <v>453</v>
      </c>
      <c r="U321" s="405" t="str">
        <f>VLOOKUP(T321,Equipment[],2,FALSE)</f>
        <v>Station</v>
      </c>
      <c r="V321" s="405" t="str">
        <f>VLOOKUP(T321,Equipment[],3,FALSE)</f>
        <v>RTO</v>
      </c>
      <c r="W321" s="405" t="str">
        <f>VLOOKUP(T321,Equipment[],4,FALSE)</f>
        <v>RTO</v>
      </c>
      <c r="X321" s="405"/>
      <c r="Y321" s="405"/>
      <c r="Z321" s="405"/>
      <c r="AA321" s="405"/>
    </row>
    <row r="322" spans="1:27" ht="12" hidden="1" customHeight="1">
      <c r="A322" s="5" t="s">
        <v>2621</v>
      </c>
      <c r="B322" s="5" t="s">
        <v>2622</v>
      </c>
      <c r="C322" s="9">
        <v>453</v>
      </c>
      <c r="D322" s="82" t="s">
        <v>1659</v>
      </c>
      <c r="E322" s="144" t="s">
        <v>2623</v>
      </c>
      <c r="F322" s="144" t="s">
        <v>2624</v>
      </c>
      <c r="G322" s="83" t="s">
        <v>2463</v>
      </c>
      <c r="H322" s="83" t="s">
        <v>447</v>
      </c>
      <c r="I322" s="132" t="s">
        <v>449</v>
      </c>
      <c r="J322" s="145" t="s">
        <v>449</v>
      </c>
      <c r="K322" s="147" t="s">
        <v>449</v>
      </c>
      <c r="L322" s="147" t="s">
        <v>449</v>
      </c>
      <c r="M322" s="83" t="s">
        <v>1662</v>
      </c>
      <c r="N322" s="144" t="s">
        <v>1092</v>
      </c>
      <c r="P322" s="405"/>
      <c r="Q322" s="405" t="s">
        <v>452</v>
      </c>
      <c r="R322" s="405"/>
      <c r="S322" s="405"/>
      <c r="T322" s="405" t="s">
        <v>453</v>
      </c>
      <c r="U322" s="405" t="str">
        <f>VLOOKUP(T322,Equipment[],2,FALSE)</f>
        <v>Station</v>
      </c>
      <c r="V322" s="405" t="str">
        <f>VLOOKUP(T322,Equipment[],3,FALSE)</f>
        <v>RTO</v>
      </c>
      <c r="W322" s="405" t="str">
        <f>VLOOKUP(T322,Equipment[],4,FALSE)</f>
        <v>RTO</v>
      </c>
      <c r="X322" s="405"/>
      <c r="Y322" s="405"/>
      <c r="Z322" s="405"/>
      <c r="AA322" s="405"/>
    </row>
    <row r="323" spans="1:27" ht="12" hidden="1" customHeight="1">
      <c r="A323" s="5" t="s">
        <v>2625</v>
      </c>
      <c r="B323" s="5" t="s">
        <v>2626</v>
      </c>
      <c r="C323" s="9">
        <v>453</v>
      </c>
      <c r="D323" s="82" t="s">
        <v>1659</v>
      </c>
      <c r="E323" s="144" t="str">
        <f>A323</f>
        <v>DST-553</v>
      </c>
      <c r="F323" s="144" t="str">
        <f>B323</f>
        <v>Metal Mesh Gate (PKV Cafe)</v>
      </c>
      <c r="G323" s="144" t="s">
        <v>2463</v>
      </c>
      <c r="H323" s="144" t="s">
        <v>447</v>
      </c>
      <c r="I323" s="147" t="s">
        <v>449</v>
      </c>
      <c r="J323" s="145" t="s">
        <v>449</v>
      </c>
      <c r="K323" s="147" t="s">
        <v>449</v>
      </c>
      <c r="L323" s="144" t="s">
        <v>200</v>
      </c>
      <c r="M323" s="83" t="s">
        <v>1662</v>
      </c>
      <c r="N323" s="146" t="s">
        <v>1058</v>
      </c>
      <c r="P323" s="405"/>
      <c r="Q323" s="405" t="s">
        <v>452</v>
      </c>
      <c r="R323" s="405"/>
      <c r="S323" s="405"/>
      <c r="T323" s="405" t="s">
        <v>453</v>
      </c>
      <c r="U323" s="405" t="str">
        <f>VLOOKUP(T323,Equipment[],2,FALSE)</f>
        <v>Station</v>
      </c>
      <c r="V323" s="405" t="str">
        <f>VLOOKUP(T323,Equipment[],3,FALSE)</f>
        <v>RTO</v>
      </c>
      <c r="W323" s="405" t="str">
        <f>VLOOKUP(T323,Equipment[],4,FALSE)</f>
        <v>RTO</v>
      </c>
      <c r="X323" s="405"/>
      <c r="Y323" s="405"/>
      <c r="Z323" s="405"/>
      <c r="AA323" s="405"/>
    </row>
    <row r="324" spans="1:27" ht="12" customHeight="1">
      <c r="A324" s="5" t="s">
        <v>2627</v>
      </c>
      <c r="B324" s="5" t="s">
        <v>2628</v>
      </c>
      <c r="C324" s="6">
        <v>453</v>
      </c>
      <c r="D324" s="82" t="s">
        <v>1527</v>
      </c>
      <c r="E324" s="83" t="s">
        <v>2629</v>
      </c>
      <c r="F324" s="83" t="s">
        <v>2630</v>
      </c>
      <c r="G324" s="83" t="s">
        <v>2463</v>
      </c>
      <c r="H324" s="83" t="s">
        <v>447</v>
      </c>
      <c r="I324" s="132" t="s">
        <v>449</v>
      </c>
      <c r="J324" s="133" t="s">
        <v>449</v>
      </c>
      <c r="K324" s="132" t="s">
        <v>449</v>
      </c>
      <c r="L324" s="132" t="s">
        <v>449</v>
      </c>
      <c r="M324" s="83" t="s">
        <v>450</v>
      </c>
      <c r="N324" s="83" t="s">
        <v>1092</v>
      </c>
      <c r="P324" s="405" t="s">
        <v>449</v>
      </c>
      <c r="Q324" s="405" t="s">
        <v>452</v>
      </c>
      <c r="R324" s="405" t="s">
        <v>1566</v>
      </c>
      <c r="S324" s="405" t="s">
        <v>2464</v>
      </c>
      <c r="T324" s="405" t="s">
        <v>453</v>
      </c>
      <c r="U324" s="405" t="str">
        <f>VLOOKUP(T324,Equipment[],2,FALSE)</f>
        <v>Station</v>
      </c>
      <c r="V324" s="405" t="str">
        <f>VLOOKUP(T324,Equipment[],3,FALSE)</f>
        <v>RTO</v>
      </c>
      <c r="W324" s="405" t="str">
        <f>VLOOKUP(T324,Equipment[],4,FALSE)</f>
        <v>RTO</v>
      </c>
      <c r="X324" s="405"/>
      <c r="Y324" s="405"/>
      <c r="Z324" s="405"/>
      <c r="AA324" s="405"/>
    </row>
    <row r="325" spans="1:27" ht="12" customHeight="1">
      <c r="A325" s="5" t="s">
        <v>2631</v>
      </c>
      <c r="B325" s="5" t="s">
        <v>2632</v>
      </c>
      <c r="C325" s="6">
        <v>453</v>
      </c>
      <c r="D325" s="82" t="s">
        <v>1527</v>
      </c>
      <c r="E325" s="83" t="s">
        <v>2633</v>
      </c>
      <c r="F325" s="83" t="s">
        <v>2634</v>
      </c>
      <c r="G325" s="83" t="s">
        <v>2463</v>
      </c>
      <c r="H325" s="83" t="s">
        <v>447</v>
      </c>
      <c r="I325" s="132" t="s">
        <v>449</v>
      </c>
      <c r="J325" s="133" t="s">
        <v>449</v>
      </c>
      <c r="K325" s="132" t="s">
        <v>449</v>
      </c>
      <c r="L325" s="132" t="s">
        <v>449</v>
      </c>
      <c r="M325" s="83" t="s">
        <v>450</v>
      </c>
      <c r="N325" s="83" t="s">
        <v>1092</v>
      </c>
      <c r="P325" s="405" t="s">
        <v>449</v>
      </c>
      <c r="Q325" s="405" t="s">
        <v>452</v>
      </c>
      <c r="R325" s="405" t="s">
        <v>1566</v>
      </c>
      <c r="S325" s="405" t="s">
        <v>2464</v>
      </c>
      <c r="T325" s="405" t="s">
        <v>453</v>
      </c>
      <c r="U325" s="405" t="str">
        <f>VLOOKUP(T325,Equipment[],2,FALSE)</f>
        <v>Station</v>
      </c>
      <c r="V325" s="405" t="str">
        <f>VLOOKUP(T325,Equipment[],3,FALSE)</f>
        <v>RTO</v>
      </c>
      <c r="W325" s="405" t="str">
        <f>VLOOKUP(T325,Equipment[],4,FALSE)</f>
        <v>RTO</v>
      </c>
      <c r="X325" s="405"/>
      <c r="Y325" s="405"/>
      <c r="Z325" s="405"/>
      <c r="AA325" s="405"/>
    </row>
    <row r="326" spans="1:27" ht="12" customHeight="1">
      <c r="A326" s="5" t="s">
        <v>2635</v>
      </c>
      <c r="B326" s="5" t="s">
        <v>2636</v>
      </c>
      <c r="C326" s="6">
        <v>453</v>
      </c>
      <c r="D326" s="82" t="s">
        <v>1527</v>
      </c>
      <c r="E326" s="83" t="s">
        <v>2637</v>
      </c>
      <c r="F326" s="83" t="s">
        <v>2638</v>
      </c>
      <c r="G326" s="83" t="s">
        <v>2463</v>
      </c>
      <c r="H326" s="83" t="s">
        <v>447</v>
      </c>
      <c r="I326" s="132" t="s">
        <v>449</v>
      </c>
      <c r="J326" s="133" t="s">
        <v>449</v>
      </c>
      <c r="K326" s="132" t="s">
        <v>449</v>
      </c>
      <c r="L326" s="132" t="s">
        <v>449</v>
      </c>
      <c r="M326" s="83" t="s">
        <v>450</v>
      </c>
      <c r="N326" s="83" t="s">
        <v>1092</v>
      </c>
      <c r="P326" s="405" t="s">
        <v>449</v>
      </c>
      <c r="Q326" s="405" t="s">
        <v>452</v>
      </c>
      <c r="R326" s="405" t="s">
        <v>1566</v>
      </c>
      <c r="S326" s="405" t="s">
        <v>2464</v>
      </c>
      <c r="T326" s="405" t="s">
        <v>453</v>
      </c>
      <c r="U326" s="405" t="str">
        <f>VLOOKUP(T326,Equipment[],2,FALSE)</f>
        <v>Station</v>
      </c>
      <c r="V326" s="405" t="str">
        <f>VLOOKUP(T326,Equipment[],3,FALSE)</f>
        <v>RTO</v>
      </c>
      <c r="W326" s="405" t="str">
        <f>VLOOKUP(T326,Equipment[],4,FALSE)</f>
        <v>RTO</v>
      </c>
      <c r="X326" s="405"/>
      <c r="Y326" s="405"/>
      <c r="Z326" s="405"/>
      <c r="AA326" s="405"/>
    </row>
    <row r="327" spans="1:27" ht="12" customHeight="1">
      <c r="A327" s="5" t="s">
        <v>2639</v>
      </c>
      <c r="B327" s="5" t="s">
        <v>2640</v>
      </c>
      <c r="C327" s="6">
        <v>453</v>
      </c>
      <c r="D327" s="82" t="s">
        <v>1527</v>
      </c>
      <c r="E327" s="83" t="s">
        <v>2641</v>
      </c>
      <c r="F327" s="83" t="s">
        <v>2642</v>
      </c>
      <c r="G327" s="305" t="s">
        <v>2463</v>
      </c>
      <c r="H327" s="305" t="s">
        <v>447</v>
      </c>
      <c r="I327" s="132" t="s">
        <v>449</v>
      </c>
      <c r="J327" s="133" t="s">
        <v>449</v>
      </c>
      <c r="K327" s="132" t="s">
        <v>449</v>
      </c>
      <c r="L327" s="132" t="s">
        <v>449</v>
      </c>
      <c r="M327" s="83" t="s">
        <v>450</v>
      </c>
      <c r="N327" s="83" t="s">
        <v>1092</v>
      </c>
      <c r="P327" s="405" t="s">
        <v>449</v>
      </c>
      <c r="Q327" s="405" t="s">
        <v>452</v>
      </c>
      <c r="R327" s="405" t="s">
        <v>1566</v>
      </c>
      <c r="S327" s="405" t="s">
        <v>2464</v>
      </c>
      <c r="T327" s="405" t="s">
        <v>453</v>
      </c>
      <c r="U327" s="405" t="str">
        <f>VLOOKUP(T327,Equipment[],2,FALSE)</f>
        <v>Station</v>
      </c>
      <c r="V327" s="405" t="str">
        <f>VLOOKUP(T327,Equipment[],3,FALSE)</f>
        <v>RTO</v>
      </c>
      <c r="W327" s="405" t="str">
        <f>VLOOKUP(T327,Equipment[],4,FALSE)</f>
        <v>RTO</v>
      </c>
      <c r="X327" s="405"/>
      <c r="Y327" s="405"/>
      <c r="Z327" s="405"/>
      <c r="AA327" s="405"/>
    </row>
    <row r="328" spans="1:27" ht="12" customHeight="1">
      <c r="A328" s="5" t="s">
        <v>2643</v>
      </c>
      <c r="B328" s="5" t="s">
        <v>2644</v>
      </c>
      <c r="C328" s="6">
        <v>451</v>
      </c>
      <c r="D328" s="82" t="s">
        <v>1527</v>
      </c>
      <c r="E328" s="83" t="s">
        <v>2645</v>
      </c>
      <c r="F328" s="83" t="s">
        <v>2646</v>
      </c>
      <c r="G328" s="83" t="s">
        <v>2463</v>
      </c>
      <c r="H328" s="83" t="s">
        <v>447</v>
      </c>
      <c r="I328" s="132" t="s">
        <v>449</v>
      </c>
      <c r="J328" s="133" t="s">
        <v>449</v>
      </c>
      <c r="K328" s="132" t="s">
        <v>449</v>
      </c>
      <c r="L328" s="132" t="s">
        <v>449</v>
      </c>
      <c r="M328" s="83" t="s">
        <v>450</v>
      </c>
      <c r="N328" s="83" t="s">
        <v>1092</v>
      </c>
      <c r="P328" s="405" t="s">
        <v>449</v>
      </c>
      <c r="Q328" s="405" t="s">
        <v>452</v>
      </c>
      <c r="R328" s="405" t="s">
        <v>1566</v>
      </c>
      <c r="S328" s="405" t="s">
        <v>2464</v>
      </c>
      <c r="T328" s="405" t="s">
        <v>453</v>
      </c>
      <c r="U328" s="405" t="str">
        <f>VLOOKUP(T328,Equipment[],2,FALSE)</f>
        <v>Station</v>
      </c>
      <c r="V328" s="405" t="str">
        <f>VLOOKUP(T328,Equipment[],3,FALSE)</f>
        <v>RTO</v>
      </c>
      <c r="W328" s="405" t="str">
        <f>VLOOKUP(T328,Equipment[],4,FALSE)</f>
        <v>RTO</v>
      </c>
      <c r="X328" s="405"/>
      <c r="Y328" s="405"/>
      <c r="Z328" s="405"/>
      <c r="AA328" s="405"/>
    </row>
    <row r="329" spans="1:27" ht="12" customHeight="1">
      <c r="A329" s="5" t="s">
        <v>2647</v>
      </c>
      <c r="B329" s="5" t="s">
        <v>2648</v>
      </c>
      <c r="C329" s="6">
        <v>453</v>
      </c>
      <c r="D329" s="82" t="s">
        <v>1527</v>
      </c>
      <c r="E329" s="83" t="s">
        <v>2649</v>
      </c>
      <c r="F329" s="83" t="s">
        <v>2650</v>
      </c>
      <c r="G329" s="83" t="s">
        <v>2463</v>
      </c>
      <c r="H329" s="83" t="s">
        <v>447</v>
      </c>
      <c r="I329" s="132" t="s">
        <v>449</v>
      </c>
      <c r="J329" s="133" t="s">
        <v>449</v>
      </c>
      <c r="K329" s="132" t="s">
        <v>449</v>
      </c>
      <c r="L329" s="132" t="s">
        <v>449</v>
      </c>
      <c r="M329" s="83" t="s">
        <v>450</v>
      </c>
      <c r="N329" s="83" t="s">
        <v>1092</v>
      </c>
      <c r="P329" s="405" t="s">
        <v>449</v>
      </c>
      <c r="Q329" s="405" t="s">
        <v>452</v>
      </c>
      <c r="R329" s="405" t="s">
        <v>1566</v>
      </c>
      <c r="S329" s="405" t="s">
        <v>2464</v>
      </c>
      <c r="T329" s="405" t="s">
        <v>453</v>
      </c>
      <c r="U329" s="405" t="str">
        <f>VLOOKUP(T329,Equipment[],2,FALSE)</f>
        <v>Station</v>
      </c>
      <c r="V329" s="405" t="str">
        <f>VLOOKUP(T329,Equipment[],3,FALSE)</f>
        <v>RTO</v>
      </c>
      <c r="W329" s="405" t="str">
        <f>VLOOKUP(T329,Equipment[],4,FALSE)</f>
        <v>RTO</v>
      </c>
      <c r="X329" s="405"/>
      <c r="Y329" s="405"/>
      <c r="Z329" s="405"/>
      <c r="AA329" s="405"/>
    </row>
    <row r="330" spans="1:27" ht="12" customHeight="1">
      <c r="A330" s="5" t="s">
        <v>2651</v>
      </c>
      <c r="B330" s="5" t="s">
        <v>2652</v>
      </c>
      <c r="C330" s="6">
        <v>453</v>
      </c>
      <c r="D330" s="82" t="s">
        <v>1527</v>
      </c>
      <c r="E330" s="83" t="s">
        <v>2653</v>
      </c>
      <c r="F330" s="83" t="s">
        <v>2654</v>
      </c>
      <c r="G330" s="83" t="s">
        <v>2463</v>
      </c>
      <c r="H330" s="83" t="s">
        <v>447</v>
      </c>
      <c r="I330" s="132" t="s">
        <v>449</v>
      </c>
      <c r="J330" s="133" t="s">
        <v>449</v>
      </c>
      <c r="K330" s="132" t="s">
        <v>449</v>
      </c>
      <c r="L330" s="132" t="s">
        <v>449</v>
      </c>
      <c r="M330" s="83" t="s">
        <v>450</v>
      </c>
      <c r="N330" s="83" t="s">
        <v>1092</v>
      </c>
      <c r="P330" s="405" t="s">
        <v>449</v>
      </c>
      <c r="Q330" s="405" t="s">
        <v>452</v>
      </c>
      <c r="R330" s="405" t="s">
        <v>1566</v>
      </c>
      <c r="S330" s="405" t="s">
        <v>2464</v>
      </c>
      <c r="T330" s="405" t="s">
        <v>453</v>
      </c>
      <c r="U330" s="405" t="str">
        <f>VLOOKUP(T330,Equipment[],2,FALSE)</f>
        <v>Station</v>
      </c>
      <c r="V330" s="405" t="str">
        <f>VLOOKUP(T330,Equipment[],3,FALSE)</f>
        <v>RTO</v>
      </c>
      <c r="W330" s="405" t="str">
        <f>VLOOKUP(T330,Equipment[],4,FALSE)</f>
        <v>RTO</v>
      </c>
      <c r="X330" s="405"/>
      <c r="Y330" s="405"/>
      <c r="Z330" s="405"/>
      <c r="AA330" s="405"/>
    </row>
    <row r="331" spans="1:27" ht="12" customHeight="1">
      <c r="A331" s="5" t="s">
        <v>2655</v>
      </c>
      <c r="B331" s="5" t="s">
        <v>2656</v>
      </c>
      <c r="C331" s="6">
        <v>453</v>
      </c>
      <c r="D331" s="82" t="s">
        <v>1527</v>
      </c>
      <c r="E331" s="83" t="s">
        <v>2657</v>
      </c>
      <c r="F331" s="83" t="s">
        <v>2658</v>
      </c>
      <c r="G331" s="83" t="s">
        <v>2463</v>
      </c>
      <c r="H331" s="83" t="s">
        <v>447</v>
      </c>
      <c r="I331" s="132" t="s">
        <v>449</v>
      </c>
      <c r="J331" s="133" t="s">
        <v>449</v>
      </c>
      <c r="K331" s="132" t="s">
        <v>449</v>
      </c>
      <c r="L331" s="132" t="s">
        <v>449</v>
      </c>
      <c r="M331" s="83" t="s">
        <v>450</v>
      </c>
      <c r="N331" s="83" t="s">
        <v>1092</v>
      </c>
      <c r="P331" s="405" t="s">
        <v>449</v>
      </c>
      <c r="Q331" s="405" t="s">
        <v>452</v>
      </c>
      <c r="R331" s="405" t="s">
        <v>1566</v>
      </c>
      <c r="S331" s="405" t="s">
        <v>2464</v>
      </c>
      <c r="T331" s="405" t="s">
        <v>453</v>
      </c>
      <c r="U331" s="405" t="str">
        <f>VLOOKUP(T331,Equipment[],2,FALSE)</f>
        <v>Station</v>
      </c>
      <c r="V331" s="405" t="str">
        <f>VLOOKUP(T331,Equipment[],3,FALSE)</f>
        <v>RTO</v>
      </c>
      <c r="W331" s="405" t="str">
        <f>VLOOKUP(T331,Equipment[],4,FALSE)</f>
        <v>RTO</v>
      </c>
      <c r="X331" s="405"/>
      <c r="Y331" s="405"/>
      <c r="Z331" s="405"/>
      <c r="AA331" s="405"/>
    </row>
    <row r="332" spans="1:27" ht="12" customHeight="1">
      <c r="A332" s="5" t="s">
        <v>2659</v>
      </c>
      <c r="B332" s="5" t="s">
        <v>2660</v>
      </c>
      <c r="C332" s="6">
        <v>453</v>
      </c>
      <c r="D332" s="82" t="s">
        <v>1527</v>
      </c>
      <c r="E332" s="83" t="str">
        <f>A332</f>
        <v>DST-572</v>
      </c>
      <c r="F332" s="83" t="str">
        <f>B332</f>
        <v>Sliding Doorset - Degraves</v>
      </c>
      <c r="G332" s="83" t="s">
        <v>2463</v>
      </c>
      <c r="H332" s="83" t="s">
        <v>447</v>
      </c>
      <c r="I332" s="83" t="s">
        <v>448</v>
      </c>
      <c r="J332" s="133" t="s">
        <v>449</v>
      </c>
      <c r="K332" s="83" t="s">
        <v>448</v>
      </c>
      <c r="L332" s="83" t="s">
        <v>448</v>
      </c>
      <c r="M332" s="83" t="s">
        <v>450</v>
      </c>
      <c r="N332" s="130" t="s">
        <v>1855</v>
      </c>
      <c r="P332" s="405" t="s">
        <v>449</v>
      </c>
      <c r="Q332" s="405" t="s">
        <v>452</v>
      </c>
      <c r="R332" s="405" t="s">
        <v>439</v>
      </c>
      <c r="S332" s="405" t="s">
        <v>1531</v>
      </c>
      <c r="T332" s="405" t="s">
        <v>453</v>
      </c>
      <c r="U332" s="405" t="str">
        <f>VLOOKUP(T332,Equipment[],2,FALSE)</f>
        <v>Station</v>
      </c>
      <c r="V332" s="405" t="str">
        <f>VLOOKUP(T332,Equipment[],3,FALSE)</f>
        <v>RTO</v>
      </c>
      <c r="W332" s="405" t="str">
        <f>VLOOKUP(T332,Equipment[],4,FALSE)</f>
        <v>RTO</v>
      </c>
      <c r="X332" s="405"/>
      <c r="Y332" s="405"/>
      <c r="Z332" s="405"/>
      <c r="AA332" s="405"/>
    </row>
    <row r="333" spans="1:27" ht="12" hidden="1" customHeight="1">
      <c r="A333" s="3" t="s">
        <v>2661</v>
      </c>
      <c r="B333" s="3" t="s">
        <v>2662</v>
      </c>
      <c r="C333" s="4"/>
      <c r="D333" s="122"/>
      <c r="E333" s="131"/>
      <c r="F333" s="131"/>
      <c r="G333" s="131"/>
      <c r="H333" s="131"/>
      <c r="I333" s="131"/>
      <c r="J333" s="131"/>
      <c r="K333" s="131"/>
      <c r="L333" s="131"/>
      <c r="M333" s="131" t="s">
        <v>439</v>
      </c>
      <c r="N333" s="129" t="s">
        <v>440</v>
      </c>
      <c r="P333" s="405" t="s">
        <v>439</v>
      </c>
      <c r="Q333" s="405" t="s">
        <v>439</v>
      </c>
      <c r="R333" s="405"/>
      <c r="S333" s="405" t="s">
        <v>439</v>
      </c>
      <c r="T333" s="405" t="s">
        <v>439</v>
      </c>
      <c r="U333" s="405" t="s">
        <v>439</v>
      </c>
      <c r="V333" s="405" t="s">
        <v>439</v>
      </c>
      <c r="W333" s="405" t="s">
        <v>439</v>
      </c>
      <c r="X333" s="405" t="s">
        <v>439</v>
      </c>
      <c r="Y333" s="405" t="s">
        <v>439</v>
      </c>
      <c r="Z333" s="405" t="s">
        <v>439</v>
      </c>
      <c r="AA333" s="405" t="s">
        <v>439</v>
      </c>
    </row>
    <row r="334" spans="1:27" ht="12" customHeight="1">
      <c r="A334" s="5" t="s">
        <v>2663</v>
      </c>
      <c r="B334" s="5" t="s">
        <v>2664</v>
      </c>
      <c r="C334" s="6">
        <v>453</v>
      </c>
      <c r="D334" s="82" t="s">
        <v>1539</v>
      </c>
      <c r="E334" s="83" t="s">
        <v>2665</v>
      </c>
      <c r="F334" s="83" t="s">
        <v>2666</v>
      </c>
      <c r="G334" s="83" t="s">
        <v>2463</v>
      </c>
      <c r="H334" s="83" t="s">
        <v>447</v>
      </c>
      <c r="I334" s="132" t="s">
        <v>449</v>
      </c>
      <c r="J334" s="133" t="s">
        <v>449</v>
      </c>
      <c r="K334" s="132" t="s">
        <v>449</v>
      </c>
      <c r="L334" s="132" t="s">
        <v>449</v>
      </c>
      <c r="M334" s="83" t="s">
        <v>450</v>
      </c>
      <c r="N334" s="83" t="s">
        <v>1092</v>
      </c>
      <c r="P334" s="405" t="s">
        <v>449</v>
      </c>
      <c r="Q334" s="405" t="s">
        <v>452</v>
      </c>
      <c r="R334" s="405" t="s">
        <v>1566</v>
      </c>
      <c r="S334" s="405" t="s">
        <v>2464</v>
      </c>
      <c r="T334" s="405" t="s">
        <v>2667</v>
      </c>
      <c r="U334" s="405" t="str">
        <f>VLOOKUP(T334,Equipment[],2,FALSE)</f>
        <v>Station Vertical Transport</v>
      </c>
      <c r="V334" s="405" t="str">
        <f>VLOOKUP(T334,Equipment[],3,FALSE)</f>
        <v>RTO</v>
      </c>
      <c r="W334" s="405" t="str">
        <f>VLOOKUP(T334,Equipment[],4,FALSE)</f>
        <v>RTO</v>
      </c>
      <c r="X334" s="405"/>
      <c r="Y334" s="405"/>
      <c r="Z334" s="405"/>
      <c r="AA334" s="405"/>
    </row>
    <row r="335" spans="1:27" ht="12" hidden="1" customHeight="1">
      <c r="A335" s="7" t="s">
        <v>2668</v>
      </c>
      <c r="B335" s="7" t="s">
        <v>2669</v>
      </c>
      <c r="C335" s="8"/>
      <c r="D335" s="123"/>
      <c r="E335" s="131"/>
      <c r="F335" s="131"/>
      <c r="G335" s="131"/>
      <c r="H335" s="131"/>
      <c r="I335" s="131"/>
      <c r="J335" s="131"/>
      <c r="K335" s="131"/>
      <c r="L335" s="131"/>
      <c r="M335" s="131" t="s">
        <v>439</v>
      </c>
      <c r="N335" s="129" t="s">
        <v>440</v>
      </c>
      <c r="P335" s="405" t="s">
        <v>439</v>
      </c>
      <c r="Q335" s="405" t="s">
        <v>439</v>
      </c>
      <c r="R335" s="405"/>
      <c r="S335" s="405" t="s">
        <v>439</v>
      </c>
      <c r="T335" s="405" t="s">
        <v>439</v>
      </c>
      <c r="U335" s="405" t="s">
        <v>439</v>
      </c>
      <c r="V335" s="405" t="s">
        <v>439</v>
      </c>
      <c r="W335" s="405" t="s">
        <v>439</v>
      </c>
      <c r="X335" s="405" t="s">
        <v>439</v>
      </c>
      <c r="Y335" s="405" t="s">
        <v>439</v>
      </c>
      <c r="Z335" s="405" t="s">
        <v>439</v>
      </c>
      <c r="AA335" s="405" t="s">
        <v>439</v>
      </c>
    </row>
    <row r="336" spans="1:27" ht="12" hidden="1" customHeight="1">
      <c r="A336" s="3" t="s">
        <v>2670</v>
      </c>
      <c r="B336" s="3" t="s">
        <v>2671</v>
      </c>
      <c r="C336" s="4"/>
      <c r="D336" s="122"/>
      <c r="E336" s="131"/>
      <c r="F336" s="131"/>
      <c r="G336" s="131"/>
      <c r="H336" s="131"/>
      <c r="I336" s="131"/>
      <c r="J336" s="131"/>
      <c r="K336" s="131"/>
      <c r="L336" s="131"/>
      <c r="M336" s="131" t="s">
        <v>439</v>
      </c>
      <c r="N336" s="129" t="s">
        <v>440</v>
      </c>
      <c r="P336" s="405" t="s">
        <v>439</v>
      </c>
      <c r="Q336" s="405" t="s">
        <v>439</v>
      </c>
      <c r="R336" s="405"/>
      <c r="S336" s="405" t="s">
        <v>439</v>
      </c>
      <c r="T336" s="405" t="s">
        <v>439</v>
      </c>
      <c r="U336" s="405" t="s">
        <v>439</v>
      </c>
      <c r="V336" s="405" t="s">
        <v>439</v>
      </c>
      <c r="W336" s="405" t="s">
        <v>439</v>
      </c>
      <c r="X336" s="405" t="s">
        <v>439</v>
      </c>
      <c r="Y336" s="405" t="s">
        <v>439</v>
      </c>
      <c r="Z336" s="405" t="s">
        <v>439</v>
      </c>
      <c r="AA336" s="405" t="s">
        <v>439</v>
      </c>
    </row>
    <row r="337" spans="1:27" ht="12" customHeight="1">
      <c r="A337" s="5" t="s">
        <v>2672</v>
      </c>
      <c r="B337" s="5" t="s">
        <v>2673</v>
      </c>
      <c r="C337" s="6">
        <v>432</v>
      </c>
      <c r="D337" s="82" t="s">
        <v>1527</v>
      </c>
      <c r="E337" s="83" t="s">
        <v>2674</v>
      </c>
      <c r="F337" s="83" t="s">
        <v>2675</v>
      </c>
      <c r="G337" s="83" t="s">
        <v>667</v>
      </c>
      <c r="H337" s="83" t="s">
        <v>447</v>
      </c>
      <c r="I337" s="83" t="s">
        <v>448</v>
      </c>
      <c r="J337" s="133" t="s">
        <v>449</v>
      </c>
      <c r="K337" s="83" t="s">
        <v>448</v>
      </c>
      <c r="L337" s="83" t="s">
        <v>448</v>
      </c>
      <c r="M337" s="83" t="s">
        <v>450</v>
      </c>
      <c r="N337" s="130" t="s">
        <v>959</v>
      </c>
      <c r="P337" s="405" t="s">
        <v>449</v>
      </c>
      <c r="Q337" s="405" t="s">
        <v>469</v>
      </c>
      <c r="R337" s="405"/>
      <c r="S337" s="405"/>
      <c r="T337" s="405" t="s">
        <v>453</v>
      </c>
      <c r="U337" s="405" t="str">
        <f>VLOOKUP(T337,Equipment[],2,FALSE)</f>
        <v>Station</v>
      </c>
      <c r="V337" s="405" t="str">
        <f>VLOOKUP(T337,Equipment[],3,FALSE)</f>
        <v>RTO</v>
      </c>
      <c r="W337" s="405" t="str">
        <f>VLOOKUP(T337,Equipment[],4,FALSE)</f>
        <v>RTO</v>
      </c>
      <c r="X337" s="405"/>
      <c r="Y337" s="405"/>
      <c r="Z337" s="405"/>
      <c r="AA337" s="405"/>
    </row>
    <row r="338" spans="1:27" ht="12" customHeight="1">
      <c r="A338" s="5" t="s">
        <v>2676</v>
      </c>
      <c r="B338" s="5" t="s">
        <v>2677</v>
      </c>
      <c r="C338" s="6">
        <v>432</v>
      </c>
      <c r="D338" s="82" t="s">
        <v>1527</v>
      </c>
      <c r="E338" s="83" t="s">
        <v>2678</v>
      </c>
      <c r="F338" s="83" t="s">
        <v>2679</v>
      </c>
      <c r="G338" s="83" t="s">
        <v>667</v>
      </c>
      <c r="H338" s="83" t="s">
        <v>447</v>
      </c>
      <c r="I338" s="83" t="s">
        <v>448</v>
      </c>
      <c r="J338" s="133" t="s">
        <v>449</v>
      </c>
      <c r="K338" s="83" t="s">
        <v>448</v>
      </c>
      <c r="L338" s="83" t="s">
        <v>448</v>
      </c>
      <c r="M338" s="83" t="s">
        <v>450</v>
      </c>
      <c r="N338" s="130" t="s">
        <v>959</v>
      </c>
      <c r="P338" s="405" t="s">
        <v>449</v>
      </c>
      <c r="Q338" s="405" t="s">
        <v>469</v>
      </c>
      <c r="R338" s="405"/>
      <c r="S338" s="405"/>
      <c r="T338" s="405" t="s">
        <v>453</v>
      </c>
      <c r="U338" s="405" t="str">
        <f>VLOOKUP(T338,Equipment[],2,FALSE)</f>
        <v>Station</v>
      </c>
      <c r="V338" s="405" t="str">
        <f>VLOOKUP(T338,Equipment[],3,FALSE)</f>
        <v>RTO</v>
      </c>
      <c r="W338" s="405" t="str">
        <f>VLOOKUP(T338,Equipment[],4,FALSE)</f>
        <v>RTO</v>
      </c>
      <c r="X338" s="405"/>
      <c r="Y338" s="405"/>
      <c r="Z338" s="405"/>
      <c r="AA338" s="405"/>
    </row>
    <row r="339" spans="1:27" ht="12" customHeight="1">
      <c r="A339" s="5" t="s">
        <v>2680</v>
      </c>
      <c r="B339" s="5" t="s">
        <v>2681</v>
      </c>
      <c r="C339" s="6">
        <v>432</v>
      </c>
      <c r="D339" s="82" t="s">
        <v>1527</v>
      </c>
      <c r="E339" s="83" t="s">
        <v>2682</v>
      </c>
      <c r="F339" s="83" t="s">
        <v>2683</v>
      </c>
      <c r="G339" s="83" t="s">
        <v>667</v>
      </c>
      <c r="H339" s="83" t="s">
        <v>447</v>
      </c>
      <c r="I339" s="83" t="s">
        <v>448</v>
      </c>
      <c r="J339" s="133" t="s">
        <v>449</v>
      </c>
      <c r="K339" s="83" t="s">
        <v>448</v>
      </c>
      <c r="L339" s="83" t="s">
        <v>448</v>
      </c>
      <c r="M339" s="83" t="s">
        <v>450</v>
      </c>
      <c r="N339" s="130" t="s">
        <v>959</v>
      </c>
      <c r="P339" s="405" t="s">
        <v>449</v>
      </c>
      <c r="Q339" s="405" t="s">
        <v>469</v>
      </c>
      <c r="R339" s="405"/>
      <c r="S339" s="405"/>
      <c r="T339" s="405" t="s">
        <v>453</v>
      </c>
      <c r="U339" s="405" t="str">
        <f>VLOOKUP(T339,Equipment[],2,FALSE)</f>
        <v>Station</v>
      </c>
      <c r="V339" s="405" t="str">
        <f>VLOOKUP(T339,Equipment[],3,FALSE)</f>
        <v>RTO</v>
      </c>
      <c r="W339" s="405" t="str">
        <f>VLOOKUP(T339,Equipment[],4,FALSE)</f>
        <v>RTO</v>
      </c>
      <c r="X339" s="405"/>
      <c r="Y339" s="405"/>
      <c r="Z339" s="405"/>
      <c r="AA339" s="405"/>
    </row>
    <row r="340" spans="1:27" ht="12" customHeight="1">
      <c r="A340" s="5" t="s">
        <v>2684</v>
      </c>
      <c r="B340" s="5" t="s">
        <v>2685</v>
      </c>
      <c r="C340" s="6">
        <v>432</v>
      </c>
      <c r="D340" s="82" t="s">
        <v>1527</v>
      </c>
      <c r="E340" s="83" t="s">
        <v>2686</v>
      </c>
      <c r="F340" s="83" t="s">
        <v>2687</v>
      </c>
      <c r="G340" s="83" t="s">
        <v>667</v>
      </c>
      <c r="H340" s="83" t="s">
        <v>447</v>
      </c>
      <c r="I340" s="83" t="s">
        <v>448</v>
      </c>
      <c r="J340" s="133" t="s">
        <v>449</v>
      </c>
      <c r="K340" s="83" t="s">
        <v>448</v>
      </c>
      <c r="L340" s="83" t="s">
        <v>448</v>
      </c>
      <c r="M340" s="83" t="s">
        <v>450</v>
      </c>
      <c r="N340" s="130" t="s">
        <v>959</v>
      </c>
      <c r="P340" s="405" t="s">
        <v>449</v>
      </c>
      <c r="Q340" s="405" t="s">
        <v>469</v>
      </c>
      <c r="R340" s="405"/>
      <c r="S340" s="405"/>
      <c r="T340" s="405" t="s">
        <v>453</v>
      </c>
      <c r="U340" s="405" t="str">
        <f>VLOOKUP(T340,Equipment[],2,FALSE)</f>
        <v>Station</v>
      </c>
      <c r="V340" s="405" t="str">
        <f>VLOOKUP(T340,Equipment[],3,FALSE)</f>
        <v>RTO</v>
      </c>
      <c r="W340" s="405" t="str">
        <f>VLOOKUP(T340,Equipment[],4,FALSE)</f>
        <v>RTO</v>
      </c>
      <c r="X340" s="405"/>
      <c r="Y340" s="405"/>
      <c r="Z340" s="405"/>
      <c r="AA340" s="405"/>
    </row>
    <row r="341" spans="1:27" ht="12" customHeight="1">
      <c r="A341" s="5" t="s">
        <v>2688</v>
      </c>
      <c r="B341" s="5" t="s">
        <v>2689</v>
      </c>
      <c r="C341" s="6">
        <v>432</v>
      </c>
      <c r="D341" s="82" t="s">
        <v>1527</v>
      </c>
      <c r="E341" s="83" t="s">
        <v>2690</v>
      </c>
      <c r="F341" s="83" t="s">
        <v>2691</v>
      </c>
      <c r="G341" s="83" t="s">
        <v>667</v>
      </c>
      <c r="H341" s="83" t="s">
        <v>447</v>
      </c>
      <c r="I341" s="83" t="s">
        <v>448</v>
      </c>
      <c r="J341" s="133" t="s">
        <v>449</v>
      </c>
      <c r="K341" s="83" t="s">
        <v>448</v>
      </c>
      <c r="L341" s="83" t="s">
        <v>448</v>
      </c>
      <c r="M341" s="83" t="s">
        <v>450</v>
      </c>
      <c r="N341" s="130" t="s">
        <v>959</v>
      </c>
      <c r="P341" s="405"/>
      <c r="Q341" s="405" t="s">
        <v>469</v>
      </c>
      <c r="R341" s="405" t="s">
        <v>439</v>
      </c>
      <c r="S341" s="405" t="s">
        <v>1531</v>
      </c>
      <c r="T341" s="405" t="s">
        <v>453</v>
      </c>
      <c r="U341" s="405" t="str">
        <f>VLOOKUP(T341,Equipment[],2,FALSE)</f>
        <v>Station</v>
      </c>
      <c r="V341" s="405" t="str">
        <f>VLOOKUP(T341,Equipment[],3,FALSE)</f>
        <v>RTO</v>
      </c>
      <c r="W341" s="405" t="str">
        <f>VLOOKUP(T341,Equipment[],4,FALSE)</f>
        <v>RTO</v>
      </c>
      <c r="X341" s="405"/>
      <c r="Y341" s="405"/>
      <c r="Z341" s="405"/>
      <c r="AA341" s="405"/>
    </row>
    <row r="342" spans="1:27" ht="12" customHeight="1">
      <c r="A342" s="5" t="s">
        <v>2692</v>
      </c>
      <c r="B342" s="5" t="s">
        <v>2693</v>
      </c>
      <c r="C342" s="6">
        <v>432</v>
      </c>
      <c r="D342" s="82" t="s">
        <v>1527</v>
      </c>
      <c r="E342" s="83" t="s">
        <v>2694</v>
      </c>
      <c r="F342" s="83" t="s">
        <v>2695</v>
      </c>
      <c r="G342" s="83" t="s">
        <v>667</v>
      </c>
      <c r="H342" s="83" t="s">
        <v>447</v>
      </c>
      <c r="I342" s="83" t="s">
        <v>448</v>
      </c>
      <c r="J342" s="133" t="s">
        <v>449</v>
      </c>
      <c r="K342" s="83" t="s">
        <v>448</v>
      </c>
      <c r="L342" s="83" t="s">
        <v>448</v>
      </c>
      <c r="M342" s="83" t="s">
        <v>450</v>
      </c>
      <c r="N342" s="130" t="s">
        <v>959</v>
      </c>
      <c r="P342" s="405" t="s">
        <v>449</v>
      </c>
      <c r="Q342" s="405" t="s">
        <v>469</v>
      </c>
      <c r="R342" s="405"/>
      <c r="S342" s="405"/>
      <c r="T342" s="405" t="s">
        <v>453</v>
      </c>
      <c r="U342" s="405" t="str">
        <f>VLOOKUP(T342,Equipment[],2,FALSE)</f>
        <v>Station</v>
      </c>
      <c r="V342" s="405" t="str">
        <f>VLOOKUP(T342,Equipment[],3,FALSE)</f>
        <v>RTO</v>
      </c>
      <c r="W342" s="405" t="str">
        <f>VLOOKUP(T342,Equipment[],4,FALSE)</f>
        <v>RTO</v>
      </c>
      <c r="X342" s="405"/>
      <c r="Y342" s="405"/>
      <c r="Z342" s="405"/>
      <c r="AA342" s="405"/>
    </row>
    <row r="343" spans="1:27" ht="12" customHeight="1">
      <c r="A343" s="5" t="s">
        <v>2696</v>
      </c>
      <c r="B343" s="5" t="s">
        <v>2697</v>
      </c>
      <c r="C343" s="6">
        <v>432</v>
      </c>
      <c r="D343" s="82" t="s">
        <v>1527</v>
      </c>
      <c r="E343" s="83" t="s">
        <v>669</v>
      </c>
      <c r="F343" s="83" t="s">
        <v>670</v>
      </c>
      <c r="G343" s="83" t="s">
        <v>667</v>
      </c>
      <c r="H343" s="83" t="s">
        <v>447</v>
      </c>
      <c r="I343" s="83" t="s">
        <v>448</v>
      </c>
      <c r="J343" s="133" t="s">
        <v>449</v>
      </c>
      <c r="K343" s="83" t="s">
        <v>448</v>
      </c>
      <c r="L343" s="83" t="s">
        <v>448</v>
      </c>
      <c r="M343" s="83" t="s">
        <v>450</v>
      </c>
      <c r="N343" s="130" t="s">
        <v>959</v>
      </c>
      <c r="P343" s="405"/>
      <c r="Q343" s="405" t="s">
        <v>469</v>
      </c>
      <c r="R343" s="405" t="s">
        <v>439</v>
      </c>
      <c r="S343" s="405" t="s">
        <v>1531</v>
      </c>
      <c r="T343" s="405" t="s">
        <v>453</v>
      </c>
      <c r="U343" s="405" t="str">
        <f>VLOOKUP(T343,Equipment[],2,FALSE)</f>
        <v>Station</v>
      </c>
      <c r="V343" s="405" t="str">
        <f>VLOOKUP(T343,Equipment[],3,FALSE)</f>
        <v>RTO</v>
      </c>
      <c r="W343" s="405" t="str">
        <f>VLOOKUP(T343,Equipment[],4,FALSE)</f>
        <v>RTO</v>
      </c>
      <c r="X343" s="405"/>
      <c r="Y343" s="405"/>
      <c r="Z343" s="405"/>
      <c r="AA343" s="405"/>
    </row>
    <row r="344" spans="1:27" ht="12" customHeight="1">
      <c r="A344" s="5" t="s">
        <v>2698</v>
      </c>
      <c r="B344" s="5" t="s">
        <v>2699</v>
      </c>
      <c r="C344" s="6">
        <v>432</v>
      </c>
      <c r="D344" s="82" t="s">
        <v>1527</v>
      </c>
      <c r="E344" s="83" t="s">
        <v>2700</v>
      </c>
      <c r="F344" s="83" t="s">
        <v>2701</v>
      </c>
      <c r="G344" s="83" t="s">
        <v>667</v>
      </c>
      <c r="H344" s="83" t="s">
        <v>447</v>
      </c>
      <c r="I344" s="83" t="s">
        <v>448</v>
      </c>
      <c r="J344" s="133" t="s">
        <v>449</v>
      </c>
      <c r="K344" s="83" t="s">
        <v>448</v>
      </c>
      <c r="L344" s="83" t="s">
        <v>448</v>
      </c>
      <c r="M344" s="83" t="s">
        <v>450</v>
      </c>
      <c r="N344" s="130" t="s">
        <v>959</v>
      </c>
      <c r="P344" s="405" t="s">
        <v>449</v>
      </c>
      <c r="Q344" s="405" t="s">
        <v>469</v>
      </c>
      <c r="R344" s="405"/>
      <c r="S344" s="405"/>
      <c r="T344" s="405" t="s">
        <v>453</v>
      </c>
      <c r="U344" s="405" t="str">
        <f>VLOOKUP(T344,Equipment[],2,FALSE)</f>
        <v>Station</v>
      </c>
      <c r="V344" s="405" t="str">
        <f>VLOOKUP(T344,Equipment[],3,FALSE)</f>
        <v>RTO</v>
      </c>
      <c r="W344" s="405" t="str">
        <f>VLOOKUP(T344,Equipment[],4,FALSE)</f>
        <v>RTO</v>
      </c>
      <c r="X344" s="405"/>
      <c r="Y344" s="405"/>
      <c r="Z344" s="405"/>
      <c r="AA344" s="405"/>
    </row>
    <row r="345" spans="1:27" ht="12" customHeight="1">
      <c r="A345" s="5" t="s">
        <v>2702</v>
      </c>
      <c r="B345" s="5" t="s">
        <v>2703</v>
      </c>
      <c r="C345" s="6">
        <v>432</v>
      </c>
      <c r="D345" s="82" t="s">
        <v>1527</v>
      </c>
      <c r="E345" s="83" t="s">
        <v>2704</v>
      </c>
      <c r="F345" s="83" t="s">
        <v>2705</v>
      </c>
      <c r="G345" s="83" t="s">
        <v>667</v>
      </c>
      <c r="H345" s="83" t="s">
        <v>447</v>
      </c>
      <c r="I345" s="83" t="s">
        <v>448</v>
      </c>
      <c r="J345" s="133" t="s">
        <v>449</v>
      </c>
      <c r="K345" s="83" t="s">
        <v>448</v>
      </c>
      <c r="L345" s="83" t="s">
        <v>448</v>
      </c>
      <c r="M345" s="83" t="s">
        <v>450</v>
      </c>
      <c r="N345" s="130" t="s">
        <v>959</v>
      </c>
      <c r="P345" s="405" t="s">
        <v>449</v>
      </c>
      <c r="Q345" s="405" t="s">
        <v>469</v>
      </c>
      <c r="R345" s="405"/>
      <c r="S345" s="405"/>
      <c r="T345" s="405" t="s">
        <v>453</v>
      </c>
      <c r="U345" s="405" t="str">
        <f>VLOOKUP(T345,Equipment[],2,FALSE)</f>
        <v>Station</v>
      </c>
      <c r="V345" s="405" t="str">
        <f>VLOOKUP(T345,Equipment[],3,FALSE)</f>
        <v>RTO</v>
      </c>
      <c r="W345" s="405" t="str">
        <f>VLOOKUP(T345,Equipment[],4,FALSE)</f>
        <v>RTO</v>
      </c>
      <c r="X345" s="405"/>
      <c r="Y345" s="405"/>
      <c r="Z345" s="405"/>
      <c r="AA345" s="405"/>
    </row>
    <row r="346" spans="1:27" ht="12" customHeight="1">
      <c r="A346" s="5" t="s">
        <v>2706</v>
      </c>
      <c r="B346" s="5" t="s">
        <v>2707</v>
      </c>
      <c r="C346" s="6">
        <v>432</v>
      </c>
      <c r="D346" s="82" t="s">
        <v>1527</v>
      </c>
      <c r="E346" s="83" t="s">
        <v>2708</v>
      </c>
      <c r="F346" s="83" t="s">
        <v>2709</v>
      </c>
      <c r="G346" s="83" t="s">
        <v>667</v>
      </c>
      <c r="H346" s="83" t="s">
        <v>447</v>
      </c>
      <c r="I346" s="83" t="s">
        <v>448</v>
      </c>
      <c r="J346" s="133" t="s">
        <v>449</v>
      </c>
      <c r="K346" s="83" t="s">
        <v>448</v>
      </c>
      <c r="L346" s="83" t="s">
        <v>448</v>
      </c>
      <c r="M346" s="83" t="s">
        <v>450</v>
      </c>
      <c r="N346" s="130" t="s">
        <v>959</v>
      </c>
      <c r="P346" s="405" t="s">
        <v>449</v>
      </c>
      <c r="Q346" s="405" t="s">
        <v>469</v>
      </c>
      <c r="R346" s="405" t="s">
        <v>439</v>
      </c>
      <c r="S346" s="405" t="s">
        <v>1531</v>
      </c>
      <c r="T346" s="405" t="s">
        <v>453</v>
      </c>
      <c r="U346" s="405" t="str">
        <f>VLOOKUP(T346,Equipment[],2,FALSE)</f>
        <v>Station</v>
      </c>
      <c r="V346" s="405" t="str">
        <f>VLOOKUP(T346,Equipment[],3,FALSE)</f>
        <v>RTO</v>
      </c>
      <c r="W346" s="405" t="str">
        <f>VLOOKUP(T346,Equipment[],4,FALSE)</f>
        <v>RTO</v>
      </c>
      <c r="X346" s="405"/>
      <c r="Y346" s="405"/>
      <c r="Z346" s="405"/>
      <c r="AA346" s="405"/>
    </row>
    <row r="347" spans="1:27" ht="12" customHeight="1">
      <c r="A347" s="5" t="s">
        <v>2710</v>
      </c>
      <c r="B347" s="5" t="s">
        <v>2711</v>
      </c>
      <c r="C347" s="6">
        <v>432</v>
      </c>
      <c r="D347" s="82" t="s">
        <v>1527</v>
      </c>
      <c r="E347" s="83" t="s">
        <v>2712</v>
      </c>
      <c r="F347" s="83" t="s">
        <v>2713</v>
      </c>
      <c r="G347" s="83" t="s">
        <v>667</v>
      </c>
      <c r="H347" s="83" t="s">
        <v>447</v>
      </c>
      <c r="I347" s="83" t="s">
        <v>448</v>
      </c>
      <c r="J347" s="133" t="s">
        <v>449</v>
      </c>
      <c r="K347" s="83" t="s">
        <v>448</v>
      </c>
      <c r="L347" s="83" t="s">
        <v>448</v>
      </c>
      <c r="M347" s="83" t="s">
        <v>450</v>
      </c>
      <c r="N347" s="130" t="s">
        <v>959</v>
      </c>
      <c r="P347" s="405" t="s">
        <v>449</v>
      </c>
      <c r="Q347" s="405" t="s">
        <v>469</v>
      </c>
      <c r="R347" s="405"/>
      <c r="S347" s="405"/>
      <c r="T347" s="405" t="s">
        <v>453</v>
      </c>
      <c r="U347" s="405" t="str">
        <f>VLOOKUP(T347,Equipment[],2,FALSE)</f>
        <v>Station</v>
      </c>
      <c r="V347" s="405" t="str">
        <f>VLOOKUP(T347,Equipment[],3,FALSE)</f>
        <v>RTO</v>
      </c>
      <c r="W347" s="405" t="str">
        <f>VLOOKUP(T347,Equipment[],4,FALSE)</f>
        <v>RTO</v>
      </c>
      <c r="X347" s="405"/>
      <c r="Y347" s="405"/>
      <c r="Z347" s="405"/>
      <c r="AA347" s="405"/>
    </row>
    <row r="348" spans="1:27" ht="12" customHeight="1">
      <c r="A348" s="5" t="s">
        <v>2714</v>
      </c>
      <c r="B348" s="5" t="s">
        <v>2715</v>
      </c>
      <c r="C348" s="6">
        <v>432</v>
      </c>
      <c r="D348" s="82" t="s">
        <v>1527</v>
      </c>
      <c r="E348" s="83" t="s">
        <v>2716</v>
      </c>
      <c r="F348" s="83" t="s">
        <v>2717</v>
      </c>
      <c r="G348" s="83" t="s">
        <v>667</v>
      </c>
      <c r="H348" s="83" t="s">
        <v>447</v>
      </c>
      <c r="I348" s="83" t="s">
        <v>448</v>
      </c>
      <c r="J348" s="133" t="s">
        <v>449</v>
      </c>
      <c r="K348" s="83" t="s">
        <v>448</v>
      </c>
      <c r="L348" s="83" t="s">
        <v>448</v>
      </c>
      <c r="M348" s="83" t="s">
        <v>450</v>
      </c>
      <c r="N348" s="130" t="s">
        <v>959</v>
      </c>
      <c r="P348" s="405"/>
      <c r="Q348" s="405" t="s">
        <v>469</v>
      </c>
      <c r="R348" s="405" t="s">
        <v>439</v>
      </c>
      <c r="S348" s="405" t="s">
        <v>1531</v>
      </c>
      <c r="T348" s="405" t="s">
        <v>453</v>
      </c>
      <c r="U348" s="405" t="str">
        <f>VLOOKUP(T348,Equipment[],2,FALSE)</f>
        <v>Station</v>
      </c>
      <c r="V348" s="405" t="str">
        <f>VLOOKUP(T348,Equipment[],3,FALSE)</f>
        <v>RTO</v>
      </c>
      <c r="W348" s="405" t="str">
        <f>VLOOKUP(T348,Equipment[],4,FALSE)</f>
        <v>RTO</v>
      </c>
      <c r="X348" s="405"/>
      <c r="Y348" s="405"/>
      <c r="Z348" s="405"/>
      <c r="AA348" s="405"/>
    </row>
    <row r="349" spans="1:27" ht="12" customHeight="1">
      <c r="A349" s="5" t="s">
        <v>2718</v>
      </c>
      <c r="B349" s="5" t="s">
        <v>2719</v>
      </c>
      <c r="C349" s="6">
        <v>432</v>
      </c>
      <c r="D349" s="82" t="s">
        <v>1527</v>
      </c>
      <c r="E349" s="83" t="s">
        <v>2720</v>
      </c>
      <c r="F349" s="83" t="s">
        <v>2721</v>
      </c>
      <c r="G349" s="83" t="s">
        <v>667</v>
      </c>
      <c r="H349" s="83" t="s">
        <v>447</v>
      </c>
      <c r="I349" s="83" t="s">
        <v>448</v>
      </c>
      <c r="J349" s="133" t="s">
        <v>449</v>
      </c>
      <c r="K349" s="83" t="s">
        <v>448</v>
      </c>
      <c r="L349" s="83" t="s">
        <v>448</v>
      </c>
      <c r="M349" s="83" t="s">
        <v>450</v>
      </c>
      <c r="N349" s="130" t="s">
        <v>959</v>
      </c>
      <c r="P349" s="405"/>
      <c r="Q349" s="405" t="s">
        <v>469</v>
      </c>
      <c r="R349" s="405" t="s">
        <v>439</v>
      </c>
      <c r="S349" s="405" t="s">
        <v>1531</v>
      </c>
      <c r="T349" s="405" t="s">
        <v>453</v>
      </c>
      <c r="U349" s="405" t="str">
        <f>VLOOKUP(T349,Equipment[],2,FALSE)</f>
        <v>Station</v>
      </c>
      <c r="V349" s="405" t="str">
        <f>VLOOKUP(T349,Equipment[],3,FALSE)</f>
        <v>RTO</v>
      </c>
      <c r="W349" s="405" t="str">
        <f>VLOOKUP(T349,Equipment[],4,FALSE)</f>
        <v>RTO</v>
      </c>
      <c r="X349" s="405"/>
      <c r="Y349" s="405"/>
      <c r="Z349" s="405"/>
      <c r="AA349" s="405"/>
    </row>
    <row r="350" spans="1:27" s="274" customFormat="1" ht="12" hidden="1" customHeight="1">
      <c r="A350" s="270" t="s">
        <v>2722</v>
      </c>
      <c r="B350" s="270" t="s">
        <v>2723</v>
      </c>
      <c r="C350" s="271">
        <v>431</v>
      </c>
      <c r="D350" s="272" t="s">
        <v>2724</v>
      </c>
      <c r="E350" s="273" t="s">
        <v>2722</v>
      </c>
      <c r="F350" s="273" t="s">
        <v>2723</v>
      </c>
      <c r="G350" s="273" t="s">
        <v>667</v>
      </c>
      <c r="H350" s="273" t="s">
        <v>447</v>
      </c>
      <c r="I350" s="83" t="s">
        <v>448</v>
      </c>
      <c r="J350" s="133" t="s">
        <v>449</v>
      </c>
      <c r="K350" s="83" t="s">
        <v>448</v>
      </c>
      <c r="L350" s="83" t="s">
        <v>448</v>
      </c>
      <c r="M350" s="83" t="s">
        <v>521</v>
      </c>
      <c r="N350" s="130" t="s">
        <v>2725</v>
      </c>
      <c r="P350" s="405"/>
      <c r="Q350" s="405" t="s">
        <v>469</v>
      </c>
      <c r="R350" s="405" t="s">
        <v>439</v>
      </c>
      <c r="S350" s="405" t="s">
        <v>1531</v>
      </c>
      <c r="T350" s="405" t="s">
        <v>453</v>
      </c>
      <c r="U350" s="405" t="str">
        <f>VLOOKUP(T350,Equipment[],2,FALSE)</f>
        <v>Station</v>
      </c>
      <c r="V350" s="405" t="str">
        <f>VLOOKUP(T350,Equipment[],3,FALSE)</f>
        <v>RTO</v>
      </c>
      <c r="W350" s="405" t="str">
        <f>VLOOKUP(T350,Equipment[],4,FALSE)</f>
        <v>RTO</v>
      </c>
      <c r="X350" s="405"/>
      <c r="Y350" s="405"/>
      <c r="Z350" s="405"/>
      <c r="AA350" s="405"/>
    </row>
    <row r="351" spans="1:27" ht="12" hidden="1" customHeight="1">
      <c r="A351" s="50" t="s">
        <v>1668</v>
      </c>
      <c r="B351" s="50"/>
      <c r="C351" s="50"/>
      <c r="D351" s="50"/>
      <c r="E351" s="131"/>
      <c r="F351" s="131"/>
      <c r="G351" s="131"/>
      <c r="H351" s="131"/>
      <c r="I351" s="131"/>
      <c r="J351" s="131"/>
      <c r="K351" s="131"/>
      <c r="L351" s="131"/>
      <c r="M351" s="131" t="s">
        <v>439</v>
      </c>
      <c r="N351" s="129" t="s">
        <v>440</v>
      </c>
      <c r="P351" s="405" t="s">
        <v>439</v>
      </c>
      <c r="Q351" s="405" t="s">
        <v>439</v>
      </c>
      <c r="R351" s="405"/>
      <c r="S351" s="405" t="s">
        <v>439</v>
      </c>
      <c r="T351" s="405" t="s">
        <v>439</v>
      </c>
      <c r="U351" s="405" t="s">
        <v>439</v>
      </c>
      <c r="V351" s="405" t="s">
        <v>439</v>
      </c>
      <c r="W351" s="405" t="s">
        <v>439</v>
      </c>
      <c r="X351" s="405" t="s">
        <v>439</v>
      </c>
      <c r="Y351" s="405" t="s">
        <v>439</v>
      </c>
      <c r="Z351" s="405" t="s">
        <v>439</v>
      </c>
      <c r="AA351" s="405" t="s">
        <v>439</v>
      </c>
    </row>
    <row r="352" spans="1:27" ht="12" customHeight="1">
      <c r="A352" s="10" t="s">
        <v>2726</v>
      </c>
      <c r="B352" s="10" t="s">
        <v>2727</v>
      </c>
      <c r="C352" s="12">
        <v>432</v>
      </c>
      <c r="D352" s="124" t="s">
        <v>1527</v>
      </c>
      <c r="E352" s="83" t="s">
        <v>2728</v>
      </c>
      <c r="F352" s="83" t="s">
        <v>2729</v>
      </c>
      <c r="G352" s="83" t="s">
        <v>667</v>
      </c>
      <c r="H352" s="83" t="s">
        <v>447</v>
      </c>
      <c r="I352" s="83" t="s">
        <v>448</v>
      </c>
      <c r="J352" s="133" t="s">
        <v>449</v>
      </c>
      <c r="K352" s="83" t="s">
        <v>448</v>
      </c>
      <c r="L352" s="83" t="s">
        <v>448</v>
      </c>
      <c r="M352" s="83" t="s">
        <v>450</v>
      </c>
      <c r="N352" s="130" t="s">
        <v>959</v>
      </c>
      <c r="P352" s="405" t="s">
        <v>449</v>
      </c>
      <c r="Q352" s="405" t="s">
        <v>469</v>
      </c>
      <c r="R352" s="405"/>
      <c r="S352" s="405"/>
      <c r="T352" s="405" t="s">
        <v>453</v>
      </c>
      <c r="U352" s="405" t="str">
        <f>VLOOKUP(T352,Equipment[],2,FALSE)</f>
        <v>Station</v>
      </c>
      <c r="V352" s="405" t="str">
        <f>VLOOKUP(T352,Equipment[],3,FALSE)</f>
        <v>RTO</v>
      </c>
      <c r="W352" s="405" t="str">
        <f>VLOOKUP(T352,Equipment[],4,FALSE)</f>
        <v>RTO</v>
      </c>
      <c r="X352" s="405"/>
      <c r="Y352" s="405"/>
      <c r="Z352" s="405"/>
      <c r="AA352" s="405"/>
    </row>
    <row r="353" spans="1:27" ht="12" customHeight="1">
      <c r="A353" s="5" t="s">
        <v>2730</v>
      </c>
      <c r="B353" s="5" t="s">
        <v>2731</v>
      </c>
      <c r="C353" s="6">
        <v>432</v>
      </c>
      <c r="D353" s="82" t="s">
        <v>1527</v>
      </c>
      <c r="E353" s="83" t="s">
        <v>2732</v>
      </c>
      <c r="F353" s="83" t="s">
        <v>2733</v>
      </c>
      <c r="G353" s="83" t="s">
        <v>667</v>
      </c>
      <c r="H353" s="83" t="s">
        <v>447</v>
      </c>
      <c r="I353" s="83" t="s">
        <v>448</v>
      </c>
      <c r="J353" s="133" t="s">
        <v>449</v>
      </c>
      <c r="K353" s="83" t="s">
        <v>448</v>
      </c>
      <c r="L353" s="83" t="s">
        <v>448</v>
      </c>
      <c r="M353" s="83" t="s">
        <v>450</v>
      </c>
      <c r="N353" s="130" t="s">
        <v>959</v>
      </c>
      <c r="P353" s="405" t="s">
        <v>449</v>
      </c>
      <c r="Q353" s="405" t="s">
        <v>469</v>
      </c>
      <c r="R353" s="405"/>
      <c r="S353" s="405"/>
      <c r="T353" s="405" t="s">
        <v>453</v>
      </c>
      <c r="U353" s="405" t="str">
        <f>VLOOKUP(T353,Equipment[],2,FALSE)</f>
        <v>Station</v>
      </c>
      <c r="V353" s="405" t="str">
        <f>VLOOKUP(T353,Equipment[],3,FALSE)</f>
        <v>RTO</v>
      </c>
      <c r="W353" s="405" t="str">
        <f>VLOOKUP(T353,Equipment[],4,FALSE)</f>
        <v>RTO</v>
      </c>
      <c r="X353" s="405"/>
      <c r="Y353" s="405"/>
      <c r="Z353" s="405"/>
      <c r="AA353" s="405"/>
    </row>
    <row r="354" spans="1:27" ht="12" customHeight="1">
      <c r="A354" s="5" t="s">
        <v>2734</v>
      </c>
      <c r="B354" s="5" t="s">
        <v>2735</v>
      </c>
      <c r="C354" s="6">
        <v>432</v>
      </c>
      <c r="D354" s="82" t="s">
        <v>1527</v>
      </c>
      <c r="E354" s="83" t="str">
        <f>A354</f>
        <v>EWS-140</v>
      </c>
      <c r="F354" s="83" t="str">
        <f>B354</f>
        <v>Retail Cladding to Retail Pod at Tram Platform</v>
      </c>
      <c r="G354" s="83" t="s">
        <v>667</v>
      </c>
      <c r="H354" s="83" t="s">
        <v>447</v>
      </c>
      <c r="I354" s="83" t="s">
        <v>448</v>
      </c>
      <c r="J354" s="133" t="s">
        <v>449</v>
      </c>
      <c r="K354" s="83" t="s">
        <v>448</v>
      </c>
      <c r="L354" s="83" t="s">
        <v>448</v>
      </c>
      <c r="M354" s="83" t="s">
        <v>450</v>
      </c>
      <c r="N354" s="130" t="s">
        <v>1855</v>
      </c>
      <c r="P354" s="405" t="s">
        <v>449</v>
      </c>
      <c r="Q354" s="405" t="s">
        <v>469</v>
      </c>
      <c r="R354" s="405"/>
      <c r="S354" s="405"/>
      <c r="T354" s="405" t="s">
        <v>453</v>
      </c>
      <c r="U354" s="405" t="str">
        <f>VLOOKUP(T354,Equipment[],2,FALSE)</f>
        <v>Station</v>
      </c>
      <c r="V354" s="405" t="str">
        <f>VLOOKUP(T354,Equipment[],3,FALSE)</f>
        <v>RTO</v>
      </c>
      <c r="W354" s="405" t="str">
        <f>VLOOKUP(T354,Equipment[],4,FALSE)</f>
        <v>RTO</v>
      </c>
      <c r="X354" s="405"/>
      <c r="Y354" s="405"/>
      <c r="Z354" s="405"/>
      <c r="AA354" s="405"/>
    </row>
    <row r="355" spans="1:27" ht="12" hidden="1" customHeight="1">
      <c r="A355" s="3" t="s">
        <v>2736</v>
      </c>
      <c r="B355" s="3" t="s">
        <v>2737</v>
      </c>
      <c r="C355" s="4"/>
      <c r="D355" s="122"/>
      <c r="E355" s="131"/>
      <c r="F355" s="131"/>
      <c r="G355" s="131"/>
      <c r="H355" s="131"/>
      <c r="I355" s="131"/>
      <c r="J355" s="131"/>
      <c r="K355" s="131"/>
      <c r="L355" s="131"/>
      <c r="M355" s="131" t="s">
        <v>439</v>
      </c>
      <c r="N355" s="129" t="s">
        <v>440</v>
      </c>
      <c r="P355" s="405" t="s">
        <v>439</v>
      </c>
      <c r="Q355" s="405" t="s">
        <v>439</v>
      </c>
      <c r="R355" s="405"/>
      <c r="S355" s="405" t="s">
        <v>439</v>
      </c>
      <c r="T355" s="405" t="s">
        <v>439</v>
      </c>
      <c r="U355" s="405" t="s">
        <v>439</v>
      </c>
      <c r="V355" s="405" t="s">
        <v>439</v>
      </c>
      <c r="W355" s="405" t="s">
        <v>439</v>
      </c>
      <c r="X355" s="405" t="s">
        <v>439</v>
      </c>
      <c r="Y355" s="405" t="s">
        <v>439</v>
      </c>
      <c r="Z355" s="405" t="s">
        <v>439</v>
      </c>
      <c r="AA355" s="405" t="s">
        <v>439</v>
      </c>
    </row>
    <row r="356" spans="1:27" ht="12" customHeight="1">
      <c r="A356" s="5" t="s">
        <v>2738</v>
      </c>
      <c r="B356" s="5" t="s">
        <v>2739</v>
      </c>
      <c r="C356" s="6">
        <v>435</v>
      </c>
      <c r="D356" s="82" t="s">
        <v>1527</v>
      </c>
      <c r="E356" s="83" t="s">
        <v>2740</v>
      </c>
      <c r="F356" s="83" t="s">
        <v>2741</v>
      </c>
      <c r="G356" s="83" t="s">
        <v>667</v>
      </c>
      <c r="H356" s="83" t="s">
        <v>447</v>
      </c>
      <c r="I356" s="83" t="s">
        <v>448</v>
      </c>
      <c r="J356" s="133" t="s">
        <v>449</v>
      </c>
      <c r="K356" s="83" t="s">
        <v>448</v>
      </c>
      <c r="L356" s="83" t="s">
        <v>448</v>
      </c>
      <c r="M356" s="83" t="s">
        <v>450</v>
      </c>
      <c r="N356" s="130" t="s">
        <v>959</v>
      </c>
      <c r="P356" s="405" t="s">
        <v>449</v>
      </c>
      <c r="Q356" s="405" t="s">
        <v>452</v>
      </c>
      <c r="R356" s="405"/>
      <c r="S356" s="405"/>
      <c r="T356" s="405" t="s">
        <v>453</v>
      </c>
      <c r="U356" s="405" t="str">
        <f>VLOOKUP(T356,Equipment[],2,FALSE)</f>
        <v>Station</v>
      </c>
      <c r="V356" s="405" t="str">
        <f>VLOOKUP(T356,Equipment[],3,FALSE)</f>
        <v>RTO</v>
      </c>
      <c r="W356" s="405" t="str">
        <f>VLOOKUP(T356,Equipment[],4,FALSE)</f>
        <v>RTO</v>
      </c>
      <c r="X356" s="405"/>
      <c r="Y356" s="405"/>
      <c r="Z356" s="405"/>
      <c r="AA356" s="405"/>
    </row>
    <row r="357" spans="1:27" ht="12" customHeight="1">
      <c r="A357" s="5" t="s">
        <v>2742</v>
      </c>
      <c r="B357" s="5" t="s">
        <v>2743</v>
      </c>
      <c r="C357" s="6">
        <v>435</v>
      </c>
      <c r="D357" s="82" t="s">
        <v>1527</v>
      </c>
      <c r="E357" s="83" t="s">
        <v>2744</v>
      </c>
      <c r="F357" s="83" t="s">
        <v>2745</v>
      </c>
      <c r="G357" s="83" t="s">
        <v>667</v>
      </c>
      <c r="H357" s="83" t="s">
        <v>447</v>
      </c>
      <c r="I357" s="83" t="s">
        <v>448</v>
      </c>
      <c r="J357" s="133" t="s">
        <v>449</v>
      </c>
      <c r="K357" s="83" t="s">
        <v>448</v>
      </c>
      <c r="L357" s="83" t="s">
        <v>448</v>
      </c>
      <c r="M357" s="83" t="s">
        <v>450</v>
      </c>
      <c r="N357" s="130" t="s">
        <v>959</v>
      </c>
      <c r="P357" s="405" t="s">
        <v>449</v>
      </c>
      <c r="Q357" s="405" t="s">
        <v>452</v>
      </c>
      <c r="R357" s="405"/>
      <c r="S357" s="405"/>
      <c r="T357" s="405" t="s">
        <v>453</v>
      </c>
      <c r="U357" s="405" t="str">
        <f>VLOOKUP(T357,Equipment[],2,FALSE)</f>
        <v>Station</v>
      </c>
      <c r="V357" s="405" t="str">
        <f>VLOOKUP(T357,Equipment[],3,FALSE)</f>
        <v>RTO</v>
      </c>
      <c r="W357" s="405" t="str">
        <f>VLOOKUP(T357,Equipment[],4,FALSE)</f>
        <v>RTO</v>
      </c>
      <c r="X357" s="405"/>
      <c r="Y357" s="405"/>
      <c r="Z357" s="405"/>
      <c r="AA357" s="405"/>
    </row>
    <row r="358" spans="1:27" ht="12" customHeight="1">
      <c r="A358" s="5" t="s">
        <v>2746</v>
      </c>
      <c r="B358" s="5" t="s">
        <v>2747</v>
      </c>
      <c r="C358" s="6">
        <v>435</v>
      </c>
      <c r="D358" s="82" t="s">
        <v>1527</v>
      </c>
      <c r="E358" s="83" t="s">
        <v>2748</v>
      </c>
      <c r="F358" s="83" t="s">
        <v>2749</v>
      </c>
      <c r="G358" s="83" t="s">
        <v>667</v>
      </c>
      <c r="H358" s="83" t="s">
        <v>447</v>
      </c>
      <c r="I358" s="83" t="s">
        <v>448</v>
      </c>
      <c r="J358" s="133" t="s">
        <v>449</v>
      </c>
      <c r="K358" s="83" t="s">
        <v>448</v>
      </c>
      <c r="L358" s="83" t="s">
        <v>448</v>
      </c>
      <c r="M358" s="83" t="s">
        <v>450</v>
      </c>
      <c r="N358" s="130" t="s">
        <v>959</v>
      </c>
      <c r="P358" s="405" t="s">
        <v>449</v>
      </c>
      <c r="Q358" s="405" t="s">
        <v>452</v>
      </c>
      <c r="R358" s="405"/>
      <c r="S358" s="405"/>
      <c r="T358" s="405" t="s">
        <v>453</v>
      </c>
      <c r="U358" s="405" t="str">
        <f>VLOOKUP(T358,Equipment[],2,FALSE)</f>
        <v>Station</v>
      </c>
      <c r="V358" s="405" t="str">
        <f>VLOOKUP(T358,Equipment[],3,FALSE)</f>
        <v>RTO</v>
      </c>
      <c r="W358" s="405" t="str">
        <f>VLOOKUP(T358,Equipment[],4,FALSE)</f>
        <v>RTO</v>
      </c>
      <c r="X358" s="405"/>
      <c r="Y358" s="405"/>
      <c r="Z358" s="405"/>
      <c r="AA358" s="405"/>
    </row>
    <row r="359" spans="1:27" ht="12" customHeight="1">
      <c r="A359" s="5" t="s">
        <v>2750</v>
      </c>
      <c r="B359" s="5" t="s">
        <v>2751</v>
      </c>
      <c r="C359" s="6">
        <v>435</v>
      </c>
      <c r="D359" s="82" t="s">
        <v>1527</v>
      </c>
      <c r="E359" s="83" t="s">
        <v>2752</v>
      </c>
      <c r="F359" s="83" t="s">
        <v>2753</v>
      </c>
      <c r="G359" s="83" t="s">
        <v>667</v>
      </c>
      <c r="H359" s="83" t="s">
        <v>447</v>
      </c>
      <c r="I359" s="83" t="s">
        <v>448</v>
      </c>
      <c r="J359" s="133" t="s">
        <v>449</v>
      </c>
      <c r="K359" s="83" t="s">
        <v>448</v>
      </c>
      <c r="L359" s="83" t="s">
        <v>448</v>
      </c>
      <c r="M359" s="83" t="s">
        <v>450</v>
      </c>
      <c r="N359" s="130" t="s">
        <v>959</v>
      </c>
      <c r="P359" s="405" t="s">
        <v>449</v>
      </c>
      <c r="Q359" s="405" t="s">
        <v>469</v>
      </c>
      <c r="R359" s="405"/>
      <c r="S359" s="405"/>
      <c r="T359" s="405" t="s">
        <v>453</v>
      </c>
      <c r="U359" s="405" t="str">
        <f>VLOOKUP(T359,Equipment[],2,FALSE)</f>
        <v>Station</v>
      </c>
      <c r="V359" s="405" t="str">
        <f>VLOOKUP(T359,Equipment[],3,FALSE)</f>
        <v>RTO</v>
      </c>
      <c r="W359" s="405" t="str">
        <f>VLOOKUP(T359,Equipment[],4,FALSE)</f>
        <v>RTO</v>
      </c>
      <c r="X359" s="405"/>
      <c r="Y359" s="405"/>
      <c r="Z359" s="405"/>
      <c r="AA359" s="405"/>
    </row>
    <row r="360" spans="1:27" ht="12" customHeight="1">
      <c r="A360" s="5" t="s">
        <v>2754</v>
      </c>
      <c r="B360" s="5" t="s">
        <v>2755</v>
      </c>
      <c r="C360" s="6">
        <v>435</v>
      </c>
      <c r="D360" s="82" t="s">
        <v>1527</v>
      </c>
      <c r="E360" s="83" t="s">
        <v>2756</v>
      </c>
      <c r="F360" s="83" t="s">
        <v>2757</v>
      </c>
      <c r="G360" s="83" t="s">
        <v>667</v>
      </c>
      <c r="H360" s="83" t="s">
        <v>447</v>
      </c>
      <c r="I360" s="83" t="s">
        <v>448</v>
      </c>
      <c r="J360" s="133" t="s">
        <v>449</v>
      </c>
      <c r="K360" s="83" t="s">
        <v>448</v>
      </c>
      <c r="L360" s="83" t="s">
        <v>448</v>
      </c>
      <c r="M360" s="83" t="s">
        <v>450</v>
      </c>
      <c r="N360" s="130" t="s">
        <v>959</v>
      </c>
      <c r="P360" s="405" t="s">
        <v>449</v>
      </c>
      <c r="Q360" s="405" t="s">
        <v>469</v>
      </c>
      <c r="R360" s="405"/>
      <c r="S360" s="405"/>
      <c r="T360" s="405" t="s">
        <v>453</v>
      </c>
      <c r="U360" s="405" t="str">
        <f>VLOOKUP(T360,Equipment[],2,FALSE)</f>
        <v>Station</v>
      </c>
      <c r="V360" s="405" t="str">
        <f>VLOOKUP(T360,Equipment[],3,FALSE)</f>
        <v>RTO</v>
      </c>
      <c r="W360" s="405" t="str">
        <f>VLOOKUP(T360,Equipment[],4,FALSE)</f>
        <v>RTO</v>
      </c>
      <c r="X360" s="405"/>
      <c r="Y360" s="405"/>
      <c r="Z360" s="405"/>
      <c r="AA360" s="405"/>
    </row>
    <row r="361" spans="1:27" ht="12" customHeight="1">
      <c r="A361" s="5" t="s">
        <v>2758</v>
      </c>
      <c r="B361" s="5" t="s">
        <v>2759</v>
      </c>
      <c r="C361" s="6">
        <v>435</v>
      </c>
      <c r="D361" s="82" t="s">
        <v>1527</v>
      </c>
      <c r="E361" s="83" t="s">
        <v>2760</v>
      </c>
      <c r="F361" s="83" t="s">
        <v>2761</v>
      </c>
      <c r="G361" s="83" t="s">
        <v>667</v>
      </c>
      <c r="H361" s="83" t="s">
        <v>447</v>
      </c>
      <c r="I361" s="83" t="s">
        <v>448</v>
      </c>
      <c r="J361" s="133" t="s">
        <v>449</v>
      </c>
      <c r="K361" s="83" t="s">
        <v>448</v>
      </c>
      <c r="L361" s="83" t="s">
        <v>448</v>
      </c>
      <c r="M361" s="83" t="s">
        <v>450</v>
      </c>
      <c r="N361" s="130" t="s">
        <v>959</v>
      </c>
      <c r="P361" s="405" t="s">
        <v>449</v>
      </c>
      <c r="Q361" s="405" t="s">
        <v>469</v>
      </c>
      <c r="R361" s="405" t="s">
        <v>439</v>
      </c>
      <c r="S361" s="405" t="s">
        <v>1531</v>
      </c>
      <c r="T361" s="405" t="s">
        <v>453</v>
      </c>
      <c r="U361" s="405" t="str">
        <f>VLOOKUP(T361,Equipment[],2,FALSE)</f>
        <v>Station</v>
      </c>
      <c r="V361" s="405" t="str">
        <f>VLOOKUP(T361,Equipment[],3,FALSE)</f>
        <v>RTO</v>
      </c>
      <c r="W361" s="405" t="str">
        <f>VLOOKUP(T361,Equipment[],4,FALSE)</f>
        <v>RTO</v>
      </c>
      <c r="X361" s="405"/>
      <c r="Y361" s="405"/>
      <c r="Z361" s="405"/>
      <c r="AA361" s="405"/>
    </row>
    <row r="362" spans="1:27" ht="12" customHeight="1">
      <c r="A362" s="5" t="s">
        <v>2762</v>
      </c>
      <c r="B362" s="5" t="s">
        <v>2763</v>
      </c>
      <c r="C362" s="6">
        <v>435</v>
      </c>
      <c r="D362" s="82" t="s">
        <v>1527</v>
      </c>
      <c r="E362" s="83" t="s">
        <v>2764</v>
      </c>
      <c r="F362" s="83" t="s">
        <v>2765</v>
      </c>
      <c r="G362" s="83" t="s">
        <v>667</v>
      </c>
      <c r="H362" s="83" t="s">
        <v>447</v>
      </c>
      <c r="I362" s="83" t="s">
        <v>448</v>
      </c>
      <c r="J362" s="133" t="s">
        <v>449</v>
      </c>
      <c r="K362" s="83" t="s">
        <v>448</v>
      </c>
      <c r="L362" s="83" t="s">
        <v>448</v>
      </c>
      <c r="M362" s="83" t="s">
        <v>450</v>
      </c>
      <c r="N362" s="130" t="s">
        <v>959</v>
      </c>
      <c r="P362" s="405" t="s">
        <v>449</v>
      </c>
      <c r="Q362" s="405" t="s">
        <v>469</v>
      </c>
      <c r="R362" s="405"/>
      <c r="S362" s="405"/>
      <c r="T362" s="405" t="s">
        <v>453</v>
      </c>
      <c r="U362" s="405" t="str">
        <f>VLOOKUP(T362,Equipment[],2,FALSE)</f>
        <v>Station</v>
      </c>
      <c r="V362" s="405" t="str">
        <f>VLOOKUP(T362,Equipment[],3,FALSE)</f>
        <v>RTO</v>
      </c>
      <c r="W362" s="405" t="str">
        <f>VLOOKUP(T362,Equipment[],4,FALSE)</f>
        <v>RTO</v>
      </c>
      <c r="X362" s="405"/>
      <c r="Y362" s="405"/>
      <c r="Z362" s="405"/>
      <c r="AA362" s="405"/>
    </row>
    <row r="363" spans="1:27" ht="12" customHeight="1">
      <c r="A363" s="5" t="s">
        <v>2766</v>
      </c>
      <c r="B363" s="5" t="s">
        <v>2767</v>
      </c>
      <c r="C363" s="6">
        <v>435</v>
      </c>
      <c r="D363" s="82" t="s">
        <v>1527</v>
      </c>
      <c r="E363" s="83" t="s">
        <v>2768</v>
      </c>
      <c r="F363" s="83" t="s">
        <v>2769</v>
      </c>
      <c r="G363" s="83" t="s">
        <v>667</v>
      </c>
      <c r="H363" s="83" t="s">
        <v>447</v>
      </c>
      <c r="I363" s="83" t="s">
        <v>448</v>
      </c>
      <c r="J363" s="133" t="s">
        <v>449</v>
      </c>
      <c r="K363" s="83" t="s">
        <v>448</v>
      </c>
      <c r="L363" s="83" t="s">
        <v>448</v>
      </c>
      <c r="M363" s="83" t="s">
        <v>450</v>
      </c>
      <c r="N363" s="130" t="s">
        <v>959</v>
      </c>
      <c r="P363" s="405" t="s">
        <v>449</v>
      </c>
      <c r="Q363" s="405" t="s">
        <v>452</v>
      </c>
      <c r="R363" s="405"/>
      <c r="S363" s="405"/>
      <c r="T363" s="405" t="s">
        <v>453</v>
      </c>
      <c r="U363" s="405" t="str">
        <f>VLOOKUP(T363,Equipment[],2,FALSE)</f>
        <v>Station</v>
      </c>
      <c r="V363" s="405" t="str">
        <f>VLOOKUP(T363,Equipment[],3,FALSE)</f>
        <v>RTO</v>
      </c>
      <c r="W363" s="405" t="str">
        <f>VLOOKUP(T363,Equipment[],4,FALSE)</f>
        <v>RTO</v>
      </c>
      <c r="X363" s="405"/>
      <c r="Y363" s="405"/>
      <c r="Z363" s="405"/>
      <c r="AA363" s="405"/>
    </row>
    <row r="364" spans="1:27" ht="12" customHeight="1">
      <c r="A364" s="5" t="s">
        <v>2770</v>
      </c>
      <c r="B364" s="5" t="s">
        <v>2771</v>
      </c>
      <c r="C364" s="6">
        <v>435</v>
      </c>
      <c r="D364" s="82" t="s">
        <v>1527</v>
      </c>
      <c r="E364" s="83" t="s">
        <v>2772</v>
      </c>
      <c r="F364" s="83" t="s">
        <v>2773</v>
      </c>
      <c r="G364" s="83" t="s">
        <v>667</v>
      </c>
      <c r="H364" s="83" t="s">
        <v>447</v>
      </c>
      <c r="I364" s="83" t="s">
        <v>448</v>
      </c>
      <c r="J364" s="133" t="s">
        <v>449</v>
      </c>
      <c r="K364" s="83" t="s">
        <v>448</v>
      </c>
      <c r="L364" s="83" t="s">
        <v>448</v>
      </c>
      <c r="M364" s="83" t="s">
        <v>450</v>
      </c>
      <c r="N364" s="130" t="s">
        <v>959</v>
      </c>
      <c r="P364" s="405" t="s">
        <v>449</v>
      </c>
      <c r="Q364" s="405" t="s">
        <v>452</v>
      </c>
      <c r="R364" s="405"/>
      <c r="S364" s="405"/>
      <c r="T364" s="405" t="s">
        <v>453</v>
      </c>
      <c r="U364" s="405" t="str">
        <f>VLOOKUP(T364,Equipment[],2,FALSE)</f>
        <v>Station</v>
      </c>
      <c r="V364" s="405" t="str">
        <f>VLOOKUP(T364,Equipment[],3,FALSE)</f>
        <v>RTO</v>
      </c>
      <c r="W364" s="405" t="str">
        <f>VLOOKUP(T364,Equipment[],4,FALSE)</f>
        <v>RTO</v>
      </c>
      <c r="X364" s="405"/>
      <c r="Y364" s="405"/>
      <c r="Z364" s="405"/>
      <c r="AA364" s="405"/>
    </row>
    <row r="365" spans="1:27" ht="12" customHeight="1">
      <c r="A365" s="5" t="s">
        <v>2774</v>
      </c>
      <c r="B365" s="5" t="s">
        <v>2775</v>
      </c>
      <c r="C365" s="6">
        <v>435</v>
      </c>
      <c r="D365" s="82" t="s">
        <v>1527</v>
      </c>
      <c r="E365" s="83" t="s">
        <v>2776</v>
      </c>
      <c r="F365" s="83" t="s">
        <v>2777</v>
      </c>
      <c r="G365" s="83" t="s">
        <v>667</v>
      </c>
      <c r="H365" s="83" t="s">
        <v>447</v>
      </c>
      <c r="I365" s="83" t="s">
        <v>448</v>
      </c>
      <c r="J365" s="133" t="s">
        <v>449</v>
      </c>
      <c r="K365" s="83" t="s">
        <v>448</v>
      </c>
      <c r="L365" s="83" t="s">
        <v>448</v>
      </c>
      <c r="M365" s="83" t="s">
        <v>450</v>
      </c>
      <c r="N365" s="130" t="s">
        <v>959</v>
      </c>
      <c r="P365" s="405" t="s">
        <v>449</v>
      </c>
      <c r="Q365" s="405" t="s">
        <v>452</v>
      </c>
      <c r="R365" s="405"/>
      <c r="S365" s="405"/>
      <c r="T365" s="405" t="s">
        <v>453</v>
      </c>
      <c r="U365" s="405" t="str">
        <f>VLOOKUP(T365,Equipment[],2,FALSE)</f>
        <v>Station</v>
      </c>
      <c r="V365" s="405" t="str">
        <f>VLOOKUP(T365,Equipment[],3,FALSE)</f>
        <v>RTO</v>
      </c>
      <c r="W365" s="405" t="str">
        <f>VLOOKUP(T365,Equipment[],4,FALSE)</f>
        <v>RTO</v>
      </c>
      <c r="X365" s="405"/>
      <c r="Y365" s="405"/>
      <c r="Z365" s="405"/>
      <c r="AA365" s="405"/>
    </row>
    <row r="366" spans="1:27" ht="12" customHeight="1">
      <c r="A366" s="5" t="s">
        <v>2778</v>
      </c>
      <c r="B366" s="5" t="s">
        <v>2779</v>
      </c>
      <c r="C366" s="6">
        <v>435</v>
      </c>
      <c r="D366" s="82" t="s">
        <v>1527</v>
      </c>
      <c r="E366" s="83" t="s">
        <v>2780</v>
      </c>
      <c r="F366" s="83" t="s">
        <v>2781</v>
      </c>
      <c r="G366" s="83" t="s">
        <v>667</v>
      </c>
      <c r="H366" s="83" t="s">
        <v>447</v>
      </c>
      <c r="I366" s="83" t="s">
        <v>448</v>
      </c>
      <c r="J366" s="133" t="s">
        <v>449</v>
      </c>
      <c r="K366" s="83" t="s">
        <v>448</v>
      </c>
      <c r="L366" s="83" t="s">
        <v>448</v>
      </c>
      <c r="M366" s="83" t="s">
        <v>450</v>
      </c>
      <c r="N366" s="130" t="s">
        <v>959</v>
      </c>
      <c r="P366" s="405" t="s">
        <v>449</v>
      </c>
      <c r="Q366" s="405" t="s">
        <v>452</v>
      </c>
      <c r="R366" s="405"/>
      <c r="S366" s="405"/>
      <c r="T366" s="405" t="s">
        <v>453</v>
      </c>
      <c r="U366" s="405" t="str">
        <f>VLOOKUP(T366,Equipment[],2,FALSE)</f>
        <v>Station</v>
      </c>
      <c r="V366" s="405" t="str">
        <f>VLOOKUP(T366,Equipment[],3,FALSE)</f>
        <v>RTO</v>
      </c>
      <c r="W366" s="405" t="str">
        <f>VLOOKUP(T366,Equipment[],4,FALSE)</f>
        <v>RTO</v>
      </c>
      <c r="X366" s="405"/>
      <c r="Y366" s="405"/>
      <c r="Z366" s="405"/>
      <c r="AA366" s="405"/>
    </row>
    <row r="367" spans="1:27" ht="12" customHeight="1">
      <c r="A367" s="5" t="s">
        <v>2782</v>
      </c>
      <c r="B367" s="5" t="s">
        <v>2783</v>
      </c>
      <c r="C367" s="6">
        <v>435</v>
      </c>
      <c r="D367" s="82" t="s">
        <v>1527</v>
      </c>
      <c r="E367" s="83" t="s">
        <v>2784</v>
      </c>
      <c r="F367" s="83" t="s">
        <v>2785</v>
      </c>
      <c r="G367" s="83" t="s">
        <v>667</v>
      </c>
      <c r="H367" s="83" t="s">
        <v>447</v>
      </c>
      <c r="I367" s="83" t="s">
        <v>448</v>
      </c>
      <c r="J367" s="133" t="s">
        <v>449</v>
      </c>
      <c r="K367" s="83" t="s">
        <v>448</v>
      </c>
      <c r="L367" s="83" t="s">
        <v>448</v>
      </c>
      <c r="M367" s="83" t="s">
        <v>450</v>
      </c>
      <c r="N367" s="130" t="s">
        <v>959</v>
      </c>
      <c r="P367" s="405" t="s">
        <v>449</v>
      </c>
      <c r="Q367" s="405" t="s">
        <v>452</v>
      </c>
      <c r="R367" s="405"/>
      <c r="S367" s="405"/>
      <c r="T367" s="405" t="s">
        <v>453</v>
      </c>
      <c r="U367" s="405" t="str">
        <f>VLOOKUP(T367,Equipment[],2,FALSE)</f>
        <v>Station</v>
      </c>
      <c r="V367" s="405" t="str">
        <f>VLOOKUP(T367,Equipment[],3,FALSE)</f>
        <v>RTO</v>
      </c>
      <c r="W367" s="405" t="str">
        <f>VLOOKUP(T367,Equipment[],4,FALSE)</f>
        <v>RTO</v>
      </c>
      <c r="X367" s="405"/>
      <c r="Y367" s="405"/>
      <c r="Z367" s="405"/>
      <c r="AA367" s="405"/>
    </row>
    <row r="368" spans="1:27" ht="12" customHeight="1">
      <c r="A368" s="5" t="s">
        <v>2786</v>
      </c>
      <c r="B368" s="5" t="s">
        <v>2787</v>
      </c>
      <c r="C368" s="6">
        <v>435</v>
      </c>
      <c r="D368" s="82" t="s">
        <v>1527</v>
      </c>
      <c r="E368" s="83" t="s">
        <v>2788</v>
      </c>
      <c r="F368" s="83" t="s">
        <v>2789</v>
      </c>
      <c r="G368" s="83" t="s">
        <v>667</v>
      </c>
      <c r="H368" s="83" t="s">
        <v>447</v>
      </c>
      <c r="I368" s="83" t="s">
        <v>448</v>
      </c>
      <c r="J368" s="133" t="s">
        <v>449</v>
      </c>
      <c r="K368" s="83" t="s">
        <v>448</v>
      </c>
      <c r="L368" s="83" t="s">
        <v>448</v>
      </c>
      <c r="M368" s="83" t="s">
        <v>450</v>
      </c>
      <c r="N368" s="130" t="s">
        <v>959</v>
      </c>
      <c r="P368" s="405" t="s">
        <v>449</v>
      </c>
      <c r="Q368" s="405" t="s">
        <v>452</v>
      </c>
      <c r="R368" s="405"/>
      <c r="S368" s="405"/>
      <c r="T368" s="405" t="s">
        <v>453</v>
      </c>
      <c r="U368" s="405" t="str">
        <f>VLOOKUP(T368,Equipment[],2,FALSE)</f>
        <v>Station</v>
      </c>
      <c r="V368" s="405" t="str">
        <f>VLOOKUP(T368,Equipment[],3,FALSE)</f>
        <v>RTO</v>
      </c>
      <c r="W368" s="405" t="str">
        <f>VLOOKUP(T368,Equipment[],4,FALSE)</f>
        <v>RTO</v>
      </c>
      <c r="X368" s="405"/>
      <c r="Y368" s="405"/>
      <c r="Z368" s="405"/>
      <c r="AA368" s="405"/>
    </row>
    <row r="369" spans="1:27" ht="12" customHeight="1">
      <c r="A369" s="5" t="s">
        <v>2790</v>
      </c>
      <c r="B369" s="5" t="s">
        <v>2791</v>
      </c>
      <c r="C369" s="6">
        <v>435</v>
      </c>
      <c r="D369" s="82" t="s">
        <v>1527</v>
      </c>
      <c r="E369" s="83" t="s">
        <v>2792</v>
      </c>
      <c r="F369" s="83" t="s">
        <v>2793</v>
      </c>
      <c r="G369" s="83" t="s">
        <v>667</v>
      </c>
      <c r="H369" s="83" t="s">
        <v>447</v>
      </c>
      <c r="I369" s="83" t="s">
        <v>448</v>
      </c>
      <c r="J369" s="133" t="s">
        <v>449</v>
      </c>
      <c r="K369" s="83" t="s">
        <v>448</v>
      </c>
      <c r="L369" s="83" t="s">
        <v>448</v>
      </c>
      <c r="M369" s="83" t="s">
        <v>450</v>
      </c>
      <c r="N369" s="130" t="s">
        <v>959</v>
      </c>
      <c r="P369" s="405" t="s">
        <v>449</v>
      </c>
      <c r="Q369" s="405" t="s">
        <v>452</v>
      </c>
      <c r="R369" s="405"/>
      <c r="S369" s="405"/>
      <c r="T369" s="405" t="s">
        <v>453</v>
      </c>
      <c r="U369" s="405" t="str">
        <f>VLOOKUP(T369,Equipment[],2,FALSE)</f>
        <v>Station</v>
      </c>
      <c r="V369" s="405" t="str">
        <f>VLOOKUP(T369,Equipment[],3,FALSE)</f>
        <v>RTO</v>
      </c>
      <c r="W369" s="405" t="str">
        <f>VLOOKUP(T369,Equipment[],4,FALSE)</f>
        <v>RTO</v>
      </c>
      <c r="X369" s="405"/>
      <c r="Y369" s="405"/>
      <c r="Z369" s="405"/>
      <c r="AA369" s="405"/>
    </row>
    <row r="370" spans="1:27" ht="12" customHeight="1">
      <c r="A370" s="5" t="s">
        <v>2794</v>
      </c>
      <c r="B370" s="5" t="s">
        <v>2795</v>
      </c>
      <c r="C370" s="6">
        <v>435</v>
      </c>
      <c r="D370" s="82" t="s">
        <v>1527</v>
      </c>
      <c r="E370" s="83" t="s">
        <v>2796</v>
      </c>
      <c r="F370" s="83" t="s">
        <v>2797</v>
      </c>
      <c r="G370" s="83" t="s">
        <v>667</v>
      </c>
      <c r="H370" s="83" t="s">
        <v>447</v>
      </c>
      <c r="I370" s="83" t="s">
        <v>448</v>
      </c>
      <c r="J370" s="133" t="s">
        <v>449</v>
      </c>
      <c r="K370" s="83" t="s">
        <v>448</v>
      </c>
      <c r="L370" s="83" t="s">
        <v>448</v>
      </c>
      <c r="M370" s="83" t="s">
        <v>450</v>
      </c>
      <c r="N370" s="130" t="s">
        <v>959</v>
      </c>
      <c r="P370" s="405" t="s">
        <v>449</v>
      </c>
      <c r="Q370" s="405" t="s">
        <v>469</v>
      </c>
      <c r="R370" s="405"/>
      <c r="S370" s="405"/>
      <c r="T370" s="405" t="s">
        <v>453</v>
      </c>
      <c r="U370" s="405" t="str">
        <f>VLOOKUP(T370,Equipment[],2,FALSE)</f>
        <v>Station</v>
      </c>
      <c r="V370" s="405" t="str">
        <f>VLOOKUP(T370,Equipment[],3,FALSE)</f>
        <v>RTO</v>
      </c>
      <c r="W370" s="405" t="str">
        <f>VLOOKUP(T370,Equipment[],4,FALSE)</f>
        <v>RTO</v>
      </c>
      <c r="X370" s="405"/>
      <c r="Y370" s="405"/>
      <c r="Z370" s="405"/>
      <c r="AA370" s="405"/>
    </row>
    <row r="371" spans="1:27" ht="12" customHeight="1">
      <c r="A371" s="5" t="s">
        <v>2798</v>
      </c>
      <c r="B371" s="5" t="s">
        <v>2799</v>
      </c>
      <c r="C371" s="6">
        <v>435</v>
      </c>
      <c r="D371" s="82" t="s">
        <v>1527</v>
      </c>
      <c r="E371" s="83" t="s">
        <v>2800</v>
      </c>
      <c r="F371" s="83" t="s">
        <v>2801</v>
      </c>
      <c r="G371" s="83" t="s">
        <v>667</v>
      </c>
      <c r="H371" s="83" t="s">
        <v>447</v>
      </c>
      <c r="I371" s="83" t="s">
        <v>448</v>
      </c>
      <c r="J371" s="133" t="s">
        <v>449</v>
      </c>
      <c r="K371" s="83" t="s">
        <v>448</v>
      </c>
      <c r="L371" s="83" t="s">
        <v>448</v>
      </c>
      <c r="M371" s="83" t="s">
        <v>450</v>
      </c>
      <c r="N371" s="130" t="s">
        <v>959</v>
      </c>
      <c r="P371" s="405" t="s">
        <v>449</v>
      </c>
      <c r="Q371" s="405" t="s">
        <v>469</v>
      </c>
      <c r="R371" s="405"/>
      <c r="S371" s="405"/>
      <c r="T371" s="405" t="s">
        <v>453</v>
      </c>
      <c r="U371" s="405" t="str">
        <f>VLOOKUP(T371,Equipment[],2,FALSE)</f>
        <v>Station</v>
      </c>
      <c r="V371" s="405" t="str">
        <f>VLOOKUP(T371,Equipment[],3,FALSE)</f>
        <v>RTO</v>
      </c>
      <c r="W371" s="405" t="str">
        <f>VLOOKUP(T371,Equipment[],4,FALSE)</f>
        <v>RTO</v>
      </c>
      <c r="X371" s="405"/>
      <c r="Y371" s="405"/>
      <c r="Z371" s="405"/>
      <c r="AA371" s="405"/>
    </row>
    <row r="372" spans="1:27" ht="12" customHeight="1">
      <c r="A372" s="5" t="s">
        <v>2802</v>
      </c>
      <c r="B372" s="5" t="s">
        <v>2803</v>
      </c>
      <c r="C372" s="6">
        <v>435</v>
      </c>
      <c r="D372" s="82" t="s">
        <v>1527</v>
      </c>
      <c r="E372" s="83" t="s">
        <v>2804</v>
      </c>
      <c r="F372" s="83" t="s">
        <v>2805</v>
      </c>
      <c r="G372" s="83" t="s">
        <v>667</v>
      </c>
      <c r="H372" s="83" t="s">
        <v>447</v>
      </c>
      <c r="I372" s="83" t="s">
        <v>448</v>
      </c>
      <c r="J372" s="133" t="s">
        <v>449</v>
      </c>
      <c r="K372" s="83" t="s">
        <v>448</v>
      </c>
      <c r="L372" s="83" t="s">
        <v>448</v>
      </c>
      <c r="M372" s="83" t="s">
        <v>450</v>
      </c>
      <c r="N372" s="130" t="s">
        <v>959</v>
      </c>
      <c r="P372" s="405" t="s">
        <v>449</v>
      </c>
      <c r="Q372" s="405" t="s">
        <v>469</v>
      </c>
      <c r="R372" s="405"/>
      <c r="S372" s="405"/>
      <c r="T372" s="405" t="s">
        <v>453</v>
      </c>
      <c r="U372" s="405" t="str">
        <f>VLOOKUP(T372,Equipment[],2,FALSE)</f>
        <v>Station</v>
      </c>
      <c r="V372" s="405" t="str">
        <f>VLOOKUP(T372,Equipment[],3,FALSE)</f>
        <v>RTO</v>
      </c>
      <c r="W372" s="405" t="str">
        <f>VLOOKUP(T372,Equipment[],4,FALSE)</f>
        <v>RTO</v>
      </c>
      <c r="X372" s="405"/>
      <c r="Y372" s="405"/>
      <c r="Z372" s="405"/>
      <c r="AA372" s="405"/>
    </row>
    <row r="373" spans="1:27" ht="12" customHeight="1">
      <c r="A373" s="5" t="s">
        <v>2806</v>
      </c>
      <c r="B373" s="5" t="s">
        <v>2807</v>
      </c>
      <c r="C373" s="6">
        <v>435</v>
      </c>
      <c r="D373" s="82" t="s">
        <v>1527</v>
      </c>
      <c r="E373" s="83" t="s">
        <v>2808</v>
      </c>
      <c r="F373" s="83" t="s">
        <v>2809</v>
      </c>
      <c r="G373" s="83" t="s">
        <v>667</v>
      </c>
      <c r="H373" s="83" t="s">
        <v>447</v>
      </c>
      <c r="I373" s="83" t="s">
        <v>448</v>
      </c>
      <c r="J373" s="133" t="s">
        <v>449</v>
      </c>
      <c r="K373" s="83" t="s">
        <v>448</v>
      </c>
      <c r="L373" s="83" t="s">
        <v>448</v>
      </c>
      <c r="M373" s="83" t="s">
        <v>450</v>
      </c>
      <c r="N373" s="130" t="s">
        <v>959</v>
      </c>
      <c r="P373" s="405" t="s">
        <v>449</v>
      </c>
      <c r="Q373" s="405" t="s">
        <v>452</v>
      </c>
      <c r="R373" s="405"/>
      <c r="S373" s="405"/>
      <c r="T373" s="405" t="s">
        <v>453</v>
      </c>
      <c r="U373" s="405" t="str">
        <f>VLOOKUP(T373,Equipment[],2,FALSE)</f>
        <v>Station</v>
      </c>
      <c r="V373" s="405" t="str">
        <f>VLOOKUP(T373,Equipment[],3,FALSE)</f>
        <v>RTO</v>
      </c>
      <c r="W373" s="405" t="str">
        <f>VLOOKUP(T373,Equipment[],4,FALSE)</f>
        <v>RTO</v>
      </c>
      <c r="X373" s="405"/>
      <c r="Y373" s="405"/>
      <c r="Z373" s="405"/>
      <c r="AA373" s="405"/>
    </row>
    <row r="374" spans="1:27" ht="12" customHeight="1">
      <c r="A374" s="5" t="s">
        <v>2810</v>
      </c>
      <c r="B374" s="5" t="s">
        <v>2811</v>
      </c>
      <c r="C374" s="6">
        <v>435</v>
      </c>
      <c r="D374" s="82" t="s">
        <v>1527</v>
      </c>
      <c r="E374" s="83" t="s">
        <v>2812</v>
      </c>
      <c r="F374" s="83" t="s">
        <v>2813</v>
      </c>
      <c r="G374" s="83" t="s">
        <v>667</v>
      </c>
      <c r="H374" s="83" t="s">
        <v>447</v>
      </c>
      <c r="I374" s="83" t="s">
        <v>448</v>
      </c>
      <c r="J374" s="133" t="s">
        <v>449</v>
      </c>
      <c r="K374" s="83" t="s">
        <v>448</v>
      </c>
      <c r="L374" s="83" t="s">
        <v>448</v>
      </c>
      <c r="M374" s="83" t="s">
        <v>450</v>
      </c>
      <c r="N374" s="130" t="s">
        <v>959</v>
      </c>
      <c r="P374" s="405" t="s">
        <v>449</v>
      </c>
      <c r="Q374" s="405" t="s">
        <v>469</v>
      </c>
      <c r="R374" s="405"/>
      <c r="S374" s="405"/>
      <c r="T374" s="405" t="s">
        <v>453</v>
      </c>
      <c r="U374" s="405" t="str">
        <f>VLOOKUP(T374,Equipment[],2,FALSE)</f>
        <v>Station</v>
      </c>
      <c r="V374" s="405" t="str">
        <f>VLOOKUP(T374,Equipment[],3,FALSE)</f>
        <v>RTO</v>
      </c>
      <c r="W374" s="405" t="str">
        <f>VLOOKUP(T374,Equipment[],4,FALSE)</f>
        <v>RTO</v>
      </c>
      <c r="X374" s="405"/>
      <c r="Y374" s="405"/>
      <c r="Z374" s="405"/>
      <c r="AA374" s="405"/>
    </row>
    <row r="375" spans="1:27" ht="12" customHeight="1">
      <c r="A375" s="5" t="s">
        <v>2814</v>
      </c>
      <c r="B375" s="5" t="s">
        <v>2815</v>
      </c>
      <c r="C375" s="6">
        <v>435</v>
      </c>
      <c r="D375" s="82" t="s">
        <v>1527</v>
      </c>
      <c r="E375" s="83" t="s">
        <v>2816</v>
      </c>
      <c r="F375" s="83" t="s">
        <v>2817</v>
      </c>
      <c r="G375" s="83" t="s">
        <v>667</v>
      </c>
      <c r="H375" s="83" t="s">
        <v>447</v>
      </c>
      <c r="I375" s="83" t="s">
        <v>448</v>
      </c>
      <c r="J375" s="133" t="s">
        <v>449</v>
      </c>
      <c r="K375" s="83" t="s">
        <v>448</v>
      </c>
      <c r="L375" s="83" t="s">
        <v>448</v>
      </c>
      <c r="M375" s="83" t="s">
        <v>450</v>
      </c>
      <c r="N375" s="130" t="s">
        <v>959</v>
      </c>
      <c r="P375" s="405" t="s">
        <v>449</v>
      </c>
      <c r="Q375" s="405" t="s">
        <v>452</v>
      </c>
      <c r="R375" s="405"/>
      <c r="S375" s="405"/>
      <c r="T375" s="405" t="s">
        <v>453</v>
      </c>
      <c r="U375" s="405" t="str">
        <f>VLOOKUP(T375,Equipment[],2,FALSE)</f>
        <v>Station</v>
      </c>
      <c r="V375" s="405" t="str">
        <f>VLOOKUP(T375,Equipment[],3,FALSE)</f>
        <v>RTO</v>
      </c>
      <c r="W375" s="405" t="str">
        <f>VLOOKUP(T375,Equipment[],4,FALSE)</f>
        <v>RTO</v>
      </c>
      <c r="X375" s="405"/>
      <c r="Y375" s="405"/>
      <c r="Z375" s="405"/>
      <c r="AA375" s="405"/>
    </row>
    <row r="376" spans="1:27" ht="12" customHeight="1">
      <c r="A376" s="5" t="s">
        <v>2818</v>
      </c>
      <c r="B376" s="5" t="s">
        <v>2819</v>
      </c>
      <c r="C376" s="6">
        <v>435</v>
      </c>
      <c r="D376" s="82" t="s">
        <v>1527</v>
      </c>
      <c r="E376" s="83" t="s">
        <v>2820</v>
      </c>
      <c r="F376" s="83" t="s">
        <v>2821</v>
      </c>
      <c r="G376" s="83" t="s">
        <v>667</v>
      </c>
      <c r="H376" s="83" t="s">
        <v>447</v>
      </c>
      <c r="I376" s="83" t="s">
        <v>448</v>
      </c>
      <c r="J376" s="133" t="s">
        <v>449</v>
      </c>
      <c r="K376" s="83" t="s">
        <v>448</v>
      </c>
      <c r="L376" s="83" t="s">
        <v>448</v>
      </c>
      <c r="M376" s="83" t="s">
        <v>450</v>
      </c>
      <c r="N376" s="130" t="s">
        <v>959</v>
      </c>
      <c r="P376" s="405" t="s">
        <v>449</v>
      </c>
      <c r="Q376" s="405" t="s">
        <v>469</v>
      </c>
      <c r="R376" s="405"/>
      <c r="S376" s="405"/>
      <c r="T376" s="405" t="s">
        <v>453</v>
      </c>
      <c r="U376" s="405" t="str">
        <f>VLOOKUP(T376,Equipment[],2,FALSE)</f>
        <v>Station</v>
      </c>
      <c r="V376" s="405" t="str">
        <f>VLOOKUP(T376,Equipment[],3,FALSE)</f>
        <v>RTO</v>
      </c>
      <c r="W376" s="405" t="str">
        <f>VLOOKUP(T376,Equipment[],4,FALSE)</f>
        <v>RTO</v>
      </c>
      <c r="X376" s="405"/>
      <c r="Y376" s="405"/>
      <c r="Z376" s="405"/>
      <c r="AA376" s="405"/>
    </row>
    <row r="377" spans="1:27" ht="12" customHeight="1">
      <c r="A377" s="5" t="s">
        <v>2822</v>
      </c>
      <c r="B377" s="5" t="s">
        <v>2823</v>
      </c>
      <c r="C377" s="6">
        <v>435</v>
      </c>
      <c r="D377" s="82" t="s">
        <v>1527</v>
      </c>
      <c r="E377" s="83" t="s">
        <v>2824</v>
      </c>
      <c r="F377" s="83" t="s">
        <v>2825</v>
      </c>
      <c r="G377" s="83" t="s">
        <v>667</v>
      </c>
      <c r="H377" s="83" t="s">
        <v>447</v>
      </c>
      <c r="I377" s="83" t="s">
        <v>448</v>
      </c>
      <c r="J377" s="133" t="s">
        <v>449</v>
      </c>
      <c r="K377" s="83" t="s">
        <v>448</v>
      </c>
      <c r="L377" s="83" t="s">
        <v>448</v>
      </c>
      <c r="M377" s="83" t="s">
        <v>450</v>
      </c>
      <c r="N377" s="130" t="s">
        <v>959</v>
      </c>
      <c r="P377" s="405" t="s">
        <v>449</v>
      </c>
      <c r="Q377" s="405" t="s">
        <v>469</v>
      </c>
      <c r="R377" s="405"/>
      <c r="S377" s="405"/>
      <c r="T377" s="405" t="s">
        <v>453</v>
      </c>
      <c r="U377" s="405" t="str">
        <f>VLOOKUP(T377,Equipment[],2,FALSE)</f>
        <v>Station</v>
      </c>
      <c r="V377" s="405" t="str">
        <f>VLOOKUP(T377,Equipment[],3,FALSE)</f>
        <v>RTO</v>
      </c>
      <c r="W377" s="405" t="str">
        <f>VLOOKUP(T377,Equipment[],4,FALSE)</f>
        <v>RTO</v>
      </c>
      <c r="X377" s="405"/>
      <c r="Y377" s="405"/>
      <c r="Z377" s="405"/>
      <c r="AA377" s="405"/>
    </row>
    <row r="378" spans="1:27" ht="12" customHeight="1">
      <c r="A378" s="5" t="s">
        <v>2826</v>
      </c>
      <c r="B378" s="5" t="s">
        <v>2827</v>
      </c>
      <c r="C378" s="6">
        <v>435</v>
      </c>
      <c r="D378" s="82" t="s">
        <v>1527</v>
      </c>
      <c r="E378" s="83" t="s">
        <v>2828</v>
      </c>
      <c r="F378" s="83" t="s">
        <v>2829</v>
      </c>
      <c r="G378" s="83" t="s">
        <v>667</v>
      </c>
      <c r="H378" s="83" t="s">
        <v>447</v>
      </c>
      <c r="I378" s="83" t="s">
        <v>448</v>
      </c>
      <c r="J378" s="133" t="s">
        <v>449</v>
      </c>
      <c r="K378" s="83" t="s">
        <v>448</v>
      </c>
      <c r="L378" s="83" t="s">
        <v>448</v>
      </c>
      <c r="M378" s="83" t="s">
        <v>450</v>
      </c>
      <c r="N378" s="130" t="s">
        <v>959</v>
      </c>
      <c r="P378" s="405" t="s">
        <v>449</v>
      </c>
      <c r="Q378" s="405" t="s">
        <v>469</v>
      </c>
      <c r="R378" s="405"/>
      <c r="S378" s="405"/>
      <c r="T378" s="405" t="s">
        <v>453</v>
      </c>
      <c r="U378" s="405" t="str">
        <f>VLOOKUP(T378,Equipment[],2,FALSE)</f>
        <v>Station</v>
      </c>
      <c r="V378" s="405" t="str">
        <f>VLOOKUP(T378,Equipment[],3,FALSE)</f>
        <v>RTO</v>
      </c>
      <c r="W378" s="405" t="str">
        <f>VLOOKUP(T378,Equipment[],4,FALSE)</f>
        <v>RTO</v>
      </c>
      <c r="X378" s="405"/>
      <c r="Y378" s="405"/>
      <c r="Z378" s="405"/>
      <c r="AA378" s="405"/>
    </row>
    <row r="379" spans="1:27" ht="12" customHeight="1">
      <c r="A379" s="5" t="s">
        <v>2830</v>
      </c>
      <c r="B379" s="5" t="s">
        <v>2831</v>
      </c>
      <c r="C379" s="6">
        <v>435</v>
      </c>
      <c r="D379" s="82" t="s">
        <v>1527</v>
      </c>
      <c r="E379" s="83" t="s">
        <v>2832</v>
      </c>
      <c r="F379" s="83" t="s">
        <v>2833</v>
      </c>
      <c r="G379" s="83" t="s">
        <v>667</v>
      </c>
      <c r="H379" s="83" t="s">
        <v>447</v>
      </c>
      <c r="I379" s="83" t="s">
        <v>448</v>
      </c>
      <c r="J379" s="133" t="s">
        <v>449</v>
      </c>
      <c r="K379" s="83" t="s">
        <v>448</v>
      </c>
      <c r="L379" s="83" t="s">
        <v>448</v>
      </c>
      <c r="M379" s="83" t="s">
        <v>450</v>
      </c>
      <c r="N379" s="130" t="s">
        <v>959</v>
      </c>
      <c r="P379" s="405"/>
      <c r="Q379" s="405" t="s">
        <v>469</v>
      </c>
      <c r="R379" s="405" t="s">
        <v>439</v>
      </c>
      <c r="S379" s="405" t="s">
        <v>1531</v>
      </c>
      <c r="T379" s="405" t="s">
        <v>453</v>
      </c>
      <c r="U379" s="405" t="str">
        <f>VLOOKUP(T379,Equipment[],2,FALSE)</f>
        <v>Station</v>
      </c>
      <c r="V379" s="405" t="str">
        <f>VLOOKUP(T379,Equipment[],3,FALSE)</f>
        <v>RTO</v>
      </c>
      <c r="W379" s="405" t="str">
        <f>VLOOKUP(T379,Equipment[],4,FALSE)</f>
        <v>RTO</v>
      </c>
      <c r="X379" s="405"/>
      <c r="Y379" s="405"/>
      <c r="Z379" s="405"/>
      <c r="AA379" s="405"/>
    </row>
    <row r="380" spans="1:27" ht="12" customHeight="1">
      <c r="A380" s="5" t="s">
        <v>2834</v>
      </c>
      <c r="B380" s="5" t="s">
        <v>2835</v>
      </c>
      <c r="C380" s="6">
        <v>435</v>
      </c>
      <c r="D380" s="82" t="s">
        <v>1527</v>
      </c>
      <c r="E380" s="83" t="s">
        <v>2836</v>
      </c>
      <c r="F380" s="83" t="s">
        <v>2837</v>
      </c>
      <c r="G380" s="83" t="s">
        <v>667</v>
      </c>
      <c r="H380" s="83" t="s">
        <v>447</v>
      </c>
      <c r="I380" s="83" t="s">
        <v>448</v>
      </c>
      <c r="J380" s="133" t="s">
        <v>449</v>
      </c>
      <c r="K380" s="83" t="s">
        <v>448</v>
      </c>
      <c r="L380" s="83" t="s">
        <v>448</v>
      </c>
      <c r="M380" s="83" t="s">
        <v>450</v>
      </c>
      <c r="N380" s="130" t="s">
        <v>959</v>
      </c>
      <c r="P380" s="405"/>
      <c r="Q380" s="405" t="s">
        <v>469</v>
      </c>
      <c r="R380" s="405" t="s">
        <v>439</v>
      </c>
      <c r="S380" s="405" t="s">
        <v>1531</v>
      </c>
      <c r="T380" s="405" t="s">
        <v>453</v>
      </c>
      <c r="U380" s="405" t="str">
        <f>VLOOKUP(T380,Equipment[],2,FALSE)</f>
        <v>Station</v>
      </c>
      <c r="V380" s="405" t="str">
        <f>VLOOKUP(T380,Equipment[],3,FALSE)</f>
        <v>RTO</v>
      </c>
      <c r="W380" s="405" t="str">
        <f>VLOOKUP(T380,Equipment[],4,FALSE)</f>
        <v>RTO</v>
      </c>
      <c r="X380" s="405"/>
      <c r="Y380" s="405"/>
      <c r="Z380" s="405"/>
      <c r="AA380" s="405"/>
    </row>
    <row r="381" spans="1:27" ht="12" customHeight="1">
      <c r="A381" s="5" t="s">
        <v>2838</v>
      </c>
      <c r="B381" s="5" t="s">
        <v>2839</v>
      </c>
      <c r="C381" s="6">
        <v>435</v>
      </c>
      <c r="D381" s="82" t="s">
        <v>1527</v>
      </c>
      <c r="E381" s="83" t="s">
        <v>2840</v>
      </c>
      <c r="F381" s="83" t="s">
        <v>2841</v>
      </c>
      <c r="G381" s="83" t="s">
        <v>667</v>
      </c>
      <c r="H381" s="83" t="s">
        <v>447</v>
      </c>
      <c r="I381" s="83" t="s">
        <v>448</v>
      </c>
      <c r="J381" s="133" t="s">
        <v>449</v>
      </c>
      <c r="K381" s="83" t="s">
        <v>448</v>
      </c>
      <c r="L381" s="83" t="s">
        <v>448</v>
      </c>
      <c r="M381" s="83" t="s">
        <v>450</v>
      </c>
      <c r="N381" s="130" t="s">
        <v>959</v>
      </c>
      <c r="P381" s="405" t="s">
        <v>449</v>
      </c>
      <c r="Q381" s="405" t="s">
        <v>452</v>
      </c>
      <c r="R381" s="405"/>
      <c r="S381" s="405"/>
      <c r="T381" s="405" t="s">
        <v>453</v>
      </c>
      <c r="U381" s="405" t="str">
        <f>VLOOKUP(T381,Equipment[],2,FALSE)</f>
        <v>Station</v>
      </c>
      <c r="V381" s="405" t="str">
        <f>VLOOKUP(T381,Equipment[],3,FALSE)</f>
        <v>RTO</v>
      </c>
      <c r="W381" s="405" t="str">
        <f>VLOOKUP(T381,Equipment[],4,FALSE)</f>
        <v>RTO</v>
      </c>
      <c r="X381" s="405"/>
      <c r="Y381" s="405"/>
      <c r="Z381" s="405"/>
      <c r="AA381" s="405"/>
    </row>
    <row r="382" spans="1:27" ht="12" customHeight="1">
      <c r="A382" s="5" t="s">
        <v>2842</v>
      </c>
      <c r="B382" s="5" t="s">
        <v>2843</v>
      </c>
      <c r="C382" s="6">
        <v>435</v>
      </c>
      <c r="D382" s="82" t="s">
        <v>1527</v>
      </c>
      <c r="E382" s="83" t="s">
        <v>2844</v>
      </c>
      <c r="F382" s="83" t="s">
        <v>2845</v>
      </c>
      <c r="G382" s="83" t="s">
        <v>667</v>
      </c>
      <c r="H382" s="83" t="s">
        <v>447</v>
      </c>
      <c r="I382" s="83" t="s">
        <v>448</v>
      </c>
      <c r="J382" s="133" t="s">
        <v>449</v>
      </c>
      <c r="K382" s="83" t="s">
        <v>448</v>
      </c>
      <c r="L382" s="83" t="s">
        <v>448</v>
      </c>
      <c r="M382" s="83" t="s">
        <v>450</v>
      </c>
      <c r="N382" s="130" t="s">
        <v>959</v>
      </c>
      <c r="P382" s="405" t="s">
        <v>449</v>
      </c>
      <c r="Q382" s="405" t="s">
        <v>469</v>
      </c>
      <c r="R382" s="405"/>
      <c r="S382" s="405"/>
      <c r="T382" s="405" t="s">
        <v>453</v>
      </c>
      <c r="U382" s="405" t="str">
        <f>VLOOKUP(T382,Equipment[],2,FALSE)</f>
        <v>Station</v>
      </c>
      <c r="V382" s="405" t="str">
        <f>VLOOKUP(T382,Equipment[],3,FALSE)</f>
        <v>RTO</v>
      </c>
      <c r="W382" s="405" t="str">
        <f>VLOOKUP(T382,Equipment[],4,FALSE)</f>
        <v>RTO</v>
      </c>
      <c r="X382" s="405"/>
      <c r="Y382" s="405"/>
      <c r="Z382" s="405"/>
      <c r="AA382" s="405"/>
    </row>
    <row r="383" spans="1:27" ht="12" customHeight="1">
      <c r="A383" s="5" t="s">
        <v>2846</v>
      </c>
      <c r="B383" s="5" t="s">
        <v>2847</v>
      </c>
      <c r="C383" s="6">
        <v>435</v>
      </c>
      <c r="D383" s="82" t="s">
        <v>1527</v>
      </c>
      <c r="E383" s="83" t="s">
        <v>2848</v>
      </c>
      <c r="F383" s="83" t="s">
        <v>2849</v>
      </c>
      <c r="G383" s="83" t="s">
        <v>667</v>
      </c>
      <c r="H383" s="83" t="s">
        <v>447</v>
      </c>
      <c r="I383" s="83" t="s">
        <v>448</v>
      </c>
      <c r="J383" s="133" t="s">
        <v>449</v>
      </c>
      <c r="K383" s="83" t="s">
        <v>448</v>
      </c>
      <c r="L383" s="83" t="s">
        <v>448</v>
      </c>
      <c r="M383" s="83" t="s">
        <v>450</v>
      </c>
      <c r="N383" s="130" t="s">
        <v>959</v>
      </c>
      <c r="P383" s="405" t="s">
        <v>449</v>
      </c>
      <c r="Q383" s="405" t="s">
        <v>452</v>
      </c>
      <c r="R383" s="405"/>
      <c r="S383" s="405"/>
      <c r="T383" s="405" t="s">
        <v>453</v>
      </c>
      <c r="U383" s="405" t="str">
        <f>VLOOKUP(T383,Equipment[],2,FALSE)</f>
        <v>Station</v>
      </c>
      <c r="V383" s="405" t="str">
        <f>VLOOKUP(T383,Equipment[],3,FALSE)</f>
        <v>RTO</v>
      </c>
      <c r="W383" s="405" t="str">
        <f>VLOOKUP(T383,Equipment[],4,FALSE)</f>
        <v>RTO</v>
      </c>
      <c r="X383" s="405"/>
      <c r="Y383" s="405"/>
      <c r="Z383" s="405"/>
      <c r="AA383" s="405"/>
    </row>
    <row r="384" spans="1:27" ht="12" customHeight="1">
      <c r="A384" s="5" t="s">
        <v>2850</v>
      </c>
      <c r="B384" s="5" t="s">
        <v>2851</v>
      </c>
      <c r="C384" s="6">
        <v>435</v>
      </c>
      <c r="D384" s="82" t="s">
        <v>1527</v>
      </c>
      <c r="E384" s="83" t="s">
        <v>2852</v>
      </c>
      <c r="F384" s="83" t="s">
        <v>2853</v>
      </c>
      <c r="G384" s="83" t="s">
        <v>667</v>
      </c>
      <c r="H384" s="83" t="s">
        <v>447</v>
      </c>
      <c r="I384" s="83" t="s">
        <v>448</v>
      </c>
      <c r="J384" s="133" t="s">
        <v>449</v>
      </c>
      <c r="K384" s="83" t="s">
        <v>448</v>
      </c>
      <c r="L384" s="83" t="s">
        <v>448</v>
      </c>
      <c r="M384" s="83" t="s">
        <v>450</v>
      </c>
      <c r="N384" s="130" t="s">
        <v>959</v>
      </c>
      <c r="P384" s="405" t="s">
        <v>449</v>
      </c>
      <c r="Q384" s="405" t="s">
        <v>452</v>
      </c>
      <c r="R384" s="405"/>
      <c r="S384" s="405"/>
      <c r="T384" s="405" t="s">
        <v>453</v>
      </c>
      <c r="U384" s="405" t="str">
        <f>VLOOKUP(T384,Equipment[],2,FALSE)</f>
        <v>Station</v>
      </c>
      <c r="V384" s="405" t="str">
        <f>VLOOKUP(T384,Equipment[],3,FALSE)</f>
        <v>RTO</v>
      </c>
      <c r="W384" s="405" t="str">
        <f>VLOOKUP(T384,Equipment[],4,FALSE)</f>
        <v>RTO</v>
      </c>
      <c r="X384" s="405"/>
      <c r="Y384" s="405"/>
      <c r="Z384" s="405"/>
      <c r="AA384" s="405"/>
    </row>
    <row r="385" spans="1:27" ht="12" customHeight="1">
      <c r="A385" s="5" t="s">
        <v>2854</v>
      </c>
      <c r="B385" s="5" t="s">
        <v>2855</v>
      </c>
      <c r="C385" s="6">
        <v>435</v>
      </c>
      <c r="D385" s="82" t="s">
        <v>1527</v>
      </c>
      <c r="E385" s="83" t="str">
        <f>A385</f>
        <v>EWS-290</v>
      </c>
      <c r="F385" s="83" t="str">
        <f>B385</f>
        <v>Stone Faced Precast Concrete Wall (Type 0) (DOM)</v>
      </c>
      <c r="G385" s="83" t="s">
        <v>667</v>
      </c>
      <c r="H385" s="83" t="s">
        <v>447</v>
      </c>
      <c r="I385" s="83" t="s">
        <v>448</v>
      </c>
      <c r="J385" s="133" t="s">
        <v>449</v>
      </c>
      <c r="K385" s="83" t="s">
        <v>448</v>
      </c>
      <c r="L385" s="83" t="s">
        <v>448</v>
      </c>
      <c r="M385" s="83" t="s">
        <v>450</v>
      </c>
      <c r="N385" s="130" t="s">
        <v>1855</v>
      </c>
      <c r="P385" s="405" t="s">
        <v>449</v>
      </c>
      <c r="Q385" s="405" t="s">
        <v>452</v>
      </c>
      <c r="R385" s="405" t="s">
        <v>439</v>
      </c>
      <c r="S385" s="405" t="s">
        <v>1531</v>
      </c>
      <c r="T385" s="405" t="s">
        <v>453</v>
      </c>
      <c r="U385" s="405" t="str">
        <f>VLOOKUP(T385,Equipment[],2,FALSE)</f>
        <v>Station</v>
      </c>
      <c r="V385" s="405" t="str">
        <f>VLOOKUP(T385,Equipment[],3,FALSE)</f>
        <v>RTO</v>
      </c>
      <c r="W385" s="405" t="str">
        <f>VLOOKUP(T385,Equipment[],4,FALSE)</f>
        <v>RTO</v>
      </c>
      <c r="X385" s="405"/>
      <c r="Y385" s="405"/>
      <c r="Z385" s="405"/>
      <c r="AA385" s="405"/>
    </row>
    <row r="386" spans="1:27" ht="12" customHeight="1">
      <c r="A386" s="5" t="s">
        <v>2856</v>
      </c>
      <c r="B386" s="5" t="s">
        <v>2857</v>
      </c>
      <c r="C386" s="6">
        <v>435</v>
      </c>
      <c r="D386" s="82" t="s">
        <v>1527</v>
      </c>
      <c r="E386" s="83" t="s">
        <v>2858</v>
      </c>
      <c r="F386" s="83" t="s">
        <v>2859</v>
      </c>
      <c r="G386" s="83" t="s">
        <v>667</v>
      </c>
      <c r="H386" s="83" t="s">
        <v>447</v>
      </c>
      <c r="I386" s="83" t="s">
        <v>448</v>
      </c>
      <c r="J386" s="133" t="s">
        <v>449</v>
      </c>
      <c r="K386" s="83" t="s">
        <v>448</v>
      </c>
      <c r="L386" s="83" t="s">
        <v>448</v>
      </c>
      <c r="M386" s="83" t="s">
        <v>450</v>
      </c>
      <c r="N386" s="130" t="s">
        <v>959</v>
      </c>
      <c r="P386" s="405" t="s">
        <v>449</v>
      </c>
      <c r="Q386" s="405" t="s">
        <v>452</v>
      </c>
      <c r="R386" s="405" t="s">
        <v>439</v>
      </c>
      <c r="S386" s="405" t="s">
        <v>1531</v>
      </c>
      <c r="T386" s="405" t="s">
        <v>453</v>
      </c>
      <c r="U386" s="405" t="str">
        <f>VLOOKUP(T386,Equipment[],2,FALSE)</f>
        <v>Station</v>
      </c>
      <c r="V386" s="405" t="str">
        <f>VLOOKUP(T386,Equipment[],3,FALSE)</f>
        <v>RTO</v>
      </c>
      <c r="W386" s="405" t="str">
        <f>VLOOKUP(T386,Equipment[],4,FALSE)</f>
        <v>RTO</v>
      </c>
      <c r="X386" s="405"/>
      <c r="Y386" s="405"/>
      <c r="Z386" s="405"/>
      <c r="AA386" s="405"/>
    </row>
    <row r="387" spans="1:27" ht="12" hidden="1" customHeight="1">
      <c r="A387" s="5" t="s">
        <v>2860</v>
      </c>
      <c r="B387" s="5" t="s">
        <v>2861</v>
      </c>
      <c r="C387" s="9">
        <v>435</v>
      </c>
      <c r="D387" s="82" t="s">
        <v>1659</v>
      </c>
      <c r="E387" s="144" t="s">
        <v>2862</v>
      </c>
      <c r="F387" s="144" t="s">
        <v>2863</v>
      </c>
      <c r="G387" s="83" t="s">
        <v>667</v>
      </c>
      <c r="H387" s="83" t="s">
        <v>447</v>
      </c>
      <c r="I387" s="83" t="s">
        <v>448</v>
      </c>
      <c r="J387" s="145" t="s">
        <v>449</v>
      </c>
      <c r="K387" s="144" t="s">
        <v>448</v>
      </c>
      <c r="L387" s="144" t="s">
        <v>448</v>
      </c>
      <c r="M387" s="83" t="s">
        <v>1662</v>
      </c>
      <c r="N387" s="146" t="s">
        <v>959</v>
      </c>
      <c r="P387" s="405" t="s">
        <v>449</v>
      </c>
      <c r="Q387" s="405" t="s">
        <v>452</v>
      </c>
      <c r="R387" s="405"/>
      <c r="S387" s="405" t="s">
        <v>1531</v>
      </c>
      <c r="T387" s="405" t="s">
        <v>453</v>
      </c>
      <c r="U387" s="405" t="str">
        <f>VLOOKUP(T387,Equipment[],2,FALSE)</f>
        <v>Station</v>
      </c>
      <c r="V387" s="405" t="str">
        <f>VLOOKUP(T387,Equipment[],3,FALSE)</f>
        <v>RTO</v>
      </c>
      <c r="W387" s="405" t="str">
        <f>VLOOKUP(T387,Equipment[],4,FALSE)</f>
        <v>RTO</v>
      </c>
      <c r="X387" s="405"/>
      <c r="Y387" s="405"/>
      <c r="Z387" s="405"/>
      <c r="AA387" s="405"/>
    </row>
    <row r="388" spans="1:27" ht="12" customHeight="1">
      <c r="A388" s="5" t="s">
        <v>2864</v>
      </c>
      <c r="B388" s="5" t="s">
        <v>2865</v>
      </c>
      <c r="C388" s="6">
        <v>435</v>
      </c>
      <c r="D388" s="82" t="s">
        <v>1527</v>
      </c>
      <c r="E388" s="83" t="s">
        <v>2866</v>
      </c>
      <c r="F388" s="83" t="s">
        <v>2867</v>
      </c>
      <c r="G388" s="83" t="s">
        <v>667</v>
      </c>
      <c r="H388" s="83" t="s">
        <v>447</v>
      </c>
      <c r="I388" s="83" t="s">
        <v>448</v>
      </c>
      <c r="J388" s="133" t="s">
        <v>449</v>
      </c>
      <c r="K388" s="83" t="s">
        <v>448</v>
      </c>
      <c r="L388" s="83" t="s">
        <v>448</v>
      </c>
      <c r="M388" s="83" t="s">
        <v>450</v>
      </c>
      <c r="N388" s="130" t="s">
        <v>959</v>
      </c>
      <c r="P388" s="405" t="s">
        <v>449</v>
      </c>
      <c r="Q388" s="405" t="s">
        <v>452</v>
      </c>
      <c r="R388" s="405" t="s">
        <v>439</v>
      </c>
      <c r="S388" s="405" t="s">
        <v>1531</v>
      </c>
      <c r="T388" s="405" t="s">
        <v>453</v>
      </c>
      <c r="U388" s="405" t="str">
        <f>VLOOKUP(T388,Equipment[],2,FALSE)</f>
        <v>Station</v>
      </c>
      <c r="V388" s="405" t="str">
        <f>VLOOKUP(T388,Equipment[],3,FALSE)</f>
        <v>RTO</v>
      </c>
      <c r="W388" s="405" t="str">
        <f>VLOOKUP(T388,Equipment[],4,FALSE)</f>
        <v>RTO</v>
      </c>
      <c r="X388" s="405"/>
      <c r="Y388" s="405"/>
      <c r="Z388" s="405"/>
      <c r="AA388" s="405"/>
    </row>
    <row r="389" spans="1:27" ht="12" hidden="1" customHeight="1">
      <c r="A389" s="3" t="s">
        <v>2868</v>
      </c>
      <c r="B389" s="3" t="s">
        <v>2869</v>
      </c>
      <c r="C389" s="4"/>
      <c r="D389" s="122"/>
      <c r="E389" s="131"/>
      <c r="F389" s="131"/>
      <c r="G389" s="131"/>
      <c r="H389" s="131"/>
      <c r="I389" s="131"/>
      <c r="J389" s="131"/>
      <c r="K389" s="131"/>
      <c r="L389" s="131"/>
      <c r="M389" s="131" t="s">
        <v>439</v>
      </c>
      <c r="N389" s="129" t="s">
        <v>440</v>
      </c>
      <c r="P389" s="405" t="s">
        <v>439</v>
      </c>
      <c r="Q389" s="405" t="s">
        <v>439</v>
      </c>
      <c r="R389" s="405"/>
      <c r="S389" s="405" t="s">
        <v>439</v>
      </c>
      <c r="T389" s="405" t="s">
        <v>439</v>
      </c>
      <c r="U389" s="405" t="s">
        <v>439</v>
      </c>
      <c r="V389" s="405" t="s">
        <v>439</v>
      </c>
      <c r="W389" s="405" t="s">
        <v>439</v>
      </c>
      <c r="X389" s="405" t="s">
        <v>439</v>
      </c>
      <c r="Y389" s="405" t="s">
        <v>439</v>
      </c>
      <c r="Z389" s="405" t="s">
        <v>439</v>
      </c>
      <c r="AA389" s="405" t="s">
        <v>439</v>
      </c>
    </row>
    <row r="390" spans="1:27" ht="12" customHeight="1">
      <c r="A390" s="5" t="s">
        <v>2870</v>
      </c>
      <c r="B390" s="5" t="s">
        <v>2871</v>
      </c>
      <c r="C390" s="6">
        <v>435</v>
      </c>
      <c r="D390" s="82" t="s">
        <v>1527</v>
      </c>
      <c r="E390" s="83" t="s">
        <v>2872</v>
      </c>
      <c r="F390" s="83" t="s">
        <v>2873</v>
      </c>
      <c r="G390" s="83" t="s">
        <v>667</v>
      </c>
      <c r="H390" s="83" t="s">
        <v>447</v>
      </c>
      <c r="I390" s="83" t="s">
        <v>448</v>
      </c>
      <c r="J390" s="133" t="s">
        <v>449</v>
      </c>
      <c r="K390" s="83" t="s">
        <v>448</v>
      </c>
      <c r="L390" s="83" t="s">
        <v>448</v>
      </c>
      <c r="M390" s="83" t="s">
        <v>450</v>
      </c>
      <c r="N390" s="130" t="s">
        <v>959</v>
      </c>
      <c r="P390" s="405" t="s">
        <v>449</v>
      </c>
      <c r="Q390" s="405" t="s">
        <v>469</v>
      </c>
      <c r="R390" s="405"/>
      <c r="S390" s="405"/>
      <c r="T390" s="405" t="s">
        <v>453</v>
      </c>
      <c r="U390" s="405" t="str">
        <f>VLOOKUP(T390,Equipment[],2,FALSE)</f>
        <v>Station</v>
      </c>
      <c r="V390" s="405" t="str">
        <f>VLOOKUP(T390,Equipment[],3,FALSE)</f>
        <v>RTO</v>
      </c>
      <c r="W390" s="405" t="str">
        <f>VLOOKUP(T390,Equipment[],4,FALSE)</f>
        <v>RTO</v>
      </c>
      <c r="X390" s="405"/>
      <c r="Y390" s="405"/>
      <c r="Z390" s="405"/>
      <c r="AA390" s="405"/>
    </row>
    <row r="391" spans="1:27" ht="12" customHeight="1">
      <c r="A391" s="5" t="s">
        <v>2874</v>
      </c>
      <c r="B391" s="5" t="s">
        <v>2875</v>
      </c>
      <c r="C391" s="6">
        <v>435</v>
      </c>
      <c r="D391" s="82" t="s">
        <v>1527</v>
      </c>
      <c r="E391" s="83" t="s">
        <v>2876</v>
      </c>
      <c r="F391" s="83" t="s">
        <v>2877</v>
      </c>
      <c r="G391" s="83" t="s">
        <v>667</v>
      </c>
      <c r="H391" s="83" t="s">
        <v>447</v>
      </c>
      <c r="I391" s="83" t="s">
        <v>448</v>
      </c>
      <c r="J391" s="133" t="s">
        <v>449</v>
      </c>
      <c r="K391" s="83" t="s">
        <v>448</v>
      </c>
      <c r="L391" s="83" t="s">
        <v>448</v>
      </c>
      <c r="M391" s="83" t="s">
        <v>450</v>
      </c>
      <c r="N391" s="130" t="s">
        <v>959</v>
      </c>
      <c r="P391" s="405" t="s">
        <v>449</v>
      </c>
      <c r="Q391" s="405" t="s">
        <v>469</v>
      </c>
      <c r="R391" s="405"/>
      <c r="S391" s="405"/>
      <c r="T391" s="405" t="s">
        <v>453</v>
      </c>
      <c r="U391" s="405" t="str">
        <f>VLOOKUP(T391,Equipment[],2,FALSE)</f>
        <v>Station</v>
      </c>
      <c r="V391" s="405" t="str">
        <f>VLOOKUP(T391,Equipment[],3,FALSE)</f>
        <v>RTO</v>
      </c>
      <c r="W391" s="405" t="str">
        <f>VLOOKUP(T391,Equipment[],4,FALSE)</f>
        <v>RTO</v>
      </c>
      <c r="X391" s="405"/>
      <c r="Y391" s="405"/>
      <c r="Z391" s="405"/>
      <c r="AA391" s="405"/>
    </row>
    <row r="392" spans="1:27" ht="12" hidden="1" customHeight="1">
      <c r="A392" s="3" t="s">
        <v>2878</v>
      </c>
      <c r="B392" s="3" t="s">
        <v>2879</v>
      </c>
      <c r="C392" s="4"/>
      <c r="D392" s="122"/>
      <c r="E392" s="131"/>
      <c r="F392" s="131"/>
      <c r="G392" s="131"/>
      <c r="H392" s="131"/>
      <c r="I392" s="131"/>
      <c r="J392" s="131"/>
      <c r="K392" s="131"/>
      <c r="L392" s="131"/>
      <c r="M392" s="131" t="s">
        <v>439</v>
      </c>
      <c r="N392" s="129" t="s">
        <v>440</v>
      </c>
      <c r="P392" s="405" t="s">
        <v>439</v>
      </c>
      <c r="Q392" s="405" t="s">
        <v>439</v>
      </c>
      <c r="R392" s="405"/>
      <c r="S392" s="405" t="s">
        <v>439</v>
      </c>
      <c r="T392" s="405" t="s">
        <v>439</v>
      </c>
      <c r="U392" s="405" t="s">
        <v>439</v>
      </c>
      <c r="V392" s="405" t="s">
        <v>439</v>
      </c>
      <c r="W392" s="405" t="s">
        <v>439</v>
      </c>
      <c r="X392" s="405" t="s">
        <v>439</v>
      </c>
      <c r="Y392" s="405" t="s">
        <v>439</v>
      </c>
      <c r="Z392" s="405" t="s">
        <v>439</v>
      </c>
      <c r="AA392" s="405" t="s">
        <v>439</v>
      </c>
    </row>
    <row r="393" spans="1:27" ht="12" customHeight="1">
      <c r="A393" s="5" t="s">
        <v>2880</v>
      </c>
      <c r="B393" s="5" t="s">
        <v>2881</v>
      </c>
      <c r="C393" s="6">
        <v>451</v>
      </c>
      <c r="D393" s="82" t="s">
        <v>1527</v>
      </c>
      <c r="E393" s="83" t="s">
        <v>2882</v>
      </c>
      <c r="F393" s="83" t="s">
        <v>2883</v>
      </c>
      <c r="G393" s="83" t="s">
        <v>667</v>
      </c>
      <c r="H393" s="83" t="s">
        <v>447</v>
      </c>
      <c r="I393" s="83" t="s">
        <v>448</v>
      </c>
      <c r="J393" s="133" t="s">
        <v>449</v>
      </c>
      <c r="K393" s="83" t="s">
        <v>448</v>
      </c>
      <c r="L393" s="83" t="s">
        <v>448</v>
      </c>
      <c r="M393" s="83" t="s">
        <v>450</v>
      </c>
      <c r="N393" s="130" t="s">
        <v>959</v>
      </c>
      <c r="P393" s="405" t="s">
        <v>449</v>
      </c>
      <c r="Q393" s="405" t="s">
        <v>469</v>
      </c>
      <c r="R393" s="405"/>
      <c r="S393" s="405"/>
      <c r="T393" s="405" t="s">
        <v>453</v>
      </c>
      <c r="U393" s="405" t="str">
        <f>VLOOKUP(T393,Equipment[],2,FALSE)</f>
        <v>Station</v>
      </c>
      <c r="V393" s="405" t="str">
        <f>VLOOKUP(T393,Equipment[],3,FALSE)</f>
        <v>RTO</v>
      </c>
      <c r="W393" s="405" t="str">
        <f>VLOOKUP(T393,Equipment[],4,FALSE)</f>
        <v>RTO</v>
      </c>
      <c r="X393" s="405"/>
      <c r="Y393" s="405"/>
      <c r="Z393" s="405"/>
      <c r="AA393" s="405"/>
    </row>
    <row r="394" spans="1:27" ht="12" customHeight="1">
      <c r="A394" s="5" t="s">
        <v>2884</v>
      </c>
      <c r="B394" s="5" t="s">
        <v>2885</v>
      </c>
      <c r="C394" s="6">
        <v>451</v>
      </c>
      <c r="D394" s="82" t="s">
        <v>1527</v>
      </c>
      <c r="E394" s="83" t="s">
        <v>2886</v>
      </c>
      <c r="F394" s="83" t="s">
        <v>2887</v>
      </c>
      <c r="G394" s="83" t="s">
        <v>667</v>
      </c>
      <c r="H394" s="83" t="s">
        <v>447</v>
      </c>
      <c r="I394" s="83" t="s">
        <v>448</v>
      </c>
      <c r="J394" s="133" t="s">
        <v>449</v>
      </c>
      <c r="K394" s="83" t="s">
        <v>448</v>
      </c>
      <c r="L394" s="83" t="s">
        <v>448</v>
      </c>
      <c r="M394" s="83" t="s">
        <v>450</v>
      </c>
      <c r="N394" s="130" t="s">
        <v>959</v>
      </c>
      <c r="P394" s="405" t="s">
        <v>449</v>
      </c>
      <c r="Q394" s="405" t="s">
        <v>469</v>
      </c>
      <c r="R394" s="405"/>
      <c r="S394" s="405"/>
      <c r="T394" s="405" t="s">
        <v>453</v>
      </c>
      <c r="U394" s="405" t="str">
        <f>VLOOKUP(T394,Equipment[],2,FALSE)</f>
        <v>Station</v>
      </c>
      <c r="V394" s="405" t="str">
        <f>VLOOKUP(T394,Equipment[],3,FALSE)</f>
        <v>RTO</v>
      </c>
      <c r="W394" s="405" t="str">
        <f>VLOOKUP(T394,Equipment[],4,FALSE)</f>
        <v>RTO</v>
      </c>
      <c r="X394" s="405"/>
      <c r="Y394" s="405"/>
      <c r="Z394" s="405"/>
      <c r="AA394" s="405"/>
    </row>
    <row r="395" spans="1:27" ht="12" customHeight="1">
      <c r="A395" s="5" t="s">
        <v>2888</v>
      </c>
      <c r="B395" s="5" t="s">
        <v>2889</v>
      </c>
      <c r="C395" s="6">
        <v>451</v>
      </c>
      <c r="D395" s="82" t="s">
        <v>1527</v>
      </c>
      <c r="E395" s="83" t="s">
        <v>2890</v>
      </c>
      <c r="F395" s="83" t="s">
        <v>2891</v>
      </c>
      <c r="G395" s="83" t="s">
        <v>667</v>
      </c>
      <c r="H395" s="83" t="s">
        <v>447</v>
      </c>
      <c r="I395" s="83" t="s">
        <v>448</v>
      </c>
      <c r="J395" s="133" t="s">
        <v>449</v>
      </c>
      <c r="K395" s="83" t="s">
        <v>448</v>
      </c>
      <c r="L395" s="83" t="s">
        <v>448</v>
      </c>
      <c r="M395" s="83" t="s">
        <v>450</v>
      </c>
      <c r="N395" s="130" t="s">
        <v>959</v>
      </c>
      <c r="P395" s="405" t="s">
        <v>449</v>
      </c>
      <c r="Q395" s="405" t="s">
        <v>469</v>
      </c>
      <c r="R395" s="405"/>
      <c r="S395" s="405"/>
      <c r="T395" s="405" t="s">
        <v>453</v>
      </c>
      <c r="U395" s="405" t="str">
        <f>VLOOKUP(T395,Equipment[],2,FALSE)</f>
        <v>Station</v>
      </c>
      <c r="V395" s="405" t="str">
        <f>VLOOKUP(T395,Equipment[],3,FALSE)</f>
        <v>RTO</v>
      </c>
      <c r="W395" s="405" t="str">
        <f>VLOOKUP(T395,Equipment[],4,FALSE)</f>
        <v>RTO</v>
      </c>
      <c r="X395" s="405"/>
      <c r="Y395" s="405"/>
      <c r="Z395" s="405"/>
      <c r="AA395" s="405"/>
    </row>
    <row r="396" spans="1:27" ht="12" customHeight="1">
      <c r="A396" s="5" t="s">
        <v>2892</v>
      </c>
      <c r="B396" s="5" t="s">
        <v>2893</v>
      </c>
      <c r="C396" s="6">
        <v>451</v>
      </c>
      <c r="D396" s="82" t="s">
        <v>1527</v>
      </c>
      <c r="E396" s="83" t="s">
        <v>2894</v>
      </c>
      <c r="F396" s="83" t="s">
        <v>2895</v>
      </c>
      <c r="G396" s="83" t="s">
        <v>667</v>
      </c>
      <c r="H396" s="83" t="s">
        <v>447</v>
      </c>
      <c r="I396" s="83" t="s">
        <v>448</v>
      </c>
      <c r="J396" s="133" t="s">
        <v>449</v>
      </c>
      <c r="K396" s="83" t="s">
        <v>448</v>
      </c>
      <c r="L396" s="83" t="s">
        <v>448</v>
      </c>
      <c r="M396" s="83" t="s">
        <v>450</v>
      </c>
      <c r="N396" s="130" t="s">
        <v>959</v>
      </c>
      <c r="P396" s="405"/>
      <c r="Q396" s="405" t="s">
        <v>469</v>
      </c>
      <c r="R396" s="405" t="s">
        <v>439</v>
      </c>
      <c r="S396" s="405" t="s">
        <v>1531</v>
      </c>
      <c r="T396" s="405" t="s">
        <v>453</v>
      </c>
      <c r="U396" s="405" t="str">
        <f>VLOOKUP(T396,Equipment[],2,FALSE)</f>
        <v>Station</v>
      </c>
      <c r="V396" s="405" t="str">
        <f>VLOOKUP(T396,Equipment[],3,FALSE)</f>
        <v>RTO</v>
      </c>
      <c r="W396" s="405" t="str">
        <f>VLOOKUP(T396,Equipment[],4,FALSE)</f>
        <v>RTO</v>
      </c>
      <c r="X396" s="405"/>
      <c r="Y396" s="405"/>
      <c r="Z396" s="405"/>
      <c r="AA396" s="405"/>
    </row>
    <row r="397" spans="1:27" ht="12" customHeight="1">
      <c r="A397" s="5" t="s">
        <v>2896</v>
      </c>
      <c r="B397" s="5" t="s">
        <v>2897</v>
      </c>
      <c r="C397" s="6">
        <v>435</v>
      </c>
      <c r="D397" s="82" t="s">
        <v>1527</v>
      </c>
      <c r="E397" s="83" t="s">
        <v>2898</v>
      </c>
      <c r="F397" s="83" t="s">
        <v>2899</v>
      </c>
      <c r="G397" s="83" t="s">
        <v>667</v>
      </c>
      <c r="H397" s="83" t="s">
        <v>447</v>
      </c>
      <c r="I397" s="83" t="s">
        <v>448</v>
      </c>
      <c r="J397" s="133" t="s">
        <v>449</v>
      </c>
      <c r="K397" s="83" t="s">
        <v>448</v>
      </c>
      <c r="L397" s="83" t="s">
        <v>448</v>
      </c>
      <c r="M397" s="83" t="s">
        <v>450</v>
      </c>
      <c r="N397" s="130" t="s">
        <v>959</v>
      </c>
      <c r="P397" s="405" t="s">
        <v>449</v>
      </c>
      <c r="Q397" s="405" t="s">
        <v>469</v>
      </c>
      <c r="R397" s="405"/>
      <c r="S397" s="405"/>
      <c r="T397" s="405" t="s">
        <v>453</v>
      </c>
      <c r="U397" s="405" t="str">
        <f>VLOOKUP(T397,Equipment[],2,FALSE)</f>
        <v>Station</v>
      </c>
      <c r="V397" s="405" t="str">
        <f>VLOOKUP(T397,Equipment[],3,FALSE)</f>
        <v>RTO</v>
      </c>
      <c r="W397" s="405" t="str">
        <f>VLOOKUP(T397,Equipment[],4,FALSE)</f>
        <v>RTO</v>
      </c>
      <c r="X397" s="405"/>
      <c r="Y397" s="405"/>
      <c r="Z397" s="405"/>
      <c r="AA397" s="405"/>
    </row>
    <row r="398" spans="1:27" ht="12" customHeight="1">
      <c r="A398" s="5" t="s">
        <v>2900</v>
      </c>
      <c r="B398" s="5" t="s">
        <v>2901</v>
      </c>
      <c r="C398" s="5" t="s">
        <v>1538</v>
      </c>
      <c r="D398" s="82" t="s">
        <v>1539</v>
      </c>
      <c r="E398" s="83" t="s">
        <v>2902</v>
      </c>
      <c r="F398" s="83" t="s">
        <v>2903</v>
      </c>
      <c r="G398" s="83" t="s">
        <v>667</v>
      </c>
      <c r="H398" s="83" t="s">
        <v>447</v>
      </c>
      <c r="I398" s="83" t="s">
        <v>448</v>
      </c>
      <c r="J398" s="133" t="s">
        <v>449</v>
      </c>
      <c r="K398" s="83" t="s">
        <v>448</v>
      </c>
      <c r="L398" s="83" t="s">
        <v>448</v>
      </c>
      <c r="M398" s="83" t="s">
        <v>450</v>
      </c>
      <c r="N398" s="130" t="s">
        <v>959</v>
      </c>
      <c r="P398" s="405" t="s">
        <v>449</v>
      </c>
      <c r="Q398" s="405" t="s">
        <v>469</v>
      </c>
      <c r="R398" s="405"/>
      <c r="S398" s="405"/>
      <c r="T398" s="405" t="s">
        <v>453</v>
      </c>
      <c r="U398" s="405" t="str">
        <f>VLOOKUP(T398,Equipment[],2,FALSE)</f>
        <v>Station</v>
      </c>
      <c r="V398" s="405" t="str">
        <f>VLOOKUP(T398,Equipment[],3,FALSE)</f>
        <v>RTO</v>
      </c>
      <c r="W398" s="405" t="str">
        <f>VLOOKUP(T398,Equipment[],4,FALSE)</f>
        <v>RTO</v>
      </c>
      <c r="X398" s="405"/>
      <c r="Y398" s="405"/>
      <c r="Z398" s="405"/>
      <c r="AA398" s="405"/>
    </row>
    <row r="399" spans="1:27" ht="12" customHeight="1">
      <c r="A399" s="5" t="s">
        <v>2904</v>
      </c>
      <c r="B399" s="5" t="s">
        <v>2905</v>
      </c>
      <c r="C399" s="6">
        <v>451</v>
      </c>
      <c r="D399" s="82" t="s">
        <v>1527</v>
      </c>
      <c r="E399" s="83" t="s">
        <v>2906</v>
      </c>
      <c r="F399" s="83" t="s">
        <v>2907</v>
      </c>
      <c r="G399" s="83" t="s">
        <v>667</v>
      </c>
      <c r="H399" s="83" t="s">
        <v>447</v>
      </c>
      <c r="I399" s="83" t="s">
        <v>448</v>
      </c>
      <c r="J399" s="133" t="s">
        <v>449</v>
      </c>
      <c r="K399" s="83" t="s">
        <v>448</v>
      </c>
      <c r="L399" s="83" t="s">
        <v>448</v>
      </c>
      <c r="M399" s="83" t="s">
        <v>450</v>
      </c>
      <c r="N399" s="130" t="s">
        <v>959</v>
      </c>
      <c r="P399" s="405" t="s">
        <v>449</v>
      </c>
      <c r="Q399" s="405" t="s">
        <v>469</v>
      </c>
      <c r="R399" s="405"/>
      <c r="S399" s="405"/>
      <c r="T399" s="405" t="s">
        <v>453</v>
      </c>
      <c r="U399" s="405" t="str">
        <f>VLOOKUP(T399,Equipment[],2,FALSE)</f>
        <v>Station</v>
      </c>
      <c r="V399" s="405" t="str">
        <f>VLOOKUP(T399,Equipment[],3,FALSE)</f>
        <v>RTO</v>
      </c>
      <c r="W399" s="405" t="str">
        <f>VLOOKUP(T399,Equipment[],4,FALSE)</f>
        <v>RTO</v>
      </c>
      <c r="X399" s="405"/>
      <c r="Y399" s="405"/>
      <c r="Z399" s="405"/>
      <c r="AA399" s="405"/>
    </row>
    <row r="400" spans="1:27" ht="12" customHeight="1">
      <c r="A400" s="5" t="s">
        <v>2908</v>
      </c>
      <c r="B400" s="5" t="s">
        <v>2909</v>
      </c>
      <c r="C400" s="6">
        <v>451</v>
      </c>
      <c r="D400" s="82" t="s">
        <v>1527</v>
      </c>
      <c r="E400" s="83" t="s">
        <v>2910</v>
      </c>
      <c r="F400" s="83" t="s">
        <v>2911</v>
      </c>
      <c r="G400" s="83" t="s">
        <v>667</v>
      </c>
      <c r="H400" s="83" t="s">
        <v>447</v>
      </c>
      <c r="I400" s="83" t="s">
        <v>448</v>
      </c>
      <c r="J400" s="133" t="s">
        <v>449</v>
      </c>
      <c r="K400" s="83" t="s">
        <v>448</v>
      </c>
      <c r="L400" s="83" t="s">
        <v>448</v>
      </c>
      <c r="M400" s="83" t="s">
        <v>450</v>
      </c>
      <c r="N400" s="130" t="s">
        <v>959</v>
      </c>
      <c r="P400" s="405" t="s">
        <v>449</v>
      </c>
      <c r="Q400" s="405" t="s">
        <v>469</v>
      </c>
      <c r="R400" s="405"/>
      <c r="S400" s="405"/>
      <c r="T400" s="405" t="s">
        <v>453</v>
      </c>
      <c r="U400" s="405" t="str">
        <f>VLOOKUP(T400,Equipment[],2,FALSE)</f>
        <v>Station</v>
      </c>
      <c r="V400" s="405" t="str">
        <f>VLOOKUP(T400,Equipment[],3,FALSE)</f>
        <v>RTO</v>
      </c>
      <c r="W400" s="405" t="str">
        <f>VLOOKUP(T400,Equipment[],4,FALSE)</f>
        <v>RTO</v>
      </c>
      <c r="X400" s="405"/>
      <c r="Y400" s="405"/>
      <c r="Z400" s="405"/>
      <c r="AA400" s="405"/>
    </row>
    <row r="401" spans="1:27" ht="12" customHeight="1">
      <c r="A401" s="5" t="s">
        <v>2912</v>
      </c>
      <c r="B401" s="5" t="s">
        <v>2913</v>
      </c>
      <c r="C401" s="6">
        <v>431</v>
      </c>
      <c r="D401" s="82" t="s">
        <v>1527</v>
      </c>
      <c r="E401" s="83" t="s">
        <v>2914</v>
      </c>
      <c r="F401" s="83" t="s">
        <v>2915</v>
      </c>
      <c r="G401" s="83" t="s">
        <v>667</v>
      </c>
      <c r="H401" s="83" t="s">
        <v>447</v>
      </c>
      <c r="I401" s="83" t="s">
        <v>448</v>
      </c>
      <c r="J401" s="133" t="s">
        <v>449</v>
      </c>
      <c r="K401" s="83" t="s">
        <v>448</v>
      </c>
      <c r="L401" s="83" t="s">
        <v>448</v>
      </c>
      <c r="M401" s="83" t="s">
        <v>450</v>
      </c>
      <c r="N401" s="130" t="s">
        <v>959</v>
      </c>
      <c r="P401" s="405" t="s">
        <v>449</v>
      </c>
      <c r="Q401" s="405" t="s">
        <v>469</v>
      </c>
      <c r="R401" s="405"/>
      <c r="S401" s="405"/>
      <c r="T401" s="405" t="s">
        <v>453</v>
      </c>
      <c r="U401" s="405" t="str">
        <f>VLOOKUP(T401,Equipment[],2,FALSE)</f>
        <v>Station</v>
      </c>
      <c r="V401" s="405" t="str">
        <f>VLOOKUP(T401,Equipment[],3,FALSE)</f>
        <v>RTO</v>
      </c>
      <c r="W401" s="405" t="str">
        <f>VLOOKUP(T401,Equipment[],4,FALSE)</f>
        <v>RTO</v>
      </c>
      <c r="X401" s="405"/>
      <c r="Y401" s="405"/>
      <c r="Z401" s="405"/>
      <c r="AA401" s="405"/>
    </row>
    <row r="402" spans="1:27" ht="12" customHeight="1">
      <c r="A402" s="5" t="s">
        <v>2916</v>
      </c>
      <c r="B402" s="5" t="s">
        <v>2917</v>
      </c>
      <c r="C402" s="6">
        <v>431</v>
      </c>
      <c r="D402" s="82" t="s">
        <v>1527</v>
      </c>
      <c r="E402" s="83" t="s">
        <v>2918</v>
      </c>
      <c r="F402" s="83" t="s">
        <v>2919</v>
      </c>
      <c r="G402" s="83" t="s">
        <v>667</v>
      </c>
      <c r="H402" s="83" t="s">
        <v>447</v>
      </c>
      <c r="I402" s="83" t="s">
        <v>448</v>
      </c>
      <c r="J402" s="133" t="s">
        <v>449</v>
      </c>
      <c r="K402" s="83" t="s">
        <v>448</v>
      </c>
      <c r="L402" s="83" t="s">
        <v>448</v>
      </c>
      <c r="M402" s="83" t="s">
        <v>450</v>
      </c>
      <c r="N402" s="130" t="s">
        <v>959</v>
      </c>
      <c r="P402" s="405" t="s">
        <v>449</v>
      </c>
      <c r="Q402" s="405" t="s">
        <v>469</v>
      </c>
      <c r="R402" s="405"/>
      <c r="S402" s="405"/>
      <c r="T402" s="405" t="s">
        <v>453</v>
      </c>
      <c r="U402" s="405" t="str">
        <f>VLOOKUP(T402,Equipment[],2,FALSE)</f>
        <v>Station</v>
      </c>
      <c r="V402" s="405" t="str">
        <f>VLOOKUP(T402,Equipment[],3,FALSE)</f>
        <v>RTO</v>
      </c>
      <c r="W402" s="405" t="str">
        <f>VLOOKUP(T402,Equipment[],4,FALSE)</f>
        <v>RTO</v>
      </c>
      <c r="X402" s="405"/>
      <c r="Y402" s="405"/>
      <c r="Z402" s="405"/>
      <c r="AA402" s="405"/>
    </row>
    <row r="403" spans="1:27" ht="12" customHeight="1">
      <c r="A403" s="5" t="s">
        <v>2920</v>
      </c>
      <c r="B403" s="5" t="s">
        <v>2921</v>
      </c>
      <c r="C403" s="6">
        <v>451</v>
      </c>
      <c r="D403" s="82" t="s">
        <v>1527</v>
      </c>
      <c r="E403" s="83" t="s">
        <v>2922</v>
      </c>
      <c r="F403" s="83" t="s">
        <v>2923</v>
      </c>
      <c r="G403" s="83" t="s">
        <v>667</v>
      </c>
      <c r="H403" s="83" t="s">
        <v>447</v>
      </c>
      <c r="I403" s="83" t="s">
        <v>448</v>
      </c>
      <c r="J403" s="133" t="s">
        <v>449</v>
      </c>
      <c r="K403" s="83" t="s">
        <v>448</v>
      </c>
      <c r="L403" s="83" t="s">
        <v>448</v>
      </c>
      <c r="M403" s="83" t="s">
        <v>450</v>
      </c>
      <c r="N403" s="130" t="s">
        <v>959</v>
      </c>
      <c r="P403" s="405" t="s">
        <v>449</v>
      </c>
      <c r="Q403" s="405" t="s">
        <v>469</v>
      </c>
      <c r="R403" s="405"/>
      <c r="S403" s="405"/>
      <c r="T403" s="405" t="s">
        <v>453</v>
      </c>
      <c r="U403" s="405" t="str">
        <f>VLOOKUP(T403,Equipment[],2,FALSE)</f>
        <v>Station</v>
      </c>
      <c r="V403" s="405" t="str">
        <f>VLOOKUP(T403,Equipment[],3,FALSE)</f>
        <v>RTO</v>
      </c>
      <c r="W403" s="405" t="str">
        <f>VLOOKUP(T403,Equipment[],4,FALSE)</f>
        <v>RTO</v>
      </c>
      <c r="X403" s="405"/>
      <c r="Y403" s="405"/>
      <c r="Z403" s="405"/>
      <c r="AA403" s="405"/>
    </row>
    <row r="404" spans="1:27" ht="12" customHeight="1">
      <c r="A404" s="5" t="s">
        <v>2924</v>
      </c>
      <c r="B404" s="5" t="s">
        <v>2925</v>
      </c>
      <c r="C404" s="6">
        <v>451</v>
      </c>
      <c r="D404" s="82" t="s">
        <v>1527</v>
      </c>
      <c r="E404" s="83" t="str">
        <f>A404</f>
        <v>EWS-471</v>
      </c>
      <c r="F404" s="83" t="str">
        <f>B404</f>
        <v>Lift Cladding Louvre - Degraves</v>
      </c>
      <c r="G404" s="83" t="s">
        <v>667</v>
      </c>
      <c r="H404" s="83" t="s">
        <v>447</v>
      </c>
      <c r="I404" s="83" t="s">
        <v>448</v>
      </c>
      <c r="J404" s="133" t="s">
        <v>449</v>
      </c>
      <c r="K404" s="83" t="s">
        <v>448</v>
      </c>
      <c r="L404" s="83" t="s">
        <v>448</v>
      </c>
      <c r="M404" s="83" t="s">
        <v>450</v>
      </c>
      <c r="N404" s="130" t="s">
        <v>1855</v>
      </c>
      <c r="P404" s="405"/>
      <c r="Q404" s="405" t="s">
        <v>469</v>
      </c>
      <c r="R404" s="405" t="s">
        <v>439</v>
      </c>
      <c r="S404" s="405" t="s">
        <v>1531</v>
      </c>
      <c r="T404" s="405" t="s">
        <v>453</v>
      </c>
      <c r="U404" s="405" t="str">
        <f>VLOOKUP(T404,Equipment[],2,FALSE)</f>
        <v>Station</v>
      </c>
      <c r="V404" s="405" t="str">
        <f>VLOOKUP(T404,Equipment[],3,FALSE)</f>
        <v>RTO</v>
      </c>
      <c r="W404" s="405" t="str">
        <f>VLOOKUP(T404,Equipment[],4,FALSE)</f>
        <v>RTO</v>
      </c>
      <c r="X404" s="405"/>
      <c r="Y404" s="405"/>
      <c r="Z404" s="405"/>
      <c r="AA404" s="405"/>
    </row>
    <row r="405" spans="1:27" ht="12" hidden="1" customHeight="1">
      <c r="A405" s="3" t="s">
        <v>2926</v>
      </c>
      <c r="B405" s="3" t="s">
        <v>2927</v>
      </c>
      <c r="C405" s="4"/>
      <c r="D405" s="122"/>
      <c r="E405" s="131"/>
      <c r="F405" s="131"/>
      <c r="G405" s="131"/>
      <c r="H405" s="131"/>
      <c r="I405" s="131"/>
      <c r="J405" s="131"/>
      <c r="K405" s="131"/>
      <c r="L405" s="131"/>
      <c r="M405" s="131" t="s">
        <v>439</v>
      </c>
      <c r="N405" s="129" t="s">
        <v>440</v>
      </c>
      <c r="P405" s="405" t="s">
        <v>439</v>
      </c>
      <c r="Q405" s="405" t="s">
        <v>439</v>
      </c>
      <c r="R405" s="405"/>
      <c r="S405" s="405" t="s">
        <v>439</v>
      </c>
      <c r="T405" s="405" t="s">
        <v>439</v>
      </c>
      <c r="U405" s="405" t="s">
        <v>439</v>
      </c>
      <c r="V405" s="405" t="s">
        <v>439</v>
      </c>
      <c r="W405" s="405" t="s">
        <v>439</v>
      </c>
      <c r="X405" s="405" t="s">
        <v>439</v>
      </c>
      <c r="Y405" s="405" t="s">
        <v>439</v>
      </c>
      <c r="Z405" s="405" t="s">
        <v>439</v>
      </c>
      <c r="AA405" s="405" t="s">
        <v>439</v>
      </c>
    </row>
    <row r="406" spans="1:27" ht="12" customHeight="1">
      <c r="A406" s="5" t="s">
        <v>2928</v>
      </c>
      <c r="B406" s="5" t="s">
        <v>2929</v>
      </c>
      <c r="C406" s="6">
        <v>451</v>
      </c>
      <c r="D406" s="82" t="s">
        <v>1527</v>
      </c>
      <c r="E406" s="83" t="s">
        <v>2930</v>
      </c>
      <c r="F406" s="83" t="s">
        <v>2931</v>
      </c>
      <c r="G406" s="83" t="s">
        <v>667</v>
      </c>
      <c r="H406" s="83" t="s">
        <v>447</v>
      </c>
      <c r="I406" s="83" t="s">
        <v>448</v>
      </c>
      <c r="J406" s="133" t="s">
        <v>449</v>
      </c>
      <c r="K406" s="83" t="s">
        <v>448</v>
      </c>
      <c r="L406" s="83" t="s">
        <v>448</v>
      </c>
      <c r="M406" s="83" t="s">
        <v>450</v>
      </c>
      <c r="N406" s="130" t="s">
        <v>959</v>
      </c>
      <c r="P406" s="405"/>
      <c r="Q406" s="405" t="s">
        <v>452</v>
      </c>
      <c r="R406" s="405" t="s">
        <v>439</v>
      </c>
      <c r="S406" s="405" t="s">
        <v>1531</v>
      </c>
      <c r="T406" s="405" t="s">
        <v>453</v>
      </c>
      <c r="U406" s="405" t="str">
        <f>VLOOKUP(T406,Equipment[],2,FALSE)</f>
        <v>Station</v>
      </c>
      <c r="V406" s="405" t="str">
        <f>VLOOKUP(T406,Equipment[],3,FALSE)</f>
        <v>RTO</v>
      </c>
      <c r="W406" s="405" t="str">
        <f>VLOOKUP(T406,Equipment[],4,FALSE)</f>
        <v>RTO</v>
      </c>
      <c r="X406" s="405"/>
      <c r="Y406" s="405"/>
      <c r="Z406" s="405"/>
      <c r="AA406" s="405"/>
    </row>
    <row r="407" spans="1:27" ht="12" customHeight="1">
      <c r="A407" s="5" t="s">
        <v>2932</v>
      </c>
      <c r="B407" s="5" t="s">
        <v>2933</v>
      </c>
      <c r="C407" s="6">
        <v>451</v>
      </c>
      <c r="D407" s="82" t="s">
        <v>1527</v>
      </c>
      <c r="E407" s="83" t="s">
        <v>2934</v>
      </c>
      <c r="F407" s="83" t="s">
        <v>2935</v>
      </c>
      <c r="G407" s="83" t="s">
        <v>667</v>
      </c>
      <c r="H407" s="83" t="s">
        <v>447</v>
      </c>
      <c r="I407" s="83" t="s">
        <v>448</v>
      </c>
      <c r="J407" s="133" t="s">
        <v>449</v>
      </c>
      <c r="K407" s="83" t="s">
        <v>448</v>
      </c>
      <c r="L407" s="83" t="s">
        <v>448</v>
      </c>
      <c r="M407" s="83" t="s">
        <v>450</v>
      </c>
      <c r="N407" s="130" t="s">
        <v>959</v>
      </c>
      <c r="P407" s="405"/>
      <c r="Q407" s="405" t="s">
        <v>452</v>
      </c>
      <c r="R407" s="405" t="s">
        <v>439</v>
      </c>
      <c r="S407" s="405" t="s">
        <v>1531</v>
      </c>
      <c r="T407" s="405" t="s">
        <v>453</v>
      </c>
      <c r="U407" s="405" t="str">
        <f>VLOOKUP(T407,Equipment[],2,FALSE)</f>
        <v>Station</v>
      </c>
      <c r="V407" s="405" t="str">
        <f>VLOOKUP(T407,Equipment[],3,FALSE)</f>
        <v>RTO</v>
      </c>
      <c r="W407" s="405" t="str">
        <f>VLOOKUP(T407,Equipment[],4,FALSE)</f>
        <v>RTO</v>
      </c>
      <c r="X407" s="405"/>
      <c r="Y407" s="405"/>
      <c r="Z407" s="405"/>
      <c r="AA407" s="405"/>
    </row>
    <row r="408" spans="1:27" ht="12" customHeight="1">
      <c r="A408" s="5" t="s">
        <v>2936</v>
      </c>
      <c r="B408" s="5" t="s">
        <v>2937</v>
      </c>
      <c r="C408" s="6">
        <v>451</v>
      </c>
      <c r="D408" s="82" t="s">
        <v>1527</v>
      </c>
      <c r="E408" s="83" t="s">
        <v>673</v>
      </c>
      <c r="F408" s="83" t="s">
        <v>674</v>
      </c>
      <c r="G408" s="83" t="s">
        <v>667</v>
      </c>
      <c r="H408" s="83" t="s">
        <v>447</v>
      </c>
      <c r="I408" s="83" t="s">
        <v>448</v>
      </c>
      <c r="J408" s="133" t="s">
        <v>449</v>
      </c>
      <c r="K408" s="83" t="s">
        <v>448</v>
      </c>
      <c r="L408" s="83" t="s">
        <v>448</v>
      </c>
      <c r="M408" s="83" t="s">
        <v>450</v>
      </c>
      <c r="N408" s="130" t="s">
        <v>959</v>
      </c>
      <c r="P408" s="405"/>
      <c r="Q408" s="405" t="s">
        <v>452</v>
      </c>
      <c r="R408" s="405" t="s">
        <v>439</v>
      </c>
      <c r="S408" s="405" t="s">
        <v>1531</v>
      </c>
      <c r="T408" s="405" t="s">
        <v>453</v>
      </c>
      <c r="U408" s="405" t="str">
        <f>VLOOKUP(T408,Equipment[],2,FALSE)</f>
        <v>Station</v>
      </c>
      <c r="V408" s="405" t="str">
        <f>VLOOKUP(T408,Equipment[],3,FALSE)</f>
        <v>RTO</v>
      </c>
      <c r="W408" s="405" t="str">
        <f>VLOOKUP(T408,Equipment[],4,FALSE)</f>
        <v>RTO</v>
      </c>
      <c r="X408" s="405"/>
      <c r="Y408" s="405"/>
      <c r="Z408" s="405"/>
      <c r="AA408" s="405"/>
    </row>
    <row r="409" spans="1:27" ht="12" customHeight="1">
      <c r="A409" s="5" t="s">
        <v>2938</v>
      </c>
      <c r="B409" s="5" t="s">
        <v>2939</v>
      </c>
      <c r="C409" s="6">
        <v>451</v>
      </c>
      <c r="D409" s="82" t="s">
        <v>1527</v>
      </c>
      <c r="E409" s="83" t="s">
        <v>2940</v>
      </c>
      <c r="F409" s="83" t="s">
        <v>2941</v>
      </c>
      <c r="G409" s="83" t="s">
        <v>667</v>
      </c>
      <c r="H409" s="83" t="s">
        <v>447</v>
      </c>
      <c r="I409" s="83" t="s">
        <v>448</v>
      </c>
      <c r="J409" s="133" t="s">
        <v>449</v>
      </c>
      <c r="K409" s="83" t="s">
        <v>448</v>
      </c>
      <c r="L409" s="83" t="s">
        <v>448</v>
      </c>
      <c r="M409" s="83" t="s">
        <v>450</v>
      </c>
      <c r="N409" s="130" t="s">
        <v>959</v>
      </c>
      <c r="P409" s="405"/>
      <c r="Q409" s="405" t="s">
        <v>452</v>
      </c>
      <c r="R409" s="405" t="s">
        <v>439</v>
      </c>
      <c r="S409" s="405" t="s">
        <v>1531</v>
      </c>
      <c r="T409" s="405" t="s">
        <v>453</v>
      </c>
      <c r="U409" s="405" t="str">
        <f>VLOOKUP(T409,Equipment[],2,FALSE)</f>
        <v>Station</v>
      </c>
      <c r="V409" s="405" t="str">
        <f>VLOOKUP(T409,Equipment[],3,FALSE)</f>
        <v>RTO</v>
      </c>
      <c r="W409" s="405" t="str">
        <f>VLOOKUP(T409,Equipment[],4,FALSE)</f>
        <v>RTO</v>
      </c>
      <c r="X409" s="405"/>
      <c r="Y409" s="405"/>
      <c r="Z409" s="405"/>
      <c r="AA409" s="405"/>
    </row>
    <row r="410" spans="1:27" ht="12" customHeight="1">
      <c r="A410" s="5" t="s">
        <v>2942</v>
      </c>
      <c r="B410" s="5" t="s">
        <v>2943</v>
      </c>
      <c r="C410" s="6">
        <v>451</v>
      </c>
      <c r="D410" s="82" t="s">
        <v>1527</v>
      </c>
      <c r="E410" s="83" t="s">
        <v>2944</v>
      </c>
      <c r="F410" s="83" t="s">
        <v>2945</v>
      </c>
      <c r="G410" s="83" t="s">
        <v>667</v>
      </c>
      <c r="H410" s="83" t="s">
        <v>447</v>
      </c>
      <c r="I410" s="83" t="s">
        <v>448</v>
      </c>
      <c r="J410" s="133" t="s">
        <v>449</v>
      </c>
      <c r="K410" s="83" t="s">
        <v>448</v>
      </c>
      <c r="L410" s="83" t="s">
        <v>448</v>
      </c>
      <c r="M410" s="83" t="s">
        <v>450</v>
      </c>
      <c r="N410" s="130" t="s">
        <v>959</v>
      </c>
      <c r="P410" s="405"/>
      <c r="Q410" s="405" t="s">
        <v>452</v>
      </c>
      <c r="R410" s="405" t="s">
        <v>439</v>
      </c>
      <c r="S410" s="405" t="s">
        <v>1531</v>
      </c>
      <c r="T410" s="405" t="s">
        <v>453</v>
      </c>
      <c r="U410" s="405" t="str">
        <f>VLOOKUP(T410,Equipment[],2,FALSE)</f>
        <v>Station</v>
      </c>
      <c r="V410" s="405" t="str">
        <f>VLOOKUP(T410,Equipment[],3,FALSE)</f>
        <v>RTO</v>
      </c>
      <c r="W410" s="405" t="str">
        <f>VLOOKUP(T410,Equipment[],4,FALSE)</f>
        <v>RTO</v>
      </c>
      <c r="X410" s="405"/>
      <c r="Y410" s="405"/>
      <c r="Z410" s="405"/>
      <c r="AA410" s="405"/>
    </row>
    <row r="411" spans="1:27" ht="12" hidden="1" customHeight="1">
      <c r="A411" s="50" t="s">
        <v>1668</v>
      </c>
      <c r="B411" s="50"/>
      <c r="C411" s="50"/>
      <c r="D411" s="50"/>
      <c r="E411" s="131"/>
      <c r="F411" s="131"/>
      <c r="G411" s="131"/>
      <c r="H411" s="131"/>
      <c r="I411" s="131"/>
      <c r="J411" s="131"/>
      <c r="K411" s="131"/>
      <c r="L411" s="131"/>
      <c r="M411" s="131" t="s">
        <v>439</v>
      </c>
      <c r="N411" s="129" t="s">
        <v>440</v>
      </c>
      <c r="P411" s="405" t="s">
        <v>439</v>
      </c>
      <c r="Q411" s="405" t="s">
        <v>439</v>
      </c>
      <c r="R411" s="405"/>
      <c r="S411" s="405" t="s">
        <v>439</v>
      </c>
      <c r="T411" s="405" t="s">
        <v>439</v>
      </c>
      <c r="U411" s="405" t="s">
        <v>439</v>
      </c>
      <c r="V411" s="405" t="s">
        <v>439</v>
      </c>
      <c r="W411" s="405" t="s">
        <v>439</v>
      </c>
      <c r="X411" s="405" t="s">
        <v>439</v>
      </c>
      <c r="Y411" s="405" t="s">
        <v>439</v>
      </c>
      <c r="Z411" s="405" t="s">
        <v>439</v>
      </c>
      <c r="AA411" s="405" t="s">
        <v>439</v>
      </c>
    </row>
    <row r="412" spans="1:27" ht="12" customHeight="1">
      <c r="A412" s="10" t="s">
        <v>2946</v>
      </c>
      <c r="B412" s="10" t="s">
        <v>2947</v>
      </c>
      <c r="C412" s="12">
        <v>451</v>
      </c>
      <c r="D412" s="124" t="s">
        <v>1527</v>
      </c>
      <c r="E412" s="83" t="s">
        <v>2948</v>
      </c>
      <c r="F412" s="83" t="s">
        <v>2949</v>
      </c>
      <c r="G412" s="83" t="s">
        <v>667</v>
      </c>
      <c r="H412" s="83" t="s">
        <v>447</v>
      </c>
      <c r="I412" s="83" t="s">
        <v>448</v>
      </c>
      <c r="J412" s="133" t="s">
        <v>449</v>
      </c>
      <c r="K412" s="83" t="s">
        <v>448</v>
      </c>
      <c r="L412" s="83" t="s">
        <v>448</v>
      </c>
      <c r="M412" s="83" t="s">
        <v>450</v>
      </c>
      <c r="N412" s="130" t="s">
        <v>959</v>
      </c>
      <c r="P412" s="405"/>
      <c r="Q412" s="405" t="s">
        <v>452</v>
      </c>
      <c r="R412" s="405" t="s">
        <v>439</v>
      </c>
      <c r="S412" s="405" t="s">
        <v>1531</v>
      </c>
      <c r="T412" s="405" t="s">
        <v>453</v>
      </c>
      <c r="U412" s="405" t="str">
        <f>VLOOKUP(T412,Equipment[],2,FALSE)</f>
        <v>Station</v>
      </c>
      <c r="V412" s="405" t="str">
        <f>VLOOKUP(T412,Equipment[],3,FALSE)</f>
        <v>RTO</v>
      </c>
      <c r="W412" s="405" t="str">
        <f>VLOOKUP(T412,Equipment[],4,FALSE)</f>
        <v>RTO</v>
      </c>
      <c r="X412" s="405"/>
      <c r="Y412" s="405"/>
      <c r="Z412" s="405"/>
      <c r="AA412" s="405"/>
    </row>
    <row r="413" spans="1:27" ht="12" customHeight="1">
      <c r="A413" s="5" t="s">
        <v>2950</v>
      </c>
      <c r="B413" s="5" t="s">
        <v>2951</v>
      </c>
      <c r="C413" s="6">
        <v>451</v>
      </c>
      <c r="D413" s="82" t="s">
        <v>1527</v>
      </c>
      <c r="E413" s="83" t="s">
        <v>2952</v>
      </c>
      <c r="F413" s="83" t="s">
        <v>2953</v>
      </c>
      <c r="G413" s="83" t="s">
        <v>667</v>
      </c>
      <c r="H413" s="83" t="s">
        <v>447</v>
      </c>
      <c r="I413" s="83" t="s">
        <v>448</v>
      </c>
      <c r="J413" s="133" t="s">
        <v>449</v>
      </c>
      <c r="K413" s="83" t="s">
        <v>448</v>
      </c>
      <c r="L413" s="83" t="s">
        <v>448</v>
      </c>
      <c r="M413" s="83" t="s">
        <v>450</v>
      </c>
      <c r="N413" s="130" t="s">
        <v>959</v>
      </c>
      <c r="P413" s="405"/>
      <c r="Q413" s="405" t="s">
        <v>452</v>
      </c>
      <c r="R413" s="405" t="s">
        <v>439</v>
      </c>
      <c r="S413" s="405" t="s">
        <v>1531</v>
      </c>
      <c r="T413" s="405" t="s">
        <v>453</v>
      </c>
      <c r="U413" s="405" t="str">
        <f>VLOOKUP(T413,Equipment[],2,FALSE)</f>
        <v>Station</v>
      </c>
      <c r="V413" s="405" t="str">
        <f>VLOOKUP(T413,Equipment[],3,FALSE)</f>
        <v>RTO</v>
      </c>
      <c r="W413" s="405" t="str">
        <f>VLOOKUP(T413,Equipment[],4,FALSE)</f>
        <v>RTO</v>
      </c>
      <c r="X413" s="405"/>
      <c r="Y413" s="405"/>
      <c r="Z413" s="405"/>
      <c r="AA413" s="405"/>
    </row>
    <row r="414" spans="1:27" ht="12" customHeight="1">
      <c r="A414" s="5" t="s">
        <v>2954</v>
      </c>
      <c r="B414" s="5" t="s">
        <v>2955</v>
      </c>
      <c r="C414" s="6">
        <v>451</v>
      </c>
      <c r="D414" s="82" t="s">
        <v>1527</v>
      </c>
      <c r="E414" s="83" t="s">
        <v>2956</v>
      </c>
      <c r="F414" s="83" t="s">
        <v>2957</v>
      </c>
      <c r="G414" s="83" t="s">
        <v>667</v>
      </c>
      <c r="H414" s="83" t="s">
        <v>447</v>
      </c>
      <c r="I414" s="83" t="s">
        <v>448</v>
      </c>
      <c r="J414" s="133" t="s">
        <v>449</v>
      </c>
      <c r="K414" s="83" t="s">
        <v>448</v>
      </c>
      <c r="L414" s="83" t="s">
        <v>448</v>
      </c>
      <c r="M414" s="83" t="s">
        <v>450</v>
      </c>
      <c r="N414" s="130" t="s">
        <v>959</v>
      </c>
      <c r="P414" s="405"/>
      <c r="Q414" s="405" t="s">
        <v>452</v>
      </c>
      <c r="R414" s="405" t="s">
        <v>439</v>
      </c>
      <c r="S414" s="405" t="s">
        <v>1531</v>
      </c>
      <c r="T414" s="405" t="s">
        <v>453</v>
      </c>
      <c r="U414" s="405" t="str">
        <f>VLOOKUP(T414,Equipment[],2,FALSE)</f>
        <v>Station</v>
      </c>
      <c r="V414" s="405" t="str">
        <f>VLOOKUP(T414,Equipment[],3,FALSE)</f>
        <v>RTO</v>
      </c>
      <c r="W414" s="405" t="str">
        <f>VLOOKUP(T414,Equipment[],4,FALSE)</f>
        <v>RTO</v>
      </c>
      <c r="X414" s="405"/>
      <c r="Y414" s="405"/>
      <c r="Z414" s="405"/>
      <c r="AA414" s="405"/>
    </row>
    <row r="415" spans="1:27" ht="12" customHeight="1">
      <c r="A415" s="5" t="s">
        <v>2958</v>
      </c>
      <c r="B415" s="5" t="s">
        <v>2959</v>
      </c>
      <c r="C415" s="6">
        <v>451</v>
      </c>
      <c r="D415" s="82" t="s">
        <v>1527</v>
      </c>
      <c r="E415" s="83" t="str">
        <f>A415</f>
        <v>EWS-534</v>
      </c>
      <c r="F415" s="83" t="str">
        <f>B415</f>
        <v>Anodised Louvre (DOM Retail Kiosk)</v>
      </c>
      <c r="G415" s="83" t="s">
        <v>667</v>
      </c>
      <c r="H415" s="83" t="s">
        <v>447</v>
      </c>
      <c r="I415" s="83" t="s">
        <v>448</v>
      </c>
      <c r="J415" s="133" t="s">
        <v>449</v>
      </c>
      <c r="K415" s="83" t="s">
        <v>448</v>
      </c>
      <c r="L415" s="83" t="s">
        <v>448</v>
      </c>
      <c r="M415" s="83" t="s">
        <v>450</v>
      </c>
      <c r="N415" s="130" t="s">
        <v>1855</v>
      </c>
      <c r="P415" s="405"/>
      <c r="Q415" s="405" t="s">
        <v>452</v>
      </c>
      <c r="R415" s="405" t="s">
        <v>439</v>
      </c>
      <c r="S415" s="405" t="s">
        <v>1531</v>
      </c>
      <c r="T415" s="405" t="s">
        <v>453</v>
      </c>
      <c r="U415" s="405" t="str">
        <f>VLOOKUP(T415,Equipment[],2,FALSE)</f>
        <v>Station</v>
      </c>
      <c r="V415" s="405" t="str">
        <f>VLOOKUP(T415,Equipment[],3,FALSE)</f>
        <v>RTO</v>
      </c>
      <c r="W415" s="405" t="str">
        <f>VLOOKUP(T415,Equipment[],4,FALSE)</f>
        <v>RTO</v>
      </c>
      <c r="X415" s="405"/>
      <c r="Y415" s="405"/>
      <c r="Z415" s="405"/>
      <c r="AA415" s="405"/>
    </row>
    <row r="416" spans="1:27" ht="12" hidden="1" customHeight="1">
      <c r="A416" s="3" t="s">
        <v>2960</v>
      </c>
      <c r="B416" s="3" t="s">
        <v>2961</v>
      </c>
      <c r="C416" s="4"/>
      <c r="D416" s="122"/>
      <c r="E416" s="131"/>
      <c r="F416" s="131"/>
      <c r="G416" s="131"/>
      <c r="H416" s="131"/>
      <c r="I416" s="131"/>
      <c r="J416" s="131"/>
      <c r="K416" s="131"/>
      <c r="L416" s="131"/>
      <c r="M416" s="131" t="s">
        <v>439</v>
      </c>
      <c r="N416" s="129" t="s">
        <v>440</v>
      </c>
      <c r="P416" s="405" t="s">
        <v>439</v>
      </c>
      <c r="Q416" s="405" t="s">
        <v>439</v>
      </c>
      <c r="R416" s="405"/>
      <c r="S416" s="405" t="s">
        <v>439</v>
      </c>
      <c r="T416" s="405" t="s">
        <v>439</v>
      </c>
      <c r="U416" s="405" t="s">
        <v>439</v>
      </c>
      <c r="V416" s="405" t="s">
        <v>439</v>
      </c>
      <c r="W416" s="405" t="s">
        <v>439</v>
      </c>
      <c r="X416" s="405" t="s">
        <v>439</v>
      </c>
      <c r="Y416" s="405" t="s">
        <v>439</v>
      </c>
      <c r="Z416" s="405" t="s">
        <v>439</v>
      </c>
      <c r="AA416" s="405" t="s">
        <v>439</v>
      </c>
    </row>
    <row r="417" spans="1:27" ht="12" customHeight="1">
      <c r="A417" s="5" t="s">
        <v>2962</v>
      </c>
      <c r="B417" s="5" t="s">
        <v>2963</v>
      </c>
      <c r="C417" s="6">
        <v>431</v>
      </c>
      <c r="D417" s="82" t="s">
        <v>1527</v>
      </c>
      <c r="E417" s="83" t="s">
        <v>2964</v>
      </c>
      <c r="F417" s="83" t="s">
        <v>2965</v>
      </c>
      <c r="G417" s="83" t="s">
        <v>667</v>
      </c>
      <c r="H417" s="83" t="s">
        <v>447</v>
      </c>
      <c r="I417" s="83" t="s">
        <v>448</v>
      </c>
      <c r="J417" s="133" t="s">
        <v>449</v>
      </c>
      <c r="K417" s="83" t="s">
        <v>448</v>
      </c>
      <c r="L417" s="83" t="s">
        <v>448</v>
      </c>
      <c r="M417" s="83" t="s">
        <v>450</v>
      </c>
      <c r="N417" s="130" t="s">
        <v>959</v>
      </c>
      <c r="P417" s="405" t="s">
        <v>449</v>
      </c>
      <c r="Q417" s="405" t="s">
        <v>469</v>
      </c>
      <c r="R417" s="405"/>
      <c r="S417" s="405"/>
      <c r="T417" s="405" t="s">
        <v>453</v>
      </c>
      <c r="U417" s="405" t="str">
        <f>VLOOKUP(T417,Equipment[],2,FALSE)</f>
        <v>Station</v>
      </c>
      <c r="V417" s="405" t="str">
        <f>VLOOKUP(T417,Equipment[],3,FALSE)</f>
        <v>RTO</v>
      </c>
      <c r="W417" s="405" t="str">
        <f>VLOOKUP(T417,Equipment[],4,FALSE)</f>
        <v>RTO</v>
      </c>
      <c r="X417" s="405"/>
      <c r="Y417" s="405"/>
      <c r="Z417" s="405"/>
      <c r="AA417" s="405"/>
    </row>
    <row r="418" spans="1:27" ht="12" customHeight="1">
      <c r="A418" s="5" t="s">
        <v>2966</v>
      </c>
      <c r="B418" s="5" t="s">
        <v>2967</v>
      </c>
      <c r="C418" s="6">
        <v>431</v>
      </c>
      <c r="D418" s="82" t="s">
        <v>1527</v>
      </c>
      <c r="E418" s="83" t="s">
        <v>2968</v>
      </c>
      <c r="F418" s="83" t="s">
        <v>2969</v>
      </c>
      <c r="G418" s="83" t="s">
        <v>667</v>
      </c>
      <c r="H418" s="83" t="s">
        <v>447</v>
      </c>
      <c r="I418" s="83" t="s">
        <v>448</v>
      </c>
      <c r="J418" s="133" t="s">
        <v>449</v>
      </c>
      <c r="K418" s="83" t="s">
        <v>448</v>
      </c>
      <c r="L418" s="83" t="s">
        <v>448</v>
      </c>
      <c r="M418" s="83" t="s">
        <v>450</v>
      </c>
      <c r="N418" s="130" t="s">
        <v>959</v>
      </c>
      <c r="P418" s="405" t="s">
        <v>449</v>
      </c>
      <c r="Q418" s="405" t="s">
        <v>469</v>
      </c>
      <c r="R418" s="405"/>
      <c r="S418" s="405"/>
      <c r="T418" s="405" t="s">
        <v>453</v>
      </c>
      <c r="U418" s="405" t="str">
        <f>VLOOKUP(T418,Equipment[],2,FALSE)</f>
        <v>Station</v>
      </c>
      <c r="V418" s="405" t="str">
        <f>VLOOKUP(T418,Equipment[],3,FALSE)</f>
        <v>RTO</v>
      </c>
      <c r="W418" s="405" t="str">
        <f>VLOOKUP(T418,Equipment[],4,FALSE)</f>
        <v>RTO</v>
      </c>
      <c r="X418" s="405"/>
      <c r="Y418" s="405"/>
      <c r="Z418" s="405"/>
      <c r="AA418" s="405"/>
    </row>
    <row r="419" spans="1:27" ht="12" hidden="1" customHeight="1">
      <c r="A419" s="5" t="s">
        <v>2970</v>
      </c>
      <c r="B419" s="5" t="s">
        <v>2971</v>
      </c>
      <c r="C419" s="9">
        <v>431</v>
      </c>
      <c r="D419" s="82" t="s">
        <v>1659</v>
      </c>
      <c r="E419" s="144" t="s">
        <v>2972</v>
      </c>
      <c r="F419" s="144" t="s">
        <v>2973</v>
      </c>
      <c r="G419" s="83" t="s">
        <v>667</v>
      </c>
      <c r="H419" s="83" t="s">
        <v>447</v>
      </c>
      <c r="I419" s="83" t="s">
        <v>448</v>
      </c>
      <c r="J419" s="145" t="s">
        <v>449</v>
      </c>
      <c r="K419" s="144" t="s">
        <v>448</v>
      </c>
      <c r="L419" s="144" t="s">
        <v>448</v>
      </c>
      <c r="M419" s="83" t="s">
        <v>1662</v>
      </c>
      <c r="N419" s="146" t="s">
        <v>959</v>
      </c>
      <c r="P419" s="405"/>
      <c r="Q419" s="405" t="s">
        <v>469</v>
      </c>
      <c r="R419" s="405"/>
      <c r="S419" s="405"/>
      <c r="T419" s="405" t="s">
        <v>453</v>
      </c>
      <c r="U419" s="405" t="str">
        <f>VLOOKUP(T419,Equipment[],2,FALSE)</f>
        <v>Station</v>
      </c>
      <c r="V419" s="405" t="str">
        <f>VLOOKUP(T419,Equipment[],3,FALSE)</f>
        <v>RTO</v>
      </c>
      <c r="W419" s="405" t="str">
        <f>VLOOKUP(T419,Equipment[],4,FALSE)</f>
        <v>RTO</v>
      </c>
      <c r="X419" s="405"/>
      <c r="Y419" s="405"/>
      <c r="Z419" s="405"/>
      <c r="AA419" s="405"/>
    </row>
    <row r="420" spans="1:27" ht="12" customHeight="1">
      <c r="A420" s="5" t="s">
        <v>2974</v>
      </c>
      <c r="B420" s="5" t="s">
        <v>2975</v>
      </c>
      <c r="C420" s="6">
        <v>431</v>
      </c>
      <c r="D420" s="82" t="s">
        <v>1527</v>
      </c>
      <c r="E420" s="83" t="s">
        <v>2976</v>
      </c>
      <c r="F420" s="83" t="s">
        <v>2977</v>
      </c>
      <c r="G420" s="83" t="s">
        <v>667</v>
      </c>
      <c r="H420" s="83" t="s">
        <v>447</v>
      </c>
      <c r="I420" s="83" t="s">
        <v>448</v>
      </c>
      <c r="J420" s="133" t="s">
        <v>449</v>
      </c>
      <c r="K420" s="83" t="s">
        <v>448</v>
      </c>
      <c r="L420" s="83" t="s">
        <v>448</v>
      </c>
      <c r="M420" s="83" t="s">
        <v>450</v>
      </c>
      <c r="N420" s="130" t="s">
        <v>959</v>
      </c>
      <c r="P420" s="405" t="s">
        <v>449</v>
      </c>
      <c r="Q420" s="405" t="s">
        <v>469</v>
      </c>
      <c r="R420" s="405"/>
      <c r="S420" s="405"/>
      <c r="T420" s="405" t="s">
        <v>453</v>
      </c>
      <c r="U420" s="405" t="str">
        <f>VLOOKUP(T420,Equipment[],2,FALSE)</f>
        <v>Station</v>
      </c>
      <c r="V420" s="405" t="str">
        <f>VLOOKUP(T420,Equipment[],3,FALSE)</f>
        <v>RTO</v>
      </c>
      <c r="W420" s="405" t="str">
        <f>VLOOKUP(T420,Equipment[],4,FALSE)</f>
        <v>RTO</v>
      </c>
      <c r="X420" s="405"/>
      <c r="Y420" s="405"/>
      <c r="Z420" s="405"/>
      <c r="AA420" s="405"/>
    </row>
    <row r="421" spans="1:27" ht="12" customHeight="1">
      <c r="A421" s="5" t="s">
        <v>2978</v>
      </c>
      <c r="B421" s="5" t="s">
        <v>2979</v>
      </c>
      <c r="C421" s="6">
        <v>431</v>
      </c>
      <c r="D421" s="82" t="s">
        <v>1527</v>
      </c>
      <c r="E421" s="83" t="s">
        <v>2980</v>
      </c>
      <c r="F421" s="83" t="s">
        <v>2981</v>
      </c>
      <c r="G421" s="83" t="s">
        <v>667</v>
      </c>
      <c r="H421" s="83" t="s">
        <v>447</v>
      </c>
      <c r="I421" s="83" t="s">
        <v>448</v>
      </c>
      <c r="J421" s="133" t="s">
        <v>449</v>
      </c>
      <c r="K421" s="83" t="s">
        <v>448</v>
      </c>
      <c r="L421" s="83" t="s">
        <v>448</v>
      </c>
      <c r="M421" s="83" t="s">
        <v>450</v>
      </c>
      <c r="N421" s="130" t="s">
        <v>959</v>
      </c>
      <c r="P421" s="405" t="s">
        <v>449</v>
      </c>
      <c r="Q421" s="405" t="s">
        <v>469</v>
      </c>
      <c r="R421" s="405"/>
      <c r="S421" s="405"/>
      <c r="T421" s="405" t="s">
        <v>453</v>
      </c>
      <c r="U421" s="405" t="str">
        <f>VLOOKUP(T421,Equipment[],2,FALSE)</f>
        <v>Station</v>
      </c>
      <c r="V421" s="405" t="str">
        <f>VLOOKUP(T421,Equipment[],3,FALSE)</f>
        <v>RTO</v>
      </c>
      <c r="W421" s="405" t="str">
        <f>VLOOKUP(T421,Equipment[],4,FALSE)</f>
        <v>RTO</v>
      </c>
      <c r="X421" s="405"/>
      <c r="Y421" s="405"/>
      <c r="Z421" s="405"/>
      <c r="AA421" s="405"/>
    </row>
    <row r="422" spans="1:27" ht="12" customHeight="1">
      <c r="A422" s="5" t="s">
        <v>2982</v>
      </c>
      <c r="B422" s="5" t="s">
        <v>2983</v>
      </c>
      <c r="C422" s="6">
        <v>431</v>
      </c>
      <c r="D422" s="82" t="s">
        <v>1527</v>
      </c>
      <c r="E422" s="83" t="s">
        <v>2984</v>
      </c>
      <c r="F422" s="83" t="s">
        <v>2985</v>
      </c>
      <c r="G422" s="83" t="s">
        <v>667</v>
      </c>
      <c r="H422" s="83" t="s">
        <v>447</v>
      </c>
      <c r="I422" s="83" t="s">
        <v>448</v>
      </c>
      <c r="J422" s="133" t="s">
        <v>449</v>
      </c>
      <c r="K422" s="83" t="s">
        <v>448</v>
      </c>
      <c r="L422" s="83" t="s">
        <v>448</v>
      </c>
      <c r="M422" s="83" t="s">
        <v>450</v>
      </c>
      <c r="N422" s="130" t="s">
        <v>959</v>
      </c>
      <c r="P422" s="405" t="s">
        <v>449</v>
      </c>
      <c r="Q422" s="405" t="s">
        <v>469</v>
      </c>
      <c r="R422" s="405"/>
      <c r="S422" s="405"/>
      <c r="T422" s="405" t="s">
        <v>453</v>
      </c>
      <c r="U422" s="405" t="str">
        <f>VLOOKUP(T422,Equipment[],2,FALSE)</f>
        <v>Station</v>
      </c>
      <c r="V422" s="405" t="str">
        <f>VLOOKUP(T422,Equipment[],3,FALSE)</f>
        <v>RTO</v>
      </c>
      <c r="W422" s="405" t="str">
        <f>VLOOKUP(T422,Equipment[],4,FALSE)</f>
        <v>RTO</v>
      </c>
      <c r="X422" s="405"/>
      <c r="Y422" s="405"/>
      <c r="Z422" s="405"/>
      <c r="AA422" s="405"/>
    </row>
    <row r="423" spans="1:27" ht="12" customHeight="1">
      <c r="A423" s="5" t="s">
        <v>2986</v>
      </c>
      <c r="B423" s="5" t="s">
        <v>2987</v>
      </c>
      <c r="C423" s="6">
        <v>431</v>
      </c>
      <c r="D423" s="82" t="s">
        <v>1527</v>
      </c>
      <c r="E423" s="83" t="s">
        <v>2988</v>
      </c>
      <c r="F423" s="83" t="s">
        <v>2989</v>
      </c>
      <c r="G423" s="83" t="s">
        <v>667</v>
      </c>
      <c r="H423" s="83" t="s">
        <v>447</v>
      </c>
      <c r="I423" s="83" t="s">
        <v>448</v>
      </c>
      <c r="J423" s="133" t="s">
        <v>449</v>
      </c>
      <c r="K423" s="83" t="s">
        <v>448</v>
      </c>
      <c r="L423" s="83" t="s">
        <v>448</v>
      </c>
      <c r="M423" s="83" t="s">
        <v>450</v>
      </c>
      <c r="N423" s="130" t="s">
        <v>959</v>
      </c>
      <c r="P423" s="405" t="s">
        <v>449</v>
      </c>
      <c r="Q423" s="405" t="s">
        <v>469</v>
      </c>
      <c r="R423" s="405"/>
      <c r="S423" s="405"/>
      <c r="T423" s="405" t="s">
        <v>453</v>
      </c>
      <c r="U423" s="405" t="str">
        <f>VLOOKUP(T423,Equipment[],2,FALSE)</f>
        <v>Station</v>
      </c>
      <c r="V423" s="405" t="str">
        <f>VLOOKUP(T423,Equipment[],3,FALSE)</f>
        <v>RTO</v>
      </c>
      <c r="W423" s="405" t="str">
        <f>VLOOKUP(T423,Equipment[],4,FALSE)</f>
        <v>RTO</v>
      </c>
      <c r="X423" s="405"/>
      <c r="Y423" s="405"/>
      <c r="Z423" s="405"/>
      <c r="AA423" s="405"/>
    </row>
    <row r="424" spans="1:27" ht="12" customHeight="1">
      <c r="A424" s="5" t="s">
        <v>2990</v>
      </c>
      <c r="B424" s="5" t="s">
        <v>2991</v>
      </c>
      <c r="C424" s="6">
        <v>431</v>
      </c>
      <c r="D424" s="82" t="s">
        <v>1527</v>
      </c>
      <c r="E424" s="83" t="str">
        <f>A424</f>
        <v>EWS-622</v>
      </c>
      <c r="F424" s="83" t="str">
        <f>B424</f>
        <v>Solid Metal Cladding - Arden</v>
      </c>
      <c r="G424" s="83" t="s">
        <v>667</v>
      </c>
      <c r="H424" s="83" t="s">
        <v>447</v>
      </c>
      <c r="I424" s="83" t="s">
        <v>448</v>
      </c>
      <c r="J424" s="133" t="s">
        <v>449</v>
      </c>
      <c r="K424" s="83" t="s">
        <v>448</v>
      </c>
      <c r="L424" s="83" t="s">
        <v>448</v>
      </c>
      <c r="M424" s="83" t="s">
        <v>450</v>
      </c>
      <c r="N424" s="130" t="s">
        <v>1855</v>
      </c>
      <c r="P424" s="405" t="s">
        <v>449</v>
      </c>
      <c r="Q424" s="405" t="s">
        <v>469</v>
      </c>
      <c r="R424" s="405"/>
      <c r="S424" s="405"/>
      <c r="T424" s="405" t="s">
        <v>453</v>
      </c>
      <c r="U424" s="405" t="str">
        <f>VLOOKUP(T424,Equipment[],2,FALSE)</f>
        <v>Station</v>
      </c>
      <c r="V424" s="405" t="str">
        <f>VLOOKUP(T424,Equipment[],3,FALSE)</f>
        <v>RTO</v>
      </c>
      <c r="W424" s="405" t="str">
        <f>VLOOKUP(T424,Equipment[],4,FALSE)</f>
        <v>RTO</v>
      </c>
      <c r="X424" s="405"/>
      <c r="Y424" s="405"/>
      <c r="Z424" s="405"/>
      <c r="AA424" s="405"/>
    </row>
    <row r="425" spans="1:27" ht="12" customHeight="1">
      <c r="A425" s="5" t="s">
        <v>2992</v>
      </c>
      <c r="B425" s="5" t="s">
        <v>2993</v>
      </c>
      <c r="C425" s="6">
        <v>431</v>
      </c>
      <c r="D425" s="82" t="s">
        <v>1527</v>
      </c>
      <c r="E425" s="83" t="s">
        <v>2994</v>
      </c>
      <c r="F425" s="83" t="s">
        <v>2995</v>
      </c>
      <c r="G425" s="83" t="s">
        <v>667</v>
      </c>
      <c r="H425" s="83" t="s">
        <v>447</v>
      </c>
      <c r="I425" s="83" t="s">
        <v>448</v>
      </c>
      <c r="J425" s="133" t="s">
        <v>449</v>
      </c>
      <c r="K425" s="83" t="s">
        <v>448</v>
      </c>
      <c r="L425" s="83" t="s">
        <v>448</v>
      </c>
      <c r="M425" s="83" t="s">
        <v>450</v>
      </c>
      <c r="N425" s="130" t="s">
        <v>959</v>
      </c>
      <c r="P425" s="405" t="s">
        <v>449</v>
      </c>
      <c r="Q425" s="405" t="s">
        <v>469</v>
      </c>
      <c r="R425" s="405"/>
      <c r="S425" s="405"/>
      <c r="T425" s="405" t="s">
        <v>453</v>
      </c>
      <c r="U425" s="405" t="str">
        <f>VLOOKUP(T425,Equipment[],2,FALSE)</f>
        <v>Station</v>
      </c>
      <c r="V425" s="405" t="str">
        <f>VLOOKUP(T425,Equipment[],3,FALSE)</f>
        <v>RTO</v>
      </c>
      <c r="W425" s="405" t="str">
        <f>VLOOKUP(T425,Equipment[],4,FALSE)</f>
        <v>RTO</v>
      </c>
      <c r="X425" s="405"/>
      <c r="Y425" s="405"/>
      <c r="Z425" s="405"/>
      <c r="AA425" s="405"/>
    </row>
    <row r="426" spans="1:27" ht="12" customHeight="1">
      <c r="A426" s="5" t="s">
        <v>2996</v>
      </c>
      <c r="B426" s="5" t="s">
        <v>2997</v>
      </c>
      <c r="C426" s="6">
        <v>431</v>
      </c>
      <c r="D426" s="82" t="s">
        <v>1527</v>
      </c>
      <c r="E426" s="83" t="s">
        <v>2998</v>
      </c>
      <c r="F426" s="83" t="s">
        <v>2999</v>
      </c>
      <c r="G426" s="83" t="s">
        <v>667</v>
      </c>
      <c r="H426" s="83" t="s">
        <v>447</v>
      </c>
      <c r="I426" s="83" t="s">
        <v>448</v>
      </c>
      <c r="J426" s="133" t="s">
        <v>449</v>
      </c>
      <c r="K426" s="83" t="s">
        <v>448</v>
      </c>
      <c r="L426" s="83" t="s">
        <v>448</v>
      </c>
      <c r="M426" s="83" t="s">
        <v>450</v>
      </c>
      <c r="N426" s="130" t="s">
        <v>959</v>
      </c>
      <c r="P426" s="405"/>
      <c r="Q426" s="405" t="s">
        <v>469</v>
      </c>
      <c r="R426" s="405" t="s">
        <v>439</v>
      </c>
      <c r="S426" s="405" t="s">
        <v>1531</v>
      </c>
      <c r="T426" s="405" t="s">
        <v>453</v>
      </c>
      <c r="U426" s="405" t="str">
        <f>VLOOKUP(T426,Equipment[],2,FALSE)</f>
        <v>Station</v>
      </c>
      <c r="V426" s="405" t="str">
        <f>VLOOKUP(T426,Equipment[],3,FALSE)</f>
        <v>RTO</v>
      </c>
      <c r="W426" s="405" t="str">
        <f>VLOOKUP(T426,Equipment[],4,FALSE)</f>
        <v>RTO</v>
      </c>
      <c r="X426" s="405"/>
      <c r="Y426" s="405"/>
      <c r="Z426" s="405"/>
      <c r="AA426" s="405"/>
    </row>
    <row r="427" spans="1:27" ht="12" customHeight="1">
      <c r="A427" s="5" t="s">
        <v>3000</v>
      </c>
      <c r="B427" s="5" t="s">
        <v>3001</v>
      </c>
      <c r="C427" s="6">
        <v>431</v>
      </c>
      <c r="D427" s="82" t="s">
        <v>1527</v>
      </c>
      <c r="E427" s="83" t="s">
        <v>3002</v>
      </c>
      <c r="F427" s="83" t="s">
        <v>3003</v>
      </c>
      <c r="G427" s="83" t="s">
        <v>667</v>
      </c>
      <c r="H427" s="83" t="s">
        <v>447</v>
      </c>
      <c r="I427" s="83" t="s">
        <v>448</v>
      </c>
      <c r="J427" s="133" t="s">
        <v>449</v>
      </c>
      <c r="K427" s="83" t="s">
        <v>448</v>
      </c>
      <c r="L427" s="83" t="s">
        <v>448</v>
      </c>
      <c r="M427" s="83" t="s">
        <v>450</v>
      </c>
      <c r="N427" s="130" t="s">
        <v>959</v>
      </c>
      <c r="P427" s="405" t="s">
        <v>449</v>
      </c>
      <c r="Q427" s="405" t="s">
        <v>469</v>
      </c>
      <c r="R427" s="405"/>
      <c r="S427" s="405"/>
      <c r="T427" s="405" t="s">
        <v>453</v>
      </c>
      <c r="U427" s="405" t="str">
        <f>VLOOKUP(T427,Equipment[],2,FALSE)</f>
        <v>Station</v>
      </c>
      <c r="V427" s="405" t="str">
        <f>VLOOKUP(T427,Equipment[],3,FALSE)</f>
        <v>RTO</v>
      </c>
      <c r="W427" s="405" t="str">
        <f>VLOOKUP(T427,Equipment[],4,FALSE)</f>
        <v>RTO</v>
      </c>
      <c r="X427" s="405"/>
      <c r="Y427" s="405"/>
      <c r="Z427" s="405"/>
      <c r="AA427" s="405"/>
    </row>
    <row r="428" spans="1:27" ht="12" customHeight="1">
      <c r="A428" s="5" t="s">
        <v>3004</v>
      </c>
      <c r="B428" s="5" t="s">
        <v>3005</v>
      </c>
      <c r="C428" s="6">
        <v>431</v>
      </c>
      <c r="D428" s="82" t="s">
        <v>1527</v>
      </c>
      <c r="E428" s="83" t="s">
        <v>3006</v>
      </c>
      <c r="F428" s="83" t="s">
        <v>3007</v>
      </c>
      <c r="G428" s="83" t="s">
        <v>667</v>
      </c>
      <c r="H428" s="83" t="s">
        <v>447</v>
      </c>
      <c r="I428" s="83" t="s">
        <v>448</v>
      </c>
      <c r="J428" s="133" t="s">
        <v>449</v>
      </c>
      <c r="K428" s="83" t="s">
        <v>448</v>
      </c>
      <c r="L428" s="83" t="s">
        <v>448</v>
      </c>
      <c r="M428" s="83" t="s">
        <v>450</v>
      </c>
      <c r="N428" s="130" t="s">
        <v>959</v>
      </c>
      <c r="P428" s="405" t="s">
        <v>449</v>
      </c>
      <c r="Q428" s="405" t="s">
        <v>469</v>
      </c>
      <c r="R428" s="405"/>
      <c r="S428" s="405"/>
      <c r="T428" s="405" t="s">
        <v>453</v>
      </c>
      <c r="U428" s="405" t="str">
        <f>VLOOKUP(T428,Equipment[],2,FALSE)</f>
        <v>Station</v>
      </c>
      <c r="V428" s="405" t="str">
        <f>VLOOKUP(T428,Equipment[],3,FALSE)</f>
        <v>RTO</v>
      </c>
      <c r="W428" s="405" t="str">
        <f>VLOOKUP(T428,Equipment[],4,FALSE)</f>
        <v>RTO</v>
      </c>
      <c r="X428" s="405"/>
      <c r="Y428" s="405"/>
      <c r="Z428" s="405"/>
      <c r="AA428" s="405"/>
    </row>
    <row r="429" spans="1:27" ht="12" customHeight="1">
      <c r="A429" s="5" t="s">
        <v>3008</v>
      </c>
      <c r="B429" s="5" t="s">
        <v>3009</v>
      </c>
      <c r="C429" s="6">
        <v>431</v>
      </c>
      <c r="D429" s="82" t="s">
        <v>1527</v>
      </c>
      <c r="E429" s="83" t="s">
        <v>3010</v>
      </c>
      <c r="F429" s="83" t="s">
        <v>3011</v>
      </c>
      <c r="G429" s="83" t="s">
        <v>667</v>
      </c>
      <c r="H429" s="83" t="s">
        <v>447</v>
      </c>
      <c r="I429" s="83" t="s">
        <v>448</v>
      </c>
      <c r="J429" s="133" t="s">
        <v>449</v>
      </c>
      <c r="K429" s="83" t="s">
        <v>448</v>
      </c>
      <c r="L429" s="83" t="s">
        <v>448</v>
      </c>
      <c r="M429" s="83" t="s">
        <v>450</v>
      </c>
      <c r="N429" s="130" t="s">
        <v>959</v>
      </c>
      <c r="P429" s="405"/>
      <c r="Q429" s="405" t="s">
        <v>469</v>
      </c>
      <c r="R429" s="405" t="s">
        <v>439</v>
      </c>
      <c r="S429" s="405" t="s">
        <v>1531</v>
      </c>
      <c r="T429" s="405" t="s">
        <v>453</v>
      </c>
      <c r="U429" s="405" t="str">
        <f>VLOOKUP(T429,Equipment[],2,FALSE)</f>
        <v>Station</v>
      </c>
      <c r="V429" s="405" t="str">
        <f>VLOOKUP(T429,Equipment[],3,FALSE)</f>
        <v>RTO</v>
      </c>
      <c r="W429" s="405" t="str">
        <f>VLOOKUP(T429,Equipment[],4,FALSE)</f>
        <v>RTO</v>
      </c>
      <c r="X429" s="405"/>
      <c r="Y429" s="405"/>
      <c r="Z429" s="405"/>
      <c r="AA429" s="405"/>
    </row>
    <row r="430" spans="1:27" ht="12" customHeight="1">
      <c r="A430" s="5" t="s">
        <v>3012</v>
      </c>
      <c r="B430" s="5" t="s">
        <v>3013</v>
      </c>
      <c r="C430" s="6">
        <v>431</v>
      </c>
      <c r="D430" s="82" t="s">
        <v>1527</v>
      </c>
      <c r="E430" s="83" t="s">
        <v>3014</v>
      </c>
      <c r="F430" s="83" t="s">
        <v>3015</v>
      </c>
      <c r="G430" s="83" t="s">
        <v>667</v>
      </c>
      <c r="H430" s="83" t="s">
        <v>447</v>
      </c>
      <c r="I430" s="83" t="s">
        <v>448</v>
      </c>
      <c r="J430" s="133" t="s">
        <v>449</v>
      </c>
      <c r="K430" s="83" t="s">
        <v>448</v>
      </c>
      <c r="L430" s="83" t="s">
        <v>448</v>
      </c>
      <c r="M430" s="83" t="s">
        <v>450</v>
      </c>
      <c r="N430" s="130" t="s">
        <v>959</v>
      </c>
      <c r="P430" s="405" t="s">
        <v>449</v>
      </c>
      <c r="Q430" s="405" t="s">
        <v>469</v>
      </c>
      <c r="R430" s="405"/>
      <c r="S430" s="405"/>
      <c r="T430" s="405" t="s">
        <v>453</v>
      </c>
      <c r="U430" s="405" t="str">
        <f>VLOOKUP(T430,Equipment[],2,FALSE)</f>
        <v>Station</v>
      </c>
      <c r="V430" s="405" t="str">
        <f>VLOOKUP(T430,Equipment[],3,FALSE)</f>
        <v>RTO</v>
      </c>
      <c r="W430" s="405" t="str">
        <f>VLOOKUP(T430,Equipment[],4,FALSE)</f>
        <v>RTO</v>
      </c>
      <c r="X430" s="405"/>
      <c r="Y430" s="405"/>
      <c r="Z430" s="405"/>
      <c r="AA430" s="405"/>
    </row>
    <row r="431" spans="1:27" ht="12" customHeight="1">
      <c r="A431" s="5" t="s">
        <v>3016</v>
      </c>
      <c r="B431" s="5" t="s">
        <v>3017</v>
      </c>
      <c r="C431" s="6">
        <v>431</v>
      </c>
      <c r="D431" s="82" t="s">
        <v>1527</v>
      </c>
      <c r="E431" s="83" t="s">
        <v>3018</v>
      </c>
      <c r="F431" s="83" t="s">
        <v>3019</v>
      </c>
      <c r="G431" s="83" t="s">
        <v>667</v>
      </c>
      <c r="H431" s="83" t="s">
        <v>447</v>
      </c>
      <c r="I431" s="83" t="s">
        <v>448</v>
      </c>
      <c r="J431" s="133" t="s">
        <v>449</v>
      </c>
      <c r="K431" s="83" t="s">
        <v>448</v>
      </c>
      <c r="L431" s="83" t="s">
        <v>448</v>
      </c>
      <c r="M431" s="83" t="s">
        <v>450</v>
      </c>
      <c r="N431" s="130" t="s">
        <v>959</v>
      </c>
      <c r="P431" s="405" t="s">
        <v>449</v>
      </c>
      <c r="Q431" s="405" t="s">
        <v>469</v>
      </c>
      <c r="R431" s="405"/>
      <c r="S431" s="405"/>
      <c r="T431" s="405" t="s">
        <v>453</v>
      </c>
      <c r="U431" s="405" t="str">
        <f>VLOOKUP(T431,Equipment[],2,FALSE)</f>
        <v>Station</v>
      </c>
      <c r="V431" s="405" t="str">
        <f>VLOOKUP(T431,Equipment[],3,FALSE)</f>
        <v>RTO</v>
      </c>
      <c r="W431" s="405" t="str">
        <f>VLOOKUP(T431,Equipment[],4,FALSE)</f>
        <v>RTO</v>
      </c>
      <c r="X431" s="405"/>
      <c r="Y431" s="405"/>
      <c r="Z431" s="405"/>
      <c r="AA431" s="405"/>
    </row>
    <row r="432" spans="1:27" ht="12" customHeight="1">
      <c r="A432" s="5" t="s">
        <v>3020</v>
      </c>
      <c r="B432" s="5" t="s">
        <v>3021</v>
      </c>
      <c r="C432" s="6">
        <v>431</v>
      </c>
      <c r="D432" s="82" t="s">
        <v>1527</v>
      </c>
      <c r="E432" s="83" t="s">
        <v>3022</v>
      </c>
      <c r="F432" s="83" t="s">
        <v>3023</v>
      </c>
      <c r="G432" s="83" t="s">
        <v>667</v>
      </c>
      <c r="H432" s="83" t="s">
        <v>447</v>
      </c>
      <c r="I432" s="83" t="s">
        <v>448</v>
      </c>
      <c r="J432" s="133" t="s">
        <v>449</v>
      </c>
      <c r="K432" s="83" t="s">
        <v>448</v>
      </c>
      <c r="L432" s="83" t="s">
        <v>448</v>
      </c>
      <c r="M432" s="83" t="s">
        <v>450</v>
      </c>
      <c r="N432" s="130" t="s">
        <v>959</v>
      </c>
      <c r="P432" s="405" t="s">
        <v>449</v>
      </c>
      <c r="Q432" s="405" t="s">
        <v>469</v>
      </c>
      <c r="R432" s="405"/>
      <c r="S432" s="405"/>
      <c r="T432" s="405" t="s">
        <v>453</v>
      </c>
      <c r="U432" s="405" t="str">
        <f>VLOOKUP(T432,Equipment[],2,FALSE)</f>
        <v>Station</v>
      </c>
      <c r="V432" s="405" t="str">
        <f>VLOOKUP(T432,Equipment[],3,FALSE)</f>
        <v>RTO</v>
      </c>
      <c r="W432" s="405" t="str">
        <f>VLOOKUP(T432,Equipment[],4,FALSE)</f>
        <v>RTO</v>
      </c>
      <c r="X432" s="405"/>
      <c r="Y432" s="405"/>
      <c r="Z432" s="405"/>
      <c r="AA432" s="405"/>
    </row>
    <row r="433" spans="1:27" ht="12" customHeight="1">
      <c r="A433" s="5" t="s">
        <v>3024</v>
      </c>
      <c r="B433" s="5" t="s">
        <v>3025</v>
      </c>
      <c r="C433" s="6">
        <v>431</v>
      </c>
      <c r="D433" s="82" t="s">
        <v>1527</v>
      </c>
      <c r="E433" s="83" t="s">
        <v>3026</v>
      </c>
      <c r="F433" s="83" t="s">
        <v>3027</v>
      </c>
      <c r="G433" s="83" t="s">
        <v>667</v>
      </c>
      <c r="H433" s="83" t="s">
        <v>447</v>
      </c>
      <c r="I433" s="83" t="s">
        <v>448</v>
      </c>
      <c r="J433" s="133" t="s">
        <v>449</v>
      </c>
      <c r="K433" s="83" t="s">
        <v>448</v>
      </c>
      <c r="L433" s="83" t="s">
        <v>448</v>
      </c>
      <c r="M433" s="83" t="s">
        <v>450</v>
      </c>
      <c r="N433" s="130" t="s">
        <v>959</v>
      </c>
      <c r="P433" s="405" t="s">
        <v>449</v>
      </c>
      <c r="Q433" s="405" t="s">
        <v>469</v>
      </c>
      <c r="R433" s="405"/>
      <c r="S433" s="405"/>
      <c r="T433" s="405" t="s">
        <v>453</v>
      </c>
      <c r="U433" s="405" t="str">
        <f>VLOOKUP(T433,Equipment[],2,FALSE)</f>
        <v>Station</v>
      </c>
      <c r="V433" s="405" t="str">
        <f>VLOOKUP(T433,Equipment[],3,FALSE)</f>
        <v>RTO</v>
      </c>
      <c r="W433" s="405" t="str">
        <f>VLOOKUP(T433,Equipment[],4,FALSE)</f>
        <v>RTO</v>
      </c>
      <c r="X433" s="405"/>
      <c r="Y433" s="405"/>
      <c r="Z433" s="405"/>
      <c r="AA433" s="405"/>
    </row>
    <row r="434" spans="1:27" ht="12" customHeight="1">
      <c r="A434" s="5" t="s">
        <v>3028</v>
      </c>
      <c r="B434" s="5" t="s">
        <v>3029</v>
      </c>
      <c r="C434" s="6">
        <v>451</v>
      </c>
      <c r="D434" s="82" t="s">
        <v>1527</v>
      </c>
      <c r="E434" s="83" t="str">
        <f>A434</f>
        <v>EWS-672</v>
      </c>
      <c r="F434" s="83" t="str">
        <f>B434</f>
        <v>Fin Metal Screen (ISS)</v>
      </c>
      <c r="G434" s="83" t="s">
        <v>667</v>
      </c>
      <c r="H434" s="83" t="s">
        <v>447</v>
      </c>
      <c r="I434" s="83" t="s">
        <v>448</v>
      </c>
      <c r="J434" s="133" t="s">
        <v>449</v>
      </c>
      <c r="K434" s="83" t="s">
        <v>448</v>
      </c>
      <c r="L434" s="83" t="s">
        <v>448</v>
      </c>
      <c r="M434" s="83" t="s">
        <v>450</v>
      </c>
      <c r="N434" s="130" t="s">
        <v>1855</v>
      </c>
      <c r="P434" s="405"/>
      <c r="Q434" s="405" t="s">
        <v>469</v>
      </c>
      <c r="R434" s="405" t="s">
        <v>439</v>
      </c>
      <c r="S434" s="405" t="s">
        <v>1531</v>
      </c>
      <c r="T434" s="405" t="s">
        <v>453</v>
      </c>
      <c r="U434" s="405" t="str">
        <f>VLOOKUP(T434,Equipment[],2,FALSE)</f>
        <v>Station</v>
      </c>
      <c r="V434" s="405" t="str">
        <f>VLOOKUP(T434,Equipment[],3,FALSE)</f>
        <v>RTO</v>
      </c>
      <c r="W434" s="405" t="str">
        <f>VLOOKUP(T434,Equipment[],4,FALSE)</f>
        <v>RTO</v>
      </c>
      <c r="X434" s="405"/>
      <c r="Y434" s="405"/>
      <c r="Z434" s="405"/>
      <c r="AA434" s="405"/>
    </row>
    <row r="435" spans="1:27" ht="12" hidden="1" customHeight="1">
      <c r="A435" s="3" t="s">
        <v>3030</v>
      </c>
      <c r="B435" s="3" t="s">
        <v>3031</v>
      </c>
      <c r="C435" s="4"/>
      <c r="D435" s="122"/>
      <c r="E435" s="131"/>
      <c r="F435" s="131"/>
      <c r="G435" s="131"/>
      <c r="H435" s="131"/>
      <c r="I435" s="131"/>
      <c r="J435" s="131"/>
      <c r="K435" s="131"/>
      <c r="L435" s="131"/>
      <c r="M435" s="131" t="s">
        <v>439</v>
      </c>
      <c r="N435" s="129" t="s">
        <v>440</v>
      </c>
      <c r="P435" s="405" t="s">
        <v>439</v>
      </c>
      <c r="Q435" s="405" t="s">
        <v>439</v>
      </c>
      <c r="R435" s="405"/>
      <c r="S435" s="405" t="s">
        <v>439</v>
      </c>
      <c r="T435" s="405" t="s">
        <v>439</v>
      </c>
      <c r="U435" s="405" t="s">
        <v>439</v>
      </c>
      <c r="V435" s="405" t="s">
        <v>439</v>
      </c>
      <c r="W435" s="405" t="s">
        <v>439</v>
      </c>
      <c r="X435" s="405" t="s">
        <v>439</v>
      </c>
      <c r="Y435" s="405" t="s">
        <v>439</v>
      </c>
      <c r="Z435" s="405" t="s">
        <v>439</v>
      </c>
      <c r="AA435" s="405" t="s">
        <v>439</v>
      </c>
    </row>
    <row r="436" spans="1:27" ht="12" customHeight="1">
      <c r="A436" s="5" t="s">
        <v>3032</v>
      </c>
      <c r="B436" s="5" t="s">
        <v>3033</v>
      </c>
      <c r="C436" s="5" t="s">
        <v>1538</v>
      </c>
      <c r="D436" s="82" t="s">
        <v>1539</v>
      </c>
      <c r="E436" s="83" t="s">
        <v>3034</v>
      </c>
      <c r="F436" s="83" t="s">
        <v>3035</v>
      </c>
      <c r="G436" s="83" t="s">
        <v>667</v>
      </c>
      <c r="H436" s="83" t="s">
        <v>447</v>
      </c>
      <c r="I436" s="83" t="s">
        <v>448</v>
      </c>
      <c r="J436" s="133" t="s">
        <v>449</v>
      </c>
      <c r="K436" s="83" t="s">
        <v>448</v>
      </c>
      <c r="L436" s="83" t="s">
        <v>448</v>
      </c>
      <c r="M436" s="83" t="s">
        <v>450</v>
      </c>
      <c r="N436" s="130" t="s">
        <v>959</v>
      </c>
      <c r="P436" s="405" t="s">
        <v>449</v>
      </c>
      <c r="Q436" s="405" t="s">
        <v>469</v>
      </c>
      <c r="R436" s="405"/>
      <c r="S436" s="405"/>
      <c r="T436" s="405" t="s">
        <v>453</v>
      </c>
      <c r="U436" s="405" t="str">
        <f>VLOOKUP(T436,Equipment[],2,FALSE)</f>
        <v>Station</v>
      </c>
      <c r="V436" s="405" t="str">
        <f>VLOOKUP(T436,Equipment[],3,FALSE)</f>
        <v>RTO</v>
      </c>
      <c r="W436" s="405" t="str">
        <f>VLOOKUP(T436,Equipment[],4,FALSE)</f>
        <v>RTO</v>
      </c>
      <c r="X436" s="405"/>
      <c r="Y436" s="405"/>
      <c r="Z436" s="405"/>
      <c r="AA436" s="405"/>
    </row>
    <row r="437" spans="1:27" ht="12" customHeight="1">
      <c r="A437" s="5" t="s">
        <v>3036</v>
      </c>
      <c r="B437" s="5" t="s">
        <v>3037</v>
      </c>
      <c r="C437" s="6">
        <v>431</v>
      </c>
      <c r="D437" s="82" t="s">
        <v>1527</v>
      </c>
      <c r="E437" s="83" t="s">
        <v>3038</v>
      </c>
      <c r="F437" s="83" t="s">
        <v>3039</v>
      </c>
      <c r="G437" s="83" t="s">
        <v>667</v>
      </c>
      <c r="H437" s="83" t="s">
        <v>447</v>
      </c>
      <c r="I437" s="83" t="s">
        <v>448</v>
      </c>
      <c r="J437" s="133" t="s">
        <v>449</v>
      </c>
      <c r="K437" s="83" t="s">
        <v>448</v>
      </c>
      <c r="L437" s="83" t="s">
        <v>448</v>
      </c>
      <c r="M437" s="83" t="s">
        <v>450</v>
      </c>
      <c r="N437" s="130" t="s">
        <v>959</v>
      </c>
      <c r="P437" s="405" t="s">
        <v>449</v>
      </c>
      <c r="Q437" s="405" t="s">
        <v>452</v>
      </c>
      <c r="R437" s="405"/>
      <c r="S437" s="405"/>
      <c r="T437" s="405" t="s">
        <v>453</v>
      </c>
      <c r="U437" s="405" t="str">
        <f>VLOOKUP(T437,Equipment[],2,FALSE)</f>
        <v>Station</v>
      </c>
      <c r="V437" s="405" t="str">
        <f>VLOOKUP(T437,Equipment[],3,FALSE)</f>
        <v>RTO</v>
      </c>
      <c r="W437" s="405" t="str">
        <f>VLOOKUP(T437,Equipment[],4,FALSE)</f>
        <v>RTO</v>
      </c>
      <c r="X437" s="405"/>
      <c r="Y437" s="405"/>
      <c r="Z437" s="405"/>
      <c r="AA437" s="405"/>
    </row>
    <row r="438" spans="1:27" ht="12" customHeight="1">
      <c r="A438" s="5" t="s">
        <v>3040</v>
      </c>
      <c r="B438" s="5" t="s">
        <v>3041</v>
      </c>
      <c r="C438" s="5" t="s">
        <v>1538</v>
      </c>
      <c r="D438" s="82" t="s">
        <v>1539</v>
      </c>
      <c r="E438" s="83" t="s">
        <v>3042</v>
      </c>
      <c r="F438" s="83" t="s">
        <v>3043</v>
      </c>
      <c r="G438" s="83" t="s">
        <v>667</v>
      </c>
      <c r="H438" s="83" t="s">
        <v>447</v>
      </c>
      <c r="I438" s="83" t="s">
        <v>448</v>
      </c>
      <c r="J438" s="133" t="s">
        <v>449</v>
      </c>
      <c r="K438" s="83" t="s">
        <v>448</v>
      </c>
      <c r="L438" s="83" t="s">
        <v>448</v>
      </c>
      <c r="M438" s="83" t="s">
        <v>450</v>
      </c>
      <c r="N438" s="130" t="s">
        <v>959</v>
      </c>
      <c r="P438" s="405" t="s">
        <v>449</v>
      </c>
      <c r="Q438" s="405" t="s">
        <v>452</v>
      </c>
      <c r="R438" s="405"/>
      <c r="S438" s="405"/>
      <c r="T438" s="405" t="s">
        <v>453</v>
      </c>
      <c r="U438" s="405" t="str">
        <f>VLOOKUP(T438,Equipment[],2,FALSE)</f>
        <v>Station</v>
      </c>
      <c r="V438" s="405" t="str">
        <f>VLOOKUP(T438,Equipment[],3,FALSE)</f>
        <v>RTO</v>
      </c>
      <c r="W438" s="405" t="str">
        <f>VLOOKUP(T438,Equipment[],4,FALSE)</f>
        <v>RTO</v>
      </c>
      <c r="X438" s="405"/>
      <c r="Y438" s="405"/>
      <c r="Z438" s="405"/>
      <c r="AA438" s="405"/>
    </row>
    <row r="439" spans="1:27" ht="12" customHeight="1">
      <c r="A439" s="5" t="s">
        <v>3044</v>
      </c>
      <c r="B439" s="5" t="s">
        <v>3045</v>
      </c>
      <c r="C439" s="5" t="s">
        <v>1538</v>
      </c>
      <c r="D439" s="82" t="s">
        <v>1539</v>
      </c>
      <c r="E439" s="83" t="s">
        <v>3046</v>
      </c>
      <c r="F439" s="83" t="s">
        <v>3047</v>
      </c>
      <c r="G439" s="83" t="s">
        <v>667</v>
      </c>
      <c r="H439" s="83" t="s">
        <v>447</v>
      </c>
      <c r="I439" s="83" t="s">
        <v>448</v>
      </c>
      <c r="J439" s="133" t="s">
        <v>449</v>
      </c>
      <c r="K439" s="83" t="s">
        <v>448</v>
      </c>
      <c r="L439" s="83" t="s">
        <v>448</v>
      </c>
      <c r="M439" s="83" t="s">
        <v>450</v>
      </c>
      <c r="N439" s="130" t="s">
        <v>959</v>
      </c>
      <c r="P439" s="405" t="s">
        <v>449</v>
      </c>
      <c r="Q439" s="405" t="s">
        <v>469</v>
      </c>
      <c r="R439" s="405"/>
      <c r="S439" s="405"/>
      <c r="T439" s="405" t="s">
        <v>453</v>
      </c>
      <c r="U439" s="405" t="str">
        <f>VLOOKUP(T439,Equipment[],2,FALSE)</f>
        <v>Station</v>
      </c>
      <c r="V439" s="405" t="str">
        <f>VLOOKUP(T439,Equipment[],3,FALSE)</f>
        <v>RTO</v>
      </c>
      <c r="W439" s="405" t="str">
        <f>VLOOKUP(T439,Equipment[],4,FALSE)</f>
        <v>RTO</v>
      </c>
      <c r="X439" s="405"/>
      <c r="Y439" s="405"/>
      <c r="Z439" s="405"/>
      <c r="AA439" s="405"/>
    </row>
    <row r="440" spans="1:27" ht="12" hidden="1" customHeight="1">
      <c r="A440" s="5" t="s">
        <v>3048</v>
      </c>
      <c r="B440" s="5" t="s">
        <v>3049</v>
      </c>
      <c r="C440" s="9">
        <v>451</v>
      </c>
      <c r="D440" s="82" t="s">
        <v>1659</v>
      </c>
      <c r="E440" s="144" t="str">
        <f>A440</f>
        <v>EWS-730</v>
      </c>
      <c r="F440" s="144" t="str">
        <f>B440</f>
        <v>Vertical End Glazing to Main Entry Canopy</v>
      </c>
      <c r="G440" s="144" t="s">
        <v>667</v>
      </c>
      <c r="H440" s="144" t="s">
        <v>447</v>
      </c>
      <c r="I440" s="147" t="s">
        <v>449</v>
      </c>
      <c r="J440" s="145" t="s">
        <v>449</v>
      </c>
      <c r="K440" s="147" t="s">
        <v>449</v>
      </c>
      <c r="L440" s="144" t="s">
        <v>200</v>
      </c>
      <c r="M440" s="83" t="s">
        <v>1662</v>
      </c>
      <c r="N440" s="146" t="s">
        <v>1058</v>
      </c>
      <c r="P440" s="405"/>
      <c r="Q440" s="405" t="s">
        <v>469</v>
      </c>
      <c r="R440" s="405"/>
      <c r="S440" s="405"/>
      <c r="T440" s="405" t="s">
        <v>453</v>
      </c>
      <c r="U440" s="405" t="str">
        <f>VLOOKUP(T440,Equipment[],2,FALSE)</f>
        <v>Station</v>
      </c>
      <c r="V440" s="405" t="str">
        <f>VLOOKUP(T440,Equipment[],3,FALSE)</f>
        <v>RTO</v>
      </c>
      <c r="W440" s="405" t="str">
        <f>VLOOKUP(T440,Equipment[],4,FALSE)</f>
        <v>RTO</v>
      </c>
      <c r="X440" s="405"/>
      <c r="Y440" s="405"/>
      <c r="Z440" s="405"/>
      <c r="AA440" s="405"/>
    </row>
    <row r="441" spans="1:27" ht="12" customHeight="1">
      <c r="A441" s="5" t="s">
        <v>3050</v>
      </c>
      <c r="B441" s="5" t="s">
        <v>3051</v>
      </c>
      <c r="C441" s="6">
        <v>451</v>
      </c>
      <c r="D441" s="82" t="s">
        <v>1527</v>
      </c>
      <c r="E441" s="83" t="s">
        <v>3052</v>
      </c>
      <c r="F441" s="83" t="s">
        <v>3053</v>
      </c>
      <c r="G441" s="83" t="s">
        <v>667</v>
      </c>
      <c r="H441" s="83" t="s">
        <v>447</v>
      </c>
      <c r="I441" s="83" t="s">
        <v>448</v>
      </c>
      <c r="J441" s="133" t="s">
        <v>449</v>
      </c>
      <c r="K441" s="83" t="s">
        <v>448</v>
      </c>
      <c r="L441" s="83" t="s">
        <v>448</v>
      </c>
      <c r="M441" s="83" t="s">
        <v>450</v>
      </c>
      <c r="N441" s="130" t="s">
        <v>959</v>
      </c>
      <c r="P441" s="405" t="s">
        <v>449</v>
      </c>
      <c r="Q441" s="405" t="s">
        <v>469</v>
      </c>
      <c r="R441" s="405"/>
      <c r="S441" s="405"/>
      <c r="T441" s="405" t="s">
        <v>453</v>
      </c>
      <c r="U441" s="405" t="str">
        <f>VLOOKUP(T441,Equipment[],2,FALSE)</f>
        <v>Station</v>
      </c>
      <c r="V441" s="405" t="str">
        <f>VLOOKUP(T441,Equipment[],3,FALSE)</f>
        <v>RTO</v>
      </c>
      <c r="W441" s="405" t="str">
        <f>VLOOKUP(T441,Equipment[],4,FALSE)</f>
        <v>RTO</v>
      </c>
      <c r="X441" s="405"/>
      <c r="Y441" s="405"/>
      <c r="Z441" s="405"/>
      <c r="AA441" s="405"/>
    </row>
    <row r="442" spans="1:27" ht="12" customHeight="1">
      <c r="A442" s="5" t="s">
        <v>3054</v>
      </c>
      <c r="B442" s="5" t="s">
        <v>3055</v>
      </c>
      <c r="C442" s="6">
        <v>522</v>
      </c>
      <c r="D442" s="82" t="s">
        <v>1527</v>
      </c>
      <c r="E442" s="83" t="s">
        <v>3056</v>
      </c>
      <c r="F442" s="83" t="s">
        <v>3057</v>
      </c>
      <c r="G442" s="83" t="s">
        <v>667</v>
      </c>
      <c r="H442" s="83" t="s">
        <v>447</v>
      </c>
      <c r="I442" s="83" t="s">
        <v>448</v>
      </c>
      <c r="J442" s="133" t="s">
        <v>449</v>
      </c>
      <c r="K442" s="83" t="s">
        <v>448</v>
      </c>
      <c r="L442" s="83" t="s">
        <v>448</v>
      </c>
      <c r="M442" s="83" t="s">
        <v>450</v>
      </c>
      <c r="N442" s="130" t="s">
        <v>959</v>
      </c>
      <c r="P442" s="405" t="s">
        <v>449</v>
      </c>
      <c r="Q442" s="405" t="s">
        <v>469</v>
      </c>
      <c r="R442" s="405"/>
      <c r="S442" s="405"/>
      <c r="T442" s="405" t="s">
        <v>453</v>
      </c>
      <c r="U442" s="405" t="str">
        <f>VLOOKUP(T442,Equipment[],2,FALSE)</f>
        <v>Station</v>
      </c>
      <c r="V442" s="405" t="str">
        <f>VLOOKUP(T442,Equipment[],3,FALSE)</f>
        <v>RTO</v>
      </c>
      <c r="W442" s="405" t="str">
        <f>VLOOKUP(T442,Equipment[],4,FALSE)</f>
        <v>RTO</v>
      </c>
      <c r="X442" s="405"/>
      <c r="Y442" s="405"/>
      <c r="Z442" s="405"/>
      <c r="AA442" s="405"/>
    </row>
    <row r="443" spans="1:27" ht="12" customHeight="1">
      <c r="A443" s="5" t="s">
        <v>3058</v>
      </c>
      <c r="B443" s="5" t="s">
        <v>3059</v>
      </c>
      <c r="C443" s="6">
        <v>522</v>
      </c>
      <c r="D443" s="82" t="s">
        <v>1527</v>
      </c>
      <c r="E443" s="83" t="s">
        <v>3060</v>
      </c>
      <c r="F443" s="83" t="s">
        <v>3061</v>
      </c>
      <c r="G443" s="83" t="s">
        <v>667</v>
      </c>
      <c r="H443" s="83" t="s">
        <v>447</v>
      </c>
      <c r="I443" s="83" t="s">
        <v>448</v>
      </c>
      <c r="J443" s="133" t="s">
        <v>449</v>
      </c>
      <c r="K443" s="83" t="s">
        <v>448</v>
      </c>
      <c r="L443" s="83" t="s">
        <v>448</v>
      </c>
      <c r="M443" s="83" t="s">
        <v>450</v>
      </c>
      <c r="N443" s="130" t="s">
        <v>959</v>
      </c>
      <c r="P443" s="405" t="s">
        <v>449</v>
      </c>
      <c r="Q443" s="405" t="s">
        <v>452</v>
      </c>
      <c r="R443" s="405"/>
      <c r="S443" s="405"/>
      <c r="T443" s="405" t="s">
        <v>453</v>
      </c>
      <c r="U443" s="405" t="str">
        <f>VLOOKUP(T443,Equipment[],2,FALSE)</f>
        <v>Station</v>
      </c>
      <c r="V443" s="405" t="str">
        <f>VLOOKUP(T443,Equipment[],3,FALSE)</f>
        <v>RTO</v>
      </c>
      <c r="W443" s="405" t="str">
        <f>VLOOKUP(T443,Equipment[],4,FALSE)</f>
        <v>RTO</v>
      </c>
      <c r="X443" s="405"/>
      <c r="Y443" s="405"/>
      <c r="Z443" s="405"/>
      <c r="AA443" s="405"/>
    </row>
    <row r="444" spans="1:27" ht="12" customHeight="1">
      <c r="A444" s="5" t="s">
        <v>3062</v>
      </c>
      <c r="B444" s="5" t="s">
        <v>3063</v>
      </c>
      <c r="C444" s="6">
        <v>451</v>
      </c>
      <c r="D444" s="82" t="s">
        <v>1527</v>
      </c>
      <c r="E444" s="83" t="s">
        <v>3064</v>
      </c>
      <c r="F444" s="83" t="s">
        <v>3065</v>
      </c>
      <c r="G444" s="305" t="s">
        <v>667</v>
      </c>
      <c r="H444" s="305" t="s">
        <v>447</v>
      </c>
      <c r="I444" s="83" t="s">
        <v>448</v>
      </c>
      <c r="J444" s="133" t="s">
        <v>449</v>
      </c>
      <c r="K444" s="83" t="s">
        <v>448</v>
      </c>
      <c r="L444" s="83" t="s">
        <v>448</v>
      </c>
      <c r="M444" s="83" t="s">
        <v>450</v>
      </c>
      <c r="N444" s="130" t="s">
        <v>959</v>
      </c>
      <c r="P444" s="405" t="s">
        <v>449</v>
      </c>
      <c r="Q444" s="405" t="s">
        <v>452</v>
      </c>
      <c r="R444" s="405"/>
      <c r="S444" s="405"/>
      <c r="T444" s="405" t="s">
        <v>453</v>
      </c>
      <c r="U444" s="405" t="str">
        <f>VLOOKUP(T444,Equipment[],2,FALSE)</f>
        <v>Station</v>
      </c>
      <c r="V444" s="405" t="str">
        <f>VLOOKUP(T444,Equipment[],3,FALSE)</f>
        <v>RTO</v>
      </c>
      <c r="W444" s="405" t="str">
        <f>VLOOKUP(T444,Equipment[],4,FALSE)</f>
        <v>RTO</v>
      </c>
      <c r="X444" s="405"/>
      <c r="Y444" s="405"/>
      <c r="Z444" s="405"/>
      <c r="AA444" s="405"/>
    </row>
    <row r="445" spans="1:27" ht="12" customHeight="1">
      <c r="A445" s="5" t="s">
        <v>3066</v>
      </c>
      <c r="B445" s="5" t="s">
        <v>3067</v>
      </c>
      <c r="C445" s="6">
        <v>451</v>
      </c>
      <c r="D445" s="82" t="s">
        <v>1527</v>
      </c>
      <c r="E445" s="83" t="s">
        <v>3068</v>
      </c>
      <c r="F445" s="83" t="s">
        <v>3069</v>
      </c>
      <c r="G445" s="83" t="s">
        <v>667</v>
      </c>
      <c r="H445" s="83" t="s">
        <v>447</v>
      </c>
      <c r="I445" s="83" t="s">
        <v>448</v>
      </c>
      <c r="J445" s="133" t="s">
        <v>449</v>
      </c>
      <c r="K445" s="83" t="s">
        <v>448</v>
      </c>
      <c r="L445" s="83" t="s">
        <v>448</v>
      </c>
      <c r="M445" s="83" t="s">
        <v>450</v>
      </c>
      <c r="N445" s="130" t="s">
        <v>959</v>
      </c>
      <c r="P445" s="405" t="s">
        <v>449</v>
      </c>
      <c r="Q445" s="405" t="s">
        <v>452</v>
      </c>
      <c r="R445" s="405"/>
      <c r="S445" s="405"/>
      <c r="T445" s="405" t="s">
        <v>453</v>
      </c>
      <c r="U445" s="405" t="str">
        <f>VLOOKUP(T445,Equipment[],2,FALSE)</f>
        <v>Station</v>
      </c>
      <c r="V445" s="405" t="str">
        <f>VLOOKUP(T445,Equipment[],3,FALSE)</f>
        <v>RTO</v>
      </c>
      <c r="W445" s="405" t="str">
        <f>VLOOKUP(T445,Equipment[],4,FALSE)</f>
        <v>RTO</v>
      </c>
      <c r="X445" s="405"/>
      <c r="Y445" s="405"/>
      <c r="Z445" s="405"/>
      <c r="AA445" s="405"/>
    </row>
    <row r="446" spans="1:27" ht="12" customHeight="1">
      <c r="A446" s="5" t="s">
        <v>3070</v>
      </c>
      <c r="B446" s="5" t="s">
        <v>3071</v>
      </c>
      <c r="C446" s="5" t="s">
        <v>1538</v>
      </c>
      <c r="D446" s="82" t="s">
        <v>1539</v>
      </c>
      <c r="E446" s="83" t="s">
        <v>3072</v>
      </c>
      <c r="F446" s="83" t="s">
        <v>3073</v>
      </c>
      <c r="G446" s="83" t="s">
        <v>667</v>
      </c>
      <c r="H446" s="83" t="s">
        <v>447</v>
      </c>
      <c r="I446" s="83" t="s">
        <v>448</v>
      </c>
      <c r="J446" s="133" t="s">
        <v>449</v>
      </c>
      <c r="K446" s="83" t="s">
        <v>448</v>
      </c>
      <c r="L446" s="83" t="s">
        <v>448</v>
      </c>
      <c r="M446" s="83" t="s">
        <v>450</v>
      </c>
      <c r="N446" s="130" t="s">
        <v>959</v>
      </c>
      <c r="P446" s="405" t="s">
        <v>449</v>
      </c>
      <c r="Q446" s="405" t="s">
        <v>452</v>
      </c>
      <c r="R446" s="405"/>
      <c r="S446" s="405"/>
      <c r="T446" s="405" t="s">
        <v>453</v>
      </c>
      <c r="U446" s="405" t="str">
        <f>VLOOKUP(T446,Equipment[],2,FALSE)</f>
        <v>Station</v>
      </c>
      <c r="V446" s="405" t="str">
        <f>VLOOKUP(T446,Equipment[],3,FALSE)</f>
        <v>RTO</v>
      </c>
      <c r="W446" s="405" t="str">
        <f>VLOOKUP(T446,Equipment[],4,FALSE)</f>
        <v>RTO</v>
      </c>
      <c r="X446" s="405"/>
      <c r="Y446" s="405"/>
      <c r="Z446" s="405"/>
      <c r="AA446" s="405"/>
    </row>
    <row r="447" spans="1:27" ht="12" customHeight="1">
      <c r="A447" s="5" t="s">
        <v>3074</v>
      </c>
      <c r="B447" s="5" t="s">
        <v>3075</v>
      </c>
      <c r="C447" s="6">
        <v>433</v>
      </c>
      <c r="D447" s="82" t="s">
        <v>1527</v>
      </c>
      <c r="E447" s="83" t="s">
        <v>3076</v>
      </c>
      <c r="F447" s="83" t="s">
        <v>3077</v>
      </c>
      <c r="G447" s="83" t="s">
        <v>667</v>
      </c>
      <c r="H447" s="83" t="s">
        <v>447</v>
      </c>
      <c r="I447" s="83" t="s">
        <v>448</v>
      </c>
      <c r="J447" s="133" t="s">
        <v>449</v>
      </c>
      <c r="K447" s="83" t="s">
        <v>448</v>
      </c>
      <c r="L447" s="83" t="s">
        <v>448</v>
      </c>
      <c r="M447" s="83" t="s">
        <v>450</v>
      </c>
      <c r="N447" s="130" t="s">
        <v>959</v>
      </c>
      <c r="P447" s="405" t="s">
        <v>449</v>
      </c>
      <c r="Q447" s="405" t="s">
        <v>469</v>
      </c>
      <c r="R447" s="405" t="s">
        <v>439</v>
      </c>
      <c r="S447" s="405" t="s">
        <v>1531</v>
      </c>
      <c r="T447" s="405" t="s">
        <v>1227</v>
      </c>
      <c r="U447" s="405" t="str">
        <f>VLOOKUP(T447,Equipment[],2,FALSE)</f>
        <v>Public Realm</v>
      </c>
      <c r="V447" s="405" t="str">
        <f>VLOOKUP(T447,Equipment[],3,FALSE)</f>
        <v>RTO</v>
      </c>
      <c r="W447" s="405" t="str">
        <f>VLOOKUP(T447,Equipment[],4,FALSE)</f>
        <v>RTO</v>
      </c>
      <c r="X447" s="405"/>
      <c r="Y447" s="405"/>
      <c r="Z447" s="405"/>
      <c r="AA447" s="405"/>
    </row>
    <row r="448" spans="1:27" ht="12" customHeight="1">
      <c r="A448" s="5" t="s">
        <v>3078</v>
      </c>
      <c r="B448" s="5" t="s">
        <v>3079</v>
      </c>
      <c r="C448" s="6">
        <v>431</v>
      </c>
      <c r="D448" s="82" t="s">
        <v>1527</v>
      </c>
      <c r="E448" s="83" t="str">
        <f>A448</f>
        <v>EWS-780</v>
      </c>
      <c r="F448" s="83" t="str">
        <f>B448</f>
        <v>External Wall Panel System - CBDN</v>
      </c>
      <c r="G448" s="83" t="s">
        <v>667</v>
      </c>
      <c r="H448" s="83" t="s">
        <v>447</v>
      </c>
      <c r="I448" s="83" t="s">
        <v>448</v>
      </c>
      <c r="J448" s="133" t="s">
        <v>449</v>
      </c>
      <c r="K448" s="83" t="s">
        <v>448</v>
      </c>
      <c r="L448" s="83" t="s">
        <v>448</v>
      </c>
      <c r="M448" s="83" t="s">
        <v>450</v>
      </c>
      <c r="N448" s="130" t="s">
        <v>1855</v>
      </c>
      <c r="P448" s="405" t="s">
        <v>449</v>
      </c>
      <c r="Q448" s="405" t="s">
        <v>469</v>
      </c>
      <c r="R448" s="405"/>
      <c r="S448" s="405"/>
      <c r="T448" s="405" t="s">
        <v>453</v>
      </c>
      <c r="U448" s="405" t="str">
        <f>VLOOKUP(T448,Equipment[],2,FALSE)</f>
        <v>Station</v>
      </c>
      <c r="V448" s="405" t="str">
        <f>VLOOKUP(T448,Equipment[],3,FALSE)</f>
        <v>RTO</v>
      </c>
      <c r="W448" s="405" t="str">
        <f>VLOOKUP(T448,Equipment[],4,FALSE)</f>
        <v>RTO</v>
      </c>
      <c r="X448" s="405"/>
      <c r="Y448" s="405"/>
      <c r="Z448" s="405"/>
      <c r="AA448" s="405"/>
    </row>
    <row r="449" spans="1:27" ht="12" hidden="1" customHeight="1">
      <c r="A449" s="3" t="s">
        <v>3080</v>
      </c>
      <c r="B449" s="3" t="s">
        <v>3081</v>
      </c>
      <c r="C449" s="4"/>
      <c r="D449" s="122"/>
      <c r="E449" s="131"/>
      <c r="F449" s="131"/>
      <c r="G449" s="131"/>
      <c r="H449" s="131"/>
      <c r="I449" s="131"/>
      <c r="J449" s="131"/>
      <c r="K449" s="131"/>
      <c r="L449" s="131"/>
      <c r="M449" s="131" t="s">
        <v>439</v>
      </c>
      <c r="N449" s="129" t="s">
        <v>440</v>
      </c>
      <c r="P449" s="405" t="s">
        <v>439</v>
      </c>
      <c r="Q449" s="405" t="s">
        <v>439</v>
      </c>
      <c r="R449" s="405"/>
      <c r="S449" s="405" t="s">
        <v>439</v>
      </c>
      <c r="T449" s="405" t="s">
        <v>439</v>
      </c>
      <c r="U449" s="405" t="s">
        <v>439</v>
      </c>
      <c r="V449" s="405" t="s">
        <v>439</v>
      </c>
      <c r="W449" s="405" t="s">
        <v>439</v>
      </c>
      <c r="X449" s="405" t="s">
        <v>439</v>
      </c>
      <c r="Y449" s="405" t="s">
        <v>439</v>
      </c>
      <c r="Z449" s="405" t="s">
        <v>439</v>
      </c>
      <c r="AA449" s="405" t="s">
        <v>439</v>
      </c>
    </row>
    <row r="450" spans="1:27" ht="12" customHeight="1">
      <c r="A450" s="5" t="s">
        <v>3082</v>
      </c>
      <c r="B450" s="5" t="s">
        <v>3083</v>
      </c>
      <c r="C450" s="6">
        <v>742</v>
      </c>
      <c r="D450" s="82" t="s">
        <v>1527</v>
      </c>
      <c r="E450" s="83" t="s">
        <v>3084</v>
      </c>
      <c r="F450" s="83" t="s">
        <v>3085</v>
      </c>
      <c r="G450" s="83" t="s">
        <v>667</v>
      </c>
      <c r="H450" s="83" t="s">
        <v>447</v>
      </c>
      <c r="I450" s="83" t="s">
        <v>448</v>
      </c>
      <c r="J450" s="133" t="s">
        <v>449</v>
      </c>
      <c r="K450" s="83" t="s">
        <v>448</v>
      </c>
      <c r="L450" s="83" t="s">
        <v>448</v>
      </c>
      <c r="M450" s="83" t="s">
        <v>450</v>
      </c>
      <c r="N450" s="130" t="s">
        <v>959</v>
      </c>
      <c r="P450" s="405" t="s">
        <v>449</v>
      </c>
      <c r="Q450" s="405" t="s">
        <v>452</v>
      </c>
      <c r="R450" s="405"/>
      <c r="S450" s="405"/>
      <c r="T450" s="405" t="s">
        <v>453</v>
      </c>
      <c r="U450" s="405" t="str">
        <f>VLOOKUP(T450,Equipment[],2,FALSE)</f>
        <v>Station</v>
      </c>
      <c r="V450" s="405" t="str">
        <f>VLOOKUP(T450,Equipment[],3,FALSE)</f>
        <v>RTO</v>
      </c>
      <c r="W450" s="405" t="str">
        <f>VLOOKUP(T450,Equipment[],4,FALSE)</f>
        <v>RTO</v>
      </c>
      <c r="X450" s="405"/>
      <c r="Y450" s="405"/>
      <c r="Z450" s="405"/>
      <c r="AA450" s="405"/>
    </row>
    <row r="451" spans="1:27" ht="12" customHeight="1">
      <c r="A451" s="5" t="s">
        <v>3086</v>
      </c>
      <c r="B451" s="5" t="s">
        <v>3087</v>
      </c>
      <c r="C451" s="6">
        <v>742</v>
      </c>
      <c r="D451" s="82" t="s">
        <v>1527</v>
      </c>
      <c r="E451" s="83" t="s">
        <v>3088</v>
      </c>
      <c r="F451" s="83" t="s">
        <v>3089</v>
      </c>
      <c r="G451" s="83" t="s">
        <v>667</v>
      </c>
      <c r="H451" s="83" t="s">
        <v>447</v>
      </c>
      <c r="I451" s="83" t="s">
        <v>448</v>
      </c>
      <c r="J451" s="133" t="s">
        <v>449</v>
      </c>
      <c r="K451" s="83" t="s">
        <v>448</v>
      </c>
      <c r="L451" s="83" t="s">
        <v>448</v>
      </c>
      <c r="M451" s="83" t="s">
        <v>450</v>
      </c>
      <c r="N451" s="130" t="s">
        <v>959</v>
      </c>
      <c r="P451" s="405" t="s">
        <v>449</v>
      </c>
      <c r="Q451" s="405" t="s">
        <v>452</v>
      </c>
      <c r="R451" s="405"/>
      <c r="S451" s="405"/>
      <c r="T451" s="405" t="s">
        <v>453</v>
      </c>
      <c r="U451" s="405" t="str">
        <f>VLOOKUP(T451,Equipment[],2,FALSE)</f>
        <v>Station</v>
      </c>
      <c r="V451" s="405" t="str">
        <f>VLOOKUP(T451,Equipment[],3,FALSE)</f>
        <v>RTO</v>
      </c>
      <c r="W451" s="405" t="str">
        <f>VLOOKUP(T451,Equipment[],4,FALSE)</f>
        <v>RTO</v>
      </c>
      <c r="X451" s="405"/>
      <c r="Y451" s="405"/>
      <c r="Z451" s="405"/>
      <c r="AA451" s="405"/>
    </row>
    <row r="452" spans="1:27" ht="12" customHeight="1">
      <c r="A452" s="5" t="s">
        <v>3090</v>
      </c>
      <c r="B452" s="5" t="s">
        <v>3091</v>
      </c>
      <c r="C452" s="6">
        <v>742</v>
      </c>
      <c r="D452" s="82" t="s">
        <v>1527</v>
      </c>
      <c r="E452" s="83" t="s">
        <v>3092</v>
      </c>
      <c r="F452" s="83" t="s">
        <v>3093</v>
      </c>
      <c r="G452" s="83" t="s">
        <v>667</v>
      </c>
      <c r="H452" s="83" t="s">
        <v>447</v>
      </c>
      <c r="I452" s="83" t="s">
        <v>448</v>
      </c>
      <c r="J452" s="133" t="s">
        <v>449</v>
      </c>
      <c r="K452" s="83" t="s">
        <v>448</v>
      </c>
      <c r="L452" s="83" t="s">
        <v>448</v>
      </c>
      <c r="M452" s="83" t="s">
        <v>450</v>
      </c>
      <c r="N452" s="130" t="s">
        <v>959</v>
      </c>
      <c r="P452" s="405" t="s">
        <v>449</v>
      </c>
      <c r="Q452" s="405" t="s">
        <v>452</v>
      </c>
      <c r="R452" s="405"/>
      <c r="S452" s="405"/>
      <c r="T452" s="405" t="s">
        <v>453</v>
      </c>
      <c r="U452" s="405" t="str">
        <f>VLOOKUP(T452,Equipment[],2,FALSE)</f>
        <v>Station</v>
      </c>
      <c r="V452" s="405" t="str">
        <f>VLOOKUP(T452,Equipment[],3,FALSE)</f>
        <v>RTO</v>
      </c>
      <c r="W452" s="405" t="str">
        <f>VLOOKUP(T452,Equipment[],4,FALSE)</f>
        <v>RTO</v>
      </c>
      <c r="X452" s="405"/>
      <c r="Y452" s="405"/>
      <c r="Z452" s="405"/>
      <c r="AA452" s="405"/>
    </row>
    <row r="453" spans="1:27" ht="12" hidden="1" customHeight="1">
      <c r="A453" s="7" t="s">
        <v>3094</v>
      </c>
      <c r="B453" s="7" t="s">
        <v>3095</v>
      </c>
      <c r="C453" s="8"/>
      <c r="D453" s="123"/>
      <c r="E453" s="131"/>
      <c r="F453" s="131"/>
      <c r="G453" s="131"/>
      <c r="H453" s="131"/>
      <c r="I453" s="131"/>
      <c r="J453" s="131"/>
      <c r="K453" s="131"/>
      <c r="L453" s="131"/>
      <c r="M453" s="131" t="s">
        <v>439</v>
      </c>
      <c r="N453" s="129" t="s">
        <v>440</v>
      </c>
      <c r="P453" s="405" t="s">
        <v>439</v>
      </c>
      <c r="Q453" s="405" t="s">
        <v>439</v>
      </c>
      <c r="R453" s="405"/>
      <c r="S453" s="405" t="s">
        <v>439</v>
      </c>
      <c r="T453" s="405" t="s">
        <v>439</v>
      </c>
      <c r="U453" s="405" t="s">
        <v>439</v>
      </c>
      <c r="V453" s="405" t="s">
        <v>439</v>
      </c>
      <c r="W453" s="405" t="s">
        <v>439</v>
      </c>
      <c r="X453" s="405" t="s">
        <v>439</v>
      </c>
      <c r="Y453" s="405" t="s">
        <v>439</v>
      </c>
      <c r="Z453" s="405" t="s">
        <v>439</v>
      </c>
      <c r="AA453" s="405" t="s">
        <v>439</v>
      </c>
    </row>
    <row r="454" spans="1:27" ht="12" hidden="1" customHeight="1">
      <c r="A454" s="3" t="s">
        <v>3096</v>
      </c>
      <c r="B454" s="3" t="s">
        <v>3097</v>
      </c>
      <c r="C454" s="4"/>
      <c r="D454" s="122"/>
      <c r="E454" s="131"/>
      <c r="F454" s="131"/>
      <c r="G454" s="131"/>
      <c r="H454" s="131"/>
      <c r="I454" s="131"/>
      <c r="J454" s="131"/>
      <c r="K454" s="131"/>
      <c r="L454" s="131"/>
      <c r="M454" s="131" t="s">
        <v>439</v>
      </c>
      <c r="N454" s="129" t="s">
        <v>440</v>
      </c>
      <c r="P454" s="405" t="s">
        <v>439</v>
      </c>
      <c r="Q454" s="405" t="s">
        <v>439</v>
      </c>
      <c r="R454" s="405"/>
      <c r="S454" s="405" t="s">
        <v>439</v>
      </c>
      <c r="T454" s="405" t="s">
        <v>439</v>
      </c>
      <c r="U454" s="405" t="s">
        <v>439</v>
      </c>
      <c r="V454" s="405" t="s">
        <v>439</v>
      </c>
      <c r="W454" s="405" t="s">
        <v>439</v>
      </c>
      <c r="X454" s="405" t="s">
        <v>439</v>
      </c>
      <c r="Y454" s="405" t="s">
        <v>439</v>
      </c>
      <c r="Z454" s="405" t="s">
        <v>439</v>
      </c>
      <c r="AA454" s="405" t="s">
        <v>439</v>
      </c>
    </row>
    <row r="455" spans="1:27" ht="12" customHeight="1">
      <c r="A455" s="5" t="s">
        <v>3098</v>
      </c>
      <c r="B455" s="5" t="s">
        <v>3099</v>
      </c>
      <c r="C455" s="5" t="s">
        <v>1538</v>
      </c>
      <c r="D455" s="82" t="s">
        <v>1539</v>
      </c>
      <c r="E455" s="83" t="s">
        <v>3100</v>
      </c>
      <c r="F455" s="83" t="s">
        <v>3101</v>
      </c>
      <c r="G455" s="83" t="s">
        <v>3102</v>
      </c>
      <c r="H455" s="83" t="s">
        <v>447</v>
      </c>
      <c r="I455" s="132" t="s">
        <v>449</v>
      </c>
      <c r="J455" s="133" t="s">
        <v>449</v>
      </c>
      <c r="K455" s="132" t="s">
        <v>449</v>
      </c>
      <c r="L455" s="132" t="s">
        <v>449</v>
      </c>
      <c r="M455" s="83" t="s">
        <v>450</v>
      </c>
      <c r="N455" s="83" t="s">
        <v>1092</v>
      </c>
      <c r="P455" s="405" t="s">
        <v>449</v>
      </c>
      <c r="Q455" s="405" t="s">
        <v>452</v>
      </c>
      <c r="R455" s="405"/>
      <c r="S455" s="405"/>
      <c r="T455" s="405" t="s">
        <v>453</v>
      </c>
      <c r="U455" s="405" t="str">
        <f>VLOOKUP(T455,Equipment[],2,FALSE)</f>
        <v>Station</v>
      </c>
      <c r="V455" s="405" t="str">
        <f>VLOOKUP(T455,Equipment[],3,FALSE)</f>
        <v>RTO</v>
      </c>
      <c r="W455" s="405" t="str">
        <f>VLOOKUP(T455,Equipment[],4,FALSE)</f>
        <v>RTO</v>
      </c>
      <c r="X455" s="405"/>
      <c r="Y455" s="405"/>
      <c r="Z455" s="405"/>
      <c r="AA455" s="405"/>
    </row>
    <row r="456" spans="1:27" ht="12" hidden="1" customHeight="1">
      <c r="A456" s="3" t="s">
        <v>3103</v>
      </c>
      <c r="B456" s="3" t="s">
        <v>3104</v>
      </c>
      <c r="C456" s="4"/>
      <c r="D456" s="122"/>
      <c r="E456" s="131"/>
      <c r="F456" s="131"/>
      <c r="G456" s="131"/>
      <c r="H456" s="131"/>
      <c r="I456" s="131"/>
      <c r="J456" s="131"/>
      <c r="K456" s="131"/>
      <c r="L456" s="131"/>
      <c r="M456" s="131" t="s">
        <v>439</v>
      </c>
      <c r="N456" s="129" t="s">
        <v>440</v>
      </c>
      <c r="P456" s="405" t="s">
        <v>439</v>
      </c>
      <c r="Q456" s="405" t="s">
        <v>439</v>
      </c>
      <c r="R456" s="405"/>
      <c r="S456" s="405" t="s">
        <v>439</v>
      </c>
      <c r="T456" s="405" t="s">
        <v>439</v>
      </c>
      <c r="U456" s="405" t="s">
        <v>439</v>
      </c>
      <c r="V456" s="405" t="s">
        <v>439</v>
      </c>
      <c r="W456" s="405" t="s">
        <v>439</v>
      </c>
      <c r="X456" s="405" t="s">
        <v>439</v>
      </c>
      <c r="Y456" s="405" t="s">
        <v>439</v>
      </c>
      <c r="Z456" s="405" t="s">
        <v>439</v>
      </c>
      <c r="AA456" s="405" t="s">
        <v>439</v>
      </c>
    </row>
    <row r="457" spans="1:27" ht="12" customHeight="1">
      <c r="A457" s="5" t="s">
        <v>3105</v>
      </c>
      <c r="B457" s="5" t="s">
        <v>3106</v>
      </c>
      <c r="C457" s="5" t="s">
        <v>1538</v>
      </c>
      <c r="D457" s="82" t="s">
        <v>1539</v>
      </c>
      <c r="E457" s="83" t="s">
        <v>3107</v>
      </c>
      <c r="F457" s="83" t="s">
        <v>3108</v>
      </c>
      <c r="G457" s="83" t="s">
        <v>3102</v>
      </c>
      <c r="H457" s="83" t="s">
        <v>447</v>
      </c>
      <c r="I457" s="132" t="s">
        <v>449</v>
      </c>
      <c r="J457" s="133" t="s">
        <v>449</v>
      </c>
      <c r="K457" s="132" t="s">
        <v>449</v>
      </c>
      <c r="L457" s="132" t="s">
        <v>449</v>
      </c>
      <c r="M457" s="83" t="s">
        <v>450</v>
      </c>
      <c r="N457" s="83" t="s">
        <v>1092</v>
      </c>
      <c r="P457" s="405" t="s">
        <v>449</v>
      </c>
      <c r="Q457" s="405" t="s">
        <v>452</v>
      </c>
      <c r="R457" s="405"/>
      <c r="S457" s="405"/>
      <c r="T457" s="405" t="s">
        <v>453</v>
      </c>
      <c r="U457" s="405" t="str">
        <f>VLOOKUP(T457,Equipment[],2,FALSE)</f>
        <v>Station</v>
      </c>
      <c r="V457" s="405" t="str">
        <f>VLOOKUP(T457,Equipment[],3,FALSE)</f>
        <v>RTO</v>
      </c>
      <c r="W457" s="405" t="str">
        <f>VLOOKUP(T457,Equipment[],4,FALSE)</f>
        <v>RTO</v>
      </c>
      <c r="X457" s="405"/>
      <c r="Y457" s="405"/>
      <c r="Z457" s="405"/>
      <c r="AA457" s="405"/>
    </row>
    <row r="458" spans="1:27" ht="12" hidden="1" customHeight="1">
      <c r="A458" s="3" t="s">
        <v>3109</v>
      </c>
      <c r="B458" s="3" t="s">
        <v>3110</v>
      </c>
      <c r="C458" s="4"/>
      <c r="D458" s="122"/>
      <c r="E458" s="131"/>
      <c r="F458" s="131"/>
      <c r="G458" s="131"/>
      <c r="H458" s="131"/>
      <c r="I458" s="131"/>
      <c r="J458" s="131"/>
      <c r="K458" s="131"/>
      <c r="L458" s="131"/>
      <c r="M458" s="131" t="s">
        <v>439</v>
      </c>
      <c r="N458" s="129" t="s">
        <v>440</v>
      </c>
      <c r="P458" s="405" t="s">
        <v>439</v>
      </c>
      <c r="Q458" s="405" t="s">
        <v>439</v>
      </c>
      <c r="R458" s="405"/>
      <c r="S458" s="405" t="s">
        <v>439</v>
      </c>
      <c r="T458" s="405" t="s">
        <v>439</v>
      </c>
      <c r="U458" s="405" t="s">
        <v>439</v>
      </c>
      <c r="V458" s="405" t="s">
        <v>439</v>
      </c>
      <c r="W458" s="405" t="s">
        <v>439</v>
      </c>
      <c r="X458" s="405" t="s">
        <v>439</v>
      </c>
      <c r="Y458" s="405" t="s">
        <v>439</v>
      </c>
      <c r="Z458" s="405" t="s">
        <v>439</v>
      </c>
      <c r="AA458" s="405" t="s">
        <v>439</v>
      </c>
    </row>
    <row r="459" spans="1:27" ht="12" customHeight="1">
      <c r="A459" s="5" t="s">
        <v>3111</v>
      </c>
      <c r="B459" s="5" t="s">
        <v>3112</v>
      </c>
      <c r="C459" s="5" t="s">
        <v>1538</v>
      </c>
      <c r="D459" s="82" t="s">
        <v>1539</v>
      </c>
      <c r="E459" s="83" t="s">
        <v>3113</v>
      </c>
      <c r="F459" s="83" t="s">
        <v>3114</v>
      </c>
      <c r="G459" s="83" t="s">
        <v>3102</v>
      </c>
      <c r="H459" s="83" t="s">
        <v>447</v>
      </c>
      <c r="I459" s="132" t="s">
        <v>449</v>
      </c>
      <c r="J459" s="133" t="s">
        <v>449</v>
      </c>
      <c r="K459" s="132" t="s">
        <v>449</v>
      </c>
      <c r="L459" s="132" t="s">
        <v>449</v>
      </c>
      <c r="M459" s="83" t="s">
        <v>450</v>
      </c>
      <c r="N459" s="83" t="s">
        <v>1092</v>
      </c>
      <c r="P459" s="405" t="s">
        <v>449</v>
      </c>
      <c r="Q459" s="405" t="s">
        <v>452</v>
      </c>
      <c r="R459" s="405"/>
      <c r="S459" s="405"/>
      <c r="T459" s="405" t="s">
        <v>453</v>
      </c>
      <c r="U459" s="405" t="str">
        <f>VLOOKUP(T459,Equipment[],2,FALSE)</f>
        <v>Station</v>
      </c>
      <c r="V459" s="405" t="str">
        <f>VLOOKUP(T459,Equipment[],3,FALSE)</f>
        <v>RTO</v>
      </c>
      <c r="W459" s="405" t="str">
        <f>VLOOKUP(T459,Equipment[],4,FALSE)</f>
        <v>RTO</v>
      </c>
      <c r="X459" s="405"/>
      <c r="Y459" s="405"/>
      <c r="Z459" s="405"/>
      <c r="AA459" s="405"/>
    </row>
    <row r="460" spans="1:27" ht="12" hidden="1" customHeight="1">
      <c r="A460" s="3" t="s">
        <v>3115</v>
      </c>
      <c r="B460" s="3" t="s">
        <v>3116</v>
      </c>
      <c r="C460" s="4"/>
      <c r="D460" s="122"/>
      <c r="E460" s="131"/>
      <c r="F460" s="131"/>
      <c r="G460" s="131"/>
      <c r="H460" s="131"/>
      <c r="I460" s="131"/>
      <c r="J460" s="131"/>
      <c r="K460" s="131"/>
      <c r="L460" s="131"/>
      <c r="M460" s="131" t="s">
        <v>439</v>
      </c>
      <c r="N460" s="129" t="s">
        <v>440</v>
      </c>
      <c r="P460" s="405" t="s">
        <v>439</v>
      </c>
      <c r="Q460" s="405" t="s">
        <v>439</v>
      </c>
      <c r="R460" s="405"/>
      <c r="S460" s="405" t="s">
        <v>439</v>
      </c>
      <c r="T460" s="405" t="s">
        <v>439</v>
      </c>
      <c r="U460" s="405" t="s">
        <v>439</v>
      </c>
      <c r="V460" s="405" t="s">
        <v>439</v>
      </c>
      <c r="W460" s="405" t="s">
        <v>439</v>
      </c>
      <c r="X460" s="405" t="s">
        <v>439</v>
      </c>
      <c r="Y460" s="405" t="s">
        <v>439</v>
      </c>
      <c r="Z460" s="405" t="s">
        <v>439</v>
      </c>
      <c r="AA460" s="405" t="s">
        <v>439</v>
      </c>
    </row>
    <row r="461" spans="1:27" ht="12" customHeight="1">
      <c r="A461" s="5" t="s">
        <v>3117</v>
      </c>
      <c r="B461" s="5" t="s">
        <v>3116</v>
      </c>
      <c r="C461" s="5" t="s">
        <v>1538</v>
      </c>
      <c r="D461" s="82" t="s">
        <v>1539</v>
      </c>
      <c r="E461" s="83" t="s">
        <v>3118</v>
      </c>
      <c r="F461" s="83" t="s">
        <v>3119</v>
      </c>
      <c r="G461" s="83" t="s">
        <v>3102</v>
      </c>
      <c r="H461" s="83" t="s">
        <v>447</v>
      </c>
      <c r="I461" s="132" t="s">
        <v>449</v>
      </c>
      <c r="J461" s="133" t="s">
        <v>449</v>
      </c>
      <c r="K461" s="132" t="s">
        <v>449</v>
      </c>
      <c r="L461" s="132" t="s">
        <v>449</v>
      </c>
      <c r="M461" s="83" t="s">
        <v>450</v>
      </c>
      <c r="N461" s="83" t="s">
        <v>1092</v>
      </c>
      <c r="P461" s="405" t="s">
        <v>449</v>
      </c>
      <c r="Q461" s="405" t="s">
        <v>452</v>
      </c>
      <c r="R461" s="405"/>
      <c r="S461" s="405"/>
      <c r="T461" s="405" t="s">
        <v>453</v>
      </c>
      <c r="U461" s="405" t="str">
        <f>VLOOKUP(T461,Equipment[],2,FALSE)</f>
        <v>Station</v>
      </c>
      <c r="V461" s="405" t="str">
        <f>VLOOKUP(T461,Equipment[],3,FALSE)</f>
        <v>RTO</v>
      </c>
      <c r="W461" s="405" t="str">
        <f>VLOOKUP(T461,Equipment[],4,FALSE)</f>
        <v>RTO</v>
      </c>
      <c r="X461" s="405"/>
      <c r="Y461" s="405"/>
      <c r="Z461" s="405"/>
      <c r="AA461" s="405"/>
    </row>
    <row r="462" spans="1:27" ht="12" hidden="1" customHeight="1">
      <c r="A462" s="7" t="s">
        <v>3120</v>
      </c>
      <c r="B462" s="7" t="s">
        <v>3121</v>
      </c>
      <c r="C462" s="8"/>
      <c r="D462" s="123"/>
      <c r="E462" s="131"/>
      <c r="F462" s="131"/>
      <c r="G462" s="131"/>
      <c r="H462" s="131"/>
      <c r="I462" s="131"/>
      <c r="J462" s="131"/>
      <c r="K462" s="131"/>
      <c r="L462" s="131"/>
      <c r="M462" s="131" t="s">
        <v>439</v>
      </c>
      <c r="N462" s="129" t="s">
        <v>440</v>
      </c>
      <c r="P462" s="405" t="s">
        <v>439</v>
      </c>
      <c r="Q462" s="405" t="s">
        <v>439</v>
      </c>
      <c r="R462" s="405"/>
      <c r="S462" s="405" t="s">
        <v>439</v>
      </c>
      <c r="T462" s="405" t="s">
        <v>439</v>
      </c>
      <c r="U462" s="405" t="s">
        <v>439</v>
      </c>
      <c r="V462" s="405" t="s">
        <v>439</v>
      </c>
      <c r="W462" s="405" t="s">
        <v>439</v>
      </c>
      <c r="X462" s="405" t="s">
        <v>439</v>
      </c>
      <c r="Y462" s="405" t="s">
        <v>439</v>
      </c>
      <c r="Z462" s="405" t="s">
        <v>439</v>
      </c>
      <c r="AA462" s="405" t="s">
        <v>439</v>
      </c>
    </row>
    <row r="463" spans="1:27" ht="12" hidden="1" customHeight="1">
      <c r="A463" s="50" t="s">
        <v>1668</v>
      </c>
      <c r="B463" s="50"/>
      <c r="C463" s="50"/>
      <c r="D463" s="50"/>
      <c r="E463" s="131"/>
      <c r="F463" s="131"/>
      <c r="G463" s="131"/>
      <c r="H463" s="131"/>
      <c r="I463" s="131"/>
      <c r="J463" s="131"/>
      <c r="K463" s="131"/>
      <c r="L463" s="131"/>
      <c r="M463" s="131" t="s">
        <v>439</v>
      </c>
      <c r="N463" s="129" t="s">
        <v>440</v>
      </c>
      <c r="P463" s="405" t="s">
        <v>439</v>
      </c>
      <c r="Q463" s="405" t="s">
        <v>439</v>
      </c>
      <c r="R463" s="405"/>
      <c r="S463" s="405" t="s">
        <v>439</v>
      </c>
      <c r="T463" s="405" t="s">
        <v>439</v>
      </c>
      <c r="U463" s="405" t="s">
        <v>439</v>
      </c>
      <c r="V463" s="405" t="s">
        <v>439</v>
      </c>
      <c r="W463" s="405" t="s">
        <v>439</v>
      </c>
      <c r="X463" s="405" t="s">
        <v>439</v>
      </c>
      <c r="Y463" s="405" t="s">
        <v>439</v>
      </c>
      <c r="Z463" s="405" t="s">
        <v>439</v>
      </c>
      <c r="AA463" s="405" t="s">
        <v>439</v>
      </c>
    </row>
    <row r="464" spans="1:27" ht="12" hidden="1" customHeight="1">
      <c r="A464" s="15" t="s">
        <v>3122</v>
      </c>
      <c r="B464" s="15" t="s">
        <v>3123</v>
      </c>
      <c r="C464" s="16"/>
      <c r="D464" s="125"/>
      <c r="E464" s="131"/>
      <c r="F464" s="131"/>
      <c r="G464" s="131"/>
      <c r="H464" s="131"/>
      <c r="I464" s="131"/>
      <c r="J464" s="131"/>
      <c r="K464" s="131"/>
      <c r="L464" s="131"/>
      <c r="M464" s="131" t="s">
        <v>439</v>
      </c>
      <c r="N464" s="129" t="s">
        <v>440</v>
      </c>
      <c r="P464" s="405" t="s">
        <v>439</v>
      </c>
      <c r="Q464" s="405" t="s">
        <v>439</v>
      </c>
      <c r="R464" s="405"/>
      <c r="S464" s="405" t="s">
        <v>439</v>
      </c>
      <c r="T464" s="405" t="s">
        <v>439</v>
      </c>
      <c r="U464" s="405" t="s">
        <v>439</v>
      </c>
      <c r="V464" s="405" t="s">
        <v>439</v>
      </c>
      <c r="W464" s="405" t="s">
        <v>439</v>
      </c>
      <c r="X464" s="405" t="s">
        <v>439</v>
      </c>
      <c r="Y464" s="405" t="s">
        <v>439</v>
      </c>
      <c r="Z464" s="405" t="s">
        <v>439</v>
      </c>
      <c r="AA464" s="405" t="s">
        <v>439</v>
      </c>
    </row>
    <row r="465" spans="1:27" ht="12" customHeight="1">
      <c r="A465" s="5" t="s">
        <v>3124</v>
      </c>
      <c r="B465" s="5" t="s">
        <v>3125</v>
      </c>
      <c r="C465" s="6">
        <v>551</v>
      </c>
      <c r="D465" s="82" t="s">
        <v>1527</v>
      </c>
      <c r="E465" s="83" t="s">
        <v>3126</v>
      </c>
      <c r="F465" s="83" t="s">
        <v>3127</v>
      </c>
      <c r="G465" s="83" t="s">
        <v>3128</v>
      </c>
      <c r="H465" s="83" t="s">
        <v>447</v>
      </c>
      <c r="I465" s="132" t="s">
        <v>449</v>
      </c>
      <c r="J465" s="133" t="s">
        <v>449</v>
      </c>
      <c r="K465" s="132" t="s">
        <v>449</v>
      </c>
      <c r="L465" s="132" t="s">
        <v>449</v>
      </c>
      <c r="M465" s="83" t="s">
        <v>450</v>
      </c>
      <c r="N465" s="83" t="s">
        <v>1092</v>
      </c>
      <c r="P465" s="405" t="s">
        <v>449</v>
      </c>
      <c r="Q465" s="405" t="s">
        <v>452</v>
      </c>
      <c r="R465" s="405" t="s">
        <v>439</v>
      </c>
      <c r="S465" s="405" t="s">
        <v>1531</v>
      </c>
      <c r="T465" s="405" t="s">
        <v>1107</v>
      </c>
      <c r="U465" s="405" t="str">
        <f>VLOOKUP(T465,Equipment[],2,FALSE)</f>
        <v>Seating</v>
      </c>
      <c r="V465" s="405" t="str">
        <f>VLOOKUP(T465,Equipment[],3,FALSE)</f>
        <v>RTO</v>
      </c>
      <c r="W465" s="405" t="str">
        <f>VLOOKUP(T465,Equipment[],4,FALSE)</f>
        <v>RTO</v>
      </c>
      <c r="X465" s="405"/>
      <c r="Y465" s="405"/>
      <c r="Z465" s="405"/>
      <c r="AA465" s="405"/>
    </row>
    <row r="466" spans="1:27" ht="12" customHeight="1">
      <c r="A466" s="5" t="s">
        <v>3129</v>
      </c>
      <c r="B466" s="5" t="s">
        <v>3130</v>
      </c>
      <c r="C466" s="6">
        <v>551</v>
      </c>
      <c r="D466" s="82" t="s">
        <v>1527</v>
      </c>
      <c r="E466" s="83" t="s">
        <v>3131</v>
      </c>
      <c r="F466" s="83" t="s">
        <v>3132</v>
      </c>
      <c r="G466" s="83" t="s">
        <v>3128</v>
      </c>
      <c r="H466" s="83" t="s">
        <v>447</v>
      </c>
      <c r="I466" s="132" t="s">
        <v>449</v>
      </c>
      <c r="J466" s="133" t="s">
        <v>449</v>
      </c>
      <c r="K466" s="132" t="s">
        <v>449</v>
      </c>
      <c r="L466" s="132" t="s">
        <v>449</v>
      </c>
      <c r="M466" s="83" t="s">
        <v>450</v>
      </c>
      <c r="N466" s="83" t="s">
        <v>1092</v>
      </c>
      <c r="P466" s="405" t="s">
        <v>449</v>
      </c>
      <c r="Q466" s="405" t="s">
        <v>452</v>
      </c>
      <c r="R466" s="405"/>
      <c r="S466" s="405"/>
      <c r="T466" s="405" t="s">
        <v>1107</v>
      </c>
      <c r="U466" s="405" t="str">
        <f>VLOOKUP(T466,Equipment[],2,FALSE)</f>
        <v>Seating</v>
      </c>
      <c r="V466" s="405" t="str">
        <f>VLOOKUP(T466,Equipment[],3,FALSE)</f>
        <v>RTO</v>
      </c>
      <c r="W466" s="405" t="str">
        <f>VLOOKUP(T466,Equipment[],4,FALSE)</f>
        <v>RTO</v>
      </c>
      <c r="X466" s="405"/>
      <c r="Y466" s="405"/>
      <c r="Z466" s="405"/>
      <c r="AA466" s="405"/>
    </row>
    <row r="467" spans="1:27" ht="12" customHeight="1">
      <c r="A467" s="5" t="s">
        <v>3133</v>
      </c>
      <c r="B467" s="5" t="s">
        <v>3134</v>
      </c>
      <c r="C467" s="6">
        <v>551</v>
      </c>
      <c r="D467" s="82" t="s">
        <v>1527</v>
      </c>
      <c r="E467" s="83" t="s">
        <v>3135</v>
      </c>
      <c r="F467" s="83" t="s">
        <v>3136</v>
      </c>
      <c r="G467" s="83" t="s">
        <v>3128</v>
      </c>
      <c r="H467" s="83" t="s">
        <v>447</v>
      </c>
      <c r="I467" s="132" t="s">
        <v>449</v>
      </c>
      <c r="J467" s="133" t="s">
        <v>449</v>
      </c>
      <c r="K467" s="132" t="s">
        <v>449</v>
      </c>
      <c r="L467" s="132" t="s">
        <v>449</v>
      </c>
      <c r="M467" s="83" t="s">
        <v>450</v>
      </c>
      <c r="N467" s="83" t="s">
        <v>1092</v>
      </c>
      <c r="P467" s="405" t="s">
        <v>449</v>
      </c>
      <c r="Q467" s="405" t="s">
        <v>452</v>
      </c>
      <c r="R467" s="405"/>
      <c r="S467" s="405"/>
      <c r="T467" s="405" t="s">
        <v>1107</v>
      </c>
      <c r="U467" s="405" t="str">
        <f>VLOOKUP(T467,Equipment[],2,FALSE)</f>
        <v>Seating</v>
      </c>
      <c r="V467" s="405" t="str">
        <f>VLOOKUP(T467,Equipment[],3,FALSE)</f>
        <v>RTO</v>
      </c>
      <c r="W467" s="405" t="str">
        <f>VLOOKUP(T467,Equipment[],4,FALSE)</f>
        <v>RTO</v>
      </c>
      <c r="X467" s="405"/>
      <c r="Y467" s="405"/>
      <c r="Z467" s="405"/>
      <c r="AA467" s="405"/>
    </row>
    <row r="468" spans="1:27" ht="12" customHeight="1">
      <c r="A468" s="5" t="s">
        <v>3137</v>
      </c>
      <c r="B468" s="5" t="s">
        <v>3138</v>
      </c>
      <c r="C468" s="6">
        <v>551</v>
      </c>
      <c r="D468" s="82" t="s">
        <v>1527</v>
      </c>
      <c r="E468" s="83" t="s">
        <v>3139</v>
      </c>
      <c r="F468" s="83" t="s">
        <v>3140</v>
      </c>
      <c r="G468" s="83" t="s">
        <v>3128</v>
      </c>
      <c r="H468" s="83" t="s">
        <v>447</v>
      </c>
      <c r="I468" s="132" t="s">
        <v>449</v>
      </c>
      <c r="J468" s="133" t="s">
        <v>449</v>
      </c>
      <c r="K468" s="132" t="s">
        <v>449</v>
      </c>
      <c r="L468" s="132" t="s">
        <v>449</v>
      </c>
      <c r="M468" s="83" t="s">
        <v>450</v>
      </c>
      <c r="N468" s="83" t="s">
        <v>1092</v>
      </c>
      <c r="P468" s="405" t="s">
        <v>449</v>
      </c>
      <c r="Q468" s="405" t="s">
        <v>452</v>
      </c>
      <c r="R468" s="405" t="s">
        <v>439</v>
      </c>
      <c r="S468" s="405" t="s">
        <v>1531</v>
      </c>
      <c r="T468" s="405" t="s">
        <v>1107</v>
      </c>
      <c r="U468" s="405" t="str">
        <f>VLOOKUP(T468,Equipment[],2,FALSE)</f>
        <v>Seating</v>
      </c>
      <c r="V468" s="405" t="str">
        <f>VLOOKUP(T468,Equipment[],3,FALSE)</f>
        <v>RTO</v>
      </c>
      <c r="W468" s="405" t="str">
        <f>VLOOKUP(T468,Equipment[],4,FALSE)</f>
        <v>RTO</v>
      </c>
      <c r="X468" s="405"/>
      <c r="Y468" s="405"/>
      <c r="Z468" s="405"/>
      <c r="AA468" s="405"/>
    </row>
    <row r="469" spans="1:27" ht="12" customHeight="1">
      <c r="A469" s="5" t="s">
        <v>3141</v>
      </c>
      <c r="B469" s="5" t="s">
        <v>3142</v>
      </c>
      <c r="C469" s="6">
        <v>551</v>
      </c>
      <c r="D469" s="82" t="s">
        <v>1527</v>
      </c>
      <c r="E469" s="83" t="s">
        <v>3143</v>
      </c>
      <c r="F469" s="83" t="s">
        <v>3144</v>
      </c>
      <c r="G469" s="83" t="s">
        <v>3128</v>
      </c>
      <c r="H469" s="83" t="s">
        <v>447</v>
      </c>
      <c r="I469" s="132" t="s">
        <v>449</v>
      </c>
      <c r="J469" s="133" t="s">
        <v>449</v>
      </c>
      <c r="K469" s="132" t="s">
        <v>449</v>
      </c>
      <c r="L469" s="132" t="s">
        <v>449</v>
      </c>
      <c r="M469" s="83" t="s">
        <v>450</v>
      </c>
      <c r="N469" s="83" t="s">
        <v>1092</v>
      </c>
      <c r="P469" s="405" t="s">
        <v>449</v>
      </c>
      <c r="Q469" s="405" t="s">
        <v>452</v>
      </c>
      <c r="R469" s="405" t="s">
        <v>439</v>
      </c>
      <c r="S469" s="405" t="s">
        <v>1531</v>
      </c>
      <c r="T469" s="405" t="s">
        <v>1107</v>
      </c>
      <c r="U469" s="405" t="str">
        <f>VLOOKUP(T469,Equipment[],2,FALSE)</f>
        <v>Seating</v>
      </c>
      <c r="V469" s="405" t="str">
        <f>VLOOKUP(T469,Equipment[],3,FALSE)</f>
        <v>RTO</v>
      </c>
      <c r="W469" s="405" t="str">
        <f>VLOOKUP(T469,Equipment[],4,FALSE)</f>
        <v>RTO</v>
      </c>
      <c r="X469" s="405"/>
      <c r="Y469" s="405"/>
      <c r="Z469" s="405"/>
      <c r="AA469" s="405"/>
    </row>
    <row r="470" spans="1:27" ht="12" customHeight="1">
      <c r="A470" s="5" t="s">
        <v>3145</v>
      </c>
      <c r="B470" s="5" t="s">
        <v>3146</v>
      </c>
      <c r="C470" s="6">
        <v>551</v>
      </c>
      <c r="D470" s="82" t="s">
        <v>1527</v>
      </c>
      <c r="E470" s="83" t="s">
        <v>3147</v>
      </c>
      <c r="F470" s="83" t="s">
        <v>3148</v>
      </c>
      <c r="G470" s="83" t="s">
        <v>3128</v>
      </c>
      <c r="H470" s="83" t="s">
        <v>447</v>
      </c>
      <c r="I470" s="132" t="s">
        <v>449</v>
      </c>
      <c r="J470" s="133" t="s">
        <v>449</v>
      </c>
      <c r="K470" s="132" t="s">
        <v>449</v>
      </c>
      <c r="L470" s="132" t="s">
        <v>449</v>
      </c>
      <c r="M470" s="83" t="s">
        <v>450</v>
      </c>
      <c r="N470" s="83" t="s">
        <v>1092</v>
      </c>
      <c r="P470" s="405" t="s">
        <v>449</v>
      </c>
      <c r="Q470" s="405" t="s">
        <v>452</v>
      </c>
      <c r="R470" s="405"/>
      <c r="S470" s="405"/>
      <c r="T470" s="405" t="s">
        <v>1107</v>
      </c>
      <c r="U470" s="405" t="str">
        <f>VLOOKUP(T470,Equipment[],2,FALSE)</f>
        <v>Seating</v>
      </c>
      <c r="V470" s="405" t="str">
        <f>VLOOKUP(T470,Equipment[],3,FALSE)</f>
        <v>RTO</v>
      </c>
      <c r="W470" s="405" t="str">
        <f>VLOOKUP(T470,Equipment[],4,FALSE)</f>
        <v>RTO</v>
      </c>
      <c r="X470" s="405"/>
      <c r="Y470" s="405"/>
      <c r="Z470" s="405"/>
      <c r="AA470" s="405"/>
    </row>
    <row r="471" spans="1:27" ht="12" customHeight="1">
      <c r="A471" s="5" t="s">
        <v>3149</v>
      </c>
      <c r="B471" s="5" t="s">
        <v>3150</v>
      </c>
      <c r="C471" s="6">
        <v>551</v>
      </c>
      <c r="D471" s="82" t="s">
        <v>1527</v>
      </c>
      <c r="E471" s="83" t="s">
        <v>3151</v>
      </c>
      <c r="F471" s="83" t="s">
        <v>3152</v>
      </c>
      <c r="G471" s="83" t="s">
        <v>3128</v>
      </c>
      <c r="H471" s="83" t="s">
        <v>447</v>
      </c>
      <c r="I471" s="132" t="s">
        <v>449</v>
      </c>
      <c r="J471" s="133" t="s">
        <v>449</v>
      </c>
      <c r="K471" s="132" t="s">
        <v>449</v>
      </c>
      <c r="L471" s="132" t="s">
        <v>449</v>
      </c>
      <c r="M471" s="83" t="s">
        <v>450</v>
      </c>
      <c r="N471" s="83" t="s">
        <v>1092</v>
      </c>
      <c r="P471" s="405" t="s">
        <v>449</v>
      </c>
      <c r="Q471" s="405" t="s">
        <v>452</v>
      </c>
      <c r="R471" s="405"/>
      <c r="S471" s="405"/>
      <c r="T471" s="405" t="s">
        <v>1107</v>
      </c>
      <c r="U471" s="405" t="str">
        <f>VLOOKUP(T471,Equipment[],2,FALSE)</f>
        <v>Seating</v>
      </c>
      <c r="V471" s="405" t="str">
        <f>VLOOKUP(T471,Equipment[],3,FALSE)</f>
        <v>RTO</v>
      </c>
      <c r="W471" s="405" t="str">
        <f>VLOOKUP(T471,Equipment[],4,FALSE)</f>
        <v>RTO</v>
      </c>
      <c r="X471" s="405"/>
      <c r="Y471" s="405"/>
      <c r="Z471" s="405"/>
      <c r="AA471" s="405"/>
    </row>
    <row r="472" spans="1:27" ht="12" hidden="1" customHeight="1">
      <c r="A472" s="3" t="s">
        <v>3153</v>
      </c>
      <c r="B472" s="3" t="s">
        <v>3154</v>
      </c>
      <c r="C472" s="4"/>
      <c r="D472" s="122"/>
      <c r="E472" s="131"/>
      <c r="F472" s="131"/>
      <c r="G472" s="131"/>
      <c r="H472" s="131"/>
      <c r="I472" s="131"/>
      <c r="J472" s="131"/>
      <c r="K472" s="131"/>
      <c r="L472" s="131"/>
      <c r="M472" s="131" t="s">
        <v>439</v>
      </c>
      <c r="N472" s="129" t="s">
        <v>440</v>
      </c>
      <c r="P472" s="405" t="s">
        <v>439</v>
      </c>
      <c r="Q472" s="405" t="s">
        <v>439</v>
      </c>
      <c r="R472" s="405"/>
      <c r="S472" s="405" t="s">
        <v>439</v>
      </c>
      <c r="T472" s="405" t="s">
        <v>439</v>
      </c>
      <c r="U472" s="405" t="s">
        <v>439</v>
      </c>
      <c r="V472" s="405" t="s">
        <v>439</v>
      </c>
      <c r="W472" s="405" t="s">
        <v>439</v>
      </c>
      <c r="X472" s="405" t="s">
        <v>439</v>
      </c>
      <c r="Y472" s="405" t="s">
        <v>439</v>
      </c>
      <c r="Z472" s="405" t="s">
        <v>439</v>
      </c>
      <c r="AA472" s="405" t="s">
        <v>439</v>
      </c>
    </row>
    <row r="473" spans="1:27" ht="12" customHeight="1">
      <c r="A473" s="5" t="s">
        <v>3155</v>
      </c>
      <c r="B473" s="5" t="s">
        <v>3156</v>
      </c>
      <c r="C473" s="6">
        <v>555</v>
      </c>
      <c r="D473" s="82" t="s">
        <v>1527</v>
      </c>
      <c r="E473" s="83" t="s">
        <v>3157</v>
      </c>
      <c r="F473" s="83" t="s">
        <v>3158</v>
      </c>
      <c r="G473" s="83" t="s">
        <v>3128</v>
      </c>
      <c r="H473" s="83" t="s">
        <v>447</v>
      </c>
      <c r="I473" s="83" t="s">
        <v>448</v>
      </c>
      <c r="J473" s="133" t="s">
        <v>449</v>
      </c>
      <c r="K473" s="83" t="s">
        <v>448</v>
      </c>
      <c r="L473" s="83" t="s">
        <v>448</v>
      </c>
      <c r="M473" s="83" t="s">
        <v>450</v>
      </c>
      <c r="N473" s="130" t="s">
        <v>959</v>
      </c>
      <c r="P473" s="405" t="s">
        <v>449</v>
      </c>
      <c r="Q473" s="405" t="s">
        <v>452</v>
      </c>
      <c r="R473" s="405"/>
      <c r="S473" s="405"/>
      <c r="T473" s="405" t="s">
        <v>453</v>
      </c>
      <c r="U473" s="405" t="str">
        <f>VLOOKUP(T473,Equipment[],2,FALSE)</f>
        <v>Station</v>
      </c>
      <c r="V473" s="405" t="str">
        <f>VLOOKUP(T473,Equipment[],3,FALSE)</f>
        <v>RTO</v>
      </c>
      <c r="W473" s="405" t="str">
        <f>VLOOKUP(T473,Equipment[],4,FALSE)</f>
        <v>RTO</v>
      </c>
      <c r="X473" s="405"/>
      <c r="Y473" s="405"/>
      <c r="Z473" s="405"/>
      <c r="AA473" s="405"/>
    </row>
    <row r="474" spans="1:27" ht="12" customHeight="1">
      <c r="A474" s="5" t="s">
        <v>3159</v>
      </c>
      <c r="B474" s="5" t="s">
        <v>3160</v>
      </c>
      <c r="C474" s="6">
        <v>555</v>
      </c>
      <c r="D474" s="82" t="s">
        <v>1527</v>
      </c>
      <c r="E474" s="83" t="s">
        <v>3161</v>
      </c>
      <c r="F474" s="83" t="s">
        <v>3162</v>
      </c>
      <c r="G474" s="83" t="s">
        <v>3128</v>
      </c>
      <c r="H474" s="83" t="s">
        <v>447</v>
      </c>
      <c r="I474" s="83" t="s">
        <v>448</v>
      </c>
      <c r="J474" s="133" t="s">
        <v>449</v>
      </c>
      <c r="K474" s="83" t="s">
        <v>448</v>
      </c>
      <c r="L474" s="83" t="s">
        <v>448</v>
      </c>
      <c r="M474" s="83" t="s">
        <v>450</v>
      </c>
      <c r="N474" s="130" t="s">
        <v>959</v>
      </c>
      <c r="P474" s="405" t="s">
        <v>449</v>
      </c>
      <c r="Q474" s="405" t="s">
        <v>452</v>
      </c>
      <c r="R474" s="405"/>
      <c r="S474" s="405"/>
      <c r="T474" s="405" t="s">
        <v>453</v>
      </c>
      <c r="U474" s="405" t="str">
        <f>VLOOKUP(T474,Equipment[],2,FALSE)</f>
        <v>Station</v>
      </c>
      <c r="V474" s="405" t="str">
        <f>VLOOKUP(T474,Equipment[],3,FALSE)</f>
        <v>RTO</v>
      </c>
      <c r="W474" s="405" t="str">
        <f>VLOOKUP(T474,Equipment[],4,FALSE)</f>
        <v>RTO</v>
      </c>
      <c r="X474" s="405"/>
      <c r="Y474" s="405"/>
      <c r="Z474" s="405"/>
      <c r="AA474" s="405"/>
    </row>
    <row r="475" spans="1:27" ht="12" customHeight="1">
      <c r="A475" s="5" t="s">
        <v>3163</v>
      </c>
      <c r="B475" s="5" t="s">
        <v>3164</v>
      </c>
      <c r="C475" s="6">
        <v>555</v>
      </c>
      <c r="D475" s="82" t="s">
        <v>1527</v>
      </c>
      <c r="E475" s="83" t="s">
        <v>3165</v>
      </c>
      <c r="F475" s="83" t="s">
        <v>3166</v>
      </c>
      <c r="G475" s="83" t="s">
        <v>3128</v>
      </c>
      <c r="H475" s="83" t="s">
        <v>447</v>
      </c>
      <c r="I475" s="83" t="s">
        <v>448</v>
      </c>
      <c r="J475" s="133" t="s">
        <v>449</v>
      </c>
      <c r="K475" s="83" t="s">
        <v>448</v>
      </c>
      <c r="L475" s="83" t="s">
        <v>448</v>
      </c>
      <c r="M475" s="83" t="s">
        <v>450</v>
      </c>
      <c r="N475" s="130" t="s">
        <v>959</v>
      </c>
      <c r="P475" s="405" t="s">
        <v>449</v>
      </c>
      <c r="Q475" s="405" t="s">
        <v>452</v>
      </c>
      <c r="R475" s="405"/>
      <c r="S475" s="405"/>
      <c r="T475" s="405" t="s">
        <v>453</v>
      </c>
      <c r="U475" s="405" t="str">
        <f>VLOOKUP(T475,Equipment[],2,FALSE)</f>
        <v>Station</v>
      </c>
      <c r="V475" s="405" t="str">
        <f>VLOOKUP(T475,Equipment[],3,FALSE)</f>
        <v>RTO</v>
      </c>
      <c r="W475" s="405" t="str">
        <f>VLOOKUP(T475,Equipment[],4,FALSE)</f>
        <v>RTO</v>
      </c>
      <c r="X475" s="405"/>
      <c r="Y475" s="405"/>
      <c r="Z475" s="405"/>
      <c r="AA475" s="405"/>
    </row>
    <row r="476" spans="1:27" ht="12" customHeight="1">
      <c r="A476" s="5" t="s">
        <v>3167</v>
      </c>
      <c r="B476" s="5" t="s">
        <v>3168</v>
      </c>
      <c r="C476" s="6">
        <v>555</v>
      </c>
      <c r="D476" s="82" t="s">
        <v>1527</v>
      </c>
      <c r="E476" s="83" t="s">
        <v>3169</v>
      </c>
      <c r="F476" s="83" t="s">
        <v>3170</v>
      </c>
      <c r="G476" s="83" t="s">
        <v>3128</v>
      </c>
      <c r="H476" s="83" t="s">
        <v>447</v>
      </c>
      <c r="I476" s="83" t="s">
        <v>448</v>
      </c>
      <c r="J476" s="133" t="s">
        <v>449</v>
      </c>
      <c r="K476" s="83" t="s">
        <v>448</v>
      </c>
      <c r="L476" s="83" t="s">
        <v>448</v>
      </c>
      <c r="M476" s="83" t="s">
        <v>450</v>
      </c>
      <c r="N476" s="130" t="s">
        <v>959</v>
      </c>
      <c r="P476" s="405" t="s">
        <v>449</v>
      </c>
      <c r="Q476" s="405" t="s">
        <v>452</v>
      </c>
      <c r="R476" s="405"/>
      <c r="S476" s="405"/>
      <c r="T476" s="405" t="s">
        <v>453</v>
      </c>
      <c r="U476" s="405" t="str">
        <f>VLOOKUP(T476,Equipment[],2,FALSE)</f>
        <v>Station</v>
      </c>
      <c r="V476" s="405" t="str">
        <f>VLOOKUP(T476,Equipment[],3,FALSE)</f>
        <v>RTO</v>
      </c>
      <c r="W476" s="405" t="str">
        <f>VLOOKUP(T476,Equipment[],4,FALSE)</f>
        <v>RTO</v>
      </c>
      <c r="X476" s="405"/>
      <c r="Y476" s="405"/>
      <c r="Z476" s="405"/>
      <c r="AA476" s="405"/>
    </row>
    <row r="477" spans="1:27" ht="12" customHeight="1">
      <c r="A477" s="5" t="s">
        <v>3171</v>
      </c>
      <c r="B477" s="5" t="s">
        <v>3172</v>
      </c>
      <c r="C477" s="6">
        <v>555</v>
      </c>
      <c r="D477" s="82" t="s">
        <v>1527</v>
      </c>
      <c r="E477" s="83" t="s">
        <v>3173</v>
      </c>
      <c r="F477" s="83" t="s">
        <v>3174</v>
      </c>
      <c r="G477" s="83" t="s">
        <v>3128</v>
      </c>
      <c r="H477" s="83" t="s">
        <v>447</v>
      </c>
      <c r="I477" s="83" t="s">
        <v>448</v>
      </c>
      <c r="J477" s="133" t="s">
        <v>449</v>
      </c>
      <c r="K477" s="83" t="s">
        <v>448</v>
      </c>
      <c r="L477" s="83" t="s">
        <v>448</v>
      </c>
      <c r="M477" s="83" t="s">
        <v>450</v>
      </c>
      <c r="N477" s="130" t="s">
        <v>959</v>
      </c>
      <c r="P477" s="405" t="s">
        <v>449</v>
      </c>
      <c r="Q477" s="405" t="s">
        <v>452</v>
      </c>
      <c r="R477" s="405"/>
      <c r="S477" s="405"/>
      <c r="T477" s="405" t="s">
        <v>453</v>
      </c>
      <c r="U477" s="405" t="str">
        <f>VLOOKUP(T477,Equipment[],2,FALSE)</f>
        <v>Station</v>
      </c>
      <c r="V477" s="405" t="str">
        <f>VLOOKUP(T477,Equipment[],3,FALSE)</f>
        <v>RTO</v>
      </c>
      <c r="W477" s="405" t="str">
        <f>VLOOKUP(T477,Equipment[],4,FALSE)</f>
        <v>RTO</v>
      </c>
      <c r="X477" s="405"/>
      <c r="Y477" s="405"/>
      <c r="Z477" s="405"/>
      <c r="AA477" s="405"/>
    </row>
    <row r="478" spans="1:27" ht="12" customHeight="1">
      <c r="A478" s="5" t="s">
        <v>3175</v>
      </c>
      <c r="B478" s="5" t="s">
        <v>3176</v>
      </c>
      <c r="C478" s="6">
        <v>572</v>
      </c>
      <c r="D478" s="82" t="s">
        <v>1527</v>
      </c>
      <c r="E478" s="83" t="s">
        <v>3177</v>
      </c>
      <c r="F478" s="83" t="s">
        <v>3178</v>
      </c>
      <c r="G478" s="83" t="s">
        <v>3128</v>
      </c>
      <c r="H478" s="83" t="s">
        <v>447</v>
      </c>
      <c r="I478" s="83" t="s">
        <v>448</v>
      </c>
      <c r="J478" s="133" t="s">
        <v>449</v>
      </c>
      <c r="K478" s="83" t="s">
        <v>448</v>
      </c>
      <c r="L478" s="83" t="s">
        <v>448</v>
      </c>
      <c r="M478" s="83" t="s">
        <v>450</v>
      </c>
      <c r="N478" s="130" t="s">
        <v>959</v>
      </c>
      <c r="P478" s="405" t="s">
        <v>449</v>
      </c>
      <c r="Q478" s="405" t="s">
        <v>452</v>
      </c>
      <c r="R478" s="405"/>
      <c r="S478" s="405"/>
      <c r="T478" s="405" t="s">
        <v>453</v>
      </c>
      <c r="U478" s="405" t="str">
        <f>VLOOKUP(T478,Equipment[],2,FALSE)</f>
        <v>Station</v>
      </c>
      <c r="V478" s="405" t="str">
        <f>VLOOKUP(T478,Equipment[],3,FALSE)</f>
        <v>RTO</v>
      </c>
      <c r="W478" s="405" t="str">
        <f>VLOOKUP(T478,Equipment[],4,FALSE)</f>
        <v>RTO</v>
      </c>
      <c r="X478" s="405"/>
      <c r="Y478" s="405"/>
      <c r="Z478" s="405"/>
      <c r="AA478" s="405"/>
    </row>
    <row r="479" spans="1:27" ht="12" customHeight="1">
      <c r="A479" s="5" t="s">
        <v>3179</v>
      </c>
      <c r="B479" s="5" t="s">
        <v>3180</v>
      </c>
      <c r="C479" s="6">
        <v>555</v>
      </c>
      <c r="D479" s="82" t="s">
        <v>1527</v>
      </c>
      <c r="E479" s="83" t="s">
        <v>3181</v>
      </c>
      <c r="F479" s="83" t="s">
        <v>3182</v>
      </c>
      <c r="G479" s="83" t="s">
        <v>3128</v>
      </c>
      <c r="H479" s="83" t="s">
        <v>447</v>
      </c>
      <c r="I479" s="83" t="s">
        <v>448</v>
      </c>
      <c r="J479" s="133" t="s">
        <v>449</v>
      </c>
      <c r="K479" s="83" t="s">
        <v>448</v>
      </c>
      <c r="L479" s="83" t="s">
        <v>448</v>
      </c>
      <c r="M479" s="83" t="s">
        <v>450</v>
      </c>
      <c r="N479" s="130" t="s">
        <v>959</v>
      </c>
      <c r="P479" s="405" t="s">
        <v>449</v>
      </c>
      <c r="Q479" s="405" t="s">
        <v>452</v>
      </c>
      <c r="R479" s="405"/>
      <c r="S479" s="405"/>
      <c r="T479" s="405" t="s">
        <v>453</v>
      </c>
      <c r="U479" s="405" t="str">
        <f>VLOOKUP(T479,Equipment[],2,FALSE)</f>
        <v>Station</v>
      </c>
      <c r="V479" s="405" t="str">
        <f>VLOOKUP(T479,Equipment[],3,FALSE)</f>
        <v>RTO</v>
      </c>
      <c r="W479" s="405" t="str">
        <f>VLOOKUP(T479,Equipment[],4,FALSE)</f>
        <v>RTO</v>
      </c>
      <c r="X479" s="405"/>
      <c r="Y479" s="405"/>
      <c r="Z479" s="405"/>
      <c r="AA479" s="405"/>
    </row>
    <row r="480" spans="1:27" ht="12" customHeight="1">
      <c r="A480" s="5" t="s">
        <v>3183</v>
      </c>
      <c r="B480" s="5" t="s">
        <v>3184</v>
      </c>
      <c r="C480" s="6">
        <v>555</v>
      </c>
      <c r="D480" s="82" t="s">
        <v>1527</v>
      </c>
      <c r="E480" s="83" t="s">
        <v>3185</v>
      </c>
      <c r="F480" s="83" t="s">
        <v>3186</v>
      </c>
      <c r="G480" s="83" t="s">
        <v>3128</v>
      </c>
      <c r="H480" s="83" t="s">
        <v>447</v>
      </c>
      <c r="I480" s="83" t="s">
        <v>448</v>
      </c>
      <c r="J480" s="133" t="s">
        <v>449</v>
      </c>
      <c r="K480" s="83" t="s">
        <v>448</v>
      </c>
      <c r="L480" s="83" t="s">
        <v>448</v>
      </c>
      <c r="M480" s="83" t="s">
        <v>450</v>
      </c>
      <c r="N480" s="130" t="s">
        <v>959</v>
      </c>
      <c r="P480" s="405" t="s">
        <v>449</v>
      </c>
      <c r="Q480" s="405" t="s">
        <v>452</v>
      </c>
      <c r="R480" s="405"/>
      <c r="S480" s="405"/>
      <c r="T480" s="405" t="s">
        <v>453</v>
      </c>
      <c r="U480" s="405" t="str">
        <f>VLOOKUP(T480,Equipment[],2,FALSE)</f>
        <v>Station</v>
      </c>
      <c r="V480" s="405" t="str">
        <f>VLOOKUP(T480,Equipment[],3,FALSE)</f>
        <v>RTO</v>
      </c>
      <c r="W480" s="405" t="str">
        <f>VLOOKUP(T480,Equipment[],4,FALSE)</f>
        <v>RTO</v>
      </c>
      <c r="X480" s="405"/>
      <c r="Y480" s="405"/>
      <c r="Z480" s="405"/>
      <c r="AA480" s="405"/>
    </row>
    <row r="481" spans="1:27" ht="12" customHeight="1">
      <c r="A481" s="5" t="s">
        <v>3187</v>
      </c>
      <c r="B481" s="5" t="s">
        <v>3188</v>
      </c>
      <c r="C481" s="6">
        <v>555</v>
      </c>
      <c r="D481" s="82" t="s">
        <v>1527</v>
      </c>
      <c r="E481" s="83" t="s">
        <v>3189</v>
      </c>
      <c r="F481" s="83" t="s">
        <v>3190</v>
      </c>
      <c r="G481" s="83" t="s">
        <v>3128</v>
      </c>
      <c r="H481" s="83" t="s">
        <v>447</v>
      </c>
      <c r="I481" s="83" t="s">
        <v>448</v>
      </c>
      <c r="J481" s="133" t="s">
        <v>449</v>
      </c>
      <c r="K481" s="83" t="s">
        <v>448</v>
      </c>
      <c r="L481" s="83" t="s">
        <v>448</v>
      </c>
      <c r="M481" s="83" t="s">
        <v>450</v>
      </c>
      <c r="N481" s="130" t="s">
        <v>959</v>
      </c>
      <c r="P481" s="405" t="s">
        <v>449</v>
      </c>
      <c r="Q481" s="405" t="s">
        <v>452</v>
      </c>
      <c r="R481" s="405"/>
      <c r="S481" s="405"/>
      <c r="T481" s="405" t="s">
        <v>453</v>
      </c>
      <c r="U481" s="405" t="str">
        <f>VLOOKUP(T481,Equipment[],2,FALSE)</f>
        <v>Station</v>
      </c>
      <c r="V481" s="405" t="str">
        <f>VLOOKUP(T481,Equipment[],3,FALSE)</f>
        <v>RTO</v>
      </c>
      <c r="W481" s="405" t="str">
        <f>VLOOKUP(T481,Equipment[],4,FALSE)</f>
        <v>RTO</v>
      </c>
      <c r="X481" s="405"/>
      <c r="Y481" s="405"/>
      <c r="Z481" s="405"/>
      <c r="AA481" s="405"/>
    </row>
    <row r="482" spans="1:27" ht="12" customHeight="1">
      <c r="A482" s="5" t="s">
        <v>3191</v>
      </c>
      <c r="B482" s="5" t="s">
        <v>3192</v>
      </c>
      <c r="C482" s="6">
        <v>572</v>
      </c>
      <c r="D482" s="82" t="s">
        <v>1527</v>
      </c>
      <c r="E482" s="83" t="s">
        <v>3193</v>
      </c>
      <c r="F482" s="83" t="s">
        <v>3194</v>
      </c>
      <c r="G482" s="83" t="s">
        <v>3128</v>
      </c>
      <c r="H482" s="83" t="s">
        <v>447</v>
      </c>
      <c r="I482" s="83" t="s">
        <v>448</v>
      </c>
      <c r="J482" s="133" t="s">
        <v>449</v>
      </c>
      <c r="K482" s="83" t="s">
        <v>448</v>
      </c>
      <c r="L482" s="83" t="s">
        <v>448</v>
      </c>
      <c r="M482" s="83" t="s">
        <v>450</v>
      </c>
      <c r="N482" s="130" t="s">
        <v>959</v>
      </c>
      <c r="P482" s="405" t="s">
        <v>449</v>
      </c>
      <c r="Q482" s="405" t="s">
        <v>452</v>
      </c>
      <c r="R482" s="405"/>
      <c r="S482" s="405"/>
      <c r="T482" s="405" t="s">
        <v>453</v>
      </c>
      <c r="U482" s="405" t="str">
        <f>VLOOKUP(T482,Equipment[],2,FALSE)</f>
        <v>Station</v>
      </c>
      <c r="V482" s="405" t="str">
        <f>VLOOKUP(T482,Equipment[],3,FALSE)</f>
        <v>RTO</v>
      </c>
      <c r="W482" s="405" t="str">
        <f>VLOOKUP(T482,Equipment[],4,FALSE)</f>
        <v>RTO</v>
      </c>
      <c r="X482" s="405"/>
      <c r="Y482" s="405"/>
      <c r="Z482" s="405"/>
      <c r="AA482" s="405"/>
    </row>
    <row r="483" spans="1:27" ht="12" customHeight="1">
      <c r="A483" s="5" t="s">
        <v>3195</v>
      </c>
      <c r="B483" s="5" t="s">
        <v>3196</v>
      </c>
      <c r="C483" s="6">
        <v>572</v>
      </c>
      <c r="D483" s="82" t="s">
        <v>1527</v>
      </c>
      <c r="E483" s="83" t="s">
        <v>3197</v>
      </c>
      <c r="F483" s="83" t="s">
        <v>3198</v>
      </c>
      <c r="G483" s="83" t="s">
        <v>3128</v>
      </c>
      <c r="H483" s="83" t="s">
        <v>447</v>
      </c>
      <c r="I483" s="83" t="s">
        <v>448</v>
      </c>
      <c r="J483" s="133" t="s">
        <v>449</v>
      </c>
      <c r="K483" s="83" t="s">
        <v>448</v>
      </c>
      <c r="L483" s="83" t="s">
        <v>448</v>
      </c>
      <c r="M483" s="83" t="s">
        <v>450</v>
      </c>
      <c r="N483" s="130" t="s">
        <v>959</v>
      </c>
      <c r="P483" s="405" t="s">
        <v>449</v>
      </c>
      <c r="Q483" s="405" t="s">
        <v>452</v>
      </c>
      <c r="R483" s="405"/>
      <c r="S483" s="405"/>
      <c r="T483" s="405" t="s">
        <v>453</v>
      </c>
      <c r="U483" s="405" t="str">
        <f>VLOOKUP(T483,Equipment[],2,FALSE)</f>
        <v>Station</v>
      </c>
      <c r="V483" s="405" t="str">
        <f>VLOOKUP(T483,Equipment[],3,FALSE)</f>
        <v>RTO</v>
      </c>
      <c r="W483" s="405" t="str">
        <f>VLOOKUP(T483,Equipment[],4,FALSE)</f>
        <v>RTO</v>
      </c>
      <c r="X483" s="405"/>
      <c r="Y483" s="405"/>
      <c r="Z483" s="405"/>
      <c r="AA483" s="405"/>
    </row>
    <row r="484" spans="1:27" ht="12" customHeight="1">
      <c r="A484" s="5" t="s">
        <v>3199</v>
      </c>
      <c r="B484" s="5" t="s">
        <v>3200</v>
      </c>
      <c r="C484" s="6">
        <v>572</v>
      </c>
      <c r="D484" s="82" t="s">
        <v>1527</v>
      </c>
      <c r="E484" s="83" t="s">
        <v>3201</v>
      </c>
      <c r="F484" s="83" t="s">
        <v>3202</v>
      </c>
      <c r="G484" s="83" t="s">
        <v>3128</v>
      </c>
      <c r="H484" s="83" t="s">
        <v>447</v>
      </c>
      <c r="I484" s="132" t="s">
        <v>449</v>
      </c>
      <c r="J484" s="133" t="s">
        <v>449</v>
      </c>
      <c r="K484" s="132" t="s">
        <v>449</v>
      </c>
      <c r="L484" s="132" t="s">
        <v>449</v>
      </c>
      <c r="M484" s="83" t="s">
        <v>450</v>
      </c>
      <c r="N484" s="83" t="s">
        <v>1092</v>
      </c>
      <c r="P484" s="405" t="s">
        <v>449</v>
      </c>
      <c r="Q484" s="405" t="s">
        <v>452</v>
      </c>
      <c r="R484" s="405"/>
      <c r="S484" s="405"/>
      <c r="T484" s="405" t="s">
        <v>453</v>
      </c>
      <c r="U484" s="405" t="str">
        <f>VLOOKUP(T484,Equipment[],2,FALSE)</f>
        <v>Station</v>
      </c>
      <c r="V484" s="405" t="str">
        <f>VLOOKUP(T484,Equipment[],3,FALSE)</f>
        <v>RTO</v>
      </c>
      <c r="W484" s="405" t="str">
        <f>VLOOKUP(T484,Equipment[],4,FALSE)</f>
        <v>RTO</v>
      </c>
      <c r="X484" s="405"/>
      <c r="Y484" s="405"/>
      <c r="Z484" s="405"/>
      <c r="AA484" s="405"/>
    </row>
    <row r="485" spans="1:27" ht="12" customHeight="1">
      <c r="A485" s="5" t="s">
        <v>3203</v>
      </c>
      <c r="B485" s="5" t="s">
        <v>3204</v>
      </c>
      <c r="C485" s="6">
        <v>572</v>
      </c>
      <c r="D485" s="82" t="s">
        <v>1527</v>
      </c>
      <c r="E485" s="83" t="s">
        <v>3205</v>
      </c>
      <c r="F485" s="83" t="s">
        <v>3206</v>
      </c>
      <c r="G485" s="83" t="s">
        <v>3128</v>
      </c>
      <c r="H485" s="83" t="s">
        <v>447</v>
      </c>
      <c r="I485" s="83" t="s">
        <v>448</v>
      </c>
      <c r="J485" s="133" t="s">
        <v>449</v>
      </c>
      <c r="K485" s="83" t="s">
        <v>448</v>
      </c>
      <c r="L485" s="83" t="s">
        <v>448</v>
      </c>
      <c r="M485" s="83" t="s">
        <v>450</v>
      </c>
      <c r="N485" s="130" t="s">
        <v>959</v>
      </c>
      <c r="P485" s="405" t="s">
        <v>449</v>
      </c>
      <c r="Q485" s="405" t="s">
        <v>452</v>
      </c>
      <c r="R485" s="405"/>
      <c r="S485" s="405"/>
      <c r="T485" s="405" t="s">
        <v>453</v>
      </c>
      <c r="U485" s="405" t="str">
        <f>VLOOKUP(T485,Equipment[],2,FALSE)</f>
        <v>Station</v>
      </c>
      <c r="V485" s="405" t="str">
        <f>VLOOKUP(T485,Equipment[],3,FALSE)</f>
        <v>RTO</v>
      </c>
      <c r="W485" s="405" t="str">
        <f>VLOOKUP(T485,Equipment[],4,FALSE)</f>
        <v>RTO</v>
      </c>
      <c r="X485" s="405"/>
      <c r="Y485" s="405"/>
      <c r="Z485" s="405"/>
      <c r="AA485" s="405"/>
    </row>
    <row r="486" spans="1:27" ht="12" customHeight="1">
      <c r="A486" s="5" t="s">
        <v>3207</v>
      </c>
      <c r="B486" s="5" t="s">
        <v>3208</v>
      </c>
      <c r="C486" s="6">
        <v>572</v>
      </c>
      <c r="D486" s="82" t="s">
        <v>1527</v>
      </c>
      <c r="E486" s="83" t="s">
        <v>3209</v>
      </c>
      <c r="F486" s="83" t="s">
        <v>3210</v>
      </c>
      <c r="G486" s="83" t="s">
        <v>3128</v>
      </c>
      <c r="H486" s="83" t="s">
        <v>447</v>
      </c>
      <c r="I486" s="83" t="s">
        <v>448</v>
      </c>
      <c r="J486" s="133" t="s">
        <v>449</v>
      </c>
      <c r="K486" s="83" t="s">
        <v>448</v>
      </c>
      <c r="L486" s="83" t="s">
        <v>448</v>
      </c>
      <c r="M486" s="83" t="s">
        <v>450</v>
      </c>
      <c r="N486" s="130" t="s">
        <v>959</v>
      </c>
      <c r="P486" s="405" t="s">
        <v>449</v>
      </c>
      <c r="Q486" s="405" t="s">
        <v>452</v>
      </c>
      <c r="R486" s="405"/>
      <c r="S486" s="405"/>
      <c r="T486" s="405" t="s">
        <v>453</v>
      </c>
      <c r="U486" s="405" t="str">
        <f>VLOOKUP(T486,Equipment[],2,FALSE)</f>
        <v>Station</v>
      </c>
      <c r="V486" s="405" t="str">
        <f>VLOOKUP(T486,Equipment[],3,FALSE)</f>
        <v>RTO</v>
      </c>
      <c r="W486" s="405" t="str">
        <f>VLOOKUP(T486,Equipment[],4,FALSE)</f>
        <v>RTO</v>
      </c>
      <c r="X486" s="405"/>
      <c r="Y486" s="405"/>
      <c r="Z486" s="405"/>
      <c r="AA486" s="405"/>
    </row>
    <row r="487" spans="1:27" ht="12" customHeight="1">
      <c r="A487" s="5" t="s">
        <v>3211</v>
      </c>
      <c r="B487" s="5" t="s">
        <v>3212</v>
      </c>
      <c r="C487" s="6">
        <v>572</v>
      </c>
      <c r="D487" s="82" t="s">
        <v>1527</v>
      </c>
      <c r="E487" s="83" t="s">
        <v>3213</v>
      </c>
      <c r="F487" s="83" t="s">
        <v>3214</v>
      </c>
      <c r="G487" s="83" t="s">
        <v>3128</v>
      </c>
      <c r="H487" s="83" t="s">
        <v>447</v>
      </c>
      <c r="I487" s="83" t="s">
        <v>448</v>
      </c>
      <c r="J487" s="133" t="s">
        <v>449</v>
      </c>
      <c r="K487" s="83" t="s">
        <v>448</v>
      </c>
      <c r="L487" s="83" t="s">
        <v>448</v>
      </c>
      <c r="M487" s="83" t="s">
        <v>450</v>
      </c>
      <c r="N487" s="130" t="s">
        <v>959</v>
      </c>
      <c r="P487" s="405" t="s">
        <v>449</v>
      </c>
      <c r="Q487" s="405" t="s">
        <v>452</v>
      </c>
      <c r="R487" s="405"/>
      <c r="S487" s="405"/>
      <c r="T487" s="405" t="s">
        <v>453</v>
      </c>
      <c r="U487" s="405" t="str">
        <f>VLOOKUP(T487,Equipment[],2,FALSE)</f>
        <v>Station</v>
      </c>
      <c r="V487" s="405" t="str">
        <f>VLOOKUP(T487,Equipment[],3,FALSE)</f>
        <v>RTO</v>
      </c>
      <c r="W487" s="405" t="str">
        <f>VLOOKUP(T487,Equipment[],4,FALSE)</f>
        <v>RTO</v>
      </c>
      <c r="X487" s="405"/>
      <c r="Y487" s="405"/>
      <c r="Z487" s="405"/>
      <c r="AA487" s="405"/>
    </row>
    <row r="488" spans="1:27" ht="12" customHeight="1">
      <c r="A488" s="5" t="s">
        <v>3215</v>
      </c>
      <c r="B488" s="5" t="s">
        <v>3216</v>
      </c>
      <c r="C488" s="6">
        <v>572</v>
      </c>
      <c r="D488" s="82" t="s">
        <v>1527</v>
      </c>
      <c r="E488" s="83" t="s">
        <v>3217</v>
      </c>
      <c r="F488" s="83" t="s">
        <v>3218</v>
      </c>
      <c r="G488" s="83" t="s">
        <v>3128</v>
      </c>
      <c r="H488" s="83" t="s">
        <v>447</v>
      </c>
      <c r="I488" s="132" t="s">
        <v>449</v>
      </c>
      <c r="J488" s="133" t="s">
        <v>449</v>
      </c>
      <c r="K488" s="132" t="s">
        <v>449</v>
      </c>
      <c r="L488" s="132" t="s">
        <v>449</v>
      </c>
      <c r="M488" s="83" t="s">
        <v>450</v>
      </c>
      <c r="N488" s="83" t="s">
        <v>1092</v>
      </c>
      <c r="P488" s="405" t="s">
        <v>449</v>
      </c>
      <c r="Q488" s="405" t="s">
        <v>452</v>
      </c>
      <c r="R488" s="405"/>
      <c r="S488" s="405"/>
      <c r="T488" s="405" t="s">
        <v>453</v>
      </c>
      <c r="U488" s="405" t="str">
        <f>VLOOKUP(T488,Equipment[],2,FALSE)</f>
        <v>Station</v>
      </c>
      <c r="V488" s="405" t="str">
        <f>VLOOKUP(T488,Equipment[],3,FALSE)</f>
        <v>RTO</v>
      </c>
      <c r="W488" s="405" t="str">
        <f>VLOOKUP(T488,Equipment[],4,FALSE)</f>
        <v>RTO</v>
      </c>
      <c r="X488" s="405"/>
      <c r="Y488" s="405"/>
      <c r="Z488" s="405"/>
      <c r="AA488" s="405"/>
    </row>
    <row r="489" spans="1:27" ht="12" customHeight="1">
      <c r="A489" s="5" t="s">
        <v>3219</v>
      </c>
      <c r="B489" s="5" t="s">
        <v>3220</v>
      </c>
      <c r="C489" s="6">
        <v>572</v>
      </c>
      <c r="D489" s="82" t="s">
        <v>1527</v>
      </c>
      <c r="E489" s="83" t="s">
        <v>3221</v>
      </c>
      <c r="F489" s="83" t="s">
        <v>3222</v>
      </c>
      <c r="G489" s="83" t="s">
        <v>3128</v>
      </c>
      <c r="H489" s="83" t="s">
        <v>447</v>
      </c>
      <c r="I489" s="83" t="s">
        <v>448</v>
      </c>
      <c r="J489" s="133" t="s">
        <v>449</v>
      </c>
      <c r="K489" s="83" t="s">
        <v>448</v>
      </c>
      <c r="L489" s="83" t="s">
        <v>448</v>
      </c>
      <c r="M489" s="83" t="s">
        <v>450</v>
      </c>
      <c r="N489" s="130" t="s">
        <v>959</v>
      </c>
      <c r="P489" s="405" t="s">
        <v>449</v>
      </c>
      <c r="Q489" s="405" t="s">
        <v>452</v>
      </c>
      <c r="R489" s="405"/>
      <c r="S489" s="405"/>
      <c r="T489" s="405" t="s">
        <v>453</v>
      </c>
      <c r="U489" s="405" t="str">
        <f>VLOOKUP(T489,Equipment[],2,FALSE)</f>
        <v>Station</v>
      </c>
      <c r="V489" s="405" t="str">
        <f>VLOOKUP(T489,Equipment[],3,FALSE)</f>
        <v>RTO</v>
      </c>
      <c r="W489" s="405" t="str">
        <f>VLOOKUP(T489,Equipment[],4,FALSE)</f>
        <v>RTO</v>
      </c>
      <c r="X489" s="405"/>
      <c r="Y489" s="405"/>
      <c r="Z489" s="405"/>
      <c r="AA489" s="405"/>
    </row>
    <row r="490" spans="1:27" ht="12" customHeight="1">
      <c r="A490" s="5" t="s">
        <v>3223</v>
      </c>
      <c r="B490" s="5" t="s">
        <v>3224</v>
      </c>
      <c r="C490" s="6">
        <v>572</v>
      </c>
      <c r="D490" s="82" t="s">
        <v>1527</v>
      </c>
      <c r="E490" s="83" t="s">
        <v>3225</v>
      </c>
      <c r="F490" s="83" t="s">
        <v>3226</v>
      </c>
      <c r="G490" s="83" t="s">
        <v>3128</v>
      </c>
      <c r="H490" s="83" t="s">
        <v>447</v>
      </c>
      <c r="I490" s="83" t="s">
        <v>448</v>
      </c>
      <c r="J490" s="133" t="s">
        <v>449</v>
      </c>
      <c r="K490" s="83" t="s">
        <v>448</v>
      </c>
      <c r="L490" s="83" t="s">
        <v>448</v>
      </c>
      <c r="M490" s="83" t="s">
        <v>450</v>
      </c>
      <c r="N490" s="130" t="s">
        <v>959</v>
      </c>
      <c r="P490" s="405" t="s">
        <v>449</v>
      </c>
      <c r="Q490" s="405" t="s">
        <v>452</v>
      </c>
      <c r="R490" s="405"/>
      <c r="S490" s="405"/>
      <c r="T490" s="405" t="s">
        <v>453</v>
      </c>
      <c r="U490" s="405" t="str">
        <f>VLOOKUP(T490,Equipment[],2,FALSE)</f>
        <v>Station</v>
      </c>
      <c r="V490" s="405" t="str">
        <f>VLOOKUP(T490,Equipment[],3,FALSE)</f>
        <v>RTO</v>
      </c>
      <c r="W490" s="405" t="str">
        <f>VLOOKUP(T490,Equipment[],4,FALSE)</f>
        <v>RTO</v>
      </c>
      <c r="X490" s="405"/>
      <c r="Y490" s="405"/>
      <c r="Z490" s="405"/>
      <c r="AA490" s="405"/>
    </row>
    <row r="491" spans="1:27" ht="12" customHeight="1">
      <c r="A491" s="5" t="s">
        <v>3227</v>
      </c>
      <c r="B491" s="5" t="s">
        <v>3228</v>
      </c>
      <c r="C491" s="6">
        <v>572</v>
      </c>
      <c r="D491" s="82" t="s">
        <v>1527</v>
      </c>
      <c r="E491" s="83" t="s">
        <v>3229</v>
      </c>
      <c r="F491" s="83" t="s">
        <v>3230</v>
      </c>
      <c r="G491" s="83" t="s">
        <v>3128</v>
      </c>
      <c r="H491" s="83" t="s">
        <v>447</v>
      </c>
      <c r="I491" s="83" t="s">
        <v>448</v>
      </c>
      <c r="J491" s="133" t="s">
        <v>449</v>
      </c>
      <c r="K491" s="83" t="s">
        <v>448</v>
      </c>
      <c r="L491" s="83" t="s">
        <v>448</v>
      </c>
      <c r="M491" s="83" t="s">
        <v>450</v>
      </c>
      <c r="N491" s="130" t="s">
        <v>959</v>
      </c>
      <c r="P491" s="405" t="s">
        <v>449</v>
      </c>
      <c r="Q491" s="405" t="s">
        <v>452</v>
      </c>
      <c r="R491" s="405"/>
      <c r="S491" s="405"/>
      <c r="T491" s="405" t="s">
        <v>453</v>
      </c>
      <c r="U491" s="405" t="str">
        <f>VLOOKUP(T491,Equipment[],2,FALSE)</f>
        <v>Station</v>
      </c>
      <c r="V491" s="405" t="str">
        <f>VLOOKUP(T491,Equipment[],3,FALSE)</f>
        <v>RTO</v>
      </c>
      <c r="W491" s="405" t="str">
        <f>VLOOKUP(T491,Equipment[],4,FALSE)</f>
        <v>RTO</v>
      </c>
      <c r="X491" s="405"/>
      <c r="Y491" s="405"/>
      <c r="Z491" s="405"/>
      <c r="AA491" s="405"/>
    </row>
    <row r="492" spans="1:27" ht="12" customHeight="1">
      <c r="A492" s="5" t="s">
        <v>3231</v>
      </c>
      <c r="B492" s="5" t="s">
        <v>3232</v>
      </c>
      <c r="C492" s="6">
        <v>572</v>
      </c>
      <c r="D492" s="82" t="s">
        <v>1527</v>
      </c>
      <c r="E492" s="83" t="s">
        <v>3233</v>
      </c>
      <c r="F492" s="83" t="s">
        <v>3234</v>
      </c>
      <c r="G492" s="83" t="s">
        <v>3128</v>
      </c>
      <c r="H492" s="83" t="s">
        <v>447</v>
      </c>
      <c r="I492" s="83" t="s">
        <v>448</v>
      </c>
      <c r="J492" s="133" t="s">
        <v>449</v>
      </c>
      <c r="K492" s="83" t="s">
        <v>448</v>
      </c>
      <c r="L492" s="83" t="s">
        <v>448</v>
      </c>
      <c r="M492" s="83" t="s">
        <v>450</v>
      </c>
      <c r="N492" s="130" t="s">
        <v>959</v>
      </c>
      <c r="P492" s="405" t="s">
        <v>449</v>
      </c>
      <c r="Q492" s="405" t="s">
        <v>452</v>
      </c>
      <c r="R492" s="405"/>
      <c r="S492" s="405"/>
      <c r="T492" s="405" t="s">
        <v>453</v>
      </c>
      <c r="U492" s="405" t="str">
        <f>VLOOKUP(T492,Equipment[],2,FALSE)</f>
        <v>Station</v>
      </c>
      <c r="V492" s="405" t="str">
        <f>VLOOKUP(T492,Equipment[],3,FALSE)</f>
        <v>RTO</v>
      </c>
      <c r="W492" s="405" t="str">
        <f>VLOOKUP(T492,Equipment[],4,FALSE)</f>
        <v>RTO</v>
      </c>
      <c r="X492" s="405"/>
      <c r="Y492" s="405"/>
      <c r="Z492" s="405"/>
      <c r="AA492" s="405"/>
    </row>
    <row r="493" spans="1:27" ht="12" customHeight="1">
      <c r="A493" s="5" t="s">
        <v>3235</v>
      </c>
      <c r="B493" s="5" t="s">
        <v>3236</v>
      </c>
      <c r="C493" s="6">
        <v>572</v>
      </c>
      <c r="D493" s="82" t="s">
        <v>1527</v>
      </c>
      <c r="E493" s="83" t="s">
        <v>3237</v>
      </c>
      <c r="F493" s="83" t="s">
        <v>3238</v>
      </c>
      <c r="G493" s="83" t="s">
        <v>3128</v>
      </c>
      <c r="H493" s="83" t="s">
        <v>447</v>
      </c>
      <c r="I493" s="83" t="s">
        <v>448</v>
      </c>
      <c r="J493" s="133" t="s">
        <v>449</v>
      </c>
      <c r="K493" s="83" t="s">
        <v>448</v>
      </c>
      <c r="L493" s="83" t="s">
        <v>448</v>
      </c>
      <c r="M493" s="83" t="s">
        <v>450</v>
      </c>
      <c r="N493" s="130" t="s">
        <v>959</v>
      </c>
      <c r="P493" s="405" t="s">
        <v>449</v>
      </c>
      <c r="Q493" s="405" t="s">
        <v>452</v>
      </c>
      <c r="R493" s="405"/>
      <c r="S493" s="405"/>
      <c r="T493" s="405" t="s">
        <v>1107</v>
      </c>
      <c r="U493" s="405" t="str">
        <f>VLOOKUP(T493,Equipment[],2,FALSE)</f>
        <v>Seating</v>
      </c>
      <c r="V493" s="405" t="str">
        <f>VLOOKUP(T493,Equipment[],3,FALSE)</f>
        <v>RTO</v>
      </c>
      <c r="W493" s="405" t="str">
        <f>VLOOKUP(T493,Equipment[],4,FALSE)</f>
        <v>RTO</v>
      </c>
      <c r="X493" s="405"/>
      <c r="Y493" s="405"/>
      <c r="Z493" s="405"/>
      <c r="AA493" s="405"/>
    </row>
    <row r="494" spans="1:27" ht="12" customHeight="1">
      <c r="A494" s="5" t="s">
        <v>3239</v>
      </c>
      <c r="B494" s="5" t="s">
        <v>3240</v>
      </c>
      <c r="C494" s="5" t="s">
        <v>1538</v>
      </c>
      <c r="D494" s="82" t="s">
        <v>1539</v>
      </c>
      <c r="E494" s="83" t="s">
        <v>3241</v>
      </c>
      <c r="F494" s="83" t="s">
        <v>3242</v>
      </c>
      <c r="G494" s="83" t="s">
        <v>3128</v>
      </c>
      <c r="H494" s="83" t="s">
        <v>447</v>
      </c>
      <c r="I494" s="132" t="s">
        <v>449</v>
      </c>
      <c r="J494" s="133" t="s">
        <v>449</v>
      </c>
      <c r="K494" s="132" t="s">
        <v>449</v>
      </c>
      <c r="L494" s="132" t="s">
        <v>449</v>
      </c>
      <c r="M494" s="83" t="s">
        <v>450</v>
      </c>
      <c r="N494" s="83" t="s">
        <v>1092</v>
      </c>
      <c r="P494" s="405" t="s">
        <v>449</v>
      </c>
      <c r="Q494" s="405" t="s">
        <v>452</v>
      </c>
      <c r="R494" s="405"/>
      <c r="S494" s="405"/>
      <c r="T494" s="405" t="s">
        <v>453</v>
      </c>
      <c r="U494" s="405" t="str">
        <f>VLOOKUP(T494,Equipment[],2,FALSE)</f>
        <v>Station</v>
      </c>
      <c r="V494" s="405" t="str">
        <f>VLOOKUP(T494,Equipment[],3,FALSE)</f>
        <v>RTO</v>
      </c>
      <c r="W494" s="405" t="str">
        <f>VLOOKUP(T494,Equipment[],4,FALSE)</f>
        <v>RTO</v>
      </c>
      <c r="X494" s="405"/>
      <c r="Y494" s="405"/>
      <c r="Z494" s="405"/>
      <c r="AA494" s="405"/>
    </row>
    <row r="495" spans="1:27" ht="12" customHeight="1">
      <c r="A495" s="5" t="s">
        <v>3243</v>
      </c>
      <c r="B495" s="5" t="s">
        <v>3244</v>
      </c>
      <c r="C495" s="6">
        <v>572</v>
      </c>
      <c r="D495" s="82" t="s">
        <v>1527</v>
      </c>
      <c r="E495" s="83" t="s">
        <v>3245</v>
      </c>
      <c r="F495" s="83" t="s">
        <v>3246</v>
      </c>
      <c r="G495" s="83" t="s">
        <v>3128</v>
      </c>
      <c r="H495" s="83" t="s">
        <v>447</v>
      </c>
      <c r="I495" s="83" t="s">
        <v>448</v>
      </c>
      <c r="J495" s="133" t="s">
        <v>449</v>
      </c>
      <c r="K495" s="83" t="s">
        <v>448</v>
      </c>
      <c r="L495" s="83" t="s">
        <v>448</v>
      </c>
      <c r="M495" s="83" t="s">
        <v>450</v>
      </c>
      <c r="N495" s="130" t="s">
        <v>959</v>
      </c>
      <c r="P495" s="405" t="s">
        <v>449</v>
      </c>
      <c r="Q495" s="405" t="s">
        <v>452</v>
      </c>
      <c r="R495" s="405"/>
      <c r="S495" s="405"/>
      <c r="T495" s="405" t="s">
        <v>453</v>
      </c>
      <c r="U495" s="405" t="str">
        <f>VLOOKUP(T495,Equipment[],2,FALSE)</f>
        <v>Station</v>
      </c>
      <c r="V495" s="405" t="str">
        <f>VLOOKUP(T495,Equipment[],3,FALSE)</f>
        <v>RTO</v>
      </c>
      <c r="W495" s="405" t="str">
        <f>VLOOKUP(T495,Equipment[],4,FALSE)</f>
        <v>RTO</v>
      </c>
      <c r="X495" s="405"/>
      <c r="Y495" s="405"/>
      <c r="Z495" s="405"/>
      <c r="AA495" s="405"/>
    </row>
    <row r="496" spans="1:27" ht="12" customHeight="1">
      <c r="A496" s="5" t="s">
        <v>3247</v>
      </c>
      <c r="B496" s="5" t="s">
        <v>3248</v>
      </c>
      <c r="C496" s="6">
        <v>572</v>
      </c>
      <c r="D496" s="82" t="s">
        <v>1527</v>
      </c>
      <c r="E496" s="83" t="s">
        <v>3249</v>
      </c>
      <c r="F496" s="83" t="s">
        <v>3250</v>
      </c>
      <c r="G496" s="83" t="s">
        <v>3128</v>
      </c>
      <c r="H496" s="83" t="s">
        <v>447</v>
      </c>
      <c r="I496" s="83" t="s">
        <v>448</v>
      </c>
      <c r="J496" s="133" t="s">
        <v>449</v>
      </c>
      <c r="K496" s="83" t="s">
        <v>448</v>
      </c>
      <c r="L496" s="83" t="s">
        <v>448</v>
      </c>
      <c r="M496" s="83" t="s">
        <v>450</v>
      </c>
      <c r="N496" s="130" t="s">
        <v>959</v>
      </c>
      <c r="P496" s="405" t="s">
        <v>449</v>
      </c>
      <c r="Q496" s="405" t="s">
        <v>452</v>
      </c>
      <c r="R496" s="405"/>
      <c r="S496" s="405"/>
      <c r="T496" s="405" t="s">
        <v>453</v>
      </c>
      <c r="U496" s="405" t="str">
        <f>VLOOKUP(T496,Equipment[],2,FALSE)</f>
        <v>Station</v>
      </c>
      <c r="V496" s="405" t="str">
        <f>VLOOKUP(T496,Equipment[],3,FALSE)</f>
        <v>RTO</v>
      </c>
      <c r="W496" s="405" t="str">
        <f>VLOOKUP(T496,Equipment[],4,FALSE)</f>
        <v>RTO</v>
      </c>
      <c r="X496" s="405"/>
      <c r="Y496" s="405"/>
      <c r="Z496" s="405"/>
      <c r="AA496" s="405"/>
    </row>
    <row r="497" spans="1:27" ht="12" customHeight="1">
      <c r="A497" s="5" t="s">
        <v>3251</v>
      </c>
      <c r="B497" s="5" t="s">
        <v>3252</v>
      </c>
      <c r="C497" s="6">
        <v>551</v>
      </c>
      <c r="D497" s="82" t="s">
        <v>1527</v>
      </c>
      <c r="E497" s="83" t="s">
        <v>3253</v>
      </c>
      <c r="F497" s="83" t="s">
        <v>3254</v>
      </c>
      <c r="G497" s="83" t="s">
        <v>3128</v>
      </c>
      <c r="H497" s="83" t="s">
        <v>447</v>
      </c>
      <c r="I497" s="83" t="s">
        <v>448</v>
      </c>
      <c r="J497" s="133" t="s">
        <v>449</v>
      </c>
      <c r="K497" s="83" t="s">
        <v>448</v>
      </c>
      <c r="L497" s="83" t="s">
        <v>448</v>
      </c>
      <c r="M497" s="83" t="s">
        <v>450</v>
      </c>
      <c r="N497" s="130" t="s">
        <v>959</v>
      </c>
      <c r="P497" s="405" t="s">
        <v>449</v>
      </c>
      <c r="Q497" s="405" t="s">
        <v>452</v>
      </c>
      <c r="R497" s="405"/>
      <c r="S497" s="405"/>
      <c r="T497" s="405" t="s">
        <v>453</v>
      </c>
      <c r="U497" s="405" t="str">
        <f>VLOOKUP(T497,Equipment[],2,FALSE)</f>
        <v>Station</v>
      </c>
      <c r="V497" s="405" t="str">
        <f>VLOOKUP(T497,Equipment[],3,FALSE)</f>
        <v>RTO</v>
      </c>
      <c r="W497" s="405" t="str">
        <f>VLOOKUP(T497,Equipment[],4,FALSE)</f>
        <v>RTO</v>
      </c>
      <c r="X497" s="405"/>
      <c r="Y497" s="405"/>
      <c r="Z497" s="405"/>
      <c r="AA497" s="405"/>
    </row>
    <row r="498" spans="1:27" ht="12" customHeight="1">
      <c r="A498" s="277" t="s">
        <v>3255</v>
      </c>
      <c r="B498" s="277" t="s">
        <v>3256</v>
      </c>
      <c r="C498" s="278">
        <v>551</v>
      </c>
      <c r="D498" s="279" t="s">
        <v>1527</v>
      </c>
      <c r="E498" s="83" t="s">
        <v>3257</v>
      </c>
      <c r="F498" s="83" t="s">
        <v>3258</v>
      </c>
      <c r="G498" s="83" t="s">
        <v>3128</v>
      </c>
      <c r="H498" s="83" t="s">
        <v>447</v>
      </c>
      <c r="I498" s="83" t="s">
        <v>448</v>
      </c>
      <c r="J498" s="133" t="s">
        <v>449</v>
      </c>
      <c r="K498" s="83" t="s">
        <v>448</v>
      </c>
      <c r="L498" s="83" t="s">
        <v>448</v>
      </c>
      <c r="M498" s="83" t="s">
        <v>450</v>
      </c>
      <c r="N498" s="130" t="s">
        <v>959</v>
      </c>
      <c r="P498" s="405" t="s">
        <v>449</v>
      </c>
      <c r="Q498" s="405" t="s">
        <v>452</v>
      </c>
      <c r="R498" s="405"/>
      <c r="S498" s="405"/>
      <c r="T498" s="405" t="s">
        <v>453</v>
      </c>
      <c r="U498" s="405" t="str">
        <f>VLOOKUP(T498,Equipment[],2,FALSE)</f>
        <v>Station</v>
      </c>
      <c r="V498" s="405" t="str">
        <f>VLOOKUP(T498,Equipment[],3,FALSE)</f>
        <v>RTO</v>
      </c>
      <c r="W498" s="405" t="str">
        <f>VLOOKUP(T498,Equipment[],4,FALSE)</f>
        <v>RTO</v>
      </c>
      <c r="X498" s="405"/>
      <c r="Y498" s="405"/>
      <c r="Z498" s="405"/>
      <c r="AA498" s="405"/>
    </row>
    <row r="499" spans="1:27" ht="14.4">
      <c r="A499" s="269" t="s">
        <v>3259</v>
      </c>
      <c r="B499" s="269" t="s">
        <v>3260</v>
      </c>
      <c r="C499" s="283"/>
      <c r="D499" s="283"/>
      <c r="E499" s="308" t="s">
        <v>3259</v>
      </c>
      <c r="F499" s="308" t="s">
        <v>3261</v>
      </c>
      <c r="G499" s="83" t="s">
        <v>3128</v>
      </c>
      <c r="H499" s="83" t="s">
        <v>447</v>
      </c>
      <c r="I499" s="83" t="s">
        <v>448</v>
      </c>
      <c r="J499" s="133" t="s">
        <v>449</v>
      </c>
      <c r="K499" s="83" t="s">
        <v>448</v>
      </c>
      <c r="L499" s="83" t="s">
        <v>448</v>
      </c>
      <c r="M499" s="83" t="s">
        <v>450</v>
      </c>
      <c r="N499" s="130" t="s">
        <v>2450</v>
      </c>
      <c r="P499" s="405" t="s">
        <v>449</v>
      </c>
      <c r="Q499" s="405" t="s">
        <v>452</v>
      </c>
      <c r="R499" s="405"/>
      <c r="S499" s="405"/>
      <c r="T499" s="405"/>
      <c r="U499" s="405"/>
      <c r="V499" s="405" t="e">
        <f>VLOOKUP(T499,Equipment[],3,FALSE)</f>
        <v>#N/A</v>
      </c>
      <c r="W499" s="405" t="e">
        <f>VLOOKUP(T499,Equipment[],4,FALSE)</f>
        <v>#N/A</v>
      </c>
      <c r="X499" s="405"/>
      <c r="Y499" s="405"/>
      <c r="Z499" s="405"/>
      <c r="AA499" s="405"/>
    </row>
    <row r="500" spans="1:27" ht="12" customHeight="1">
      <c r="A500" s="280" t="s">
        <v>3262</v>
      </c>
      <c r="B500" s="280" t="s">
        <v>3263</v>
      </c>
      <c r="C500" s="281">
        <v>551</v>
      </c>
      <c r="D500" s="282" t="s">
        <v>1527</v>
      </c>
      <c r="E500" s="83" t="s">
        <v>3264</v>
      </c>
      <c r="F500" s="83" t="s">
        <v>3265</v>
      </c>
      <c r="G500" s="83" t="s">
        <v>3128</v>
      </c>
      <c r="H500" s="83" t="s">
        <v>447</v>
      </c>
      <c r="I500" s="83" t="s">
        <v>448</v>
      </c>
      <c r="J500" s="133" t="s">
        <v>449</v>
      </c>
      <c r="K500" s="83" t="s">
        <v>448</v>
      </c>
      <c r="L500" s="83" t="s">
        <v>448</v>
      </c>
      <c r="M500" s="83" t="s">
        <v>450</v>
      </c>
      <c r="N500" s="130" t="s">
        <v>959</v>
      </c>
      <c r="P500" s="405" t="s">
        <v>449</v>
      </c>
      <c r="Q500" s="405" t="s">
        <v>452</v>
      </c>
      <c r="R500" s="405"/>
      <c r="S500" s="405"/>
      <c r="T500" s="405" t="s">
        <v>453</v>
      </c>
      <c r="U500" s="405" t="str">
        <f>VLOOKUP(T500,Equipment[],2,FALSE)</f>
        <v>Station</v>
      </c>
      <c r="V500" s="405" t="str">
        <f>VLOOKUP(T500,Equipment[],3,FALSE)</f>
        <v>RTO</v>
      </c>
      <c r="W500" s="405" t="str">
        <f>VLOOKUP(T500,Equipment[],4,FALSE)</f>
        <v>RTO</v>
      </c>
      <c r="X500" s="405"/>
      <c r="Y500" s="405"/>
      <c r="Z500" s="405"/>
      <c r="AA500" s="405"/>
    </row>
    <row r="501" spans="1:27" ht="12" customHeight="1">
      <c r="A501" s="5" t="s">
        <v>3266</v>
      </c>
      <c r="B501" s="5" t="s">
        <v>3267</v>
      </c>
      <c r="C501" s="6">
        <v>551</v>
      </c>
      <c r="D501" s="82" t="s">
        <v>1527</v>
      </c>
      <c r="E501" s="83" t="s">
        <v>3268</v>
      </c>
      <c r="F501" s="83" t="s">
        <v>3269</v>
      </c>
      <c r="G501" s="83" t="s">
        <v>3128</v>
      </c>
      <c r="H501" s="83" t="s">
        <v>447</v>
      </c>
      <c r="I501" s="83" t="s">
        <v>448</v>
      </c>
      <c r="J501" s="133" t="s">
        <v>449</v>
      </c>
      <c r="K501" s="83" t="s">
        <v>448</v>
      </c>
      <c r="L501" s="83" t="s">
        <v>448</v>
      </c>
      <c r="M501" s="83" t="s">
        <v>450</v>
      </c>
      <c r="N501" s="130" t="s">
        <v>959</v>
      </c>
      <c r="P501" s="405" t="s">
        <v>449</v>
      </c>
      <c r="Q501" s="405" t="s">
        <v>452</v>
      </c>
      <c r="R501" s="405"/>
      <c r="S501" s="405"/>
      <c r="T501" s="405" t="s">
        <v>453</v>
      </c>
      <c r="U501" s="405" t="str">
        <f>VLOOKUP(T501,Equipment[],2,FALSE)</f>
        <v>Station</v>
      </c>
      <c r="V501" s="405" t="str">
        <f>VLOOKUP(T501,Equipment[],3,FALSE)</f>
        <v>RTO</v>
      </c>
      <c r="W501" s="405" t="str">
        <f>VLOOKUP(T501,Equipment[],4,FALSE)</f>
        <v>RTO</v>
      </c>
      <c r="X501" s="405"/>
      <c r="Y501" s="405"/>
      <c r="Z501" s="405"/>
      <c r="AA501" s="405"/>
    </row>
    <row r="502" spans="1:27" ht="12" customHeight="1">
      <c r="A502" s="5" t="s">
        <v>3270</v>
      </c>
      <c r="B502" s="5" t="s">
        <v>3271</v>
      </c>
      <c r="C502" s="6">
        <v>551</v>
      </c>
      <c r="D502" s="82" t="s">
        <v>1527</v>
      </c>
      <c r="E502" s="83" t="s">
        <v>3272</v>
      </c>
      <c r="F502" s="83" t="s">
        <v>3273</v>
      </c>
      <c r="G502" s="83" t="s">
        <v>3128</v>
      </c>
      <c r="H502" s="83" t="s">
        <v>447</v>
      </c>
      <c r="I502" s="83" t="s">
        <v>448</v>
      </c>
      <c r="J502" s="133" t="s">
        <v>449</v>
      </c>
      <c r="K502" s="83" t="s">
        <v>448</v>
      </c>
      <c r="L502" s="83" t="s">
        <v>448</v>
      </c>
      <c r="M502" s="83" t="s">
        <v>450</v>
      </c>
      <c r="N502" s="130" t="s">
        <v>959</v>
      </c>
      <c r="P502" s="405" t="s">
        <v>449</v>
      </c>
      <c r="Q502" s="405" t="s">
        <v>452</v>
      </c>
      <c r="R502" s="405"/>
      <c r="S502" s="405"/>
      <c r="T502" s="405" t="s">
        <v>453</v>
      </c>
      <c r="U502" s="405" t="str">
        <f>VLOOKUP(T502,Equipment[],2,FALSE)</f>
        <v>Station</v>
      </c>
      <c r="V502" s="405" t="str">
        <f>VLOOKUP(T502,Equipment[],3,FALSE)</f>
        <v>RTO</v>
      </c>
      <c r="W502" s="405" t="str">
        <f>VLOOKUP(T502,Equipment[],4,FALSE)</f>
        <v>RTO</v>
      </c>
      <c r="X502" s="405"/>
      <c r="Y502" s="405"/>
      <c r="Z502" s="405"/>
      <c r="AA502" s="405"/>
    </row>
    <row r="503" spans="1:27" ht="12" customHeight="1">
      <c r="A503" s="5" t="s">
        <v>3274</v>
      </c>
      <c r="B503" s="5" t="s">
        <v>3275</v>
      </c>
      <c r="C503" s="6">
        <v>572</v>
      </c>
      <c r="D503" s="82" t="s">
        <v>1527</v>
      </c>
      <c r="E503" s="83" t="s">
        <v>3276</v>
      </c>
      <c r="F503" s="83" t="s">
        <v>3277</v>
      </c>
      <c r="G503" s="83" t="s">
        <v>3128</v>
      </c>
      <c r="H503" s="83" t="s">
        <v>447</v>
      </c>
      <c r="I503" s="83" t="s">
        <v>448</v>
      </c>
      <c r="J503" s="133" t="s">
        <v>449</v>
      </c>
      <c r="K503" s="83" t="s">
        <v>448</v>
      </c>
      <c r="L503" s="83" t="s">
        <v>448</v>
      </c>
      <c r="M503" s="83" t="s">
        <v>450</v>
      </c>
      <c r="N503" s="130" t="s">
        <v>959</v>
      </c>
      <c r="P503" s="405" t="s">
        <v>449</v>
      </c>
      <c r="Q503" s="405" t="s">
        <v>452</v>
      </c>
      <c r="R503" s="405"/>
      <c r="S503" s="405"/>
      <c r="T503" s="405" t="s">
        <v>453</v>
      </c>
      <c r="U503" s="405" t="str">
        <f>VLOOKUP(T503,Equipment[],2,FALSE)</f>
        <v>Station</v>
      </c>
      <c r="V503" s="405" t="str">
        <f>VLOOKUP(T503,Equipment[],3,FALSE)</f>
        <v>RTO</v>
      </c>
      <c r="W503" s="405" t="str">
        <f>VLOOKUP(T503,Equipment[],4,FALSE)</f>
        <v>RTO</v>
      </c>
      <c r="X503" s="405"/>
      <c r="Y503" s="405"/>
      <c r="Z503" s="405"/>
      <c r="AA503" s="405"/>
    </row>
    <row r="504" spans="1:27" ht="12" customHeight="1">
      <c r="A504" s="5" t="s">
        <v>3278</v>
      </c>
      <c r="B504" s="5" t="s">
        <v>3279</v>
      </c>
      <c r="C504" s="6">
        <v>572</v>
      </c>
      <c r="D504" s="82" t="s">
        <v>1527</v>
      </c>
      <c r="E504" s="83" t="s">
        <v>3280</v>
      </c>
      <c r="F504" s="83" t="s">
        <v>3281</v>
      </c>
      <c r="G504" s="83" t="s">
        <v>3128</v>
      </c>
      <c r="H504" s="83" t="s">
        <v>447</v>
      </c>
      <c r="I504" s="83" t="s">
        <v>448</v>
      </c>
      <c r="J504" s="133" t="s">
        <v>449</v>
      </c>
      <c r="K504" s="83" t="s">
        <v>448</v>
      </c>
      <c r="L504" s="83" t="s">
        <v>448</v>
      </c>
      <c r="M504" s="83" t="s">
        <v>450</v>
      </c>
      <c r="N504" s="130" t="s">
        <v>959</v>
      </c>
      <c r="P504" s="405" t="s">
        <v>449</v>
      </c>
      <c r="Q504" s="405" t="s">
        <v>452</v>
      </c>
      <c r="R504" s="405"/>
      <c r="S504" s="405"/>
      <c r="T504" s="405" t="s">
        <v>453</v>
      </c>
      <c r="U504" s="405" t="str">
        <f>VLOOKUP(T504,Equipment[],2,FALSE)</f>
        <v>Station</v>
      </c>
      <c r="V504" s="405" t="str">
        <f>VLOOKUP(T504,Equipment[],3,FALSE)</f>
        <v>RTO</v>
      </c>
      <c r="W504" s="405" t="str">
        <f>VLOOKUP(T504,Equipment[],4,FALSE)</f>
        <v>RTO</v>
      </c>
      <c r="X504" s="405"/>
      <c r="Y504" s="405"/>
      <c r="Z504" s="405"/>
      <c r="AA504" s="405"/>
    </row>
    <row r="505" spans="1:27" ht="12" customHeight="1">
      <c r="A505" s="5" t="s">
        <v>3282</v>
      </c>
      <c r="B505" s="5" t="s">
        <v>3283</v>
      </c>
      <c r="C505" s="6">
        <v>572</v>
      </c>
      <c r="D505" s="82" t="s">
        <v>1527</v>
      </c>
      <c r="E505" s="83" t="s">
        <v>3284</v>
      </c>
      <c r="F505" s="83" t="s">
        <v>3285</v>
      </c>
      <c r="G505" s="83" t="s">
        <v>3128</v>
      </c>
      <c r="H505" s="83" t="s">
        <v>447</v>
      </c>
      <c r="I505" s="83" t="s">
        <v>448</v>
      </c>
      <c r="J505" s="133" t="s">
        <v>449</v>
      </c>
      <c r="K505" s="83" t="s">
        <v>448</v>
      </c>
      <c r="L505" s="83" t="s">
        <v>448</v>
      </c>
      <c r="M505" s="83" t="s">
        <v>450</v>
      </c>
      <c r="N505" s="130" t="s">
        <v>959</v>
      </c>
      <c r="P505" s="405" t="s">
        <v>449</v>
      </c>
      <c r="Q505" s="405" t="s">
        <v>452</v>
      </c>
      <c r="R505" s="405"/>
      <c r="S505" s="405"/>
      <c r="T505" s="405" t="s">
        <v>453</v>
      </c>
      <c r="U505" s="405" t="str">
        <f>VLOOKUP(T505,Equipment[],2,FALSE)</f>
        <v>Station</v>
      </c>
      <c r="V505" s="405" t="str">
        <f>VLOOKUP(T505,Equipment[],3,FALSE)</f>
        <v>RTO</v>
      </c>
      <c r="W505" s="405" t="str">
        <f>VLOOKUP(T505,Equipment[],4,FALSE)</f>
        <v>RTO</v>
      </c>
      <c r="X505" s="405"/>
      <c r="Y505" s="405"/>
      <c r="Z505" s="405"/>
      <c r="AA505" s="405"/>
    </row>
    <row r="506" spans="1:27" ht="12" customHeight="1">
      <c r="A506" s="5" t="s">
        <v>3286</v>
      </c>
      <c r="B506" s="5" t="s">
        <v>3287</v>
      </c>
      <c r="C506" s="6">
        <v>555</v>
      </c>
      <c r="D506" s="82" t="s">
        <v>1527</v>
      </c>
      <c r="E506" s="83" t="s">
        <v>3288</v>
      </c>
      <c r="F506" s="83" t="s">
        <v>3289</v>
      </c>
      <c r="G506" s="83" t="s">
        <v>3128</v>
      </c>
      <c r="H506" s="83" t="s">
        <v>447</v>
      </c>
      <c r="I506" s="83" t="s">
        <v>448</v>
      </c>
      <c r="J506" s="133" t="s">
        <v>449</v>
      </c>
      <c r="K506" s="83" t="s">
        <v>448</v>
      </c>
      <c r="L506" s="83" t="s">
        <v>448</v>
      </c>
      <c r="M506" s="83" t="s">
        <v>450</v>
      </c>
      <c r="N506" s="130" t="s">
        <v>959</v>
      </c>
      <c r="P506" s="405" t="s">
        <v>449</v>
      </c>
      <c r="Q506" s="405" t="s">
        <v>452</v>
      </c>
      <c r="R506" s="405"/>
      <c r="S506" s="405"/>
      <c r="T506" s="405" t="s">
        <v>453</v>
      </c>
      <c r="U506" s="405" t="str">
        <f>VLOOKUP(T506,Equipment[],2,FALSE)</f>
        <v>Station</v>
      </c>
      <c r="V506" s="405" t="str">
        <f>VLOOKUP(T506,Equipment[],3,FALSE)</f>
        <v>RTO</v>
      </c>
      <c r="W506" s="405" t="str">
        <f>VLOOKUP(T506,Equipment[],4,FALSE)</f>
        <v>RTO</v>
      </c>
      <c r="X506" s="405"/>
      <c r="Y506" s="405"/>
      <c r="Z506" s="405"/>
      <c r="AA506" s="405"/>
    </row>
    <row r="507" spans="1:27" ht="12" customHeight="1">
      <c r="A507" s="5" t="s">
        <v>3290</v>
      </c>
      <c r="B507" s="5" t="s">
        <v>3291</v>
      </c>
      <c r="C507" s="6">
        <v>572</v>
      </c>
      <c r="D507" s="82" t="s">
        <v>1527</v>
      </c>
      <c r="E507" s="83" t="s">
        <v>3292</v>
      </c>
      <c r="F507" s="83" t="s">
        <v>3293</v>
      </c>
      <c r="G507" s="83" t="s">
        <v>3128</v>
      </c>
      <c r="H507" s="83" t="s">
        <v>447</v>
      </c>
      <c r="I507" s="132" t="s">
        <v>449</v>
      </c>
      <c r="J507" s="133" t="s">
        <v>449</v>
      </c>
      <c r="K507" s="132" t="s">
        <v>449</v>
      </c>
      <c r="L507" s="132" t="s">
        <v>449</v>
      </c>
      <c r="M507" s="83" t="s">
        <v>450</v>
      </c>
      <c r="N507" s="83" t="s">
        <v>1092</v>
      </c>
      <c r="P507" s="405" t="s">
        <v>449</v>
      </c>
      <c r="Q507" s="405" t="s">
        <v>452</v>
      </c>
      <c r="R507" s="405" t="s">
        <v>1566</v>
      </c>
      <c r="S507" s="405" t="s">
        <v>3294</v>
      </c>
      <c r="T507" s="405" t="s">
        <v>453</v>
      </c>
      <c r="U507" s="405" t="str">
        <f>VLOOKUP(T507,Equipment[],2,FALSE)</f>
        <v>Station</v>
      </c>
      <c r="V507" s="405" t="str">
        <f>VLOOKUP(T507,Equipment[],3,FALSE)</f>
        <v>RTO</v>
      </c>
      <c r="W507" s="405" t="str">
        <f>VLOOKUP(T507,Equipment[],4,FALSE)</f>
        <v>RTO</v>
      </c>
      <c r="X507" s="405"/>
      <c r="Y507" s="405"/>
      <c r="Z507" s="405"/>
      <c r="AA507" s="405"/>
    </row>
    <row r="508" spans="1:27" ht="12" customHeight="1">
      <c r="A508" s="5" t="s">
        <v>3295</v>
      </c>
      <c r="B508" s="5" t="s">
        <v>3296</v>
      </c>
      <c r="C508" s="6">
        <v>572</v>
      </c>
      <c r="D508" s="82" t="s">
        <v>1527</v>
      </c>
      <c r="E508" s="83" t="s">
        <v>3297</v>
      </c>
      <c r="F508" s="83" t="s">
        <v>3298</v>
      </c>
      <c r="G508" s="83" t="s">
        <v>3128</v>
      </c>
      <c r="H508" s="83" t="s">
        <v>447</v>
      </c>
      <c r="I508" s="132" t="s">
        <v>449</v>
      </c>
      <c r="J508" s="133" t="s">
        <v>449</v>
      </c>
      <c r="K508" s="132" t="s">
        <v>449</v>
      </c>
      <c r="L508" s="132" t="s">
        <v>449</v>
      </c>
      <c r="M508" s="83" t="s">
        <v>450</v>
      </c>
      <c r="N508" s="83" t="s">
        <v>1092</v>
      </c>
      <c r="P508" s="405" t="s">
        <v>449</v>
      </c>
      <c r="Q508" s="405" t="s">
        <v>452</v>
      </c>
      <c r="R508" s="405" t="s">
        <v>1566</v>
      </c>
      <c r="S508" s="405" t="s">
        <v>3294</v>
      </c>
      <c r="T508" s="405" t="s">
        <v>453</v>
      </c>
      <c r="U508" s="405" t="str">
        <f>VLOOKUP(T508,Equipment[],2,FALSE)</f>
        <v>Station</v>
      </c>
      <c r="V508" s="405" t="str">
        <f>VLOOKUP(T508,Equipment[],3,FALSE)</f>
        <v>RTO</v>
      </c>
      <c r="W508" s="405" t="str">
        <f>VLOOKUP(T508,Equipment[],4,FALSE)</f>
        <v>RTO</v>
      </c>
      <c r="X508" s="405"/>
      <c r="Y508" s="405"/>
      <c r="Z508" s="405"/>
      <c r="AA508" s="405"/>
    </row>
    <row r="509" spans="1:27" ht="12" customHeight="1">
      <c r="A509" s="5" t="s">
        <v>3299</v>
      </c>
      <c r="B509" s="5" t="s">
        <v>3300</v>
      </c>
      <c r="C509" s="6">
        <v>572</v>
      </c>
      <c r="D509" s="82" t="s">
        <v>1527</v>
      </c>
      <c r="E509" s="83" t="s">
        <v>3301</v>
      </c>
      <c r="F509" s="83" t="s">
        <v>3302</v>
      </c>
      <c r="G509" s="83" t="s">
        <v>3128</v>
      </c>
      <c r="H509" s="83" t="s">
        <v>447</v>
      </c>
      <c r="I509" s="132" t="s">
        <v>449</v>
      </c>
      <c r="J509" s="133" t="s">
        <v>449</v>
      </c>
      <c r="K509" s="132" t="s">
        <v>449</v>
      </c>
      <c r="L509" s="132" t="s">
        <v>449</v>
      </c>
      <c r="M509" s="83" t="s">
        <v>450</v>
      </c>
      <c r="N509" s="83" t="s">
        <v>1092</v>
      </c>
      <c r="P509" s="405" t="s">
        <v>449</v>
      </c>
      <c r="Q509" s="405" t="s">
        <v>452</v>
      </c>
      <c r="R509" s="405" t="s">
        <v>1566</v>
      </c>
      <c r="S509" s="405" t="s">
        <v>3294</v>
      </c>
      <c r="T509" s="405" t="s">
        <v>453</v>
      </c>
      <c r="U509" s="405" t="str">
        <f>VLOOKUP(T509,Equipment[],2,FALSE)</f>
        <v>Station</v>
      </c>
      <c r="V509" s="405" t="str">
        <f>VLOOKUP(T509,Equipment[],3,FALSE)</f>
        <v>RTO</v>
      </c>
      <c r="W509" s="405" t="str">
        <f>VLOOKUP(T509,Equipment[],4,FALSE)</f>
        <v>RTO</v>
      </c>
      <c r="X509" s="405"/>
      <c r="Y509" s="405"/>
      <c r="Z509" s="405"/>
      <c r="AA509" s="405"/>
    </row>
    <row r="510" spans="1:27" ht="12" customHeight="1">
      <c r="A510" s="5" t="s">
        <v>3303</v>
      </c>
      <c r="B510" s="5" t="s">
        <v>3304</v>
      </c>
      <c r="C510" s="6">
        <v>572</v>
      </c>
      <c r="D510" s="82" t="s">
        <v>1527</v>
      </c>
      <c r="E510" s="83" t="s">
        <v>3305</v>
      </c>
      <c r="F510" s="83" t="s">
        <v>3306</v>
      </c>
      <c r="G510" s="83" t="s">
        <v>3128</v>
      </c>
      <c r="H510" s="83" t="s">
        <v>447</v>
      </c>
      <c r="I510" s="132" t="s">
        <v>449</v>
      </c>
      <c r="J510" s="133" t="s">
        <v>449</v>
      </c>
      <c r="K510" s="132" t="s">
        <v>449</v>
      </c>
      <c r="L510" s="132" t="s">
        <v>449</v>
      </c>
      <c r="M510" s="83" t="s">
        <v>450</v>
      </c>
      <c r="N510" s="83" t="s">
        <v>1092</v>
      </c>
      <c r="P510" s="405" t="s">
        <v>449</v>
      </c>
      <c r="Q510" s="405" t="s">
        <v>452</v>
      </c>
      <c r="R510" s="405" t="s">
        <v>1566</v>
      </c>
      <c r="S510" s="405" t="s">
        <v>3294</v>
      </c>
      <c r="T510" s="405" t="s">
        <v>453</v>
      </c>
      <c r="U510" s="405" t="str">
        <f>VLOOKUP(T510,Equipment[],2,FALSE)</f>
        <v>Station</v>
      </c>
      <c r="V510" s="405" t="str">
        <f>VLOOKUP(T510,Equipment[],3,FALSE)</f>
        <v>RTO</v>
      </c>
      <c r="W510" s="405" t="str">
        <f>VLOOKUP(T510,Equipment[],4,FALSE)</f>
        <v>RTO</v>
      </c>
      <c r="X510" s="405"/>
      <c r="Y510" s="405"/>
      <c r="Z510" s="405"/>
      <c r="AA510" s="405"/>
    </row>
    <row r="511" spans="1:27" ht="12" customHeight="1">
      <c r="A511" s="5" t="s">
        <v>3307</v>
      </c>
      <c r="B511" s="5" t="s">
        <v>3308</v>
      </c>
      <c r="C511" s="5" t="s">
        <v>3309</v>
      </c>
      <c r="D511" s="82" t="s">
        <v>3310</v>
      </c>
      <c r="E511" s="83" t="s">
        <v>3311</v>
      </c>
      <c r="F511" s="83" t="s">
        <v>3312</v>
      </c>
      <c r="G511" s="83" t="s">
        <v>3128</v>
      </c>
      <c r="H511" s="83" t="s">
        <v>447</v>
      </c>
      <c r="I511" s="132" t="s">
        <v>449</v>
      </c>
      <c r="J511" s="133" t="s">
        <v>449</v>
      </c>
      <c r="K511" s="132" t="s">
        <v>449</v>
      </c>
      <c r="L511" s="132" t="s">
        <v>449</v>
      </c>
      <c r="M511" s="83" t="s">
        <v>450</v>
      </c>
      <c r="N511" s="83" t="s">
        <v>1092</v>
      </c>
      <c r="P511" s="405" t="s">
        <v>449</v>
      </c>
      <c r="Q511" s="405" t="s">
        <v>452</v>
      </c>
      <c r="R511" s="405" t="s">
        <v>1566</v>
      </c>
      <c r="S511" s="405" t="s">
        <v>3294</v>
      </c>
      <c r="T511" s="405" t="s">
        <v>453</v>
      </c>
      <c r="U511" s="405" t="str">
        <f>VLOOKUP(T511,Equipment[],2,FALSE)</f>
        <v>Station</v>
      </c>
      <c r="V511" s="405" t="str">
        <f>VLOOKUP(T511,Equipment[],3,FALSE)</f>
        <v>RTO</v>
      </c>
      <c r="W511" s="405" t="str">
        <f>VLOOKUP(T511,Equipment[],4,FALSE)</f>
        <v>RTO</v>
      </c>
      <c r="X511" s="405"/>
      <c r="Y511" s="405"/>
      <c r="Z511" s="405"/>
      <c r="AA511" s="405"/>
    </row>
    <row r="512" spans="1:27" ht="12" customHeight="1">
      <c r="A512" s="5" t="s">
        <v>3313</v>
      </c>
      <c r="B512" s="5" t="s">
        <v>3314</v>
      </c>
      <c r="C512" s="6">
        <v>572</v>
      </c>
      <c r="D512" s="82" t="s">
        <v>1527</v>
      </c>
      <c r="E512" s="83" t="s">
        <v>3315</v>
      </c>
      <c r="F512" s="83" t="s">
        <v>3316</v>
      </c>
      <c r="G512" s="83" t="s">
        <v>3128</v>
      </c>
      <c r="H512" s="83" t="s">
        <v>447</v>
      </c>
      <c r="I512" s="132" t="s">
        <v>449</v>
      </c>
      <c r="J512" s="133" t="s">
        <v>449</v>
      </c>
      <c r="K512" s="132" t="s">
        <v>449</v>
      </c>
      <c r="L512" s="132" t="s">
        <v>449</v>
      </c>
      <c r="M512" s="83" t="s">
        <v>450</v>
      </c>
      <c r="N512" s="83" t="s">
        <v>1092</v>
      </c>
      <c r="P512" s="405" t="s">
        <v>449</v>
      </c>
      <c r="Q512" s="405" t="s">
        <v>452</v>
      </c>
      <c r="R512" s="405" t="s">
        <v>1566</v>
      </c>
      <c r="S512" s="405" t="s">
        <v>3294</v>
      </c>
      <c r="T512" s="405" t="s">
        <v>453</v>
      </c>
      <c r="U512" s="405" t="str">
        <f>VLOOKUP(T512,Equipment[],2,FALSE)</f>
        <v>Station</v>
      </c>
      <c r="V512" s="405" t="str">
        <f>VLOOKUP(T512,Equipment[],3,FALSE)</f>
        <v>RTO</v>
      </c>
      <c r="W512" s="405" t="str">
        <f>VLOOKUP(T512,Equipment[],4,FALSE)</f>
        <v>RTO</v>
      </c>
      <c r="X512" s="405"/>
      <c r="Y512" s="405"/>
      <c r="Z512" s="405"/>
      <c r="AA512" s="405"/>
    </row>
    <row r="513" spans="1:27" ht="12" customHeight="1">
      <c r="A513" s="5" t="s">
        <v>3317</v>
      </c>
      <c r="B513" s="5" t="s">
        <v>3318</v>
      </c>
      <c r="C513" s="6">
        <v>551</v>
      </c>
      <c r="D513" s="82" t="s">
        <v>1527</v>
      </c>
      <c r="E513" s="83" t="s">
        <v>3319</v>
      </c>
      <c r="F513" s="83" t="s">
        <v>3320</v>
      </c>
      <c r="G513" s="83" t="s">
        <v>3128</v>
      </c>
      <c r="H513" s="83" t="s">
        <v>447</v>
      </c>
      <c r="I513" s="132" t="s">
        <v>449</v>
      </c>
      <c r="J513" s="133" t="s">
        <v>449</v>
      </c>
      <c r="K513" s="132" t="s">
        <v>449</v>
      </c>
      <c r="L513" s="132" t="s">
        <v>449</v>
      </c>
      <c r="M513" s="83" t="s">
        <v>450</v>
      </c>
      <c r="N513" s="83" t="s">
        <v>1092</v>
      </c>
      <c r="P513" s="405" t="s">
        <v>449</v>
      </c>
      <c r="Q513" s="405" t="s">
        <v>452</v>
      </c>
      <c r="R513" s="405"/>
      <c r="S513" s="405"/>
      <c r="T513" s="405" t="s">
        <v>453</v>
      </c>
      <c r="U513" s="405" t="str">
        <f>VLOOKUP(T513,Equipment[],2,FALSE)</f>
        <v>Station</v>
      </c>
      <c r="V513" s="405" t="str">
        <f>VLOOKUP(T513,Equipment[],3,FALSE)</f>
        <v>RTO</v>
      </c>
      <c r="W513" s="405" t="str">
        <f>VLOOKUP(T513,Equipment[],4,FALSE)</f>
        <v>RTO</v>
      </c>
      <c r="X513" s="405"/>
      <c r="Y513" s="405"/>
      <c r="Z513" s="405"/>
      <c r="AA513" s="405"/>
    </row>
    <row r="514" spans="1:27" ht="12" customHeight="1">
      <c r="A514" s="5" t="s">
        <v>3321</v>
      </c>
      <c r="B514" s="5" t="s">
        <v>3322</v>
      </c>
      <c r="C514" s="6">
        <v>572</v>
      </c>
      <c r="D514" s="82" t="s">
        <v>1527</v>
      </c>
      <c r="E514" s="83" t="s">
        <v>3323</v>
      </c>
      <c r="F514" s="83" t="s">
        <v>3324</v>
      </c>
      <c r="G514" s="83" t="s">
        <v>3128</v>
      </c>
      <c r="H514" s="83" t="s">
        <v>447</v>
      </c>
      <c r="I514" s="132" t="s">
        <v>449</v>
      </c>
      <c r="J514" s="133" t="s">
        <v>449</v>
      </c>
      <c r="K514" s="132" t="s">
        <v>449</v>
      </c>
      <c r="L514" s="132" t="s">
        <v>449</v>
      </c>
      <c r="M514" s="83" t="s">
        <v>450</v>
      </c>
      <c r="N514" s="83" t="s">
        <v>1092</v>
      </c>
      <c r="P514" s="405" t="s">
        <v>449</v>
      </c>
      <c r="Q514" s="405" t="s">
        <v>452</v>
      </c>
      <c r="R514" s="405"/>
      <c r="S514" s="405"/>
      <c r="T514" s="405" t="s">
        <v>453</v>
      </c>
      <c r="U514" s="405" t="str">
        <f>VLOOKUP(T514,Equipment[],2,FALSE)</f>
        <v>Station</v>
      </c>
      <c r="V514" s="405" t="str">
        <f>VLOOKUP(T514,Equipment[],3,FALSE)</f>
        <v>RTO</v>
      </c>
      <c r="W514" s="405" t="str">
        <f>VLOOKUP(T514,Equipment[],4,FALSE)</f>
        <v>RTO</v>
      </c>
      <c r="X514" s="405"/>
      <c r="Y514" s="405"/>
      <c r="Z514" s="405"/>
      <c r="AA514" s="405"/>
    </row>
    <row r="515" spans="1:27" ht="12" customHeight="1">
      <c r="A515" s="5" t="s">
        <v>3325</v>
      </c>
      <c r="B515" s="5" t="s">
        <v>3326</v>
      </c>
      <c r="C515" s="6">
        <v>572</v>
      </c>
      <c r="D515" s="82" t="s">
        <v>1527</v>
      </c>
      <c r="E515" s="83" t="s">
        <v>3327</v>
      </c>
      <c r="F515" s="83" t="s">
        <v>3328</v>
      </c>
      <c r="G515" s="83" t="s">
        <v>3128</v>
      </c>
      <c r="H515" s="83" t="s">
        <v>447</v>
      </c>
      <c r="I515" s="132" t="s">
        <v>449</v>
      </c>
      <c r="J515" s="133" t="s">
        <v>449</v>
      </c>
      <c r="K515" s="132" t="s">
        <v>449</v>
      </c>
      <c r="L515" s="132" t="s">
        <v>449</v>
      </c>
      <c r="M515" s="83" t="s">
        <v>450</v>
      </c>
      <c r="N515" s="83" t="s">
        <v>1092</v>
      </c>
      <c r="P515" s="405" t="s">
        <v>449</v>
      </c>
      <c r="Q515" s="405" t="s">
        <v>452</v>
      </c>
      <c r="R515" s="405"/>
      <c r="S515" s="405"/>
      <c r="T515" s="405" t="s">
        <v>453</v>
      </c>
      <c r="U515" s="405" t="str">
        <f>VLOOKUP(T515,Equipment[],2,FALSE)</f>
        <v>Station</v>
      </c>
      <c r="V515" s="405" t="str">
        <f>VLOOKUP(T515,Equipment[],3,FALSE)</f>
        <v>RTO</v>
      </c>
      <c r="W515" s="405" t="str">
        <f>VLOOKUP(T515,Equipment[],4,FALSE)</f>
        <v>RTO</v>
      </c>
      <c r="X515" s="405"/>
      <c r="Y515" s="405"/>
      <c r="Z515" s="405"/>
      <c r="AA515" s="405"/>
    </row>
    <row r="516" spans="1:27" ht="12" customHeight="1">
      <c r="A516" s="5" t="s">
        <v>3329</v>
      </c>
      <c r="B516" s="5" t="s">
        <v>3330</v>
      </c>
      <c r="C516" s="6">
        <v>572</v>
      </c>
      <c r="D516" s="82" t="s">
        <v>1527</v>
      </c>
      <c r="E516" s="83" t="s">
        <v>3331</v>
      </c>
      <c r="F516" s="83" t="s">
        <v>3332</v>
      </c>
      <c r="G516" s="83" t="s">
        <v>3128</v>
      </c>
      <c r="H516" s="83" t="s">
        <v>447</v>
      </c>
      <c r="I516" s="132" t="s">
        <v>449</v>
      </c>
      <c r="J516" s="133" t="s">
        <v>449</v>
      </c>
      <c r="K516" s="132" t="s">
        <v>449</v>
      </c>
      <c r="L516" s="132" t="s">
        <v>449</v>
      </c>
      <c r="M516" s="83" t="s">
        <v>450</v>
      </c>
      <c r="N516" s="83" t="s">
        <v>1092</v>
      </c>
      <c r="P516" s="405" t="s">
        <v>449</v>
      </c>
      <c r="Q516" s="405" t="s">
        <v>452</v>
      </c>
      <c r="R516" s="405"/>
      <c r="S516" s="405"/>
      <c r="T516" s="405" t="s">
        <v>453</v>
      </c>
      <c r="U516" s="405" t="str">
        <f>VLOOKUP(T516,Equipment[],2,FALSE)</f>
        <v>Station</v>
      </c>
      <c r="V516" s="405" t="str">
        <f>VLOOKUP(T516,Equipment[],3,FALSE)</f>
        <v>RTO</v>
      </c>
      <c r="W516" s="405" t="str">
        <f>VLOOKUP(T516,Equipment[],4,FALSE)</f>
        <v>RTO</v>
      </c>
      <c r="X516" s="405"/>
      <c r="Y516" s="405"/>
      <c r="Z516" s="405"/>
      <c r="AA516" s="405"/>
    </row>
    <row r="517" spans="1:27" ht="12" customHeight="1">
      <c r="A517" s="5" t="s">
        <v>3333</v>
      </c>
      <c r="B517" s="5" t="s">
        <v>3334</v>
      </c>
      <c r="C517" s="6">
        <v>572</v>
      </c>
      <c r="D517" s="82" t="s">
        <v>1527</v>
      </c>
      <c r="E517" s="83" t="s">
        <v>3335</v>
      </c>
      <c r="F517" s="83" t="s">
        <v>3336</v>
      </c>
      <c r="G517" s="83" t="s">
        <v>3128</v>
      </c>
      <c r="H517" s="83" t="s">
        <v>447</v>
      </c>
      <c r="I517" s="132" t="s">
        <v>449</v>
      </c>
      <c r="J517" s="133" t="s">
        <v>449</v>
      </c>
      <c r="K517" s="132" t="s">
        <v>449</v>
      </c>
      <c r="L517" s="132" t="s">
        <v>449</v>
      </c>
      <c r="M517" s="83" t="s">
        <v>450</v>
      </c>
      <c r="N517" s="83" t="s">
        <v>1092</v>
      </c>
      <c r="P517" s="405" t="s">
        <v>449</v>
      </c>
      <c r="Q517" s="405" t="s">
        <v>452</v>
      </c>
      <c r="R517" s="405"/>
      <c r="S517" s="405"/>
      <c r="T517" s="405" t="s">
        <v>453</v>
      </c>
      <c r="U517" s="405" t="str">
        <f>VLOOKUP(T517,Equipment[],2,FALSE)</f>
        <v>Station</v>
      </c>
      <c r="V517" s="405" t="str">
        <f>VLOOKUP(T517,Equipment[],3,FALSE)</f>
        <v>RTO</v>
      </c>
      <c r="W517" s="405" t="str">
        <f>VLOOKUP(T517,Equipment[],4,FALSE)</f>
        <v>RTO</v>
      </c>
      <c r="X517" s="405"/>
      <c r="Y517" s="405"/>
      <c r="Z517" s="405"/>
      <c r="AA517" s="405"/>
    </row>
    <row r="518" spans="1:27" ht="12" customHeight="1">
      <c r="A518" s="5" t="s">
        <v>3337</v>
      </c>
      <c r="B518" s="5" t="s">
        <v>3338</v>
      </c>
      <c r="C518" s="6">
        <v>551</v>
      </c>
      <c r="D518" s="82" t="s">
        <v>1527</v>
      </c>
      <c r="E518" s="83" t="s">
        <v>3339</v>
      </c>
      <c r="F518" s="83" t="s">
        <v>3340</v>
      </c>
      <c r="G518" s="83" t="s">
        <v>3128</v>
      </c>
      <c r="H518" s="83" t="s">
        <v>447</v>
      </c>
      <c r="I518" s="83" t="s">
        <v>448</v>
      </c>
      <c r="J518" s="133" t="s">
        <v>449</v>
      </c>
      <c r="K518" s="83" t="s">
        <v>448</v>
      </c>
      <c r="L518" s="83" t="s">
        <v>448</v>
      </c>
      <c r="M518" s="83" t="s">
        <v>450</v>
      </c>
      <c r="N518" s="130" t="s">
        <v>959</v>
      </c>
      <c r="P518" s="405" t="s">
        <v>449</v>
      </c>
      <c r="Q518" s="405" t="s">
        <v>452</v>
      </c>
      <c r="R518" s="405"/>
      <c r="S518" s="405"/>
      <c r="T518" s="405" t="s">
        <v>453</v>
      </c>
      <c r="U518" s="405" t="str">
        <f>VLOOKUP(T518,Equipment[],2,FALSE)</f>
        <v>Station</v>
      </c>
      <c r="V518" s="405" t="str">
        <f>VLOOKUP(T518,Equipment[],3,FALSE)</f>
        <v>RTO</v>
      </c>
      <c r="W518" s="405" t="str">
        <f>VLOOKUP(T518,Equipment[],4,FALSE)</f>
        <v>RTO</v>
      </c>
      <c r="X518" s="405"/>
      <c r="Y518" s="405"/>
      <c r="Z518" s="405"/>
      <c r="AA518" s="405"/>
    </row>
    <row r="519" spans="1:27" ht="12" customHeight="1">
      <c r="A519" s="5" t="s">
        <v>3341</v>
      </c>
      <c r="B519" s="5" t="s">
        <v>3342</v>
      </c>
      <c r="C519" s="6">
        <v>551</v>
      </c>
      <c r="D519" s="82" t="s">
        <v>1527</v>
      </c>
      <c r="E519" s="83" t="s">
        <v>3343</v>
      </c>
      <c r="F519" s="83" t="s">
        <v>3344</v>
      </c>
      <c r="G519" s="83" t="s">
        <v>3128</v>
      </c>
      <c r="H519" s="83" t="s">
        <v>447</v>
      </c>
      <c r="I519" s="132" t="s">
        <v>449</v>
      </c>
      <c r="J519" s="133" t="s">
        <v>449</v>
      </c>
      <c r="K519" s="132" t="s">
        <v>449</v>
      </c>
      <c r="L519" s="132" t="s">
        <v>449</v>
      </c>
      <c r="M519" s="83" t="s">
        <v>450</v>
      </c>
      <c r="N519" s="83" t="s">
        <v>1092</v>
      </c>
      <c r="P519" s="405" t="s">
        <v>449</v>
      </c>
      <c r="Q519" s="405" t="s">
        <v>452</v>
      </c>
      <c r="R519" s="405"/>
      <c r="S519" s="405"/>
      <c r="T519" s="405" t="s">
        <v>453</v>
      </c>
      <c r="U519" s="405" t="str">
        <f>VLOOKUP(T519,Equipment[],2,FALSE)</f>
        <v>Station</v>
      </c>
      <c r="V519" s="405" t="str">
        <f>VLOOKUP(T519,Equipment[],3,FALSE)</f>
        <v>RTO</v>
      </c>
      <c r="W519" s="405" t="str">
        <f>VLOOKUP(T519,Equipment[],4,FALSE)</f>
        <v>RTO</v>
      </c>
      <c r="X519" s="405"/>
      <c r="Y519" s="405"/>
      <c r="Z519" s="405"/>
      <c r="AA519" s="405"/>
    </row>
    <row r="520" spans="1:27" ht="12" customHeight="1">
      <c r="A520" s="5" t="s">
        <v>3345</v>
      </c>
      <c r="B520" s="5" t="s">
        <v>3346</v>
      </c>
      <c r="C520" s="6">
        <v>551</v>
      </c>
      <c r="D520" s="82" t="s">
        <v>1527</v>
      </c>
      <c r="E520" s="83" t="s">
        <v>3347</v>
      </c>
      <c r="F520" s="83" t="s">
        <v>3348</v>
      </c>
      <c r="G520" s="83" t="s">
        <v>3128</v>
      </c>
      <c r="H520" s="83" t="s">
        <v>447</v>
      </c>
      <c r="I520" s="132" t="s">
        <v>449</v>
      </c>
      <c r="J520" s="133" t="s">
        <v>449</v>
      </c>
      <c r="K520" s="132" t="s">
        <v>449</v>
      </c>
      <c r="L520" s="132" t="s">
        <v>449</v>
      </c>
      <c r="M520" s="83" t="s">
        <v>450</v>
      </c>
      <c r="N520" s="83" t="s">
        <v>1092</v>
      </c>
      <c r="P520" s="405" t="s">
        <v>449</v>
      </c>
      <c r="Q520" s="405" t="s">
        <v>452</v>
      </c>
      <c r="R520" s="405"/>
      <c r="S520" s="405"/>
      <c r="T520" s="405" t="s">
        <v>453</v>
      </c>
      <c r="U520" s="405" t="str">
        <f>VLOOKUP(T520,Equipment[],2,FALSE)</f>
        <v>Station</v>
      </c>
      <c r="V520" s="405" t="str">
        <f>VLOOKUP(T520,Equipment[],3,FALSE)</f>
        <v>RTO</v>
      </c>
      <c r="W520" s="405" t="str">
        <f>VLOOKUP(T520,Equipment[],4,FALSE)</f>
        <v>RTO</v>
      </c>
      <c r="X520" s="405"/>
      <c r="Y520" s="405"/>
      <c r="Z520" s="405"/>
      <c r="AA520" s="405"/>
    </row>
    <row r="521" spans="1:27" ht="12" customHeight="1">
      <c r="A521" s="5" t="s">
        <v>3349</v>
      </c>
      <c r="B521" s="5" t="s">
        <v>3350</v>
      </c>
      <c r="C521" s="6">
        <v>551</v>
      </c>
      <c r="D521" s="82" t="s">
        <v>1527</v>
      </c>
      <c r="E521" s="83" t="s">
        <v>3351</v>
      </c>
      <c r="F521" s="83" t="s">
        <v>3352</v>
      </c>
      <c r="G521" s="83" t="s">
        <v>3128</v>
      </c>
      <c r="H521" s="83" t="s">
        <v>447</v>
      </c>
      <c r="I521" s="132" t="s">
        <v>449</v>
      </c>
      <c r="J521" s="133" t="s">
        <v>449</v>
      </c>
      <c r="K521" s="132" t="s">
        <v>449</v>
      </c>
      <c r="L521" s="132" t="s">
        <v>449</v>
      </c>
      <c r="M521" s="83" t="s">
        <v>450</v>
      </c>
      <c r="N521" s="83" t="s">
        <v>1092</v>
      </c>
      <c r="P521" s="405" t="s">
        <v>449</v>
      </c>
      <c r="Q521" s="405" t="s">
        <v>452</v>
      </c>
      <c r="R521" s="405"/>
      <c r="S521" s="405"/>
      <c r="T521" s="405" t="s">
        <v>453</v>
      </c>
      <c r="U521" s="405" t="str">
        <f>VLOOKUP(T521,Equipment[],2,FALSE)</f>
        <v>Station</v>
      </c>
      <c r="V521" s="405" t="str">
        <f>VLOOKUP(T521,Equipment[],3,FALSE)</f>
        <v>RTO</v>
      </c>
      <c r="W521" s="405" t="str">
        <f>VLOOKUP(T521,Equipment[],4,FALSE)</f>
        <v>RTO</v>
      </c>
      <c r="X521" s="405"/>
      <c r="Y521" s="405"/>
      <c r="Z521" s="405"/>
      <c r="AA521" s="405"/>
    </row>
    <row r="522" spans="1:27" ht="12" customHeight="1">
      <c r="A522" s="5" t="s">
        <v>3353</v>
      </c>
      <c r="B522" s="5" t="s">
        <v>3354</v>
      </c>
      <c r="C522" s="6">
        <v>551</v>
      </c>
      <c r="D522" s="82" t="s">
        <v>1527</v>
      </c>
      <c r="E522" s="83" t="s">
        <v>3355</v>
      </c>
      <c r="F522" s="83" t="s">
        <v>3356</v>
      </c>
      <c r="G522" s="83" t="s">
        <v>3128</v>
      </c>
      <c r="H522" s="83" t="s">
        <v>447</v>
      </c>
      <c r="I522" s="83" t="s">
        <v>448</v>
      </c>
      <c r="J522" s="133" t="s">
        <v>449</v>
      </c>
      <c r="K522" s="83" t="s">
        <v>448</v>
      </c>
      <c r="L522" s="83" t="s">
        <v>448</v>
      </c>
      <c r="M522" s="83" t="s">
        <v>450</v>
      </c>
      <c r="N522" s="130" t="s">
        <v>959</v>
      </c>
      <c r="P522" s="405" t="s">
        <v>449</v>
      </c>
      <c r="Q522" s="405" t="s">
        <v>452</v>
      </c>
      <c r="R522" s="405"/>
      <c r="S522" s="405"/>
      <c r="T522" s="405" t="s">
        <v>453</v>
      </c>
      <c r="U522" s="405" t="str">
        <f>VLOOKUP(T522,Equipment[],2,FALSE)</f>
        <v>Station</v>
      </c>
      <c r="V522" s="405" t="str">
        <f>VLOOKUP(T522,Equipment[],3,FALSE)</f>
        <v>RTO</v>
      </c>
      <c r="W522" s="405" t="str">
        <f>VLOOKUP(T522,Equipment[],4,FALSE)</f>
        <v>RTO</v>
      </c>
      <c r="X522" s="405"/>
      <c r="Y522" s="405"/>
      <c r="Z522" s="405"/>
      <c r="AA522" s="405"/>
    </row>
    <row r="523" spans="1:27" ht="12" customHeight="1">
      <c r="A523" s="5" t="s">
        <v>3357</v>
      </c>
      <c r="B523" s="5" t="s">
        <v>3358</v>
      </c>
      <c r="C523" s="6">
        <v>572</v>
      </c>
      <c r="D523" s="82" t="s">
        <v>1527</v>
      </c>
      <c r="E523" s="83" t="s">
        <v>3359</v>
      </c>
      <c r="F523" s="83" t="s">
        <v>3360</v>
      </c>
      <c r="G523" s="83" t="s">
        <v>3128</v>
      </c>
      <c r="H523" s="83" t="s">
        <v>447</v>
      </c>
      <c r="I523" s="132" t="s">
        <v>449</v>
      </c>
      <c r="J523" s="133" t="s">
        <v>449</v>
      </c>
      <c r="K523" s="132" t="s">
        <v>449</v>
      </c>
      <c r="L523" s="132" t="s">
        <v>449</v>
      </c>
      <c r="M523" s="83" t="s">
        <v>450</v>
      </c>
      <c r="N523" s="83" t="s">
        <v>1092</v>
      </c>
      <c r="P523" s="405" t="s">
        <v>449</v>
      </c>
      <c r="Q523" s="405" t="s">
        <v>452</v>
      </c>
      <c r="R523" s="405"/>
      <c r="S523" s="405"/>
      <c r="T523" s="405" t="s">
        <v>453</v>
      </c>
      <c r="U523" s="405" t="str">
        <f>VLOOKUP(T523,Equipment[],2,FALSE)</f>
        <v>Station</v>
      </c>
      <c r="V523" s="405" t="str">
        <f>VLOOKUP(T523,Equipment[],3,FALSE)</f>
        <v>RTO</v>
      </c>
      <c r="W523" s="405" t="str">
        <f>VLOOKUP(T523,Equipment[],4,FALSE)</f>
        <v>RTO</v>
      </c>
      <c r="X523" s="405"/>
      <c r="Y523" s="405"/>
      <c r="Z523" s="405"/>
      <c r="AA523" s="405"/>
    </row>
    <row r="524" spans="1:27" ht="12" customHeight="1">
      <c r="A524" s="5" t="s">
        <v>3361</v>
      </c>
      <c r="B524" s="5" t="s">
        <v>3362</v>
      </c>
      <c r="C524" s="6">
        <v>572</v>
      </c>
      <c r="D524" s="82" t="s">
        <v>1527</v>
      </c>
      <c r="E524" s="83" t="s">
        <v>3363</v>
      </c>
      <c r="F524" s="83" t="s">
        <v>3364</v>
      </c>
      <c r="G524" s="83" t="s">
        <v>3128</v>
      </c>
      <c r="H524" s="83" t="s">
        <v>447</v>
      </c>
      <c r="I524" s="132" t="s">
        <v>449</v>
      </c>
      <c r="J524" s="133" t="s">
        <v>449</v>
      </c>
      <c r="K524" s="132" t="s">
        <v>449</v>
      </c>
      <c r="L524" s="132" t="s">
        <v>449</v>
      </c>
      <c r="M524" s="83" t="s">
        <v>450</v>
      </c>
      <c r="N524" s="83" t="s">
        <v>1092</v>
      </c>
      <c r="P524" s="405" t="s">
        <v>449</v>
      </c>
      <c r="Q524" s="405" t="s">
        <v>452</v>
      </c>
      <c r="R524" s="405"/>
      <c r="S524" s="405"/>
      <c r="T524" s="405" t="s">
        <v>453</v>
      </c>
      <c r="U524" s="405" t="str">
        <f>VLOOKUP(T524,Equipment[],2,FALSE)</f>
        <v>Station</v>
      </c>
      <c r="V524" s="405" t="str">
        <f>VLOOKUP(T524,Equipment[],3,FALSE)</f>
        <v>RTO</v>
      </c>
      <c r="W524" s="405" t="str">
        <f>VLOOKUP(T524,Equipment[],4,FALSE)</f>
        <v>RTO</v>
      </c>
      <c r="X524" s="405"/>
      <c r="Y524" s="405"/>
      <c r="Z524" s="405"/>
      <c r="AA524" s="405"/>
    </row>
    <row r="525" spans="1:27" ht="12" customHeight="1">
      <c r="A525" s="5" t="s">
        <v>3365</v>
      </c>
      <c r="B525" s="5" t="s">
        <v>3366</v>
      </c>
      <c r="C525" s="6">
        <v>572</v>
      </c>
      <c r="D525" s="82" t="s">
        <v>1527</v>
      </c>
      <c r="E525" s="83" t="s">
        <v>3367</v>
      </c>
      <c r="F525" s="83" t="s">
        <v>3368</v>
      </c>
      <c r="G525" s="83" t="s">
        <v>3128</v>
      </c>
      <c r="H525" s="83" t="s">
        <v>447</v>
      </c>
      <c r="I525" s="132" t="s">
        <v>449</v>
      </c>
      <c r="J525" s="133" t="s">
        <v>449</v>
      </c>
      <c r="K525" s="132" t="s">
        <v>449</v>
      </c>
      <c r="L525" s="132" t="s">
        <v>449</v>
      </c>
      <c r="M525" s="83" t="s">
        <v>450</v>
      </c>
      <c r="N525" s="83" t="s">
        <v>1092</v>
      </c>
      <c r="P525" s="405" t="s">
        <v>449</v>
      </c>
      <c r="Q525" s="405" t="s">
        <v>452</v>
      </c>
      <c r="R525" s="405"/>
      <c r="S525" s="405"/>
      <c r="T525" s="405" t="s">
        <v>453</v>
      </c>
      <c r="U525" s="405" t="str">
        <f>VLOOKUP(T525,Equipment[],2,FALSE)</f>
        <v>Station</v>
      </c>
      <c r="V525" s="405" t="str">
        <f>VLOOKUP(T525,Equipment[],3,FALSE)</f>
        <v>RTO</v>
      </c>
      <c r="W525" s="405" t="str">
        <f>VLOOKUP(T525,Equipment[],4,FALSE)</f>
        <v>RTO</v>
      </c>
      <c r="X525" s="405"/>
      <c r="Y525" s="405"/>
      <c r="Z525" s="405"/>
      <c r="AA525" s="405"/>
    </row>
    <row r="526" spans="1:27" ht="12" hidden="1" customHeight="1">
      <c r="A526" s="50" t="s">
        <v>1668</v>
      </c>
      <c r="B526" s="50"/>
      <c r="C526" s="50"/>
      <c r="D526" s="50"/>
      <c r="E526" s="131"/>
      <c r="F526" s="131"/>
      <c r="G526" s="131"/>
      <c r="H526" s="131"/>
      <c r="I526" s="131"/>
      <c r="J526" s="131"/>
      <c r="K526" s="131"/>
      <c r="L526" s="131"/>
      <c r="M526" s="131" t="s">
        <v>439</v>
      </c>
      <c r="N526" s="129" t="s">
        <v>440</v>
      </c>
      <c r="P526" s="405" t="s">
        <v>439</v>
      </c>
      <c r="Q526" s="405" t="s">
        <v>439</v>
      </c>
      <c r="R526" s="405"/>
      <c r="S526" s="405" t="s">
        <v>439</v>
      </c>
      <c r="T526" s="405" t="s">
        <v>439</v>
      </c>
      <c r="U526" s="405" t="s">
        <v>439</v>
      </c>
      <c r="V526" s="405" t="s">
        <v>439</v>
      </c>
      <c r="W526" s="405" t="s">
        <v>439</v>
      </c>
      <c r="X526" s="405" t="s">
        <v>439</v>
      </c>
      <c r="Y526" s="405" t="s">
        <v>439</v>
      </c>
      <c r="Z526" s="405" t="s">
        <v>439</v>
      </c>
      <c r="AA526" s="405" t="s">
        <v>439</v>
      </c>
    </row>
    <row r="527" spans="1:27" ht="12" customHeight="1">
      <c r="A527" s="10" t="s">
        <v>3369</v>
      </c>
      <c r="B527" s="10" t="s">
        <v>3370</v>
      </c>
      <c r="C527" s="12">
        <v>572</v>
      </c>
      <c r="D527" s="124" t="s">
        <v>1527</v>
      </c>
      <c r="E527" s="83" t="s">
        <v>3371</v>
      </c>
      <c r="F527" s="83" t="s">
        <v>3372</v>
      </c>
      <c r="G527" s="83" t="s">
        <v>3128</v>
      </c>
      <c r="H527" s="83" t="s">
        <v>447</v>
      </c>
      <c r="I527" s="132" t="s">
        <v>449</v>
      </c>
      <c r="J527" s="133" t="s">
        <v>449</v>
      </c>
      <c r="K527" s="132" t="s">
        <v>449</v>
      </c>
      <c r="L527" s="132" t="s">
        <v>449</v>
      </c>
      <c r="M527" s="83" t="s">
        <v>450</v>
      </c>
      <c r="N527" s="83" t="s">
        <v>1092</v>
      </c>
      <c r="P527" s="405" t="s">
        <v>449</v>
      </c>
      <c r="Q527" s="405" t="s">
        <v>452</v>
      </c>
      <c r="R527" s="405"/>
      <c r="S527" s="405"/>
      <c r="T527" s="405" t="s">
        <v>453</v>
      </c>
      <c r="U527" s="405" t="str">
        <f>VLOOKUP(T527,Equipment[],2,FALSE)</f>
        <v>Station</v>
      </c>
      <c r="V527" s="405" t="str">
        <f>VLOOKUP(T527,Equipment[],3,FALSE)</f>
        <v>RTO</v>
      </c>
      <c r="W527" s="405" t="str">
        <f>VLOOKUP(T527,Equipment[],4,FALSE)</f>
        <v>RTO</v>
      </c>
      <c r="X527" s="405"/>
      <c r="Y527" s="405"/>
      <c r="Z527" s="405"/>
      <c r="AA527" s="405"/>
    </row>
    <row r="528" spans="1:27" ht="12" customHeight="1">
      <c r="A528" s="5" t="s">
        <v>3373</v>
      </c>
      <c r="B528" s="5" t="s">
        <v>3358</v>
      </c>
      <c r="C528" s="6">
        <v>572</v>
      </c>
      <c r="D528" s="82" t="s">
        <v>1527</v>
      </c>
      <c r="E528" s="83" t="s">
        <v>3374</v>
      </c>
      <c r="F528" s="83" t="s">
        <v>3375</v>
      </c>
      <c r="G528" s="83" t="s">
        <v>3128</v>
      </c>
      <c r="H528" s="83" t="s">
        <v>447</v>
      </c>
      <c r="I528" s="83" t="s">
        <v>448</v>
      </c>
      <c r="J528" s="133" t="s">
        <v>449</v>
      </c>
      <c r="K528" s="83" t="s">
        <v>448</v>
      </c>
      <c r="L528" s="83" t="s">
        <v>448</v>
      </c>
      <c r="M528" s="83" t="s">
        <v>450</v>
      </c>
      <c r="N528" s="130" t="s">
        <v>959</v>
      </c>
      <c r="P528" s="405" t="s">
        <v>449</v>
      </c>
      <c r="Q528" s="405" t="s">
        <v>452</v>
      </c>
      <c r="R528" s="405"/>
      <c r="S528" s="405"/>
      <c r="T528" s="405" t="s">
        <v>453</v>
      </c>
      <c r="U528" s="405" t="str">
        <f>VLOOKUP(T528,Equipment[],2,FALSE)</f>
        <v>Station</v>
      </c>
      <c r="V528" s="405" t="str">
        <f>VLOOKUP(T528,Equipment[],3,FALSE)</f>
        <v>RTO</v>
      </c>
      <c r="W528" s="405" t="str">
        <f>VLOOKUP(T528,Equipment[],4,FALSE)</f>
        <v>RTO</v>
      </c>
      <c r="X528" s="405"/>
      <c r="Y528" s="405"/>
      <c r="Z528" s="405"/>
      <c r="AA528" s="405"/>
    </row>
    <row r="529" spans="1:27" ht="12" customHeight="1">
      <c r="A529" s="5" t="s">
        <v>3376</v>
      </c>
      <c r="B529" s="5" t="s">
        <v>3377</v>
      </c>
      <c r="C529" s="6">
        <v>572</v>
      </c>
      <c r="D529" s="82" t="s">
        <v>1527</v>
      </c>
      <c r="E529" s="83" t="s">
        <v>3378</v>
      </c>
      <c r="F529" s="83" t="s">
        <v>3379</v>
      </c>
      <c r="G529" s="83" t="s">
        <v>3128</v>
      </c>
      <c r="H529" s="83" t="s">
        <v>447</v>
      </c>
      <c r="I529" s="132" t="s">
        <v>449</v>
      </c>
      <c r="J529" s="133" t="s">
        <v>449</v>
      </c>
      <c r="K529" s="132" t="s">
        <v>449</v>
      </c>
      <c r="L529" s="132" t="s">
        <v>449</v>
      </c>
      <c r="M529" s="83" t="s">
        <v>450</v>
      </c>
      <c r="N529" s="83" t="s">
        <v>1092</v>
      </c>
      <c r="P529" s="405" t="s">
        <v>449</v>
      </c>
      <c r="Q529" s="405" t="s">
        <v>452</v>
      </c>
      <c r="R529" s="405"/>
      <c r="S529" s="405"/>
      <c r="T529" s="405" t="s">
        <v>453</v>
      </c>
      <c r="U529" s="405" t="str">
        <f>VLOOKUP(T529,Equipment[],2,FALSE)</f>
        <v>Station</v>
      </c>
      <c r="V529" s="405" t="str">
        <f>VLOOKUP(T529,Equipment[],3,FALSE)</f>
        <v>RTO</v>
      </c>
      <c r="W529" s="405" t="str">
        <f>VLOOKUP(T529,Equipment[],4,FALSE)</f>
        <v>RTO</v>
      </c>
      <c r="X529" s="405"/>
      <c r="Y529" s="405"/>
      <c r="Z529" s="405"/>
      <c r="AA529" s="405"/>
    </row>
    <row r="530" spans="1:27" ht="12" customHeight="1">
      <c r="A530" s="5" t="s">
        <v>3380</v>
      </c>
      <c r="B530" s="5" t="s">
        <v>3381</v>
      </c>
      <c r="C530" s="6">
        <v>572</v>
      </c>
      <c r="D530" s="82" t="s">
        <v>1527</v>
      </c>
      <c r="E530" s="83" t="s">
        <v>3382</v>
      </c>
      <c r="F530" s="83" t="s">
        <v>3383</v>
      </c>
      <c r="G530" s="83" t="s">
        <v>3128</v>
      </c>
      <c r="H530" s="83" t="s">
        <v>447</v>
      </c>
      <c r="I530" s="132" t="s">
        <v>449</v>
      </c>
      <c r="J530" s="133" t="s">
        <v>449</v>
      </c>
      <c r="K530" s="132" t="s">
        <v>449</v>
      </c>
      <c r="L530" s="132" t="s">
        <v>449</v>
      </c>
      <c r="M530" s="83" t="s">
        <v>450</v>
      </c>
      <c r="N530" s="83" t="s">
        <v>1092</v>
      </c>
      <c r="P530" s="405" t="s">
        <v>449</v>
      </c>
      <c r="Q530" s="405" t="s">
        <v>452</v>
      </c>
      <c r="R530" s="405"/>
      <c r="S530" s="405"/>
      <c r="T530" s="405" t="s">
        <v>453</v>
      </c>
      <c r="U530" s="405" t="str">
        <f>VLOOKUP(T530,Equipment[],2,FALSE)</f>
        <v>Station</v>
      </c>
      <c r="V530" s="405" t="str">
        <f>VLOOKUP(T530,Equipment[],3,FALSE)</f>
        <v>RTO</v>
      </c>
      <c r="W530" s="405" t="str">
        <f>VLOOKUP(T530,Equipment[],4,FALSE)</f>
        <v>RTO</v>
      </c>
      <c r="X530" s="405"/>
      <c r="Y530" s="405"/>
      <c r="Z530" s="405"/>
      <c r="AA530" s="405"/>
    </row>
    <row r="531" spans="1:27" ht="12" customHeight="1">
      <c r="A531" s="5" t="s">
        <v>3384</v>
      </c>
      <c r="B531" s="5" t="s">
        <v>3385</v>
      </c>
      <c r="C531" s="6">
        <v>571</v>
      </c>
      <c r="D531" s="82" t="s">
        <v>1527</v>
      </c>
      <c r="E531" s="83" t="s">
        <v>3386</v>
      </c>
      <c r="F531" s="83" t="s">
        <v>3387</v>
      </c>
      <c r="G531" s="83" t="s">
        <v>3128</v>
      </c>
      <c r="H531" s="83" t="s">
        <v>447</v>
      </c>
      <c r="I531" s="132" t="s">
        <v>449</v>
      </c>
      <c r="J531" s="133" t="s">
        <v>449</v>
      </c>
      <c r="K531" s="132" t="s">
        <v>449</v>
      </c>
      <c r="L531" s="132" t="s">
        <v>449</v>
      </c>
      <c r="M531" s="83" t="s">
        <v>450</v>
      </c>
      <c r="N531" s="83" t="s">
        <v>1092</v>
      </c>
      <c r="P531" s="405" t="s">
        <v>449</v>
      </c>
      <c r="Q531" s="405" t="s">
        <v>452</v>
      </c>
      <c r="R531" s="405"/>
      <c r="S531" s="405"/>
      <c r="T531" s="405" t="s">
        <v>453</v>
      </c>
      <c r="U531" s="405" t="str">
        <f>VLOOKUP(T531,Equipment[],2,FALSE)</f>
        <v>Station</v>
      </c>
      <c r="V531" s="405" t="str">
        <f>VLOOKUP(T531,Equipment[],3,FALSE)</f>
        <v>RTO</v>
      </c>
      <c r="W531" s="405" t="str">
        <f>VLOOKUP(T531,Equipment[],4,FALSE)</f>
        <v>RTO</v>
      </c>
      <c r="X531" s="405"/>
      <c r="Y531" s="405"/>
      <c r="Z531" s="405"/>
      <c r="AA531" s="405"/>
    </row>
    <row r="532" spans="1:27" ht="12" customHeight="1">
      <c r="A532" s="5" t="s">
        <v>3388</v>
      </c>
      <c r="B532" s="5" t="s">
        <v>3389</v>
      </c>
      <c r="C532" s="6">
        <v>572</v>
      </c>
      <c r="D532" s="82" t="s">
        <v>1527</v>
      </c>
      <c r="E532" s="83" t="s">
        <v>3390</v>
      </c>
      <c r="F532" s="83" t="s">
        <v>3391</v>
      </c>
      <c r="G532" s="83" t="s">
        <v>3128</v>
      </c>
      <c r="H532" s="83" t="s">
        <v>447</v>
      </c>
      <c r="I532" s="132" t="s">
        <v>449</v>
      </c>
      <c r="J532" s="133" t="s">
        <v>449</v>
      </c>
      <c r="K532" s="132" t="s">
        <v>449</v>
      </c>
      <c r="L532" s="132" t="s">
        <v>449</v>
      </c>
      <c r="M532" s="83" t="s">
        <v>450</v>
      </c>
      <c r="N532" s="83" t="s">
        <v>1092</v>
      </c>
      <c r="P532" s="405" t="s">
        <v>449</v>
      </c>
      <c r="Q532" s="405" t="s">
        <v>452</v>
      </c>
      <c r="R532" s="405"/>
      <c r="S532" s="405"/>
      <c r="T532" s="405" t="s">
        <v>453</v>
      </c>
      <c r="U532" s="405" t="str">
        <f>VLOOKUP(T532,Equipment[],2,FALSE)</f>
        <v>Station</v>
      </c>
      <c r="V532" s="405" t="str">
        <f>VLOOKUP(T532,Equipment[],3,FALSE)</f>
        <v>RTO</v>
      </c>
      <c r="W532" s="405" t="str">
        <f>VLOOKUP(T532,Equipment[],4,FALSE)</f>
        <v>RTO</v>
      </c>
      <c r="X532" s="405"/>
      <c r="Y532" s="405"/>
      <c r="Z532" s="405"/>
      <c r="AA532" s="405"/>
    </row>
    <row r="533" spans="1:27" ht="12" customHeight="1">
      <c r="A533" s="5" t="s">
        <v>3392</v>
      </c>
      <c r="B533" s="5" t="s">
        <v>3393</v>
      </c>
      <c r="C533" s="6">
        <v>572</v>
      </c>
      <c r="D533" s="82" t="s">
        <v>1527</v>
      </c>
      <c r="E533" s="83" t="s">
        <v>3394</v>
      </c>
      <c r="F533" s="83" t="s">
        <v>3395</v>
      </c>
      <c r="G533" s="83" t="s">
        <v>3128</v>
      </c>
      <c r="H533" s="83" t="s">
        <v>447</v>
      </c>
      <c r="I533" s="132" t="s">
        <v>449</v>
      </c>
      <c r="J533" s="133" t="s">
        <v>449</v>
      </c>
      <c r="K533" s="132" t="s">
        <v>449</v>
      </c>
      <c r="L533" s="132" t="s">
        <v>449</v>
      </c>
      <c r="M533" s="83" t="s">
        <v>450</v>
      </c>
      <c r="N533" s="83" t="s">
        <v>1092</v>
      </c>
      <c r="P533" s="405" t="s">
        <v>449</v>
      </c>
      <c r="Q533" s="405" t="s">
        <v>452</v>
      </c>
      <c r="R533" s="405"/>
      <c r="S533" s="405"/>
      <c r="T533" s="405" t="s">
        <v>453</v>
      </c>
      <c r="U533" s="405" t="str">
        <f>VLOOKUP(T533,Equipment[],2,FALSE)</f>
        <v>Station</v>
      </c>
      <c r="V533" s="405" t="str">
        <f>VLOOKUP(T533,Equipment[],3,FALSE)</f>
        <v>RTO</v>
      </c>
      <c r="W533" s="405" t="str">
        <f>VLOOKUP(T533,Equipment[],4,FALSE)</f>
        <v>RTO</v>
      </c>
      <c r="X533" s="405"/>
      <c r="Y533" s="405"/>
      <c r="Z533" s="405"/>
      <c r="AA533" s="405"/>
    </row>
    <row r="534" spans="1:27" ht="12" customHeight="1">
      <c r="A534" s="5" t="s">
        <v>3396</v>
      </c>
      <c r="B534" s="5" t="s">
        <v>3397</v>
      </c>
      <c r="C534" s="6">
        <v>572</v>
      </c>
      <c r="D534" s="82" t="s">
        <v>1527</v>
      </c>
      <c r="E534" s="83" t="s">
        <v>3398</v>
      </c>
      <c r="F534" s="83" t="s">
        <v>3399</v>
      </c>
      <c r="G534" s="83" t="s">
        <v>3128</v>
      </c>
      <c r="H534" s="83" t="s">
        <v>447</v>
      </c>
      <c r="I534" s="132" t="s">
        <v>449</v>
      </c>
      <c r="J534" s="133" t="s">
        <v>449</v>
      </c>
      <c r="K534" s="132" t="s">
        <v>449</v>
      </c>
      <c r="L534" s="132" t="s">
        <v>449</v>
      </c>
      <c r="M534" s="83" t="s">
        <v>450</v>
      </c>
      <c r="N534" s="83" t="s">
        <v>1092</v>
      </c>
      <c r="P534" s="405" t="s">
        <v>449</v>
      </c>
      <c r="Q534" s="405" t="s">
        <v>452</v>
      </c>
      <c r="R534" s="405"/>
      <c r="S534" s="405"/>
      <c r="T534" s="405" t="s">
        <v>453</v>
      </c>
      <c r="U534" s="405" t="str">
        <f>VLOOKUP(T534,Equipment[],2,FALSE)</f>
        <v>Station</v>
      </c>
      <c r="V534" s="405" t="str">
        <f>VLOOKUP(T534,Equipment[],3,FALSE)</f>
        <v>RTO</v>
      </c>
      <c r="W534" s="405" t="str">
        <f>VLOOKUP(T534,Equipment[],4,FALSE)</f>
        <v>RTO</v>
      </c>
      <c r="X534" s="405"/>
      <c r="Y534" s="405"/>
      <c r="Z534" s="405"/>
      <c r="AA534" s="405"/>
    </row>
    <row r="535" spans="1:27" ht="12" customHeight="1">
      <c r="A535" s="5" t="s">
        <v>3400</v>
      </c>
      <c r="B535" s="5" t="s">
        <v>3401</v>
      </c>
      <c r="C535" s="6">
        <v>572</v>
      </c>
      <c r="D535" s="82" t="s">
        <v>1527</v>
      </c>
      <c r="E535" s="83" t="s">
        <v>3402</v>
      </c>
      <c r="F535" s="83" t="s">
        <v>3403</v>
      </c>
      <c r="G535" s="83" t="s">
        <v>3128</v>
      </c>
      <c r="H535" s="83" t="s">
        <v>447</v>
      </c>
      <c r="I535" s="132" t="s">
        <v>449</v>
      </c>
      <c r="J535" s="133" t="s">
        <v>449</v>
      </c>
      <c r="K535" s="132" t="s">
        <v>449</v>
      </c>
      <c r="L535" s="132" t="s">
        <v>449</v>
      </c>
      <c r="M535" s="83" t="s">
        <v>450</v>
      </c>
      <c r="N535" s="83" t="s">
        <v>1092</v>
      </c>
      <c r="P535" s="405" t="s">
        <v>449</v>
      </c>
      <c r="Q535" s="405" t="s">
        <v>452</v>
      </c>
      <c r="R535" s="405"/>
      <c r="S535" s="405"/>
      <c r="T535" s="405" t="s">
        <v>453</v>
      </c>
      <c r="U535" s="405" t="str">
        <f>VLOOKUP(T535,Equipment[],2,FALSE)</f>
        <v>Station</v>
      </c>
      <c r="V535" s="405" t="str">
        <f>VLOOKUP(T535,Equipment[],3,FALSE)</f>
        <v>RTO</v>
      </c>
      <c r="W535" s="405" t="str">
        <f>VLOOKUP(T535,Equipment[],4,FALSE)</f>
        <v>RTO</v>
      </c>
      <c r="X535" s="405"/>
      <c r="Y535" s="405"/>
      <c r="Z535" s="405"/>
      <c r="AA535" s="405"/>
    </row>
    <row r="536" spans="1:27" ht="12" customHeight="1">
      <c r="A536" s="5" t="s">
        <v>3404</v>
      </c>
      <c r="B536" s="5" t="s">
        <v>3405</v>
      </c>
      <c r="C536" s="6">
        <v>572</v>
      </c>
      <c r="D536" s="82" t="s">
        <v>1527</v>
      </c>
      <c r="E536" s="83" t="s">
        <v>3406</v>
      </c>
      <c r="F536" s="83" t="s">
        <v>3407</v>
      </c>
      <c r="G536" s="83" t="s">
        <v>3128</v>
      </c>
      <c r="H536" s="83" t="s">
        <v>447</v>
      </c>
      <c r="I536" s="132" t="s">
        <v>449</v>
      </c>
      <c r="J536" s="133" t="s">
        <v>449</v>
      </c>
      <c r="K536" s="132" t="s">
        <v>449</v>
      </c>
      <c r="L536" s="132" t="s">
        <v>449</v>
      </c>
      <c r="M536" s="83" t="s">
        <v>450</v>
      </c>
      <c r="N536" s="83" t="s">
        <v>1092</v>
      </c>
      <c r="P536" s="405" t="s">
        <v>449</v>
      </c>
      <c r="Q536" s="405" t="s">
        <v>452</v>
      </c>
      <c r="R536" s="405"/>
      <c r="S536" s="405"/>
      <c r="T536" s="405" t="s">
        <v>453</v>
      </c>
      <c r="U536" s="405" t="str">
        <f>VLOOKUP(T536,Equipment[],2,FALSE)</f>
        <v>Station</v>
      </c>
      <c r="V536" s="405" t="str">
        <f>VLOOKUP(T536,Equipment[],3,FALSE)</f>
        <v>RTO</v>
      </c>
      <c r="W536" s="405" t="str">
        <f>VLOOKUP(T536,Equipment[],4,FALSE)</f>
        <v>RTO</v>
      </c>
      <c r="X536" s="405"/>
      <c r="Y536" s="405"/>
      <c r="Z536" s="405"/>
      <c r="AA536" s="405"/>
    </row>
    <row r="537" spans="1:27" ht="12" customHeight="1">
      <c r="A537" s="5" t="s">
        <v>3408</v>
      </c>
      <c r="B537" s="5" t="s">
        <v>3409</v>
      </c>
      <c r="C537" s="6">
        <v>572</v>
      </c>
      <c r="D537" s="82" t="s">
        <v>1527</v>
      </c>
      <c r="E537" s="83" t="s">
        <v>3410</v>
      </c>
      <c r="F537" s="83" t="s">
        <v>3411</v>
      </c>
      <c r="G537" s="83" t="s">
        <v>3128</v>
      </c>
      <c r="H537" s="83" t="s">
        <v>447</v>
      </c>
      <c r="I537" s="132" t="s">
        <v>449</v>
      </c>
      <c r="J537" s="133" t="s">
        <v>449</v>
      </c>
      <c r="K537" s="132" t="s">
        <v>449</v>
      </c>
      <c r="L537" s="132" t="s">
        <v>449</v>
      </c>
      <c r="M537" s="83" t="s">
        <v>450</v>
      </c>
      <c r="N537" s="83" t="s">
        <v>1092</v>
      </c>
      <c r="P537" s="405" t="s">
        <v>449</v>
      </c>
      <c r="Q537" s="405" t="s">
        <v>452</v>
      </c>
      <c r="R537" s="405"/>
      <c r="S537" s="405"/>
      <c r="T537" s="405" t="s">
        <v>453</v>
      </c>
      <c r="U537" s="405" t="str">
        <f>VLOOKUP(T537,Equipment[],2,FALSE)</f>
        <v>Station</v>
      </c>
      <c r="V537" s="405" t="str">
        <f>VLOOKUP(T537,Equipment[],3,FALSE)</f>
        <v>RTO</v>
      </c>
      <c r="W537" s="405" t="str">
        <f>VLOOKUP(T537,Equipment[],4,FALSE)</f>
        <v>RTO</v>
      </c>
      <c r="X537" s="405"/>
      <c r="Y537" s="405"/>
      <c r="Z537" s="405"/>
      <c r="AA537" s="405"/>
    </row>
    <row r="538" spans="1:27" ht="12" customHeight="1">
      <c r="A538" s="5" t="s">
        <v>3412</v>
      </c>
      <c r="B538" s="5" t="s">
        <v>3413</v>
      </c>
      <c r="C538" s="6">
        <v>572</v>
      </c>
      <c r="D538" s="82" t="s">
        <v>1527</v>
      </c>
      <c r="E538" s="83" t="s">
        <v>3414</v>
      </c>
      <c r="F538" s="83" t="s">
        <v>3415</v>
      </c>
      <c r="G538" s="83" t="s">
        <v>3128</v>
      </c>
      <c r="H538" s="83" t="s">
        <v>447</v>
      </c>
      <c r="I538" s="83" t="s">
        <v>448</v>
      </c>
      <c r="J538" s="133" t="s">
        <v>449</v>
      </c>
      <c r="K538" s="83" t="s">
        <v>448</v>
      </c>
      <c r="L538" s="83" t="s">
        <v>448</v>
      </c>
      <c r="M538" s="83" t="s">
        <v>450</v>
      </c>
      <c r="N538" s="130" t="s">
        <v>959</v>
      </c>
      <c r="P538" s="405" t="s">
        <v>449</v>
      </c>
      <c r="Q538" s="405" t="s">
        <v>452</v>
      </c>
      <c r="R538" s="405"/>
      <c r="S538" s="405"/>
      <c r="T538" s="405" t="s">
        <v>453</v>
      </c>
      <c r="U538" s="405" t="str">
        <f>VLOOKUP(T538,Equipment[],2,FALSE)</f>
        <v>Station</v>
      </c>
      <c r="V538" s="405" t="str">
        <f>VLOOKUP(T538,Equipment[],3,FALSE)</f>
        <v>RTO</v>
      </c>
      <c r="W538" s="405" t="str">
        <f>VLOOKUP(T538,Equipment[],4,FALSE)</f>
        <v>RTO</v>
      </c>
      <c r="X538" s="405"/>
      <c r="Y538" s="405"/>
      <c r="Z538" s="405"/>
      <c r="AA538" s="405"/>
    </row>
    <row r="539" spans="1:27" ht="12" customHeight="1">
      <c r="A539" s="5" t="s">
        <v>3416</v>
      </c>
      <c r="B539" s="5" t="s">
        <v>3417</v>
      </c>
      <c r="C539" s="5" t="s">
        <v>1538</v>
      </c>
      <c r="D539" s="82" t="s">
        <v>1539</v>
      </c>
      <c r="E539" s="83" t="s">
        <v>3418</v>
      </c>
      <c r="F539" s="83" t="s">
        <v>3419</v>
      </c>
      <c r="G539" s="83" t="s">
        <v>3128</v>
      </c>
      <c r="H539" s="83" t="s">
        <v>447</v>
      </c>
      <c r="I539" s="132" t="s">
        <v>449</v>
      </c>
      <c r="J539" s="133" t="s">
        <v>449</v>
      </c>
      <c r="K539" s="132" t="s">
        <v>449</v>
      </c>
      <c r="L539" s="132" t="s">
        <v>449</v>
      </c>
      <c r="M539" s="83" t="s">
        <v>450</v>
      </c>
      <c r="N539" s="83" t="s">
        <v>1092</v>
      </c>
      <c r="P539" s="405" t="s">
        <v>449</v>
      </c>
      <c r="Q539" s="405" t="s">
        <v>452</v>
      </c>
      <c r="R539" s="405"/>
      <c r="S539" s="405"/>
      <c r="T539" s="405" t="s">
        <v>453</v>
      </c>
      <c r="U539" s="405" t="str">
        <f>VLOOKUP(T539,Equipment[],2,FALSE)</f>
        <v>Station</v>
      </c>
      <c r="V539" s="405" t="str">
        <f>VLOOKUP(T539,Equipment[],3,FALSE)</f>
        <v>RTO</v>
      </c>
      <c r="W539" s="405" t="str">
        <f>VLOOKUP(T539,Equipment[],4,FALSE)</f>
        <v>RTO</v>
      </c>
      <c r="X539" s="405"/>
      <c r="Y539" s="405"/>
      <c r="Z539" s="405"/>
      <c r="AA539" s="405"/>
    </row>
    <row r="540" spans="1:27" ht="12" customHeight="1">
      <c r="A540" s="5" t="s">
        <v>3420</v>
      </c>
      <c r="B540" s="5" t="s">
        <v>3421</v>
      </c>
      <c r="C540" s="6">
        <v>551</v>
      </c>
      <c r="D540" s="82" t="s">
        <v>1527</v>
      </c>
      <c r="E540" s="83" t="s">
        <v>3422</v>
      </c>
      <c r="F540" s="83" t="s">
        <v>3423</v>
      </c>
      <c r="G540" s="83" t="s">
        <v>3128</v>
      </c>
      <c r="H540" s="83" t="s">
        <v>447</v>
      </c>
      <c r="I540" s="132" t="s">
        <v>449</v>
      </c>
      <c r="J540" s="133" t="s">
        <v>449</v>
      </c>
      <c r="K540" s="132" t="s">
        <v>449</v>
      </c>
      <c r="L540" s="132" t="s">
        <v>449</v>
      </c>
      <c r="M540" s="83" t="s">
        <v>450</v>
      </c>
      <c r="N540" s="83" t="s">
        <v>1092</v>
      </c>
      <c r="P540" s="405" t="s">
        <v>449</v>
      </c>
      <c r="Q540" s="405" t="s">
        <v>452</v>
      </c>
      <c r="R540" s="405"/>
      <c r="S540" s="405"/>
      <c r="T540" s="405" t="s">
        <v>453</v>
      </c>
      <c r="U540" s="405" t="str">
        <f>VLOOKUP(T540,Equipment[],2,FALSE)</f>
        <v>Station</v>
      </c>
      <c r="V540" s="405" t="str">
        <f>VLOOKUP(T540,Equipment[],3,FALSE)</f>
        <v>RTO</v>
      </c>
      <c r="W540" s="405" t="str">
        <f>VLOOKUP(T540,Equipment[],4,FALSE)</f>
        <v>RTO</v>
      </c>
      <c r="X540" s="405"/>
      <c r="Y540" s="405"/>
      <c r="Z540" s="405"/>
      <c r="AA540" s="405"/>
    </row>
    <row r="541" spans="1:27" ht="12" customHeight="1">
      <c r="A541" s="5" t="s">
        <v>3424</v>
      </c>
      <c r="B541" s="5" t="s">
        <v>3425</v>
      </c>
      <c r="C541" s="6">
        <v>551</v>
      </c>
      <c r="D541" s="82" t="s">
        <v>1527</v>
      </c>
      <c r="E541" s="83" t="s">
        <v>3426</v>
      </c>
      <c r="F541" s="83" t="s">
        <v>3427</v>
      </c>
      <c r="G541" s="83" t="s">
        <v>3128</v>
      </c>
      <c r="H541" s="83" t="s">
        <v>447</v>
      </c>
      <c r="I541" s="132" t="s">
        <v>449</v>
      </c>
      <c r="J541" s="133" t="s">
        <v>449</v>
      </c>
      <c r="K541" s="132" t="s">
        <v>449</v>
      </c>
      <c r="L541" s="132" t="s">
        <v>449</v>
      </c>
      <c r="M541" s="83" t="s">
        <v>450</v>
      </c>
      <c r="N541" s="83" t="s">
        <v>1092</v>
      </c>
      <c r="P541" s="405" t="s">
        <v>449</v>
      </c>
      <c r="Q541" s="405" t="s">
        <v>452</v>
      </c>
      <c r="R541" s="405" t="s">
        <v>439</v>
      </c>
      <c r="S541" s="405" t="s">
        <v>1531</v>
      </c>
      <c r="T541" s="405" t="s">
        <v>3428</v>
      </c>
      <c r="U541" s="405" t="str">
        <f>VLOOKUP(T541,Equipment[],2,FALSE)</f>
        <v>Signage</v>
      </c>
      <c r="V541" s="405" t="str">
        <f>VLOOKUP(T541,Equipment[],3,FALSE)</f>
        <v>RTO</v>
      </c>
      <c r="W541" s="405" t="str">
        <f>VLOOKUP(T541,Equipment[],4,FALSE)</f>
        <v>RTO</v>
      </c>
      <c r="X541" s="405"/>
      <c r="Y541" s="405"/>
      <c r="Z541" s="405"/>
      <c r="AA541" s="405"/>
    </row>
    <row r="542" spans="1:27" ht="12" customHeight="1">
      <c r="A542" s="5" t="s">
        <v>3429</v>
      </c>
      <c r="B542" s="5" t="s">
        <v>3430</v>
      </c>
      <c r="C542" s="6">
        <v>551</v>
      </c>
      <c r="D542" s="82" t="s">
        <v>1527</v>
      </c>
      <c r="E542" s="83" t="s">
        <v>3431</v>
      </c>
      <c r="F542" s="83" t="s">
        <v>3432</v>
      </c>
      <c r="G542" s="83" t="s">
        <v>3128</v>
      </c>
      <c r="H542" s="83" t="s">
        <v>447</v>
      </c>
      <c r="I542" s="132" t="s">
        <v>449</v>
      </c>
      <c r="J542" s="133" t="s">
        <v>449</v>
      </c>
      <c r="K542" s="132" t="s">
        <v>449</v>
      </c>
      <c r="L542" s="132" t="s">
        <v>449</v>
      </c>
      <c r="M542" s="83" t="s">
        <v>450</v>
      </c>
      <c r="N542" s="83" t="s">
        <v>1092</v>
      </c>
      <c r="P542" s="405" t="s">
        <v>449</v>
      </c>
      <c r="Q542" s="405" t="s">
        <v>452</v>
      </c>
      <c r="R542" s="405"/>
      <c r="S542" s="405"/>
      <c r="T542" s="405" t="s">
        <v>453</v>
      </c>
      <c r="U542" s="405" t="str">
        <f>VLOOKUP(T542,Equipment[],2,FALSE)</f>
        <v>Station</v>
      </c>
      <c r="V542" s="405" t="str">
        <f>VLOOKUP(T542,Equipment[],3,FALSE)</f>
        <v>RTO</v>
      </c>
      <c r="W542" s="405" t="str">
        <f>VLOOKUP(T542,Equipment[],4,FALSE)</f>
        <v>RTO</v>
      </c>
      <c r="X542" s="405"/>
      <c r="Y542" s="405"/>
      <c r="Z542" s="405"/>
      <c r="AA542" s="405"/>
    </row>
    <row r="543" spans="1:27" ht="12" customHeight="1">
      <c r="A543" s="5" t="s">
        <v>3433</v>
      </c>
      <c r="B543" s="5" t="s">
        <v>3434</v>
      </c>
      <c r="C543" s="6">
        <v>551</v>
      </c>
      <c r="D543" s="82" t="s">
        <v>1527</v>
      </c>
      <c r="E543" s="83" t="s">
        <v>3435</v>
      </c>
      <c r="F543" s="83" t="s">
        <v>3436</v>
      </c>
      <c r="G543" s="83" t="s">
        <v>3128</v>
      </c>
      <c r="H543" s="83" t="s">
        <v>447</v>
      </c>
      <c r="I543" s="132" t="s">
        <v>449</v>
      </c>
      <c r="J543" s="133" t="s">
        <v>449</v>
      </c>
      <c r="K543" s="132" t="s">
        <v>449</v>
      </c>
      <c r="L543" s="132" t="s">
        <v>449</v>
      </c>
      <c r="M543" s="83" t="s">
        <v>450</v>
      </c>
      <c r="N543" s="83" t="s">
        <v>1092</v>
      </c>
      <c r="P543" s="405" t="s">
        <v>449</v>
      </c>
      <c r="Q543" s="405" t="s">
        <v>452</v>
      </c>
      <c r="R543" s="405"/>
      <c r="S543" s="405"/>
      <c r="T543" s="405" t="s">
        <v>453</v>
      </c>
      <c r="U543" s="405" t="str">
        <f>VLOOKUP(T543,Equipment[],2,FALSE)</f>
        <v>Station</v>
      </c>
      <c r="V543" s="405" t="str">
        <f>VLOOKUP(T543,Equipment[],3,FALSE)</f>
        <v>RTO</v>
      </c>
      <c r="W543" s="405" t="str">
        <f>VLOOKUP(T543,Equipment[],4,FALSE)</f>
        <v>RTO</v>
      </c>
      <c r="X543" s="405"/>
      <c r="Y543" s="405"/>
      <c r="Z543" s="405"/>
      <c r="AA543" s="405"/>
    </row>
    <row r="544" spans="1:27" ht="12" customHeight="1">
      <c r="A544" s="5" t="s">
        <v>3437</v>
      </c>
      <c r="B544" s="5" t="s">
        <v>3438</v>
      </c>
      <c r="C544" s="6">
        <v>572</v>
      </c>
      <c r="D544" s="82" t="s">
        <v>1527</v>
      </c>
      <c r="E544" s="83" t="s">
        <v>3439</v>
      </c>
      <c r="F544" s="83" t="s">
        <v>3440</v>
      </c>
      <c r="G544" s="83" t="s">
        <v>3128</v>
      </c>
      <c r="H544" s="83" t="s">
        <v>447</v>
      </c>
      <c r="I544" s="132" t="s">
        <v>449</v>
      </c>
      <c r="J544" s="133" t="s">
        <v>449</v>
      </c>
      <c r="K544" s="132" t="s">
        <v>449</v>
      </c>
      <c r="L544" s="132" t="s">
        <v>449</v>
      </c>
      <c r="M544" s="83" t="s">
        <v>450</v>
      </c>
      <c r="N544" s="83" t="s">
        <v>1092</v>
      </c>
      <c r="P544" s="405" t="s">
        <v>449</v>
      </c>
      <c r="Q544" s="405" t="s">
        <v>452</v>
      </c>
      <c r="R544" s="405"/>
      <c r="S544" s="405"/>
      <c r="T544" s="405" t="s">
        <v>453</v>
      </c>
      <c r="U544" s="405" t="str">
        <f>VLOOKUP(T544,Equipment[],2,FALSE)</f>
        <v>Station</v>
      </c>
      <c r="V544" s="405" t="str">
        <f>VLOOKUP(T544,Equipment[],3,FALSE)</f>
        <v>RTO</v>
      </c>
      <c r="W544" s="405" t="str">
        <f>VLOOKUP(T544,Equipment[],4,FALSE)</f>
        <v>RTO</v>
      </c>
      <c r="X544" s="405"/>
      <c r="Y544" s="405"/>
      <c r="Z544" s="405"/>
      <c r="AA544" s="405"/>
    </row>
    <row r="545" spans="1:27" ht="12" customHeight="1">
      <c r="A545" s="5" t="s">
        <v>3441</v>
      </c>
      <c r="B545" s="5" t="s">
        <v>3442</v>
      </c>
      <c r="C545" s="6">
        <v>552</v>
      </c>
      <c r="D545" s="82" t="s">
        <v>1527</v>
      </c>
      <c r="E545" s="83" t="s">
        <v>3443</v>
      </c>
      <c r="F545" s="83" t="s">
        <v>3444</v>
      </c>
      <c r="G545" s="83" t="s">
        <v>3128</v>
      </c>
      <c r="H545" s="83" t="s">
        <v>447</v>
      </c>
      <c r="I545" s="132" t="s">
        <v>449</v>
      </c>
      <c r="J545" s="133" t="s">
        <v>449</v>
      </c>
      <c r="K545" s="132" t="s">
        <v>449</v>
      </c>
      <c r="L545" s="132" t="s">
        <v>449</v>
      </c>
      <c r="M545" s="83" t="s">
        <v>450</v>
      </c>
      <c r="N545" s="83" t="s">
        <v>1092</v>
      </c>
      <c r="P545" s="405" t="s">
        <v>449</v>
      </c>
      <c r="Q545" s="405" t="s">
        <v>452</v>
      </c>
      <c r="R545" s="405"/>
      <c r="S545" s="405"/>
      <c r="T545" s="405" t="s">
        <v>453</v>
      </c>
      <c r="U545" s="405" t="str">
        <f>VLOOKUP(T545,Equipment[],2,FALSE)</f>
        <v>Station</v>
      </c>
      <c r="V545" s="405" t="str">
        <f>VLOOKUP(T545,Equipment[],3,FALSE)</f>
        <v>RTO</v>
      </c>
      <c r="W545" s="405" t="str">
        <f>VLOOKUP(T545,Equipment[],4,FALSE)</f>
        <v>RTO</v>
      </c>
      <c r="X545" s="405"/>
      <c r="Y545" s="405"/>
      <c r="Z545" s="405"/>
      <c r="AA545" s="405"/>
    </row>
    <row r="546" spans="1:27" ht="12" customHeight="1">
      <c r="A546" s="5" t="s">
        <v>3445</v>
      </c>
      <c r="B546" s="5" t="s">
        <v>3446</v>
      </c>
      <c r="C546" s="6">
        <v>551</v>
      </c>
      <c r="D546" s="82" t="s">
        <v>1527</v>
      </c>
      <c r="E546" s="83" t="s">
        <v>3447</v>
      </c>
      <c r="F546" s="83" t="s">
        <v>3448</v>
      </c>
      <c r="G546" s="83" t="s">
        <v>3128</v>
      </c>
      <c r="H546" s="83" t="s">
        <v>447</v>
      </c>
      <c r="I546" s="132" t="s">
        <v>449</v>
      </c>
      <c r="J546" s="133" t="s">
        <v>449</v>
      </c>
      <c r="K546" s="132" t="s">
        <v>449</v>
      </c>
      <c r="L546" s="132" t="s">
        <v>449</v>
      </c>
      <c r="M546" s="83" t="s">
        <v>450</v>
      </c>
      <c r="N546" s="83" t="s">
        <v>1092</v>
      </c>
      <c r="P546" s="405" t="s">
        <v>449</v>
      </c>
      <c r="Q546" s="405" t="s">
        <v>452</v>
      </c>
      <c r="R546" s="405"/>
      <c r="S546" s="405"/>
      <c r="T546" s="405" t="s">
        <v>453</v>
      </c>
      <c r="U546" s="405" t="str">
        <f>VLOOKUP(T546,Equipment[],2,FALSE)</f>
        <v>Station</v>
      </c>
      <c r="V546" s="405" t="str">
        <f>VLOOKUP(T546,Equipment[],3,FALSE)</f>
        <v>RTO</v>
      </c>
      <c r="W546" s="405" t="str">
        <f>VLOOKUP(T546,Equipment[],4,FALSE)</f>
        <v>RTO</v>
      </c>
      <c r="X546" s="405"/>
      <c r="Y546" s="405"/>
      <c r="Z546" s="405"/>
      <c r="AA546" s="405"/>
    </row>
    <row r="547" spans="1:27" ht="12" customHeight="1">
      <c r="A547" s="5" t="s">
        <v>3449</v>
      </c>
      <c r="B547" s="5" t="s">
        <v>3450</v>
      </c>
      <c r="C547" s="6">
        <v>551</v>
      </c>
      <c r="D547" s="82" t="s">
        <v>1527</v>
      </c>
      <c r="E547" s="83" t="s">
        <v>3451</v>
      </c>
      <c r="F547" s="83" t="s">
        <v>3452</v>
      </c>
      <c r="G547" s="83" t="s">
        <v>3128</v>
      </c>
      <c r="H547" s="83" t="s">
        <v>447</v>
      </c>
      <c r="I547" s="132" t="s">
        <v>449</v>
      </c>
      <c r="J547" s="133" t="s">
        <v>449</v>
      </c>
      <c r="K547" s="132" t="s">
        <v>449</v>
      </c>
      <c r="L547" s="132" t="s">
        <v>449</v>
      </c>
      <c r="M547" s="83" t="s">
        <v>450</v>
      </c>
      <c r="N547" s="83" t="s">
        <v>1092</v>
      </c>
      <c r="P547" s="405" t="s">
        <v>449</v>
      </c>
      <c r="Q547" s="405" t="s">
        <v>452</v>
      </c>
      <c r="R547" s="405"/>
      <c r="S547" s="405"/>
      <c r="T547" s="405" t="s">
        <v>453</v>
      </c>
      <c r="U547" s="405" t="str">
        <f>VLOOKUP(T547,Equipment[],2,FALSE)</f>
        <v>Station</v>
      </c>
      <c r="V547" s="405" t="str">
        <f>VLOOKUP(T547,Equipment[],3,FALSE)</f>
        <v>RTO</v>
      </c>
      <c r="W547" s="405" t="str">
        <f>VLOOKUP(T547,Equipment[],4,FALSE)</f>
        <v>RTO</v>
      </c>
      <c r="X547" s="405"/>
      <c r="Y547" s="405"/>
      <c r="Z547" s="405"/>
      <c r="AA547" s="405"/>
    </row>
    <row r="548" spans="1:27" ht="12" customHeight="1">
      <c r="A548" s="5" t="s">
        <v>3453</v>
      </c>
      <c r="B548" s="5" t="s">
        <v>3454</v>
      </c>
      <c r="C548" s="6">
        <v>551</v>
      </c>
      <c r="D548" s="82" t="s">
        <v>1527</v>
      </c>
      <c r="E548" s="83" t="s">
        <v>3455</v>
      </c>
      <c r="F548" s="83" t="s">
        <v>3456</v>
      </c>
      <c r="G548" s="83" t="s">
        <v>3128</v>
      </c>
      <c r="H548" s="83" t="s">
        <v>447</v>
      </c>
      <c r="I548" s="132" t="s">
        <v>449</v>
      </c>
      <c r="J548" s="133" t="s">
        <v>449</v>
      </c>
      <c r="K548" s="132" t="s">
        <v>449</v>
      </c>
      <c r="L548" s="132" t="s">
        <v>449</v>
      </c>
      <c r="M548" s="83" t="s">
        <v>450</v>
      </c>
      <c r="N548" s="83" t="s">
        <v>1092</v>
      </c>
      <c r="P548" s="405" t="s">
        <v>449</v>
      </c>
      <c r="Q548" s="405" t="s">
        <v>452</v>
      </c>
      <c r="R548" s="405"/>
      <c r="S548" s="405"/>
      <c r="T548" s="405" t="s">
        <v>453</v>
      </c>
      <c r="U548" s="405" t="str">
        <f>VLOOKUP(T548,Equipment[],2,FALSE)</f>
        <v>Station</v>
      </c>
      <c r="V548" s="405" t="str">
        <f>VLOOKUP(T548,Equipment[],3,FALSE)</f>
        <v>RTO</v>
      </c>
      <c r="W548" s="405" t="str">
        <f>VLOOKUP(T548,Equipment[],4,FALSE)</f>
        <v>RTO</v>
      </c>
      <c r="X548" s="405"/>
      <c r="Y548" s="405"/>
      <c r="Z548" s="405"/>
      <c r="AA548" s="405"/>
    </row>
    <row r="549" spans="1:27" ht="12" customHeight="1">
      <c r="A549" s="5" t="s">
        <v>3457</v>
      </c>
      <c r="B549" s="5" t="s">
        <v>3458</v>
      </c>
      <c r="C549" s="6">
        <v>572</v>
      </c>
      <c r="D549" s="82" t="s">
        <v>1527</v>
      </c>
      <c r="E549" s="83" t="s">
        <v>3459</v>
      </c>
      <c r="F549" s="83" t="s">
        <v>3460</v>
      </c>
      <c r="G549" s="83" t="s">
        <v>3128</v>
      </c>
      <c r="H549" s="83" t="s">
        <v>447</v>
      </c>
      <c r="I549" s="132" t="s">
        <v>449</v>
      </c>
      <c r="J549" s="133" t="s">
        <v>449</v>
      </c>
      <c r="K549" s="132" t="s">
        <v>449</v>
      </c>
      <c r="L549" s="132" t="s">
        <v>449</v>
      </c>
      <c r="M549" s="83" t="s">
        <v>450</v>
      </c>
      <c r="N549" s="83" t="s">
        <v>1092</v>
      </c>
      <c r="P549" s="405" t="s">
        <v>449</v>
      </c>
      <c r="Q549" s="405" t="s">
        <v>452</v>
      </c>
      <c r="R549" s="405"/>
      <c r="S549" s="405"/>
      <c r="T549" s="405" t="s">
        <v>453</v>
      </c>
      <c r="U549" s="405" t="str">
        <f>VLOOKUP(T549,Equipment[],2,FALSE)</f>
        <v>Station</v>
      </c>
      <c r="V549" s="405" t="str">
        <f>VLOOKUP(T549,Equipment[],3,FALSE)</f>
        <v>RTO</v>
      </c>
      <c r="W549" s="405" t="str">
        <f>VLOOKUP(T549,Equipment[],4,FALSE)</f>
        <v>RTO</v>
      </c>
      <c r="X549" s="405"/>
      <c r="Y549" s="405"/>
      <c r="Z549" s="405"/>
      <c r="AA549" s="405"/>
    </row>
    <row r="550" spans="1:27" ht="12" customHeight="1">
      <c r="A550" s="5" t="s">
        <v>3461</v>
      </c>
      <c r="B550" s="5" t="s">
        <v>3462</v>
      </c>
      <c r="C550" s="6">
        <v>572</v>
      </c>
      <c r="D550" s="82" t="s">
        <v>1527</v>
      </c>
      <c r="E550" s="83" t="s">
        <v>3463</v>
      </c>
      <c r="F550" s="83" t="s">
        <v>3464</v>
      </c>
      <c r="G550" s="83" t="s">
        <v>3128</v>
      </c>
      <c r="H550" s="83" t="s">
        <v>447</v>
      </c>
      <c r="I550" s="132" t="s">
        <v>449</v>
      </c>
      <c r="J550" s="133" t="s">
        <v>449</v>
      </c>
      <c r="K550" s="132" t="s">
        <v>449</v>
      </c>
      <c r="L550" s="132" t="s">
        <v>449</v>
      </c>
      <c r="M550" s="83" t="s">
        <v>450</v>
      </c>
      <c r="N550" s="83" t="s">
        <v>1092</v>
      </c>
      <c r="P550" s="405" t="s">
        <v>449</v>
      </c>
      <c r="Q550" s="405" t="s">
        <v>452</v>
      </c>
      <c r="R550" s="405"/>
      <c r="S550" s="405"/>
      <c r="T550" s="405" t="s">
        <v>453</v>
      </c>
      <c r="U550" s="405" t="str">
        <f>VLOOKUP(T550,Equipment[],2,FALSE)</f>
        <v>Station</v>
      </c>
      <c r="V550" s="405" t="str">
        <f>VLOOKUP(T550,Equipment[],3,FALSE)</f>
        <v>RTO</v>
      </c>
      <c r="W550" s="405" t="str">
        <f>VLOOKUP(T550,Equipment[],4,FALSE)</f>
        <v>RTO</v>
      </c>
      <c r="X550" s="405"/>
      <c r="Y550" s="405"/>
      <c r="Z550" s="405"/>
      <c r="AA550" s="405"/>
    </row>
    <row r="551" spans="1:27" ht="12" customHeight="1">
      <c r="A551" s="5" t="s">
        <v>3465</v>
      </c>
      <c r="B551" s="5" t="s">
        <v>3466</v>
      </c>
      <c r="C551" s="6">
        <v>572</v>
      </c>
      <c r="D551" s="82" t="s">
        <v>1527</v>
      </c>
      <c r="E551" s="83" t="s">
        <v>3467</v>
      </c>
      <c r="F551" s="83" t="s">
        <v>3468</v>
      </c>
      <c r="G551" s="83" t="s">
        <v>3128</v>
      </c>
      <c r="H551" s="83" t="s">
        <v>447</v>
      </c>
      <c r="I551" s="132" t="s">
        <v>449</v>
      </c>
      <c r="J551" s="133" t="s">
        <v>449</v>
      </c>
      <c r="K551" s="132" t="s">
        <v>449</v>
      </c>
      <c r="L551" s="132" t="s">
        <v>449</v>
      </c>
      <c r="M551" s="83" t="s">
        <v>450</v>
      </c>
      <c r="N551" s="83" t="s">
        <v>1092</v>
      </c>
      <c r="P551" s="405" t="s">
        <v>449</v>
      </c>
      <c r="Q551" s="405" t="s">
        <v>452</v>
      </c>
      <c r="R551" s="405"/>
      <c r="S551" s="405"/>
      <c r="T551" s="405" t="s">
        <v>453</v>
      </c>
      <c r="U551" s="405" t="str">
        <f>VLOOKUP(T551,Equipment[],2,FALSE)</f>
        <v>Station</v>
      </c>
      <c r="V551" s="405" t="str">
        <f>VLOOKUP(T551,Equipment[],3,FALSE)</f>
        <v>RTO</v>
      </c>
      <c r="W551" s="405" t="str">
        <f>VLOOKUP(T551,Equipment[],4,FALSE)</f>
        <v>RTO</v>
      </c>
      <c r="X551" s="405"/>
      <c r="Y551" s="405"/>
      <c r="Z551" s="405"/>
      <c r="AA551" s="405"/>
    </row>
    <row r="552" spans="1:27" ht="12" customHeight="1">
      <c r="A552" s="5" t="s">
        <v>3469</v>
      </c>
      <c r="B552" s="5" t="s">
        <v>3470</v>
      </c>
      <c r="C552" s="6">
        <v>572</v>
      </c>
      <c r="D552" s="82" t="s">
        <v>1527</v>
      </c>
      <c r="E552" s="83" t="str">
        <f>A552</f>
        <v>FFE-298</v>
      </c>
      <c r="F552" s="83" t="str">
        <f>B552</f>
        <v>Wall Mounted Workstation (Dual Monitors)</v>
      </c>
      <c r="G552" s="83" t="s">
        <v>3128</v>
      </c>
      <c r="H552" s="83" t="s">
        <v>447</v>
      </c>
      <c r="I552" s="132" t="s">
        <v>449</v>
      </c>
      <c r="J552" s="133" t="s">
        <v>449</v>
      </c>
      <c r="K552" s="132" t="s">
        <v>449</v>
      </c>
      <c r="L552" s="132" t="s">
        <v>449</v>
      </c>
      <c r="M552" s="83" t="s">
        <v>450</v>
      </c>
      <c r="N552" s="83" t="s">
        <v>1058</v>
      </c>
      <c r="P552" s="405" t="s">
        <v>449</v>
      </c>
      <c r="Q552" s="405" t="s">
        <v>452</v>
      </c>
      <c r="R552" s="405"/>
      <c r="S552" s="405"/>
      <c r="T552" s="405" t="s">
        <v>453</v>
      </c>
      <c r="U552" s="405" t="str">
        <f>VLOOKUP(T552,Equipment[],2,FALSE)</f>
        <v>Station</v>
      </c>
      <c r="V552" s="405" t="str">
        <f>VLOOKUP(T552,Equipment[],3,FALSE)</f>
        <v>RTO</v>
      </c>
      <c r="W552" s="405" t="str">
        <f>VLOOKUP(T552,Equipment[],4,FALSE)</f>
        <v>RTO</v>
      </c>
      <c r="X552" s="405"/>
      <c r="Y552" s="405"/>
      <c r="Z552" s="405"/>
      <c r="AA552" s="405"/>
    </row>
    <row r="553" spans="1:27" ht="12" customHeight="1">
      <c r="A553" s="5" t="s">
        <v>3471</v>
      </c>
      <c r="B553" s="5" t="s">
        <v>3472</v>
      </c>
      <c r="C553" s="6">
        <v>551</v>
      </c>
      <c r="D553" s="82" t="s">
        <v>1527</v>
      </c>
      <c r="E553" s="83" t="s">
        <v>3473</v>
      </c>
      <c r="F553" s="83" t="s">
        <v>3474</v>
      </c>
      <c r="G553" s="83" t="s">
        <v>3128</v>
      </c>
      <c r="H553" s="83" t="s">
        <v>447</v>
      </c>
      <c r="I553" s="132" t="s">
        <v>449</v>
      </c>
      <c r="J553" s="133" t="s">
        <v>449</v>
      </c>
      <c r="K553" s="132" t="s">
        <v>449</v>
      </c>
      <c r="L553" s="132" t="s">
        <v>449</v>
      </c>
      <c r="M553" s="83" t="s">
        <v>450</v>
      </c>
      <c r="N553" s="83" t="s">
        <v>1092</v>
      </c>
      <c r="P553" s="405" t="s">
        <v>449</v>
      </c>
      <c r="Q553" s="405" t="s">
        <v>452</v>
      </c>
      <c r="R553" s="405"/>
      <c r="S553" s="405"/>
      <c r="T553" s="405" t="s">
        <v>453</v>
      </c>
      <c r="U553" s="405" t="str">
        <f>VLOOKUP(T553,Equipment[],2,FALSE)</f>
        <v>Station</v>
      </c>
      <c r="V553" s="405" t="str">
        <f>VLOOKUP(T553,Equipment[],3,FALSE)</f>
        <v>RTO</v>
      </c>
      <c r="W553" s="405" t="str">
        <f>VLOOKUP(T553,Equipment[],4,FALSE)</f>
        <v>RTO</v>
      </c>
      <c r="X553" s="405"/>
      <c r="Y553" s="405"/>
      <c r="Z553" s="405"/>
      <c r="AA553" s="405"/>
    </row>
    <row r="554" spans="1:27" ht="12" hidden="1" customHeight="1">
      <c r="A554" s="3" t="s">
        <v>3475</v>
      </c>
      <c r="B554" s="3" t="s">
        <v>3476</v>
      </c>
      <c r="C554" s="4"/>
      <c r="D554" s="122"/>
      <c r="E554" s="131"/>
      <c r="F554" s="131"/>
      <c r="G554" s="131"/>
      <c r="H554" s="131"/>
      <c r="I554" s="131"/>
      <c r="J554" s="131"/>
      <c r="K554" s="131"/>
      <c r="L554" s="131"/>
      <c r="M554" s="131" t="s">
        <v>439</v>
      </c>
      <c r="N554" s="129" t="s">
        <v>440</v>
      </c>
      <c r="P554" s="405" t="s">
        <v>439</v>
      </c>
      <c r="Q554" s="405" t="s">
        <v>439</v>
      </c>
      <c r="R554" s="405"/>
      <c r="S554" s="405" t="s">
        <v>439</v>
      </c>
      <c r="T554" s="405" t="s">
        <v>439</v>
      </c>
      <c r="U554" s="405" t="s">
        <v>439</v>
      </c>
      <c r="V554" s="405" t="s">
        <v>439</v>
      </c>
      <c r="W554" s="405" t="s">
        <v>439</v>
      </c>
      <c r="X554" s="405" t="s">
        <v>439</v>
      </c>
      <c r="Y554" s="405" t="s">
        <v>439</v>
      </c>
      <c r="Z554" s="405" t="s">
        <v>439</v>
      </c>
      <c r="AA554" s="405" t="s">
        <v>439</v>
      </c>
    </row>
    <row r="555" spans="1:27" ht="12" customHeight="1">
      <c r="A555" s="5" t="s">
        <v>3477</v>
      </c>
      <c r="B555" s="5" t="s">
        <v>3478</v>
      </c>
      <c r="C555" s="5" t="s">
        <v>1538</v>
      </c>
      <c r="D555" s="82" t="s">
        <v>1539</v>
      </c>
      <c r="E555" s="83" t="s">
        <v>3479</v>
      </c>
      <c r="F555" s="83" t="s">
        <v>3480</v>
      </c>
      <c r="G555" s="83" t="s">
        <v>3128</v>
      </c>
      <c r="H555" s="83" t="s">
        <v>447</v>
      </c>
      <c r="I555" s="132" t="s">
        <v>449</v>
      </c>
      <c r="J555" s="133" t="s">
        <v>449</v>
      </c>
      <c r="K555" s="132" t="s">
        <v>449</v>
      </c>
      <c r="L555" s="132" t="s">
        <v>449</v>
      </c>
      <c r="M555" s="83" t="s">
        <v>450</v>
      </c>
      <c r="N555" s="83" t="s">
        <v>1092</v>
      </c>
      <c r="P555" s="405" t="s">
        <v>449</v>
      </c>
      <c r="Q555" s="405" t="s">
        <v>452</v>
      </c>
      <c r="R555" s="405" t="s">
        <v>1566</v>
      </c>
      <c r="S555" s="405" t="s">
        <v>3294</v>
      </c>
      <c r="T555" s="405" t="s">
        <v>453</v>
      </c>
      <c r="U555" s="405" t="str">
        <f>VLOOKUP(T555,Equipment[],2,FALSE)</f>
        <v>Station</v>
      </c>
      <c r="V555" s="405" t="str">
        <f>VLOOKUP(T555,Equipment[],3,FALSE)</f>
        <v>RTO</v>
      </c>
      <c r="W555" s="405" t="str">
        <f>VLOOKUP(T555,Equipment[],4,FALSE)</f>
        <v>RTO</v>
      </c>
      <c r="X555" s="405"/>
      <c r="Y555" s="405"/>
      <c r="Z555" s="405"/>
      <c r="AA555" s="405"/>
    </row>
    <row r="556" spans="1:27" ht="12" customHeight="1">
      <c r="A556" s="5" t="s">
        <v>3481</v>
      </c>
      <c r="B556" s="5" t="s">
        <v>3482</v>
      </c>
      <c r="C556" s="5" t="s">
        <v>1538</v>
      </c>
      <c r="D556" s="82" t="s">
        <v>1539</v>
      </c>
      <c r="E556" s="83" t="s">
        <v>3483</v>
      </c>
      <c r="F556" s="83" t="s">
        <v>3484</v>
      </c>
      <c r="G556" s="83" t="s">
        <v>3128</v>
      </c>
      <c r="H556" s="83" t="s">
        <v>447</v>
      </c>
      <c r="I556" s="132" t="s">
        <v>449</v>
      </c>
      <c r="J556" s="133" t="s">
        <v>449</v>
      </c>
      <c r="K556" s="132" t="s">
        <v>449</v>
      </c>
      <c r="L556" s="132" t="s">
        <v>449</v>
      </c>
      <c r="M556" s="83" t="s">
        <v>450</v>
      </c>
      <c r="N556" s="83" t="s">
        <v>1092</v>
      </c>
      <c r="P556" s="405" t="s">
        <v>449</v>
      </c>
      <c r="Q556" s="405" t="s">
        <v>452</v>
      </c>
      <c r="R556" s="405"/>
      <c r="S556" s="405"/>
      <c r="T556" s="405" t="s">
        <v>453</v>
      </c>
      <c r="U556" s="405" t="str">
        <f>VLOOKUP(T556,Equipment[],2,FALSE)</f>
        <v>Station</v>
      </c>
      <c r="V556" s="405" t="str">
        <f>VLOOKUP(T556,Equipment[],3,FALSE)</f>
        <v>RTO</v>
      </c>
      <c r="W556" s="405" t="str">
        <f>VLOOKUP(T556,Equipment[],4,FALSE)</f>
        <v>RTO</v>
      </c>
      <c r="X556" s="405"/>
      <c r="Y556" s="405"/>
      <c r="Z556" s="405"/>
      <c r="AA556" s="405"/>
    </row>
    <row r="557" spans="1:27" ht="12" customHeight="1">
      <c r="A557" s="5" t="s">
        <v>3485</v>
      </c>
      <c r="B557" s="5" t="s">
        <v>3486</v>
      </c>
      <c r="C557" s="6">
        <v>572</v>
      </c>
      <c r="D557" s="82" t="s">
        <v>1527</v>
      </c>
      <c r="E557" s="83" t="s">
        <v>3487</v>
      </c>
      <c r="F557" s="83" t="s">
        <v>3488</v>
      </c>
      <c r="G557" s="83" t="s">
        <v>3128</v>
      </c>
      <c r="H557" s="83" t="s">
        <v>447</v>
      </c>
      <c r="I557" s="132" t="s">
        <v>449</v>
      </c>
      <c r="J557" s="133" t="s">
        <v>449</v>
      </c>
      <c r="K557" s="132" t="s">
        <v>449</v>
      </c>
      <c r="L557" s="132" t="s">
        <v>449</v>
      </c>
      <c r="M557" s="83" t="s">
        <v>450</v>
      </c>
      <c r="N557" s="83" t="s">
        <v>1092</v>
      </c>
      <c r="P557" s="405" t="s">
        <v>449</v>
      </c>
      <c r="Q557" s="405" t="s">
        <v>452</v>
      </c>
      <c r="R557" s="405"/>
      <c r="S557" s="405"/>
      <c r="T557" s="405" t="s">
        <v>453</v>
      </c>
      <c r="U557" s="405" t="str">
        <f>VLOOKUP(T557,Equipment[],2,FALSE)</f>
        <v>Station</v>
      </c>
      <c r="V557" s="405" t="str">
        <f>VLOOKUP(T557,Equipment[],3,FALSE)</f>
        <v>RTO</v>
      </c>
      <c r="W557" s="405" t="str">
        <f>VLOOKUP(T557,Equipment[],4,FALSE)</f>
        <v>RTO</v>
      </c>
      <c r="X557" s="405"/>
      <c r="Y557" s="405"/>
      <c r="Z557" s="405"/>
      <c r="AA557" s="405"/>
    </row>
    <row r="558" spans="1:27" ht="12" customHeight="1">
      <c r="A558" s="5" t="s">
        <v>3489</v>
      </c>
      <c r="B558" s="5" t="s">
        <v>3490</v>
      </c>
      <c r="C558" s="6">
        <v>572</v>
      </c>
      <c r="D558" s="82" t="s">
        <v>1527</v>
      </c>
      <c r="E558" s="83" t="s">
        <v>3491</v>
      </c>
      <c r="F558" s="83" t="s">
        <v>3492</v>
      </c>
      <c r="G558" s="83" t="s">
        <v>3128</v>
      </c>
      <c r="H558" s="83" t="s">
        <v>447</v>
      </c>
      <c r="I558" s="83" t="s">
        <v>448</v>
      </c>
      <c r="J558" s="133" t="s">
        <v>449</v>
      </c>
      <c r="K558" s="83" t="s">
        <v>448</v>
      </c>
      <c r="L558" s="83" t="s">
        <v>448</v>
      </c>
      <c r="M558" s="83" t="s">
        <v>450</v>
      </c>
      <c r="N558" s="130" t="s">
        <v>959</v>
      </c>
      <c r="P558" s="405" t="s">
        <v>449</v>
      </c>
      <c r="Q558" s="405" t="s">
        <v>452</v>
      </c>
      <c r="R558" s="405"/>
      <c r="S558" s="405"/>
      <c r="T558" s="405" t="s">
        <v>453</v>
      </c>
      <c r="U558" s="405" t="str">
        <f>VLOOKUP(T558,Equipment[],2,FALSE)</f>
        <v>Station</v>
      </c>
      <c r="V558" s="405" t="str">
        <f>VLOOKUP(T558,Equipment[],3,FALSE)</f>
        <v>RTO</v>
      </c>
      <c r="W558" s="405" t="str">
        <f>VLOOKUP(T558,Equipment[],4,FALSE)</f>
        <v>RTO</v>
      </c>
      <c r="X558" s="405"/>
      <c r="Y558" s="405"/>
      <c r="Z558" s="405"/>
      <c r="AA558" s="405"/>
    </row>
    <row r="559" spans="1:27" ht="12" customHeight="1">
      <c r="A559" s="5" t="s">
        <v>3493</v>
      </c>
      <c r="B559" s="5" t="s">
        <v>3494</v>
      </c>
      <c r="C559" s="6">
        <v>572</v>
      </c>
      <c r="D559" s="82" t="s">
        <v>1527</v>
      </c>
      <c r="E559" s="83" t="s">
        <v>3495</v>
      </c>
      <c r="F559" s="83" t="s">
        <v>3496</v>
      </c>
      <c r="G559" s="83" t="s">
        <v>3128</v>
      </c>
      <c r="H559" s="83" t="s">
        <v>447</v>
      </c>
      <c r="I559" s="83" t="s">
        <v>448</v>
      </c>
      <c r="J559" s="133" t="s">
        <v>449</v>
      </c>
      <c r="K559" s="83" t="s">
        <v>448</v>
      </c>
      <c r="L559" s="83" t="s">
        <v>448</v>
      </c>
      <c r="M559" s="83" t="s">
        <v>450</v>
      </c>
      <c r="N559" s="130" t="s">
        <v>959</v>
      </c>
      <c r="P559" s="405" t="s">
        <v>449</v>
      </c>
      <c r="Q559" s="405" t="s">
        <v>452</v>
      </c>
      <c r="R559" s="405"/>
      <c r="S559" s="405"/>
      <c r="T559" s="405" t="s">
        <v>453</v>
      </c>
      <c r="U559" s="405" t="str">
        <f>VLOOKUP(T559,Equipment[],2,FALSE)</f>
        <v>Station</v>
      </c>
      <c r="V559" s="405" t="str">
        <f>VLOOKUP(T559,Equipment[],3,FALSE)</f>
        <v>RTO</v>
      </c>
      <c r="W559" s="405" t="str">
        <f>VLOOKUP(T559,Equipment[],4,FALSE)</f>
        <v>RTO</v>
      </c>
      <c r="X559" s="405"/>
      <c r="Y559" s="405"/>
      <c r="Z559" s="405"/>
      <c r="AA559" s="405"/>
    </row>
    <row r="560" spans="1:27" ht="12" customHeight="1">
      <c r="A560" s="5" t="s">
        <v>3497</v>
      </c>
      <c r="B560" s="5" t="s">
        <v>3498</v>
      </c>
      <c r="C560" s="5" t="s">
        <v>1538</v>
      </c>
      <c r="D560" s="82" t="s">
        <v>1539</v>
      </c>
      <c r="E560" s="83" t="s">
        <v>3499</v>
      </c>
      <c r="F560" s="83" t="s">
        <v>3500</v>
      </c>
      <c r="G560" s="83" t="s">
        <v>3128</v>
      </c>
      <c r="H560" s="83" t="s">
        <v>447</v>
      </c>
      <c r="I560" s="132" t="s">
        <v>449</v>
      </c>
      <c r="J560" s="133" t="s">
        <v>449</v>
      </c>
      <c r="K560" s="132" t="s">
        <v>449</v>
      </c>
      <c r="L560" s="132" t="s">
        <v>449</v>
      </c>
      <c r="M560" s="83" t="s">
        <v>450</v>
      </c>
      <c r="N560" s="83" t="s">
        <v>1092</v>
      </c>
      <c r="P560" s="405" t="s">
        <v>449</v>
      </c>
      <c r="Q560" s="405" t="s">
        <v>452</v>
      </c>
      <c r="R560" s="405"/>
      <c r="S560" s="405"/>
      <c r="T560" s="405" t="s">
        <v>453</v>
      </c>
      <c r="U560" s="405" t="str">
        <f>VLOOKUP(T560,Equipment[],2,FALSE)</f>
        <v>Station</v>
      </c>
      <c r="V560" s="405" t="str">
        <f>VLOOKUP(T560,Equipment[],3,FALSE)</f>
        <v>RTO</v>
      </c>
      <c r="W560" s="405" t="str">
        <f>VLOOKUP(T560,Equipment[],4,FALSE)</f>
        <v>RTO</v>
      </c>
      <c r="X560" s="405"/>
      <c r="Y560" s="405"/>
      <c r="Z560" s="405"/>
      <c r="AA560" s="405"/>
    </row>
    <row r="561" spans="1:27" ht="12" hidden="1" customHeight="1">
      <c r="A561" s="3" t="s">
        <v>3501</v>
      </c>
      <c r="B561" s="3" t="s">
        <v>3502</v>
      </c>
      <c r="C561" s="4"/>
      <c r="D561" s="122"/>
      <c r="E561" s="131"/>
      <c r="F561" s="131"/>
      <c r="G561" s="131"/>
      <c r="H561" s="131"/>
      <c r="I561" s="131"/>
      <c r="J561" s="131"/>
      <c r="K561" s="131"/>
      <c r="L561" s="131"/>
      <c r="M561" s="131" t="s">
        <v>439</v>
      </c>
      <c r="N561" s="129" t="s">
        <v>440</v>
      </c>
      <c r="P561" s="405" t="s">
        <v>439</v>
      </c>
      <c r="Q561" s="405" t="s">
        <v>439</v>
      </c>
      <c r="R561" s="405"/>
      <c r="S561" s="405" t="s">
        <v>439</v>
      </c>
      <c r="T561" s="405" t="s">
        <v>439</v>
      </c>
      <c r="U561" s="405" t="s">
        <v>439</v>
      </c>
      <c r="V561" s="405" t="s">
        <v>439</v>
      </c>
      <c r="W561" s="405" t="s">
        <v>439</v>
      </c>
      <c r="X561" s="405" t="s">
        <v>439</v>
      </c>
      <c r="Y561" s="405" t="s">
        <v>439</v>
      </c>
      <c r="Z561" s="405" t="s">
        <v>439</v>
      </c>
      <c r="AA561" s="405" t="s">
        <v>439</v>
      </c>
    </row>
    <row r="562" spans="1:27" ht="12" customHeight="1">
      <c r="A562" s="5" t="s">
        <v>3503</v>
      </c>
      <c r="B562" s="5" t="s">
        <v>3504</v>
      </c>
      <c r="C562" s="6">
        <v>572</v>
      </c>
      <c r="D562" s="82" t="s">
        <v>1527</v>
      </c>
      <c r="E562" s="83" t="s">
        <v>3505</v>
      </c>
      <c r="F562" s="83" t="s">
        <v>3506</v>
      </c>
      <c r="G562" s="83" t="s">
        <v>3128</v>
      </c>
      <c r="H562" s="83" t="s">
        <v>447</v>
      </c>
      <c r="I562" s="132" t="s">
        <v>449</v>
      </c>
      <c r="J562" s="133" t="s">
        <v>449</v>
      </c>
      <c r="K562" s="132" t="s">
        <v>449</v>
      </c>
      <c r="L562" s="132" t="s">
        <v>449</v>
      </c>
      <c r="M562" s="83" t="s">
        <v>450</v>
      </c>
      <c r="N562" s="83" t="s">
        <v>1092</v>
      </c>
      <c r="P562" s="405" t="s">
        <v>449</v>
      </c>
      <c r="Q562" s="405" t="s">
        <v>452</v>
      </c>
      <c r="R562" s="405"/>
      <c r="S562" s="405"/>
      <c r="T562" s="405" t="s">
        <v>453</v>
      </c>
      <c r="U562" s="405" t="str">
        <f>VLOOKUP(T562,Equipment[],2,FALSE)</f>
        <v>Station</v>
      </c>
      <c r="V562" s="405" t="str">
        <f>VLOOKUP(T562,Equipment[],3,FALSE)</f>
        <v>RTO</v>
      </c>
      <c r="W562" s="405" t="str">
        <f>VLOOKUP(T562,Equipment[],4,FALSE)</f>
        <v>RTO</v>
      </c>
      <c r="X562" s="405"/>
      <c r="Y562" s="405"/>
      <c r="Z562" s="405"/>
      <c r="AA562" s="405"/>
    </row>
    <row r="563" spans="1:27" ht="12" customHeight="1">
      <c r="A563" s="5" t="s">
        <v>3507</v>
      </c>
      <c r="B563" s="5" t="s">
        <v>3508</v>
      </c>
      <c r="C563" s="6">
        <v>572</v>
      </c>
      <c r="D563" s="82" t="s">
        <v>1527</v>
      </c>
      <c r="E563" s="83" t="s">
        <v>3509</v>
      </c>
      <c r="F563" s="83" t="s">
        <v>3510</v>
      </c>
      <c r="G563" s="83" t="s">
        <v>3128</v>
      </c>
      <c r="H563" s="83" t="s">
        <v>447</v>
      </c>
      <c r="I563" s="132" t="s">
        <v>449</v>
      </c>
      <c r="J563" s="133" t="s">
        <v>449</v>
      </c>
      <c r="K563" s="132" t="s">
        <v>449</v>
      </c>
      <c r="L563" s="132" t="s">
        <v>449</v>
      </c>
      <c r="M563" s="83" t="s">
        <v>450</v>
      </c>
      <c r="N563" s="83" t="s">
        <v>1092</v>
      </c>
      <c r="P563" s="405" t="s">
        <v>449</v>
      </c>
      <c r="Q563" s="405" t="s">
        <v>452</v>
      </c>
      <c r="R563" s="405"/>
      <c r="S563" s="405"/>
      <c r="T563" s="405" t="s">
        <v>453</v>
      </c>
      <c r="U563" s="405" t="str">
        <f>VLOOKUP(T563,Equipment[],2,FALSE)</f>
        <v>Station</v>
      </c>
      <c r="V563" s="405" t="str">
        <f>VLOOKUP(T563,Equipment[],3,FALSE)</f>
        <v>RTO</v>
      </c>
      <c r="W563" s="405" t="str">
        <f>VLOOKUP(T563,Equipment[],4,FALSE)</f>
        <v>RTO</v>
      </c>
      <c r="X563" s="405"/>
      <c r="Y563" s="405"/>
      <c r="Z563" s="405"/>
      <c r="AA563" s="405"/>
    </row>
    <row r="564" spans="1:27" ht="12" customHeight="1">
      <c r="A564" s="5" t="s">
        <v>3511</v>
      </c>
      <c r="B564" s="5" t="s">
        <v>3512</v>
      </c>
      <c r="C564" s="6">
        <v>572</v>
      </c>
      <c r="D564" s="82" t="s">
        <v>1527</v>
      </c>
      <c r="E564" s="83" t="s">
        <v>3513</v>
      </c>
      <c r="F564" s="83" t="s">
        <v>3514</v>
      </c>
      <c r="G564" s="83" t="s">
        <v>3128</v>
      </c>
      <c r="H564" s="83" t="s">
        <v>447</v>
      </c>
      <c r="I564" s="132" t="s">
        <v>449</v>
      </c>
      <c r="J564" s="133" t="s">
        <v>449</v>
      </c>
      <c r="K564" s="132" t="s">
        <v>449</v>
      </c>
      <c r="L564" s="132" t="s">
        <v>449</v>
      </c>
      <c r="M564" s="83" t="s">
        <v>450</v>
      </c>
      <c r="N564" s="83" t="s">
        <v>1092</v>
      </c>
      <c r="P564" s="405" t="s">
        <v>449</v>
      </c>
      <c r="Q564" s="405" t="s">
        <v>452</v>
      </c>
      <c r="R564" s="405"/>
      <c r="S564" s="405"/>
      <c r="T564" s="405" t="s">
        <v>453</v>
      </c>
      <c r="U564" s="405" t="str">
        <f>VLOOKUP(T564,Equipment[],2,FALSE)</f>
        <v>Station</v>
      </c>
      <c r="V564" s="405" t="str">
        <f>VLOOKUP(T564,Equipment[],3,FALSE)</f>
        <v>RTO</v>
      </c>
      <c r="W564" s="405" t="str">
        <f>VLOOKUP(T564,Equipment[],4,FALSE)</f>
        <v>RTO</v>
      </c>
      <c r="X564" s="405"/>
      <c r="Y564" s="405"/>
      <c r="Z564" s="405"/>
      <c r="AA564" s="405"/>
    </row>
    <row r="565" spans="1:27" ht="12" customHeight="1">
      <c r="A565" s="5" t="s">
        <v>3515</v>
      </c>
      <c r="B565" s="5" t="s">
        <v>3516</v>
      </c>
      <c r="C565" s="6">
        <v>551</v>
      </c>
      <c r="D565" s="82" t="s">
        <v>1527</v>
      </c>
      <c r="E565" s="83" t="s">
        <v>3517</v>
      </c>
      <c r="F565" s="83" t="s">
        <v>3518</v>
      </c>
      <c r="G565" s="83" t="s">
        <v>3128</v>
      </c>
      <c r="H565" s="83" t="s">
        <v>447</v>
      </c>
      <c r="I565" s="132" t="s">
        <v>449</v>
      </c>
      <c r="J565" s="133" t="s">
        <v>449</v>
      </c>
      <c r="K565" s="132" t="s">
        <v>449</v>
      </c>
      <c r="L565" s="132" t="s">
        <v>449</v>
      </c>
      <c r="M565" s="83" t="s">
        <v>450</v>
      </c>
      <c r="N565" s="83" t="s">
        <v>1092</v>
      </c>
      <c r="P565" s="405" t="s">
        <v>449</v>
      </c>
      <c r="Q565" s="405" t="s">
        <v>452</v>
      </c>
      <c r="R565" s="405"/>
      <c r="S565" s="405"/>
      <c r="T565" s="405" t="s">
        <v>1721</v>
      </c>
      <c r="U565" s="405" t="str">
        <f>VLOOKUP(T565,Equipment[],2,FALSE)</f>
        <v>CCTV/Security MGMT</v>
      </c>
      <c r="V565" s="405" t="str">
        <f>VLOOKUP(T565,Equipment[],3,FALSE)</f>
        <v>RTO</v>
      </c>
      <c r="W565" s="405" t="str">
        <f>VLOOKUP(T565,Equipment[],4,FALSE)</f>
        <v>RTO</v>
      </c>
      <c r="X565" s="405"/>
      <c r="Y565" s="405"/>
      <c r="Z565" s="405"/>
      <c r="AA565" s="405"/>
    </row>
    <row r="566" spans="1:27" ht="12" customHeight="1">
      <c r="A566" s="5" t="s">
        <v>3519</v>
      </c>
      <c r="B566" s="5" t="s">
        <v>3520</v>
      </c>
      <c r="C566" s="6">
        <v>551</v>
      </c>
      <c r="D566" s="82" t="s">
        <v>1527</v>
      </c>
      <c r="E566" s="83" t="s">
        <v>3521</v>
      </c>
      <c r="F566" s="83" t="s">
        <v>3522</v>
      </c>
      <c r="G566" s="83" t="s">
        <v>3128</v>
      </c>
      <c r="H566" s="83" t="s">
        <v>447</v>
      </c>
      <c r="I566" s="132" t="s">
        <v>449</v>
      </c>
      <c r="J566" s="133" t="s">
        <v>449</v>
      </c>
      <c r="K566" s="132" t="s">
        <v>449</v>
      </c>
      <c r="L566" s="132" t="s">
        <v>449</v>
      </c>
      <c r="M566" s="83" t="s">
        <v>450</v>
      </c>
      <c r="N566" s="83" t="s">
        <v>1092</v>
      </c>
      <c r="P566" s="405" t="s">
        <v>449</v>
      </c>
      <c r="Q566" s="405" t="s">
        <v>452</v>
      </c>
      <c r="R566" s="405"/>
      <c r="S566" s="405"/>
      <c r="T566" s="405" t="s">
        <v>453</v>
      </c>
      <c r="U566" s="405" t="str">
        <f>VLOOKUP(T566,Equipment[],2,FALSE)</f>
        <v>Station</v>
      </c>
      <c r="V566" s="405" t="str">
        <f>VLOOKUP(T566,Equipment[],3,FALSE)</f>
        <v>RTO</v>
      </c>
      <c r="W566" s="405" t="str">
        <f>VLOOKUP(T566,Equipment[],4,FALSE)</f>
        <v>RTO</v>
      </c>
      <c r="X566" s="405"/>
      <c r="Y566" s="405"/>
      <c r="Z566" s="405"/>
      <c r="AA566" s="405"/>
    </row>
    <row r="567" spans="1:27" ht="12" customHeight="1">
      <c r="A567" s="5" t="s">
        <v>3523</v>
      </c>
      <c r="B567" s="5" t="s">
        <v>3524</v>
      </c>
      <c r="C567" s="6">
        <v>551</v>
      </c>
      <c r="D567" s="82" t="s">
        <v>1527</v>
      </c>
      <c r="E567" s="83" t="s">
        <v>3525</v>
      </c>
      <c r="F567" s="83" t="s">
        <v>3526</v>
      </c>
      <c r="G567" s="83" t="s">
        <v>3128</v>
      </c>
      <c r="H567" s="83" t="s">
        <v>447</v>
      </c>
      <c r="I567" s="132" t="s">
        <v>449</v>
      </c>
      <c r="J567" s="133" t="s">
        <v>449</v>
      </c>
      <c r="K567" s="132" t="s">
        <v>449</v>
      </c>
      <c r="L567" s="132" t="s">
        <v>449</v>
      </c>
      <c r="M567" s="83" t="s">
        <v>450</v>
      </c>
      <c r="N567" s="83" t="s">
        <v>1092</v>
      </c>
      <c r="P567" s="405" t="s">
        <v>449</v>
      </c>
      <c r="Q567" s="405" t="s">
        <v>452</v>
      </c>
      <c r="R567" s="405"/>
      <c r="S567" s="405"/>
      <c r="T567" s="405" t="s">
        <v>453</v>
      </c>
      <c r="U567" s="405" t="str">
        <f>VLOOKUP(T567,Equipment[],2,FALSE)</f>
        <v>Station</v>
      </c>
      <c r="V567" s="405" t="str">
        <f>VLOOKUP(T567,Equipment[],3,FALSE)</f>
        <v>RTO</v>
      </c>
      <c r="W567" s="405" t="str">
        <f>VLOOKUP(T567,Equipment[],4,FALSE)</f>
        <v>RTO</v>
      </c>
      <c r="X567" s="405"/>
      <c r="Y567" s="405"/>
      <c r="Z567" s="405"/>
      <c r="AA567" s="405"/>
    </row>
    <row r="568" spans="1:27" ht="12" hidden="1" customHeight="1">
      <c r="A568" s="3" t="s">
        <v>3527</v>
      </c>
      <c r="B568" s="3" t="s">
        <v>3528</v>
      </c>
      <c r="C568" s="4"/>
      <c r="D568" s="122"/>
      <c r="E568" s="131"/>
      <c r="F568" s="131"/>
      <c r="G568" s="131"/>
      <c r="H568" s="131"/>
      <c r="I568" s="131"/>
      <c r="J568" s="131"/>
      <c r="K568" s="131"/>
      <c r="L568" s="131"/>
      <c r="M568" s="131" t="s">
        <v>439</v>
      </c>
      <c r="N568" s="129" t="s">
        <v>440</v>
      </c>
      <c r="P568" s="405" t="s">
        <v>439</v>
      </c>
      <c r="Q568" s="405" t="s">
        <v>439</v>
      </c>
      <c r="R568" s="405"/>
      <c r="S568" s="405" t="s">
        <v>439</v>
      </c>
      <c r="T568" s="405" t="s">
        <v>439</v>
      </c>
      <c r="U568" s="405" t="s">
        <v>439</v>
      </c>
      <c r="V568" s="405" t="s">
        <v>439</v>
      </c>
      <c r="W568" s="405" t="s">
        <v>439</v>
      </c>
      <c r="X568" s="405" t="s">
        <v>439</v>
      </c>
      <c r="Y568" s="405" t="s">
        <v>439</v>
      </c>
      <c r="Z568" s="405" t="s">
        <v>439</v>
      </c>
      <c r="AA568" s="405" t="s">
        <v>439</v>
      </c>
    </row>
    <row r="569" spans="1:27" ht="12" customHeight="1">
      <c r="A569" s="5" t="s">
        <v>3529</v>
      </c>
      <c r="B569" s="5" t="s">
        <v>3530</v>
      </c>
      <c r="C569" s="6">
        <v>555</v>
      </c>
      <c r="D569" s="82" t="s">
        <v>1527</v>
      </c>
      <c r="E569" s="83" t="str">
        <f>A569</f>
        <v>FFE-596</v>
      </c>
      <c r="F569" s="83" t="str">
        <f>B569</f>
        <v>Wall Mounted Waste Bin</v>
      </c>
      <c r="G569" s="83" t="s">
        <v>3128</v>
      </c>
      <c r="H569" s="83" t="s">
        <v>447</v>
      </c>
      <c r="I569" s="132" t="s">
        <v>449</v>
      </c>
      <c r="J569" s="133" t="s">
        <v>449</v>
      </c>
      <c r="K569" s="132" t="s">
        <v>449</v>
      </c>
      <c r="L569" s="132" t="s">
        <v>449</v>
      </c>
      <c r="M569" s="83" t="s">
        <v>450</v>
      </c>
      <c r="N569" s="83" t="s">
        <v>1058</v>
      </c>
      <c r="P569" s="405" t="s">
        <v>449</v>
      </c>
      <c r="Q569" s="405" t="s">
        <v>452</v>
      </c>
      <c r="R569" s="405"/>
      <c r="S569" s="405"/>
      <c r="T569" s="405" t="s">
        <v>453</v>
      </c>
      <c r="U569" s="405" t="str">
        <f>VLOOKUP(T569,Equipment[],2,FALSE)</f>
        <v>Station</v>
      </c>
      <c r="V569" s="405" t="str">
        <f>VLOOKUP(T569,Equipment[],3,FALSE)</f>
        <v>RTO</v>
      </c>
      <c r="W569" s="405" t="str">
        <f>VLOOKUP(T569,Equipment[],4,FALSE)</f>
        <v>RTO</v>
      </c>
      <c r="X569" s="405"/>
      <c r="Y569" s="405"/>
      <c r="Z569" s="405"/>
      <c r="AA569" s="405"/>
    </row>
    <row r="570" spans="1:27" ht="12" hidden="1" customHeight="1">
      <c r="A570" s="3" t="s">
        <v>3531</v>
      </c>
      <c r="B570" s="3" t="s">
        <v>3532</v>
      </c>
      <c r="C570" s="4"/>
      <c r="D570" s="122"/>
      <c r="E570" s="131"/>
      <c r="F570" s="131"/>
      <c r="G570" s="131"/>
      <c r="H570" s="131"/>
      <c r="I570" s="131"/>
      <c r="J570" s="131"/>
      <c r="K570" s="131"/>
      <c r="L570" s="131"/>
      <c r="M570" s="131" t="s">
        <v>439</v>
      </c>
      <c r="N570" s="129" t="s">
        <v>440</v>
      </c>
      <c r="P570" s="405" t="s">
        <v>439</v>
      </c>
      <c r="Q570" s="405" t="s">
        <v>439</v>
      </c>
      <c r="R570" s="405"/>
      <c r="S570" s="405" t="s">
        <v>439</v>
      </c>
      <c r="T570" s="405" t="s">
        <v>439</v>
      </c>
      <c r="U570" s="405" t="s">
        <v>439</v>
      </c>
      <c r="V570" s="405" t="s">
        <v>439</v>
      </c>
      <c r="W570" s="405" t="s">
        <v>439</v>
      </c>
      <c r="X570" s="405" t="s">
        <v>439</v>
      </c>
      <c r="Y570" s="405" t="s">
        <v>439</v>
      </c>
      <c r="Z570" s="405" t="s">
        <v>439</v>
      </c>
      <c r="AA570" s="405" t="s">
        <v>439</v>
      </c>
    </row>
    <row r="571" spans="1:27" s="274" customFormat="1" ht="12" hidden="1" customHeight="1">
      <c r="A571" s="270" t="s">
        <v>3533</v>
      </c>
      <c r="B571" s="270" t="s">
        <v>3534</v>
      </c>
      <c r="C571" s="271">
        <v>572</v>
      </c>
      <c r="D571" s="272" t="s">
        <v>2724</v>
      </c>
      <c r="E571" s="273" t="s">
        <v>3533</v>
      </c>
      <c r="F571" s="273" t="s">
        <v>3534</v>
      </c>
      <c r="G571" s="273" t="s">
        <v>3128</v>
      </c>
      <c r="H571" s="273" t="s">
        <v>447</v>
      </c>
      <c r="I571" s="83" t="s">
        <v>448</v>
      </c>
      <c r="J571" s="133" t="s">
        <v>449</v>
      </c>
      <c r="K571" s="83" t="s">
        <v>448</v>
      </c>
      <c r="L571" s="83" t="s">
        <v>448</v>
      </c>
      <c r="M571" s="83" t="s">
        <v>521</v>
      </c>
      <c r="N571" s="130" t="s">
        <v>2725</v>
      </c>
      <c r="P571" s="405"/>
      <c r="Q571" s="405" t="s">
        <v>452</v>
      </c>
      <c r="R571" s="405"/>
      <c r="S571" s="405"/>
      <c r="T571" s="405" t="s">
        <v>453</v>
      </c>
      <c r="U571" s="405" t="str">
        <f>VLOOKUP(T571,Equipment[],2,FALSE)</f>
        <v>Station</v>
      </c>
      <c r="V571" s="405" t="str">
        <f>VLOOKUP(T571,Equipment[],3,FALSE)</f>
        <v>RTO</v>
      </c>
      <c r="W571" s="405" t="str">
        <f>VLOOKUP(T571,Equipment[],4,FALSE)</f>
        <v>RTO</v>
      </c>
      <c r="X571" s="405"/>
      <c r="Y571" s="405"/>
      <c r="Z571" s="405"/>
      <c r="AA571" s="405"/>
    </row>
    <row r="572" spans="1:27" ht="12" hidden="1" customHeight="1">
      <c r="A572" s="5" t="s">
        <v>3535</v>
      </c>
      <c r="B572" s="5" t="s">
        <v>3536</v>
      </c>
      <c r="C572" s="9">
        <v>572</v>
      </c>
      <c r="D572" s="82" t="s">
        <v>1659</v>
      </c>
      <c r="E572" s="144" t="s">
        <v>3537</v>
      </c>
      <c r="F572" s="144" t="s">
        <v>3538</v>
      </c>
      <c r="G572" s="83" t="s">
        <v>3128</v>
      </c>
      <c r="H572" s="83" t="s">
        <v>447</v>
      </c>
      <c r="I572" s="83" t="s">
        <v>448</v>
      </c>
      <c r="J572" s="145" t="s">
        <v>449</v>
      </c>
      <c r="K572" s="144" t="s">
        <v>448</v>
      </c>
      <c r="L572" s="144" t="s">
        <v>448</v>
      </c>
      <c r="M572" s="83" t="s">
        <v>1662</v>
      </c>
      <c r="N572" s="146" t="s">
        <v>959</v>
      </c>
      <c r="P572" s="405"/>
      <c r="Q572" s="405" t="s">
        <v>452</v>
      </c>
      <c r="R572" s="405"/>
      <c r="S572" s="405"/>
      <c r="T572" s="405" t="s">
        <v>453</v>
      </c>
      <c r="U572" s="405" t="str">
        <f>VLOOKUP(T572,Equipment[],2,FALSE)</f>
        <v>Station</v>
      </c>
      <c r="V572" s="405" t="str">
        <f>VLOOKUP(T572,Equipment[],3,FALSE)</f>
        <v>RTO</v>
      </c>
      <c r="W572" s="405" t="str">
        <f>VLOOKUP(T572,Equipment[],4,FALSE)</f>
        <v>RTO</v>
      </c>
      <c r="X572" s="405"/>
      <c r="Y572" s="405"/>
      <c r="Z572" s="405"/>
      <c r="AA572" s="405"/>
    </row>
    <row r="573" spans="1:27" s="274" customFormat="1" ht="12" hidden="1" customHeight="1">
      <c r="A573" s="270" t="s">
        <v>3539</v>
      </c>
      <c r="B573" s="270" t="s">
        <v>3540</v>
      </c>
      <c r="C573" s="271">
        <v>572</v>
      </c>
      <c r="D573" s="272" t="s">
        <v>2724</v>
      </c>
      <c r="E573" s="273" t="s">
        <v>3539</v>
      </c>
      <c r="F573" s="273" t="s">
        <v>3540</v>
      </c>
      <c r="G573" s="273" t="s">
        <v>3128</v>
      </c>
      <c r="H573" s="273" t="s">
        <v>447</v>
      </c>
      <c r="I573" s="83" t="s">
        <v>448</v>
      </c>
      <c r="J573" s="133" t="s">
        <v>449</v>
      </c>
      <c r="K573" s="83" t="s">
        <v>448</v>
      </c>
      <c r="L573" s="83" t="s">
        <v>448</v>
      </c>
      <c r="M573" s="83" t="s">
        <v>521</v>
      </c>
      <c r="N573" s="130" t="s">
        <v>2725</v>
      </c>
      <c r="P573" s="405" t="s">
        <v>449</v>
      </c>
      <c r="Q573" s="405" t="s">
        <v>469</v>
      </c>
      <c r="R573" s="405" t="s">
        <v>439</v>
      </c>
      <c r="S573" s="405" t="s">
        <v>1531</v>
      </c>
      <c r="T573" s="405" t="s">
        <v>453</v>
      </c>
      <c r="U573" s="405" t="str">
        <f>VLOOKUP(T573,Equipment[],2,FALSE)</f>
        <v>Station</v>
      </c>
      <c r="V573" s="405" t="str">
        <f>VLOOKUP(T573,Equipment[],3,FALSE)</f>
        <v>RTO</v>
      </c>
      <c r="W573" s="405" t="str">
        <f>VLOOKUP(T573,Equipment[],4,FALSE)</f>
        <v>RTO</v>
      </c>
      <c r="X573" s="405"/>
      <c r="Y573" s="405"/>
      <c r="Z573" s="405"/>
      <c r="AA573" s="405"/>
    </row>
    <row r="574" spans="1:27" ht="12" hidden="1" customHeight="1">
      <c r="A574" s="3" t="s">
        <v>3541</v>
      </c>
      <c r="B574" s="3" t="s">
        <v>3542</v>
      </c>
      <c r="C574" s="4"/>
      <c r="D574" s="122"/>
      <c r="E574" s="131"/>
      <c r="F574" s="131"/>
      <c r="G574" s="131"/>
      <c r="H574" s="131"/>
      <c r="I574" s="131"/>
      <c r="J574" s="131"/>
      <c r="K574" s="131"/>
      <c r="L574" s="131"/>
      <c r="M574" s="131" t="s">
        <v>439</v>
      </c>
      <c r="N574" s="129" t="s">
        <v>440</v>
      </c>
      <c r="P574" s="405" t="s">
        <v>439</v>
      </c>
      <c r="Q574" s="405" t="s">
        <v>439</v>
      </c>
      <c r="R574" s="405"/>
      <c r="S574" s="405" t="s">
        <v>439</v>
      </c>
      <c r="T574" s="405" t="s">
        <v>439</v>
      </c>
      <c r="U574" s="405" t="s">
        <v>439</v>
      </c>
      <c r="V574" s="405" t="s">
        <v>439</v>
      </c>
      <c r="W574" s="405" t="s">
        <v>439</v>
      </c>
      <c r="X574" s="405" t="s">
        <v>439</v>
      </c>
      <c r="Y574" s="405" t="s">
        <v>439</v>
      </c>
      <c r="Z574" s="405" t="s">
        <v>439</v>
      </c>
      <c r="AA574" s="405" t="s">
        <v>439</v>
      </c>
    </row>
    <row r="575" spans="1:27" ht="12" customHeight="1">
      <c r="A575" s="5" t="s">
        <v>3543</v>
      </c>
      <c r="B575" s="5" t="s">
        <v>3544</v>
      </c>
      <c r="C575" s="6">
        <v>572</v>
      </c>
      <c r="D575" s="82" t="s">
        <v>1527</v>
      </c>
      <c r="E575" s="83" t="s">
        <v>3545</v>
      </c>
      <c r="F575" s="83" t="s">
        <v>3546</v>
      </c>
      <c r="G575" s="83" t="s">
        <v>3128</v>
      </c>
      <c r="H575" s="83" t="s">
        <v>447</v>
      </c>
      <c r="I575" s="83" t="s">
        <v>448</v>
      </c>
      <c r="J575" s="133" t="s">
        <v>449</v>
      </c>
      <c r="K575" s="83" t="s">
        <v>448</v>
      </c>
      <c r="L575" s="83" t="s">
        <v>448</v>
      </c>
      <c r="M575" s="83" t="s">
        <v>450</v>
      </c>
      <c r="N575" s="130" t="s">
        <v>959</v>
      </c>
      <c r="P575" s="405"/>
      <c r="Q575" s="405" t="s">
        <v>452</v>
      </c>
      <c r="R575" s="405"/>
      <c r="S575" s="405"/>
      <c r="T575" s="405" t="s">
        <v>453</v>
      </c>
      <c r="U575" s="405" t="str">
        <f>VLOOKUP(T575,Equipment[],2,FALSE)</f>
        <v>Station</v>
      </c>
      <c r="V575" s="405" t="str">
        <f>VLOOKUP(T575,Equipment[],3,FALSE)</f>
        <v>RTO</v>
      </c>
      <c r="W575" s="405" t="str">
        <f>VLOOKUP(T575,Equipment[],4,FALSE)</f>
        <v>RTO</v>
      </c>
      <c r="X575" s="405"/>
      <c r="Y575" s="405"/>
      <c r="Z575" s="405"/>
      <c r="AA575" s="405"/>
    </row>
    <row r="576" spans="1:27" ht="12" customHeight="1">
      <c r="A576" s="5" t="s">
        <v>3547</v>
      </c>
      <c r="B576" s="5" t="s">
        <v>3548</v>
      </c>
      <c r="C576" s="6">
        <v>572</v>
      </c>
      <c r="D576" s="82" t="s">
        <v>1527</v>
      </c>
      <c r="E576" s="83" t="s">
        <v>3549</v>
      </c>
      <c r="F576" s="83" t="s">
        <v>3550</v>
      </c>
      <c r="G576" s="83" t="s">
        <v>3128</v>
      </c>
      <c r="H576" s="83" t="s">
        <v>447</v>
      </c>
      <c r="I576" s="83" t="s">
        <v>448</v>
      </c>
      <c r="J576" s="133" t="s">
        <v>449</v>
      </c>
      <c r="K576" s="83" t="s">
        <v>448</v>
      </c>
      <c r="L576" s="83" t="s">
        <v>448</v>
      </c>
      <c r="M576" s="83" t="s">
        <v>450</v>
      </c>
      <c r="N576" s="130" t="s">
        <v>959</v>
      </c>
      <c r="P576" s="405" t="s">
        <v>449</v>
      </c>
      <c r="Q576" s="405" t="s">
        <v>452</v>
      </c>
      <c r="R576" s="405" t="s">
        <v>439</v>
      </c>
      <c r="S576" s="405" t="s">
        <v>1531</v>
      </c>
      <c r="T576" s="405" t="s">
        <v>453</v>
      </c>
      <c r="U576" s="405" t="str">
        <f>VLOOKUP(T576,Equipment[],2,FALSE)</f>
        <v>Station</v>
      </c>
      <c r="V576" s="405" t="str">
        <f>VLOOKUP(T576,Equipment[],3,FALSE)</f>
        <v>RTO</v>
      </c>
      <c r="W576" s="405" t="str">
        <f>VLOOKUP(T576,Equipment[],4,FALSE)</f>
        <v>RTO</v>
      </c>
      <c r="X576" s="405"/>
      <c r="Y576" s="405"/>
      <c r="Z576" s="405"/>
      <c r="AA576" s="405"/>
    </row>
    <row r="577" spans="1:27" ht="12" hidden="1" customHeight="1">
      <c r="A577" s="3" t="s">
        <v>3551</v>
      </c>
      <c r="B577" s="3" t="s">
        <v>3552</v>
      </c>
      <c r="C577" s="4"/>
      <c r="D577" s="122"/>
      <c r="E577" s="131"/>
      <c r="F577" s="131"/>
      <c r="G577" s="131"/>
      <c r="H577" s="131"/>
      <c r="I577" s="131"/>
      <c r="J577" s="131"/>
      <c r="K577" s="131"/>
      <c r="L577" s="131"/>
      <c r="M577" s="131" t="s">
        <v>439</v>
      </c>
      <c r="N577" s="129" t="s">
        <v>440</v>
      </c>
      <c r="P577" s="405" t="s">
        <v>439</v>
      </c>
      <c r="Q577" s="405" t="s">
        <v>439</v>
      </c>
      <c r="R577" s="405"/>
      <c r="S577" s="405" t="s">
        <v>439</v>
      </c>
      <c r="T577" s="405" t="s">
        <v>439</v>
      </c>
      <c r="U577" s="405" t="s">
        <v>439</v>
      </c>
      <c r="V577" s="405" t="s">
        <v>439</v>
      </c>
      <c r="W577" s="405" t="s">
        <v>439</v>
      </c>
      <c r="X577" s="405" t="s">
        <v>439</v>
      </c>
      <c r="Y577" s="405" t="s">
        <v>439</v>
      </c>
      <c r="Z577" s="405" t="s">
        <v>439</v>
      </c>
      <c r="AA577" s="405" t="s">
        <v>439</v>
      </c>
    </row>
    <row r="578" spans="1:27" ht="12" customHeight="1">
      <c r="A578" s="5" t="s">
        <v>3553</v>
      </c>
      <c r="B578" s="5" t="s">
        <v>3554</v>
      </c>
      <c r="C578" s="6">
        <v>572</v>
      </c>
      <c r="D578" s="82" t="s">
        <v>1527</v>
      </c>
      <c r="E578" s="83" t="s">
        <v>3555</v>
      </c>
      <c r="F578" s="83" t="s">
        <v>3556</v>
      </c>
      <c r="G578" s="83" t="s">
        <v>3128</v>
      </c>
      <c r="H578" s="83" t="s">
        <v>447</v>
      </c>
      <c r="I578" s="132" t="s">
        <v>449</v>
      </c>
      <c r="J578" s="133" t="s">
        <v>449</v>
      </c>
      <c r="K578" s="132" t="s">
        <v>449</v>
      </c>
      <c r="L578" s="132" t="s">
        <v>449</v>
      </c>
      <c r="M578" s="83" t="s">
        <v>450</v>
      </c>
      <c r="N578" s="83" t="s">
        <v>1092</v>
      </c>
      <c r="P578" s="405" t="s">
        <v>449</v>
      </c>
      <c r="Q578" s="405" t="s">
        <v>452</v>
      </c>
      <c r="R578" s="405"/>
      <c r="S578" s="405"/>
      <c r="T578" s="405" t="s">
        <v>453</v>
      </c>
      <c r="U578" s="405" t="str">
        <f>VLOOKUP(T578,Equipment[],2,FALSE)</f>
        <v>Station</v>
      </c>
      <c r="V578" s="405" t="str">
        <f>VLOOKUP(T578,Equipment[],3,FALSE)</f>
        <v>RTO</v>
      </c>
      <c r="W578" s="405" t="str">
        <f>VLOOKUP(T578,Equipment[],4,FALSE)</f>
        <v>RTO</v>
      </c>
      <c r="X578" s="405"/>
      <c r="Y578" s="405"/>
      <c r="Z578" s="405"/>
      <c r="AA578" s="405"/>
    </row>
    <row r="579" spans="1:27" ht="12" customHeight="1">
      <c r="A579" s="5" t="s">
        <v>3557</v>
      </c>
      <c r="B579" s="5" t="s">
        <v>3558</v>
      </c>
      <c r="C579" s="6">
        <v>572</v>
      </c>
      <c r="D579" s="82" t="s">
        <v>1527</v>
      </c>
      <c r="E579" s="83" t="s">
        <v>3559</v>
      </c>
      <c r="F579" s="83" t="s">
        <v>3560</v>
      </c>
      <c r="G579" s="83" t="s">
        <v>3128</v>
      </c>
      <c r="H579" s="83" t="s">
        <v>447</v>
      </c>
      <c r="I579" s="132" t="s">
        <v>449</v>
      </c>
      <c r="J579" s="133" t="s">
        <v>449</v>
      </c>
      <c r="K579" s="132" t="s">
        <v>449</v>
      </c>
      <c r="L579" s="132" t="s">
        <v>449</v>
      </c>
      <c r="M579" s="83" t="s">
        <v>450</v>
      </c>
      <c r="N579" s="83" t="s">
        <v>1092</v>
      </c>
      <c r="P579" s="405" t="s">
        <v>449</v>
      </c>
      <c r="Q579" s="405" t="s">
        <v>452</v>
      </c>
      <c r="R579" s="405"/>
      <c r="S579" s="405"/>
      <c r="T579" s="405" t="s">
        <v>453</v>
      </c>
      <c r="U579" s="405" t="str">
        <f>VLOOKUP(T579,Equipment[],2,FALSE)</f>
        <v>Station</v>
      </c>
      <c r="V579" s="405" t="str">
        <f>VLOOKUP(T579,Equipment[],3,FALSE)</f>
        <v>RTO</v>
      </c>
      <c r="W579" s="405" t="str">
        <f>VLOOKUP(T579,Equipment[],4,FALSE)</f>
        <v>RTO</v>
      </c>
      <c r="X579" s="405"/>
      <c r="Y579" s="405"/>
      <c r="Z579" s="405"/>
      <c r="AA579" s="405"/>
    </row>
    <row r="580" spans="1:27" ht="12" customHeight="1">
      <c r="A580" s="5" t="s">
        <v>3561</v>
      </c>
      <c r="B580" s="5" t="s">
        <v>3562</v>
      </c>
      <c r="C580" s="6">
        <v>572</v>
      </c>
      <c r="D580" s="82" t="s">
        <v>1527</v>
      </c>
      <c r="E580" s="83" t="s">
        <v>3563</v>
      </c>
      <c r="F580" s="83" t="s">
        <v>3564</v>
      </c>
      <c r="G580" s="83" t="s">
        <v>3128</v>
      </c>
      <c r="H580" s="83" t="s">
        <v>447</v>
      </c>
      <c r="I580" s="132" t="s">
        <v>449</v>
      </c>
      <c r="J580" s="133" t="s">
        <v>449</v>
      </c>
      <c r="K580" s="132" t="s">
        <v>449</v>
      </c>
      <c r="L580" s="132" t="s">
        <v>449</v>
      </c>
      <c r="M580" s="83" t="s">
        <v>450</v>
      </c>
      <c r="N580" s="83" t="s">
        <v>1092</v>
      </c>
      <c r="P580" s="405" t="s">
        <v>449</v>
      </c>
      <c r="Q580" s="405" t="s">
        <v>452</v>
      </c>
      <c r="R580" s="405"/>
      <c r="S580" s="405"/>
      <c r="T580" s="405" t="s">
        <v>453</v>
      </c>
      <c r="U580" s="405" t="str">
        <f>VLOOKUP(T580,Equipment[],2,FALSE)</f>
        <v>Station</v>
      </c>
      <c r="V580" s="405" t="str">
        <f>VLOOKUP(T580,Equipment[],3,FALSE)</f>
        <v>RTO</v>
      </c>
      <c r="W580" s="405" t="str">
        <f>VLOOKUP(T580,Equipment[],4,FALSE)</f>
        <v>RTO</v>
      </c>
      <c r="X580" s="405"/>
      <c r="Y580" s="405"/>
      <c r="Z580" s="405"/>
      <c r="AA580" s="405"/>
    </row>
    <row r="581" spans="1:27" ht="12" customHeight="1">
      <c r="A581" s="5" t="s">
        <v>3565</v>
      </c>
      <c r="B581" s="5" t="s">
        <v>3566</v>
      </c>
      <c r="C581" s="6">
        <v>572</v>
      </c>
      <c r="D581" s="82" t="s">
        <v>1527</v>
      </c>
      <c r="E581" s="83" t="s">
        <v>3567</v>
      </c>
      <c r="F581" s="83" t="s">
        <v>3568</v>
      </c>
      <c r="G581" s="83" t="s">
        <v>3128</v>
      </c>
      <c r="H581" s="83" t="s">
        <v>447</v>
      </c>
      <c r="I581" s="132" t="s">
        <v>449</v>
      </c>
      <c r="J581" s="133" t="s">
        <v>449</v>
      </c>
      <c r="K581" s="132" t="s">
        <v>449</v>
      </c>
      <c r="L581" s="132" t="s">
        <v>449</v>
      </c>
      <c r="M581" s="83" t="s">
        <v>450</v>
      </c>
      <c r="N581" s="83" t="s">
        <v>1092</v>
      </c>
      <c r="P581" s="405" t="s">
        <v>449</v>
      </c>
      <c r="Q581" s="405" t="s">
        <v>452</v>
      </c>
      <c r="R581" s="405" t="s">
        <v>1566</v>
      </c>
      <c r="S581" s="405" t="s">
        <v>1600</v>
      </c>
      <c r="T581" s="405" t="s">
        <v>3428</v>
      </c>
      <c r="U581" s="405" t="str">
        <f>VLOOKUP(T581,Equipment[],2,FALSE)</f>
        <v>Signage</v>
      </c>
      <c r="V581" s="405" t="str">
        <f>VLOOKUP(T581,Equipment[],3,FALSE)</f>
        <v>RTO</v>
      </c>
      <c r="W581" s="405" t="str">
        <f>VLOOKUP(T581,Equipment[],4,FALSE)</f>
        <v>RTO</v>
      </c>
      <c r="X581" s="405"/>
      <c r="Y581" s="405"/>
      <c r="Z581" s="405"/>
      <c r="AA581" s="405"/>
    </row>
    <row r="582" spans="1:27" ht="12" customHeight="1">
      <c r="A582" s="5" t="s">
        <v>3569</v>
      </c>
      <c r="B582" s="5" t="s">
        <v>3570</v>
      </c>
      <c r="C582" s="6">
        <v>572</v>
      </c>
      <c r="D582" s="82" t="s">
        <v>1527</v>
      </c>
      <c r="E582" s="83" t="s">
        <v>3571</v>
      </c>
      <c r="F582" s="83" t="s">
        <v>3572</v>
      </c>
      <c r="G582" s="83" t="s">
        <v>3128</v>
      </c>
      <c r="H582" s="83" t="s">
        <v>447</v>
      </c>
      <c r="I582" s="132" t="s">
        <v>449</v>
      </c>
      <c r="J582" s="133" t="s">
        <v>449</v>
      </c>
      <c r="K582" s="132" t="s">
        <v>449</v>
      </c>
      <c r="L582" s="132" t="s">
        <v>449</v>
      </c>
      <c r="M582" s="83" t="s">
        <v>450</v>
      </c>
      <c r="N582" s="83" t="s">
        <v>1092</v>
      </c>
      <c r="P582" s="405" t="s">
        <v>449</v>
      </c>
      <c r="Q582" s="405" t="s">
        <v>452</v>
      </c>
      <c r="R582" s="405"/>
      <c r="S582" s="405"/>
      <c r="T582" s="405" t="s">
        <v>453</v>
      </c>
      <c r="U582" s="405" t="str">
        <f>VLOOKUP(T582,Equipment[],2,FALSE)</f>
        <v>Station</v>
      </c>
      <c r="V582" s="405" t="str">
        <f>VLOOKUP(T582,Equipment[],3,FALSE)</f>
        <v>RTO</v>
      </c>
      <c r="W582" s="405" t="str">
        <f>VLOOKUP(T582,Equipment[],4,FALSE)</f>
        <v>RTO</v>
      </c>
      <c r="X582" s="405"/>
      <c r="Y582" s="405"/>
      <c r="Z582" s="405"/>
      <c r="AA582" s="405"/>
    </row>
    <row r="583" spans="1:27" ht="12" hidden="1" customHeight="1">
      <c r="A583" s="50" t="s">
        <v>1668</v>
      </c>
      <c r="B583" s="50"/>
      <c r="C583" s="50"/>
      <c r="D583" s="50"/>
      <c r="E583" s="131"/>
      <c r="F583" s="131"/>
      <c r="G583" s="131"/>
      <c r="H583" s="131"/>
      <c r="I583" s="131"/>
      <c r="J583" s="131"/>
      <c r="K583" s="131"/>
      <c r="L583" s="131"/>
      <c r="M583" s="131" t="s">
        <v>439</v>
      </c>
      <c r="N583" s="129" t="s">
        <v>440</v>
      </c>
      <c r="P583" s="405" t="s">
        <v>439</v>
      </c>
      <c r="Q583" s="405" t="s">
        <v>439</v>
      </c>
      <c r="R583" s="405"/>
      <c r="S583" s="405" t="s">
        <v>439</v>
      </c>
      <c r="T583" s="405" t="s">
        <v>439</v>
      </c>
      <c r="U583" s="405" t="s">
        <v>439</v>
      </c>
      <c r="V583" s="405" t="s">
        <v>439</v>
      </c>
      <c r="W583" s="405" t="s">
        <v>439</v>
      </c>
      <c r="X583" s="405" t="s">
        <v>439</v>
      </c>
      <c r="Y583" s="405" t="s">
        <v>439</v>
      </c>
      <c r="Z583" s="405" t="s">
        <v>439</v>
      </c>
      <c r="AA583" s="405" t="s">
        <v>439</v>
      </c>
    </row>
    <row r="584" spans="1:27" ht="12" customHeight="1">
      <c r="A584" s="10" t="s">
        <v>3573</v>
      </c>
      <c r="B584" s="10" t="s">
        <v>3574</v>
      </c>
      <c r="C584" s="10" t="s">
        <v>3575</v>
      </c>
      <c r="D584" s="124" t="s">
        <v>3576</v>
      </c>
      <c r="E584" s="83" t="s">
        <v>3577</v>
      </c>
      <c r="F584" s="83" t="s">
        <v>3578</v>
      </c>
      <c r="G584" s="83" t="s">
        <v>3128</v>
      </c>
      <c r="H584" s="83" t="s">
        <v>447</v>
      </c>
      <c r="I584" s="132" t="s">
        <v>449</v>
      </c>
      <c r="J584" s="133" t="s">
        <v>449</v>
      </c>
      <c r="K584" s="132" t="s">
        <v>449</v>
      </c>
      <c r="L584" s="132" t="s">
        <v>449</v>
      </c>
      <c r="M584" s="83" t="s">
        <v>450</v>
      </c>
      <c r="N584" s="83" t="s">
        <v>1092</v>
      </c>
      <c r="P584" s="405" t="s">
        <v>449</v>
      </c>
      <c r="Q584" s="405" t="s">
        <v>452</v>
      </c>
      <c r="R584" s="405"/>
      <c r="S584" s="405"/>
      <c r="T584" s="405" t="s">
        <v>453</v>
      </c>
      <c r="U584" s="405" t="str">
        <f>VLOOKUP(T584,Equipment[],2,FALSE)</f>
        <v>Station</v>
      </c>
      <c r="V584" s="405" t="str">
        <f>VLOOKUP(T584,Equipment[],3,FALSE)</f>
        <v>RTO</v>
      </c>
      <c r="W584" s="405" t="str">
        <f>VLOOKUP(T584,Equipment[],4,FALSE)</f>
        <v>RTO</v>
      </c>
      <c r="X584" s="405"/>
      <c r="Y584" s="405"/>
      <c r="Z584" s="405"/>
      <c r="AA584" s="405"/>
    </row>
    <row r="585" spans="1:27" ht="12" customHeight="1">
      <c r="A585" s="5" t="s">
        <v>3579</v>
      </c>
      <c r="B585" s="5" t="s">
        <v>3580</v>
      </c>
      <c r="C585" s="6">
        <v>572</v>
      </c>
      <c r="D585" s="82" t="s">
        <v>1527</v>
      </c>
      <c r="E585" s="83" t="s">
        <v>3581</v>
      </c>
      <c r="F585" s="83" t="s">
        <v>3582</v>
      </c>
      <c r="G585" s="83" t="s">
        <v>3128</v>
      </c>
      <c r="H585" s="83" t="s">
        <v>447</v>
      </c>
      <c r="I585" s="132" t="s">
        <v>449</v>
      </c>
      <c r="J585" s="133" t="s">
        <v>449</v>
      </c>
      <c r="K585" s="132" t="s">
        <v>449</v>
      </c>
      <c r="L585" s="132" t="s">
        <v>449</v>
      </c>
      <c r="M585" s="83" t="s">
        <v>450</v>
      </c>
      <c r="N585" s="83" t="s">
        <v>1092</v>
      </c>
      <c r="P585" s="405" t="s">
        <v>449</v>
      </c>
      <c r="Q585" s="405" t="s">
        <v>452</v>
      </c>
      <c r="R585" s="405"/>
      <c r="S585" s="405"/>
      <c r="T585" s="405" t="s">
        <v>453</v>
      </c>
      <c r="U585" s="405" t="str">
        <f>VLOOKUP(T585,Equipment[],2,FALSE)</f>
        <v>Station</v>
      </c>
      <c r="V585" s="405" t="str">
        <f>VLOOKUP(T585,Equipment[],3,FALSE)</f>
        <v>RTO</v>
      </c>
      <c r="W585" s="405" t="str">
        <f>VLOOKUP(T585,Equipment[],4,FALSE)</f>
        <v>RTO</v>
      </c>
      <c r="X585" s="405"/>
      <c r="Y585" s="405"/>
      <c r="Z585" s="405"/>
      <c r="AA585" s="405"/>
    </row>
    <row r="586" spans="1:27" ht="12" customHeight="1">
      <c r="A586" s="5" t="s">
        <v>3583</v>
      </c>
      <c r="B586" s="5" t="s">
        <v>3584</v>
      </c>
      <c r="C586" s="6">
        <v>572</v>
      </c>
      <c r="D586" s="82" t="s">
        <v>1527</v>
      </c>
      <c r="E586" s="83" t="str">
        <f>A586</f>
        <v>FFE-830</v>
      </c>
      <c r="F586" s="83" t="str">
        <f>B586</f>
        <v>Vent Totem</v>
      </c>
      <c r="G586" s="83" t="s">
        <v>3128</v>
      </c>
      <c r="H586" s="83" t="s">
        <v>447</v>
      </c>
      <c r="I586" s="132" t="s">
        <v>449</v>
      </c>
      <c r="J586" s="133" t="s">
        <v>449</v>
      </c>
      <c r="K586" s="132" t="s">
        <v>449</v>
      </c>
      <c r="L586" s="132" t="s">
        <v>449</v>
      </c>
      <c r="M586" s="83" t="s">
        <v>450</v>
      </c>
      <c r="N586" s="83" t="s">
        <v>1058</v>
      </c>
      <c r="P586" s="405" t="s">
        <v>449</v>
      </c>
      <c r="Q586" s="405" t="s">
        <v>452</v>
      </c>
      <c r="R586" s="405"/>
      <c r="S586" s="405"/>
      <c r="T586" s="405" t="s">
        <v>453</v>
      </c>
      <c r="U586" s="405" t="str">
        <f>VLOOKUP(T586,Equipment[],2,FALSE)</f>
        <v>Station</v>
      </c>
      <c r="V586" s="405" t="str">
        <f>VLOOKUP(T586,Equipment[],3,FALSE)</f>
        <v>RTO</v>
      </c>
      <c r="W586" s="405" t="str">
        <f>VLOOKUP(T586,Equipment[],4,FALSE)</f>
        <v>RTO</v>
      </c>
      <c r="X586" s="405"/>
      <c r="Y586" s="405"/>
      <c r="Z586" s="405"/>
      <c r="AA586" s="405"/>
    </row>
    <row r="587" spans="1:27" ht="12" customHeight="1">
      <c r="A587" s="5" t="s">
        <v>3585</v>
      </c>
      <c r="B587" s="5" t="s">
        <v>3586</v>
      </c>
      <c r="C587" s="6">
        <v>572</v>
      </c>
      <c r="D587" s="82" t="s">
        <v>1527</v>
      </c>
      <c r="E587" s="83" t="s">
        <v>3587</v>
      </c>
      <c r="F587" s="83" t="s">
        <v>3588</v>
      </c>
      <c r="G587" s="83" t="s">
        <v>3128</v>
      </c>
      <c r="H587" s="83" t="s">
        <v>447</v>
      </c>
      <c r="I587" s="83" t="s">
        <v>448</v>
      </c>
      <c r="J587" s="133" t="s">
        <v>449</v>
      </c>
      <c r="K587" s="83" t="s">
        <v>448</v>
      </c>
      <c r="L587" s="83" t="s">
        <v>448</v>
      </c>
      <c r="M587" s="83" t="s">
        <v>450</v>
      </c>
      <c r="N587" s="130" t="s">
        <v>959</v>
      </c>
      <c r="P587" s="405" t="s">
        <v>449</v>
      </c>
      <c r="Q587" s="405" t="s">
        <v>452</v>
      </c>
      <c r="R587" s="405" t="s">
        <v>439</v>
      </c>
      <c r="S587" s="405" t="s">
        <v>1531</v>
      </c>
      <c r="T587" s="405" t="s">
        <v>453</v>
      </c>
      <c r="U587" s="405" t="str">
        <f>VLOOKUP(T587,Equipment[],2,FALSE)</f>
        <v>Station</v>
      </c>
      <c r="V587" s="405" t="str">
        <f>VLOOKUP(T587,Equipment[],3,FALSE)</f>
        <v>RTO</v>
      </c>
      <c r="W587" s="405" t="str">
        <f>VLOOKUP(T587,Equipment[],4,FALSE)</f>
        <v>RTO</v>
      </c>
      <c r="X587" s="405"/>
      <c r="Y587" s="405"/>
      <c r="Z587" s="405"/>
      <c r="AA587" s="405"/>
    </row>
    <row r="588" spans="1:27" ht="12" hidden="1" customHeight="1">
      <c r="A588" s="3" t="s">
        <v>3589</v>
      </c>
      <c r="B588" s="3" t="s">
        <v>3590</v>
      </c>
      <c r="C588" s="4"/>
      <c r="D588" s="122"/>
      <c r="E588" s="131"/>
      <c r="F588" s="131"/>
      <c r="G588" s="131"/>
      <c r="H588" s="131"/>
      <c r="I588" s="131"/>
      <c r="J588" s="131"/>
      <c r="K588" s="131"/>
      <c r="L588" s="131"/>
      <c r="M588" s="131" t="s">
        <v>439</v>
      </c>
      <c r="N588" s="129" t="s">
        <v>440</v>
      </c>
      <c r="P588" s="405" t="s">
        <v>439</v>
      </c>
      <c r="Q588" s="405" t="s">
        <v>439</v>
      </c>
      <c r="R588" s="405"/>
      <c r="S588" s="405" t="s">
        <v>439</v>
      </c>
      <c r="T588" s="405" t="s">
        <v>439</v>
      </c>
      <c r="U588" s="405" t="s">
        <v>439</v>
      </c>
      <c r="V588" s="405" t="s">
        <v>439</v>
      </c>
      <c r="W588" s="405" t="s">
        <v>439</v>
      </c>
      <c r="X588" s="405" t="s">
        <v>439</v>
      </c>
      <c r="Y588" s="405" t="s">
        <v>439</v>
      </c>
      <c r="Z588" s="405" t="s">
        <v>439</v>
      </c>
      <c r="AA588" s="405" t="s">
        <v>439</v>
      </c>
    </row>
    <row r="589" spans="1:27" ht="12" customHeight="1">
      <c r="A589" s="5" t="s">
        <v>3591</v>
      </c>
      <c r="B589" s="5" t="s">
        <v>3592</v>
      </c>
      <c r="C589" s="6">
        <v>572</v>
      </c>
      <c r="D589" s="82" t="s">
        <v>1527</v>
      </c>
      <c r="E589" s="83" t="s">
        <v>3593</v>
      </c>
      <c r="F589" s="83" t="s">
        <v>3594</v>
      </c>
      <c r="G589" s="83" t="s">
        <v>3128</v>
      </c>
      <c r="H589" s="83" t="s">
        <v>447</v>
      </c>
      <c r="I589" s="132" t="s">
        <v>449</v>
      </c>
      <c r="J589" s="133" t="s">
        <v>449</v>
      </c>
      <c r="K589" s="132" t="s">
        <v>449</v>
      </c>
      <c r="L589" s="132" t="s">
        <v>449</v>
      </c>
      <c r="M589" s="83" t="s">
        <v>450</v>
      </c>
      <c r="N589" s="83" t="s">
        <v>1092</v>
      </c>
      <c r="P589" s="405" t="s">
        <v>449</v>
      </c>
      <c r="Q589" s="405" t="s">
        <v>452</v>
      </c>
      <c r="R589" s="405" t="s">
        <v>3595</v>
      </c>
      <c r="S589" s="405" t="s">
        <v>3596</v>
      </c>
      <c r="T589" s="405" t="s">
        <v>453</v>
      </c>
      <c r="U589" s="405" t="str">
        <f>VLOOKUP(T589,Equipment[],2,FALSE)</f>
        <v>Station</v>
      </c>
      <c r="V589" s="405" t="str">
        <f>VLOOKUP(T589,Equipment[],3,FALSE)</f>
        <v>RTO</v>
      </c>
      <c r="W589" s="405" t="str">
        <f>VLOOKUP(T589,Equipment[],4,FALSE)</f>
        <v>RTO</v>
      </c>
      <c r="X589" s="405"/>
      <c r="Y589" s="405"/>
      <c r="Z589" s="405"/>
      <c r="AA589" s="405"/>
    </row>
    <row r="590" spans="1:27" ht="12" customHeight="1">
      <c r="A590" s="5" t="s">
        <v>3597</v>
      </c>
      <c r="B590" s="5" t="s">
        <v>3598</v>
      </c>
      <c r="C590" s="6">
        <v>572</v>
      </c>
      <c r="D590" s="82" t="s">
        <v>1527</v>
      </c>
      <c r="E590" s="83" t="s">
        <v>3599</v>
      </c>
      <c r="F590" s="83" t="s">
        <v>3600</v>
      </c>
      <c r="G590" s="83" t="s">
        <v>3128</v>
      </c>
      <c r="H590" s="83" t="s">
        <v>447</v>
      </c>
      <c r="I590" s="132" t="s">
        <v>449</v>
      </c>
      <c r="J590" s="133" t="s">
        <v>449</v>
      </c>
      <c r="K590" s="132" t="s">
        <v>449</v>
      </c>
      <c r="L590" s="132" t="s">
        <v>449</v>
      </c>
      <c r="M590" s="83" t="s">
        <v>450</v>
      </c>
      <c r="N590" s="83" t="s">
        <v>1092</v>
      </c>
      <c r="P590" s="405" t="s">
        <v>449</v>
      </c>
      <c r="Q590" s="405" t="s">
        <v>452</v>
      </c>
      <c r="R590" s="405" t="s">
        <v>3595</v>
      </c>
      <c r="S590" s="405" t="s">
        <v>3596</v>
      </c>
      <c r="T590" s="405" t="s">
        <v>453</v>
      </c>
      <c r="U590" s="405" t="str">
        <f>VLOOKUP(T590,Equipment[],2,FALSE)</f>
        <v>Station</v>
      </c>
      <c r="V590" s="405" t="str">
        <f>VLOOKUP(T590,Equipment[],3,FALSE)</f>
        <v>RTO</v>
      </c>
      <c r="W590" s="405" t="str">
        <f>VLOOKUP(T590,Equipment[],4,FALSE)</f>
        <v>RTO</v>
      </c>
      <c r="X590" s="405"/>
      <c r="Y590" s="405"/>
      <c r="Z590" s="405"/>
      <c r="AA590" s="405"/>
    </row>
    <row r="591" spans="1:27" ht="12" customHeight="1">
      <c r="A591" s="5" t="s">
        <v>3601</v>
      </c>
      <c r="B591" s="5" t="s">
        <v>3602</v>
      </c>
      <c r="C591" s="6">
        <v>572</v>
      </c>
      <c r="D591" s="82" t="s">
        <v>1527</v>
      </c>
      <c r="E591" s="83" t="s">
        <v>3603</v>
      </c>
      <c r="F591" s="83" t="s">
        <v>3604</v>
      </c>
      <c r="G591" s="83" t="s">
        <v>3128</v>
      </c>
      <c r="H591" s="83" t="s">
        <v>447</v>
      </c>
      <c r="I591" s="132" t="s">
        <v>449</v>
      </c>
      <c r="J591" s="133" t="s">
        <v>449</v>
      </c>
      <c r="K591" s="132" t="s">
        <v>449</v>
      </c>
      <c r="L591" s="132" t="s">
        <v>449</v>
      </c>
      <c r="M591" s="83" t="s">
        <v>450</v>
      </c>
      <c r="N591" s="83" t="s">
        <v>1092</v>
      </c>
      <c r="P591" s="405" t="s">
        <v>449</v>
      </c>
      <c r="Q591" s="405" t="s">
        <v>452</v>
      </c>
      <c r="R591" s="405" t="s">
        <v>3595</v>
      </c>
      <c r="S591" s="405" t="s">
        <v>3596</v>
      </c>
      <c r="T591" s="405" t="s">
        <v>453</v>
      </c>
      <c r="U591" s="405" t="str">
        <f>VLOOKUP(T591,Equipment[],2,FALSE)</f>
        <v>Station</v>
      </c>
      <c r="V591" s="405" t="str">
        <f>VLOOKUP(T591,Equipment[],3,FALSE)</f>
        <v>RTO</v>
      </c>
      <c r="W591" s="405" t="str">
        <f>VLOOKUP(T591,Equipment[],4,FALSE)</f>
        <v>RTO</v>
      </c>
      <c r="X591" s="405"/>
      <c r="Y591" s="405"/>
      <c r="Z591" s="405"/>
      <c r="AA591" s="405"/>
    </row>
    <row r="592" spans="1:27" ht="12" hidden="1" customHeight="1">
      <c r="A592" s="7" t="s">
        <v>3605</v>
      </c>
      <c r="B592" s="7" t="s">
        <v>3606</v>
      </c>
      <c r="C592" s="8"/>
      <c r="D592" s="123"/>
      <c r="E592" s="131"/>
      <c r="F592" s="131"/>
      <c r="G592" s="131"/>
      <c r="H592" s="131"/>
      <c r="I592" s="131"/>
      <c r="J592" s="131"/>
      <c r="K592" s="131"/>
      <c r="L592" s="131"/>
      <c r="M592" s="131" t="s">
        <v>439</v>
      </c>
      <c r="N592" s="129" t="s">
        <v>440</v>
      </c>
      <c r="P592" s="405" t="s">
        <v>439</v>
      </c>
      <c r="Q592" s="405" t="s">
        <v>439</v>
      </c>
      <c r="R592" s="405"/>
      <c r="S592" s="405" t="s">
        <v>439</v>
      </c>
      <c r="T592" s="405" t="s">
        <v>439</v>
      </c>
      <c r="U592" s="405" t="s">
        <v>439</v>
      </c>
      <c r="V592" s="405" t="s">
        <v>439</v>
      </c>
      <c r="W592" s="405" t="s">
        <v>439</v>
      </c>
      <c r="X592" s="405" t="s">
        <v>439</v>
      </c>
      <c r="Y592" s="405" t="s">
        <v>439</v>
      </c>
      <c r="Z592" s="405" t="s">
        <v>439</v>
      </c>
      <c r="AA592" s="405" t="s">
        <v>439</v>
      </c>
    </row>
    <row r="593" spans="1:27" ht="12" hidden="1" customHeight="1">
      <c r="A593" s="3" t="s">
        <v>3607</v>
      </c>
      <c r="B593" s="3" t="s">
        <v>3608</v>
      </c>
      <c r="C593" s="4"/>
      <c r="D593" s="122"/>
      <c r="E593" s="131"/>
      <c r="F593" s="131"/>
      <c r="G593" s="131"/>
      <c r="H593" s="131"/>
      <c r="I593" s="131"/>
      <c r="J593" s="131"/>
      <c r="K593" s="131"/>
      <c r="L593" s="131"/>
      <c r="M593" s="131" t="s">
        <v>439</v>
      </c>
      <c r="N593" s="129" t="s">
        <v>440</v>
      </c>
      <c r="P593" s="405" t="s">
        <v>439</v>
      </c>
      <c r="Q593" s="405" t="s">
        <v>439</v>
      </c>
      <c r="R593" s="405"/>
      <c r="S593" s="405" t="s">
        <v>439</v>
      </c>
      <c r="T593" s="405" t="s">
        <v>439</v>
      </c>
      <c r="U593" s="405" t="s">
        <v>439</v>
      </c>
      <c r="V593" s="405" t="s">
        <v>439</v>
      </c>
      <c r="W593" s="405" t="s">
        <v>439</v>
      </c>
      <c r="X593" s="405" t="s">
        <v>439</v>
      </c>
      <c r="Y593" s="405" t="s">
        <v>439</v>
      </c>
      <c r="Z593" s="405" t="s">
        <v>439</v>
      </c>
      <c r="AA593" s="405" t="s">
        <v>439</v>
      </c>
    </row>
    <row r="594" spans="1:27" ht="12" customHeight="1">
      <c r="A594" s="5" t="s">
        <v>3609</v>
      </c>
      <c r="B594" s="5" t="s">
        <v>3610</v>
      </c>
      <c r="C594" s="6">
        <v>431</v>
      </c>
      <c r="D594" s="82" t="s">
        <v>1527</v>
      </c>
      <c r="E594" s="83" t="s">
        <v>3611</v>
      </c>
      <c r="F594" s="83" t="s">
        <v>3612</v>
      </c>
      <c r="G594" s="83" t="s">
        <v>688</v>
      </c>
      <c r="H594" s="83" t="s">
        <v>447</v>
      </c>
      <c r="I594" s="83" t="s">
        <v>448</v>
      </c>
      <c r="J594" s="133" t="s">
        <v>449</v>
      </c>
      <c r="K594" s="83" t="s">
        <v>448</v>
      </c>
      <c r="L594" s="83" t="s">
        <v>448</v>
      </c>
      <c r="M594" s="83" t="s">
        <v>450</v>
      </c>
      <c r="N594" s="130" t="s">
        <v>959</v>
      </c>
      <c r="P594" s="405"/>
      <c r="Q594" s="405" t="s">
        <v>469</v>
      </c>
      <c r="R594" s="405"/>
      <c r="S594" s="405"/>
      <c r="T594" s="405" t="s">
        <v>453</v>
      </c>
      <c r="U594" s="405" t="str">
        <f>VLOOKUP(T594,Equipment[],2,FALSE)</f>
        <v>Station</v>
      </c>
      <c r="V594" s="405" t="str">
        <f>VLOOKUP(T594,Equipment[],3,FALSE)</f>
        <v>RTO</v>
      </c>
      <c r="W594" s="405" t="str">
        <f>VLOOKUP(T594,Equipment[],4,FALSE)</f>
        <v>RTO</v>
      </c>
      <c r="X594" s="405"/>
      <c r="Y594" s="405"/>
      <c r="Z594" s="405"/>
      <c r="AA594" s="405"/>
    </row>
    <row r="595" spans="1:27" ht="12" customHeight="1">
      <c r="A595" s="5" t="s">
        <v>3613</v>
      </c>
      <c r="B595" s="5" t="s">
        <v>3614</v>
      </c>
      <c r="C595" s="6">
        <v>431</v>
      </c>
      <c r="D595" s="82" t="s">
        <v>1527</v>
      </c>
      <c r="E595" s="83" t="s">
        <v>3615</v>
      </c>
      <c r="F595" s="83" t="s">
        <v>3616</v>
      </c>
      <c r="G595" s="83" t="s">
        <v>688</v>
      </c>
      <c r="H595" s="83" t="s">
        <v>447</v>
      </c>
      <c r="I595" s="83" t="s">
        <v>448</v>
      </c>
      <c r="J595" s="133" t="s">
        <v>449</v>
      </c>
      <c r="K595" s="83" t="s">
        <v>448</v>
      </c>
      <c r="L595" s="83" t="s">
        <v>448</v>
      </c>
      <c r="M595" s="83" t="s">
        <v>450</v>
      </c>
      <c r="N595" s="130" t="s">
        <v>959</v>
      </c>
      <c r="P595" s="405"/>
      <c r="Q595" s="405" t="s">
        <v>469</v>
      </c>
      <c r="R595" s="405"/>
      <c r="S595" s="405"/>
      <c r="T595" s="405" t="s">
        <v>453</v>
      </c>
      <c r="U595" s="405" t="str">
        <f>VLOOKUP(T595,Equipment[],2,FALSE)</f>
        <v>Station</v>
      </c>
      <c r="V595" s="405" t="str">
        <f>VLOOKUP(T595,Equipment[],3,FALSE)</f>
        <v>RTO</v>
      </c>
      <c r="W595" s="405" t="str">
        <f>VLOOKUP(T595,Equipment[],4,FALSE)</f>
        <v>RTO</v>
      </c>
      <c r="X595" s="405"/>
      <c r="Y595" s="405"/>
      <c r="Z595" s="405"/>
      <c r="AA595" s="405"/>
    </row>
    <row r="596" spans="1:27" ht="12" customHeight="1">
      <c r="A596" s="5" t="s">
        <v>3617</v>
      </c>
      <c r="B596" s="5" t="s">
        <v>3618</v>
      </c>
      <c r="C596" s="6">
        <v>431</v>
      </c>
      <c r="D596" s="82" t="s">
        <v>1527</v>
      </c>
      <c r="E596" s="83" t="s">
        <v>3619</v>
      </c>
      <c r="F596" s="83" t="s">
        <v>3620</v>
      </c>
      <c r="G596" s="83" t="s">
        <v>688</v>
      </c>
      <c r="H596" s="83" t="s">
        <v>447</v>
      </c>
      <c r="I596" s="83" t="s">
        <v>448</v>
      </c>
      <c r="J596" s="133" t="s">
        <v>449</v>
      </c>
      <c r="K596" s="83" t="s">
        <v>448</v>
      </c>
      <c r="L596" s="83" t="s">
        <v>448</v>
      </c>
      <c r="M596" s="83" t="s">
        <v>450</v>
      </c>
      <c r="N596" s="130" t="s">
        <v>959</v>
      </c>
      <c r="P596" s="405"/>
      <c r="Q596" s="405" t="s">
        <v>469</v>
      </c>
      <c r="R596" s="405"/>
      <c r="S596" s="405"/>
      <c r="T596" s="405" t="s">
        <v>453</v>
      </c>
      <c r="U596" s="405" t="str">
        <f>VLOOKUP(T596,Equipment[],2,FALSE)</f>
        <v>Station</v>
      </c>
      <c r="V596" s="405" t="str">
        <f>VLOOKUP(T596,Equipment[],3,FALSE)</f>
        <v>RTO</v>
      </c>
      <c r="W596" s="405" t="str">
        <f>VLOOKUP(T596,Equipment[],4,FALSE)</f>
        <v>RTO</v>
      </c>
      <c r="X596" s="405"/>
      <c r="Y596" s="405"/>
      <c r="Z596" s="405"/>
      <c r="AA596" s="405"/>
    </row>
    <row r="597" spans="1:27" ht="12" customHeight="1">
      <c r="A597" s="5" t="s">
        <v>3621</v>
      </c>
      <c r="B597" s="5" t="s">
        <v>3622</v>
      </c>
      <c r="C597" s="6">
        <v>431</v>
      </c>
      <c r="D597" s="82" t="s">
        <v>1527</v>
      </c>
      <c r="E597" s="83" t="s">
        <v>3623</v>
      </c>
      <c r="F597" s="83" t="s">
        <v>3624</v>
      </c>
      <c r="G597" s="83" t="s">
        <v>688</v>
      </c>
      <c r="H597" s="83" t="s">
        <v>447</v>
      </c>
      <c r="I597" s="83" t="s">
        <v>448</v>
      </c>
      <c r="J597" s="133" t="s">
        <v>449</v>
      </c>
      <c r="K597" s="83" t="s">
        <v>448</v>
      </c>
      <c r="L597" s="83" t="s">
        <v>448</v>
      </c>
      <c r="M597" s="83" t="s">
        <v>450</v>
      </c>
      <c r="N597" s="130" t="s">
        <v>959</v>
      </c>
      <c r="P597" s="405"/>
      <c r="Q597" s="405" t="s">
        <v>469</v>
      </c>
      <c r="R597" s="405"/>
      <c r="S597" s="405"/>
      <c r="T597" s="405" t="s">
        <v>453</v>
      </c>
      <c r="U597" s="405" t="str">
        <f>VLOOKUP(T597,Equipment[],2,FALSE)</f>
        <v>Station</v>
      </c>
      <c r="V597" s="405" t="str">
        <f>VLOOKUP(T597,Equipment[],3,FALSE)</f>
        <v>RTO</v>
      </c>
      <c r="W597" s="405" t="str">
        <f>VLOOKUP(T597,Equipment[],4,FALSE)</f>
        <v>RTO</v>
      </c>
      <c r="X597" s="405"/>
      <c r="Y597" s="405"/>
      <c r="Z597" s="405"/>
      <c r="AA597" s="405"/>
    </row>
    <row r="598" spans="1:27" ht="12" customHeight="1">
      <c r="A598" s="5" t="s">
        <v>3625</v>
      </c>
      <c r="B598" s="5" t="s">
        <v>3626</v>
      </c>
      <c r="C598" s="6">
        <v>431</v>
      </c>
      <c r="D598" s="82" t="s">
        <v>1527</v>
      </c>
      <c r="E598" s="83" t="str">
        <f t="shared" ref="E598:E599" si="4">A598</f>
        <v>FLA-150</v>
      </c>
      <c r="F598" s="83" t="str">
        <f t="shared" ref="F598:F599" si="5">B598</f>
        <v>PSD - Cladding Junction Linear Flashing</v>
      </c>
      <c r="G598" s="83" t="s">
        <v>688</v>
      </c>
      <c r="H598" s="83" t="s">
        <v>447</v>
      </c>
      <c r="I598" s="83" t="s">
        <v>448</v>
      </c>
      <c r="J598" s="133" t="s">
        <v>449</v>
      </c>
      <c r="K598" s="83" t="s">
        <v>448</v>
      </c>
      <c r="L598" s="83" t="s">
        <v>448</v>
      </c>
      <c r="M598" s="83" t="s">
        <v>450</v>
      </c>
      <c r="N598" s="130" t="s">
        <v>1855</v>
      </c>
      <c r="P598" s="405"/>
      <c r="Q598" s="405" t="s">
        <v>469</v>
      </c>
      <c r="R598" s="405"/>
      <c r="S598" s="405"/>
      <c r="T598" s="405" t="s">
        <v>453</v>
      </c>
      <c r="U598" s="405" t="str">
        <f>VLOOKUP(T598,Equipment[],2,FALSE)</f>
        <v>Station</v>
      </c>
      <c r="V598" s="405" t="str">
        <f>VLOOKUP(T598,Equipment[],3,FALSE)</f>
        <v>RTO</v>
      </c>
      <c r="W598" s="405" t="str">
        <f>VLOOKUP(T598,Equipment[],4,FALSE)</f>
        <v>RTO</v>
      </c>
      <c r="X598" s="405"/>
      <c r="Y598" s="405"/>
      <c r="Z598" s="405"/>
      <c r="AA598" s="405"/>
    </row>
    <row r="599" spans="1:27" ht="12" customHeight="1">
      <c r="A599" s="5" t="s">
        <v>3627</v>
      </c>
      <c r="B599" s="5" t="s">
        <v>3628</v>
      </c>
      <c r="C599" s="6">
        <v>431</v>
      </c>
      <c r="D599" s="82" t="s">
        <v>1527</v>
      </c>
      <c r="E599" s="83" t="str">
        <f t="shared" si="4"/>
        <v>FLA-160</v>
      </c>
      <c r="F599" s="83" t="str">
        <f t="shared" si="5"/>
        <v>Stainless Steel Flashing (DOM Retail Kiosk)</v>
      </c>
      <c r="G599" s="83" t="s">
        <v>688</v>
      </c>
      <c r="H599" s="83" t="s">
        <v>447</v>
      </c>
      <c r="I599" s="83" t="s">
        <v>448</v>
      </c>
      <c r="J599" s="133" t="s">
        <v>449</v>
      </c>
      <c r="K599" s="83" t="s">
        <v>448</v>
      </c>
      <c r="L599" s="83" t="s">
        <v>448</v>
      </c>
      <c r="M599" s="83" t="s">
        <v>450</v>
      </c>
      <c r="N599" s="130" t="s">
        <v>1855</v>
      </c>
      <c r="P599" s="405"/>
      <c r="Q599" s="405" t="s">
        <v>469</v>
      </c>
      <c r="R599" s="405"/>
      <c r="S599" s="405"/>
      <c r="T599" s="405" t="s">
        <v>453</v>
      </c>
      <c r="U599" s="405" t="str">
        <f>VLOOKUP(T599,Equipment[],2,FALSE)</f>
        <v>Station</v>
      </c>
      <c r="V599" s="405" t="str">
        <f>VLOOKUP(T599,Equipment[],3,FALSE)</f>
        <v>RTO</v>
      </c>
      <c r="W599" s="405" t="str">
        <f>VLOOKUP(T599,Equipment[],4,FALSE)</f>
        <v>RTO</v>
      </c>
      <c r="X599" s="405"/>
      <c r="Y599" s="405"/>
      <c r="Z599" s="405"/>
      <c r="AA599" s="405"/>
    </row>
    <row r="600" spans="1:27" ht="12" hidden="1" customHeight="1">
      <c r="A600" s="3" t="s">
        <v>3629</v>
      </c>
      <c r="B600" s="3" t="s">
        <v>3630</v>
      </c>
      <c r="C600" s="4"/>
      <c r="D600" s="122"/>
      <c r="E600" s="131"/>
      <c r="F600" s="131"/>
      <c r="G600" s="131"/>
      <c r="H600" s="131"/>
      <c r="I600" s="131"/>
      <c r="J600" s="131"/>
      <c r="K600" s="131"/>
      <c r="L600" s="131"/>
      <c r="M600" s="131" t="s">
        <v>439</v>
      </c>
      <c r="N600" s="129" t="s">
        <v>440</v>
      </c>
      <c r="P600" s="405" t="s">
        <v>439</v>
      </c>
      <c r="Q600" s="405" t="s">
        <v>439</v>
      </c>
      <c r="R600" s="405"/>
      <c r="S600" s="405" t="s">
        <v>439</v>
      </c>
      <c r="T600" s="405" t="s">
        <v>439</v>
      </c>
      <c r="U600" s="405" t="s">
        <v>439</v>
      </c>
      <c r="V600" s="405" t="s">
        <v>439</v>
      </c>
      <c r="W600" s="405" t="s">
        <v>439</v>
      </c>
      <c r="X600" s="405" t="s">
        <v>439</v>
      </c>
      <c r="Y600" s="405" t="s">
        <v>439</v>
      </c>
      <c r="Z600" s="405" t="s">
        <v>439</v>
      </c>
      <c r="AA600" s="405" t="s">
        <v>439</v>
      </c>
    </row>
    <row r="601" spans="1:27" ht="12" customHeight="1">
      <c r="A601" s="5" t="s">
        <v>3631</v>
      </c>
      <c r="B601" s="5" t="s">
        <v>3632</v>
      </c>
      <c r="C601" s="6">
        <v>431</v>
      </c>
      <c r="D601" s="82" t="s">
        <v>1527</v>
      </c>
      <c r="E601" s="83" t="s">
        <v>3633</v>
      </c>
      <c r="F601" s="83" t="s">
        <v>3634</v>
      </c>
      <c r="G601" s="83" t="s">
        <v>688</v>
      </c>
      <c r="H601" s="83" t="s">
        <v>447</v>
      </c>
      <c r="I601" s="83" t="s">
        <v>448</v>
      </c>
      <c r="J601" s="133" t="s">
        <v>449</v>
      </c>
      <c r="K601" s="83" t="s">
        <v>448</v>
      </c>
      <c r="L601" s="83" t="s">
        <v>448</v>
      </c>
      <c r="M601" s="83" t="s">
        <v>450</v>
      </c>
      <c r="N601" s="130" t="s">
        <v>959</v>
      </c>
      <c r="P601" s="405"/>
      <c r="Q601" s="405" t="s">
        <v>469</v>
      </c>
      <c r="R601" s="405" t="s">
        <v>439</v>
      </c>
      <c r="S601" s="405" t="s">
        <v>1531</v>
      </c>
      <c r="T601" s="405" t="s">
        <v>453</v>
      </c>
      <c r="U601" s="405" t="str">
        <f>VLOOKUP(T601,Equipment[],2,FALSE)</f>
        <v>Station</v>
      </c>
      <c r="V601" s="405" t="str">
        <f>VLOOKUP(T601,Equipment[],3,FALSE)</f>
        <v>RTO</v>
      </c>
      <c r="W601" s="405" t="str">
        <f>VLOOKUP(T601,Equipment[],4,FALSE)</f>
        <v>RTO</v>
      </c>
      <c r="X601" s="405"/>
      <c r="Y601" s="405"/>
      <c r="Z601" s="405"/>
      <c r="AA601" s="405"/>
    </row>
    <row r="602" spans="1:27" ht="12" customHeight="1">
      <c r="A602" s="5" t="s">
        <v>3635</v>
      </c>
      <c r="B602" s="5" t="s">
        <v>3632</v>
      </c>
      <c r="C602" s="6">
        <v>431</v>
      </c>
      <c r="D602" s="82" t="s">
        <v>1527</v>
      </c>
      <c r="E602" s="83" t="s">
        <v>3636</v>
      </c>
      <c r="F602" s="83" t="s">
        <v>3634</v>
      </c>
      <c r="G602" s="83" t="s">
        <v>688</v>
      </c>
      <c r="H602" s="83" t="s">
        <v>447</v>
      </c>
      <c r="I602" s="83" t="s">
        <v>448</v>
      </c>
      <c r="J602" s="133" t="s">
        <v>449</v>
      </c>
      <c r="K602" s="83" t="s">
        <v>448</v>
      </c>
      <c r="L602" s="83" t="s">
        <v>448</v>
      </c>
      <c r="M602" s="83" t="s">
        <v>450</v>
      </c>
      <c r="N602" s="130" t="s">
        <v>959</v>
      </c>
      <c r="P602" s="405"/>
      <c r="Q602" s="405" t="s">
        <v>469</v>
      </c>
      <c r="R602" s="405" t="s">
        <v>439</v>
      </c>
      <c r="S602" s="405" t="s">
        <v>1531</v>
      </c>
      <c r="T602" s="405" t="s">
        <v>453</v>
      </c>
      <c r="U602" s="405" t="str">
        <f>VLOOKUP(T602,Equipment[],2,FALSE)</f>
        <v>Station</v>
      </c>
      <c r="V602" s="405" t="str">
        <f>VLOOKUP(T602,Equipment[],3,FALSE)</f>
        <v>RTO</v>
      </c>
      <c r="W602" s="405" t="str">
        <f>VLOOKUP(T602,Equipment[],4,FALSE)</f>
        <v>RTO</v>
      </c>
      <c r="X602" s="405"/>
      <c r="Y602" s="405"/>
      <c r="Z602" s="405"/>
      <c r="AA602" s="405"/>
    </row>
    <row r="603" spans="1:27" ht="12" hidden="1" customHeight="1">
      <c r="A603" s="7" t="s">
        <v>3637</v>
      </c>
      <c r="B603" s="7" t="s">
        <v>3638</v>
      </c>
      <c r="C603" s="8"/>
      <c r="D603" s="123"/>
      <c r="E603" s="131"/>
      <c r="F603" s="131"/>
      <c r="G603" s="131"/>
      <c r="H603" s="131"/>
      <c r="I603" s="131"/>
      <c r="J603" s="131"/>
      <c r="K603" s="131"/>
      <c r="L603" s="131"/>
      <c r="M603" s="131" t="s">
        <v>439</v>
      </c>
      <c r="N603" s="129" t="s">
        <v>440</v>
      </c>
      <c r="P603" s="405" t="s">
        <v>439</v>
      </c>
      <c r="Q603" s="405" t="s">
        <v>439</v>
      </c>
      <c r="R603" s="405"/>
      <c r="S603" s="405" t="s">
        <v>439</v>
      </c>
      <c r="T603" s="405" t="s">
        <v>439</v>
      </c>
      <c r="U603" s="405" t="s">
        <v>439</v>
      </c>
      <c r="V603" s="405" t="s">
        <v>439</v>
      </c>
      <c r="W603" s="405" t="s">
        <v>439</v>
      </c>
      <c r="X603" s="405" t="s">
        <v>439</v>
      </c>
      <c r="Y603" s="405" t="s">
        <v>439</v>
      </c>
      <c r="Z603" s="405" t="s">
        <v>439</v>
      </c>
      <c r="AA603" s="405" t="s">
        <v>439</v>
      </c>
    </row>
    <row r="604" spans="1:27" ht="12" hidden="1" customHeight="1">
      <c r="A604" s="3" t="s">
        <v>3639</v>
      </c>
      <c r="B604" s="3" t="s">
        <v>3640</v>
      </c>
      <c r="C604" s="4"/>
      <c r="D604" s="122"/>
      <c r="E604" s="131"/>
      <c r="F604" s="131"/>
      <c r="G604" s="131"/>
      <c r="H604" s="131"/>
      <c r="I604" s="131"/>
      <c r="J604" s="131"/>
      <c r="K604" s="131"/>
      <c r="L604" s="131"/>
      <c r="M604" s="131" t="s">
        <v>439</v>
      </c>
      <c r="N604" s="129" t="s">
        <v>440</v>
      </c>
      <c r="P604" s="405" t="s">
        <v>439</v>
      </c>
      <c r="Q604" s="405" t="s">
        <v>439</v>
      </c>
      <c r="R604" s="405"/>
      <c r="S604" s="405" t="s">
        <v>439</v>
      </c>
      <c r="T604" s="405" t="s">
        <v>439</v>
      </c>
      <c r="U604" s="405" t="s">
        <v>439</v>
      </c>
      <c r="V604" s="405" t="s">
        <v>439</v>
      </c>
      <c r="W604" s="405" t="s">
        <v>439</v>
      </c>
      <c r="X604" s="405" t="s">
        <v>439</v>
      </c>
      <c r="Y604" s="405" t="s">
        <v>439</v>
      </c>
      <c r="Z604" s="405" t="s">
        <v>439</v>
      </c>
      <c r="AA604" s="405" t="s">
        <v>439</v>
      </c>
    </row>
    <row r="605" spans="1:27" ht="12" customHeight="1">
      <c r="A605" s="5" t="s">
        <v>3641</v>
      </c>
      <c r="B605" s="5" t="s">
        <v>3642</v>
      </c>
      <c r="C605" s="6">
        <v>774</v>
      </c>
      <c r="D605" s="82" t="s">
        <v>1527</v>
      </c>
      <c r="E605" s="83" t="s">
        <v>3643</v>
      </c>
      <c r="F605" s="83" t="s">
        <v>3644</v>
      </c>
      <c r="G605" s="83" t="s">
        <v>3645</v>
      </c>
      <c r="H605" s="83" t="s">
        <v>447</v>
      </c>
      <c r="I605" s="83" t="s">
        <v>448</v>
      </c>
      <c r="J605" s="133" t="s">
        <v>449</v>
      </c>
      <c r="K605" s="83" t="s">
        <v>448</v>
      </c>
      <c r="L605" s="83" t="s">
        <v>448</v>
      </c>
      <c r="M605" s="83" t="s">
        <v>450</v>
      </c>
      <c r="N605" s="130" t="s">
        <v>959</v>
      </c>
      <c r="P605" s="405" t="s">
        <v>449</v>
      </c>
      <c r="Q605" s="405" t="s">
        <v>452</v>
      </c>
      <c r="R605" s="405" t="s">
        <v>439</v>
      </c>
      <c r="S605" s="405" t="s">
        <v>1531</v>
      </c>
      <c r="T605" s="405" t="s">
        <v>961</v>
      </c>
      <c r="U605" s="405" t="str">
        <f>VLOOKUP(T605,Equipment[],2,FALSE)</f>
        <v>Landscape</v>
      </c>
      <c r="V605" s="405" t="str">
        <f>VLOOKUP(T605,Equipment[],3,FALSE)</f>
        <v>RTO</v>
      </c>
      <c r="W605" s="405" t="str">
        <f>VLOOKUP(T605,Equipment[],4,FALSE)</f>
        <v>RTO</v>
      </c>
      <c r="X605" s="405"/>
      <c r="Y605" s="405"/>
      <c r="Z605" s="405"/>
      <c r="AA605" s="405"/>
    </row>
    <row r="606" spans="1:27" ht="12" customHeight="1">
      <c r="A606" s="5" t="s">
        <v>3646</v>
      </c>
      <c r="B606" s="5" t="s">
        <v>3647</v>
      </c>
      <c r="C606" s="6">
        <v>774</v>
      </c>
      <c r="D606" s="82" t="s">
        <v>1527</v>
      </c>
      <c r="E606" s="83" t="s">
        <v>3648</v>
      </c>
      <c r="F606" s="83" t="s">
        <v>3649</v>
      </c>
      <c r="G606" s="83" t="s">
        <v>3645</v>
      </c>
      <c r="H606" s="83" t="s">
        <v>447</v>
      </c>
      <c r="I606" s="83" t="s">
        <v>448</v>
      </c>
      <c r="J606" s="133" t="s">
        <v>449</v>
      </c>
      <c r="K606" s="83" t="s">
        <v>448</v>
      </c>
      <c r="L606" s="83" t="s">
        <v>448</v>
      </c>
      <c r="M606" s="83" t="s">
        <v>450</v>
      </c>
      <c r="N606" s="130" t="s">
        <v>959</v>
      </c>
      <c r="P606" s="405" t="s">
        <v>449</v>
      </c>
      <c r="Q606" s="405" t="s">
        <v>452</v>
      </c>
      <c r="R606" s="405" t="s">
        <v>439</v>
      </c>
      <c r="S606" s="405" t="s">
        <v>1531</v>
      </c>
      <c r="T606" s="405" t="s">
        <v>961</v>
      </c>
      <c r="U606" s="405" t="str">
        <f>VLOOKUP(T606,Equipment[],2,FALSE)</f>
        <v>Landscape</v>
      </c>
      <c r="V606" s="405" t="str">
        <f>VLOOKUP(T606,Equipment[],3,FALSE)</f>
        <v>RTO</v>
      </c>
      <c r="W606" s="405" t="str">
        <f>VLOOKUP(T606,Equipment[],4,FALSE)</f>
        <v>RTO</v>
      </c>
      <c r="X606" s="405"/>
      <c r="Y606" s="405"/>
      <c r="Z606" s="405"/>
      <c r="AA606" s="405"/>
    </row>
    <row r="607" spans="1:27" ht="12" customHeight="1">
      <c r="A607" s="5" t="s">
        <v>3650</v>
      </c>
      <c r="B607" s="5" t="s">
        <v>3651</v>
      </c>
      <c r="C607" s="6">
        <v>774</v>
      </c>
      <c r="D607" s="82" t="s">
        <v>1527</v>
      </c>
      <c r="E607" s="83" t="s">
        <v>3652</v>
      </c>
      <c r="F607" s="83" t="s">
        <v>3653</v>
      </c>
      <c r="G607" s="83" t="s">
        <v>3645</v>
      </c>
      <c r="H607" s="83" t="s">
        <v>447</v>
      </c>
      <c r="I607" s="83" t="s">
        <v>448</v>
      </c>
      <c r="J607" s="133" t="s">
        <v>449</v>
      </c>
      <c r="K607" s="83" t="s">
        <v>448</v>
      </c>
      <c r="L607" s="83" t="s">
        <v>448</v>
      </c>
      <c r="M607" s="83" t="s">
        <v>450</v>
      </c>
      <c r="N607" s="130" t="s">
        <v>959</v>
      </c>
      <c r="P607" s="405" t="s">
        <v>449</v>
      </c>
      <c r="Q607" s="405" t="s">
        <v>452</v>
      </c>
      <c r="R607" s="405" t="s">
        <v>439</v>
      </c>
      <c r="S607" s="405" t="s">
        <v>1531</v>
      </c>
      <c r="T607" s="405" t="s">
        <v>1227</v>
      </c>
      <c r="U607" s="405" t="str">
        <f>VLOOKUP(T607,Equipment[],2,FALSE)</f>
        <v>Public Realm</v>
      </c>
      <c r="V607" s="405" t="str">
        <f>VLOOKUP(T607,Equipment[],3,FALSE)</f>
        <v>RTO</v>
      </c>
      <c r="W607" s="405" t="str">
        <f>VLOOKUP(T607,Equipment[],4,FALSE)</f>
        <v>RTO</v>
      </c>
      <c r="X607" s="405"/>
      <c r="Y607" s="405"/>
      <c r="Z607" s="405"/>
      <c r="AA607" s="405"/>
    </row>
    <row r="608" spans="1:27" ht="12" customHeight="1">
      <c r="A608" s="5" t="s">
        <v>3654</v>
      </c>
      <c r="B608" s="5" t="s">
        <v>3655</v>
      </c>
      <c r="C608" s="6">
        <v>774</v>
      </c>
      <c r="D608" s="82" t="s">
        <v>1527</v>
      </c>
      <c r="E608" s="83" t="s">
        <v>3656</v>
      </c>
      <c r="F608" s="83" t="s">
        <v>3657</v>
      </c>
      <c r="G608" s="83" t="s">
        <v>3645</v>
      </c>
      <c r="H608" s="83" t="s">
        <v>447</v>
      </c>
      <c r="I608" s="83" t="s">
        <v>448</v>
      </c>
      <c r="J608" s="133" t="s">
        <v>449</v>
      </c>
      <c r="K608" s="83" t="s">
        <v>448</v>
      </c>
      <c r="L608" s="83" t="s">
        <v>448</v>
      </c>
      <c r="M608" s="83" t="s">
        <v>450</v>
      </c>
      <c r="N608" s="130" t="s">
        <v>959</v>
      </c>
      <c r="P608" s="405" t="s">
        <v>449</v>
      </c>
      <c r="Q608" s="405" t="s">
        <v>452</v>
      </c>
      <c r="R608" s="405" t="s">
        <v>439</v>
      </c>
      <c r="S608" s="405" t="s">
        <v>1531</v>
      </c>
      <c r="T608" s="405" t="s">
        <v>961</v>
      </c>
      <c r="U608" s="405" t="str">
        <f>VLOOKUP(T608,Equipment[],2,FALSE)</f>
        <v>Landscape</v>
      </c>
      <c r="V608" s="405" t="str">
        <f>VLOOKUP(T608,Equipment[],3,FALSE)</f>
        <v>RTO</v>
      </c>
      <c r="W608" s="405" t="str">
        <f>VLOOKUP(T608,Equipment[],4,FALSE)</f>
        <v>RTO</v>
      </c>
      <c r="X608" s="405"/>
      <c r="Y608" s="405"/>
      <c r="Z608" s="405"/>
      <c r="AA608" s="405"/>
    </row>
    <row r="609" spans="1:27" ht="12" customHeight="1">
      <c r="A609" s="5" t="s">
        <v>3658</v>
      </c>
      <c r="B609" s="5" t="s">
        <v>3659</v>
      </c>
      <c r="C609" s="6">
        <v>774</v>
      </c>
      <c r="D609" s="82" t="s">
        <v>1527</v>
      </c>
      <c r="E609" s="83" t="s">
        <v>3660</v>
      </c>
      <c r="F609" s="83" t="s">
        <v>3661</v>
      </c>
      <c r="G609" s="83" t="s">
        <v>3645</v>
      </c>
      <c r="H609" s="83" t="s">
        <v>447</v>
      </c>
      <c r="I609" s="83" t="s">
        <v>448</v>
      </c>
      <c r="J609" s="133" t="s">
        <v>449</v>
      </c>
      <c r="K609" s="83" t="s">
        <v>448</v>
      </c>
      <c r="L609" s="83" t="s">
        <v>448</v>
      </c>
      <c r="M609" s="83" t="s">
        <v>450</v>
      </c>
      <c r="N609" s="130" t="s">
        <v>959</v>
      </c>
      <c r="P609" s="405" t="s">
        <v>449</v>
      </c>
      <c r="Q609" s="405" t="s">
        <v>452</v>
      </c>
      <c r="R609" s="405" t="s">
        <v>439</v>
      </c>
      <c r="S609" s="405" t="s">
        <v>1531</v>
      </c>
      <c r="T609" s="405" t="s">
        <v>453</v>
      </c>
      <c r="U609" s="405" t="str">
        <f>VLOOKUP(T609,Equipment[],2,FALSE)</f>
        <v>Station</v>
      </c>
      <c r="V609" s="405" t="str">
        <f>VLOOKUP(T609,Equipment[],3,FALSE)</f>
        <v>RTO</v>
      </c>
      <c r="W609" s="405" t="str">
        <f>VLOOKUP(T609,Equipment[],4,FALSE)</f>
        <v>RTO</v>
      </c>
      <c r="X609" s="405"/>
      <c r="Y609" s="405"/>
      <c r="Z609" s="405"/>
      <c r="AA609" s="405"/>
    </row>
    <row r="610" spans="1:27" ht="12" customHeight="1">
      <c r="A610" s="5" t="s">
        <v>3662</v>
      </c>
      <c r="B610" s="5" t="s">
        <v>3663</v>
      </c>
      <c r="C610" s="6">
        <v>774</v>
      </c>
      <c r="D610" s="82" t="s">
        <v>1527</v>
      </c>
      <c r="E610" s="83" t="s">
        <v>3664</v>
      </c>
      <c r="F610" s="83" t="s">
        <v>3665</v>
      </c>
      <c r="G610" s="83" t="s">
        <v>3645</v>
      </c>
      <c r="H610" s="83" t="s">
        <v>447</v>
      </c>
      <c r="I610" s="83" t="s">
        <v>448</v>
      </c>
      <c r="J610" s="133" t="s">
        <v>449</v>
      </c>
      <c r="K610" s="83" t="s">
        <v>448</v>
      </c>
      <c r="L610" s="83" t="s">
        <v>448</v>
      </c>
      <c r="M610" s="83" t="s">
        <v>450</v>
      </c>
      <c r="N610" s="130" t="s">
        <v>959</v>
      </c>
      <c r="P610" s="405" t="s">
        <v>449</v>
      </c>
      <c r="Q610" s="405" t="s">
        <v>452</v>
      </c>
      <c r="R610" s="405" t="s">
        <v>439</v>
      </c>
      <c r="S610" s="405" t="s">
        <v>1531</v>
      </c>
      <c r="T610" s="405" t="s">
        <v>453</v>
      </c>
      <c r="U610" s="405" t="str">
        <f>VLOOKUP(T610,Equipment[],2,FALSE)</f>
        <v>Station</v>
      </c>
      <c r="V610" s="405" t="str">
        <f>VLOOKUP(T610,Equipment[],3,FALSE)</f>
        <v>RTO</v>
      </c>
      <c r="W610" s="405" t="str">
        <f>VLOOKUP(T610,Equipment[],4,FALSE)</f>
        <v>RTO</v>
      </c>
      <c r="X610" s="405"/>
      <c r="Y610" s="405"/>
      <c r="Z610" s="405"/>
      <c r="AA610" s="405"/>
    </row>
    <row r="611" spans="1:27" ht="12" customHeight="1">
      <c r="A611" s="5" t="s">
        <v>3666</v>
      </c>
      <c r="B611" s="5" t="s">
        <v>3667</v>
      </c>
      <c r="C611" s="6">
        <v>774</v>
      </c>
      <c r="D611" s="82" t="s">
        <v>1527</v>
      </c>
      <c r="E611" s="83" t="s">
        <v>3668</v>
      </c>
      <c r="F611" s="83" t="s">
        <v>3669</v>
      </c>
      <c r="G611" s="83" t="s">
        <v>3645</v>
      </c>
      <c r="H611" s="83" t="s">
        <v>447</v>
      </c>
      <c r="I611" s="83" t="s">
        <v>448</v>
      </c>
      <c r="J611" s="133" t="s">
        <v>449</v>
      </c>
      <c r="K611" s="83" t="s">
        <v>448</v>
      </c>
      <c r="L611" s="83" t="s">
        <v>448</v>
      </c>
      <c r="M611" s="83" t="s">
        <v>450</v>
      </c>
      <c r="N611" s="130" t="s">
        <v>959</v>
      </c>
      <c r="P611" s="405" t="s">
        <v>449</v>
      </c>
      <c r="Q611" s="405" t="s">
        <v>452</v>
      </c>
      <c r="R611" s="405" t="s">
        <v>439</v>
      </c>
      <c r="S611" s="405" t="s">
        <v>1531</v>
      </c>
      <c r="T611" s="405" t="s">
        <v>961</v>
      </c>
      <c r="U611" s="405" t="str">
        <f>VLOOKUP(T611,Equipment[],2,FALSE)</f>
        <v>Landscape</v>
      </c>
      <c r="V611" s="405" t="str">
        <f>VLOOKUP(T611,Equipment[],3,FALSE)</f>
        <v>RTO</v>
      </c>
      <c r="W611" s="405" t="str">
        <f>VLOOKUP(T611,Equipment[],4,FALSE)</f>
        <v>RTO</v>
      </c>
      <c r="X611" s="405"/>
      <c r="Y611" s="405"/>
      <c r="Z611" s="405"/>
      <c r="AA611" s="405"/>
    </row>
    <row r="612" spans="1:27" ht="12" customHeight="1">
      <c r="A612" s="5" t="s">
        <v>3670</v>
      </c>
      <c r="B612" s="5" t="s">
        <v>3671</v>
      </c>
      <c r="C612" s="6">
        <v>774</v>
      </c>
      <c r="D612" s="82" t="s">
        <v>1527</v>
      </c>
      <c r="E612" s="83" t="s">
        <v>3672</v>
      </c>
      <c r="F612" s="83" t="s">
        <v>3673</v>
      </c>
      <c r="G612" s="83" t="s">
        <v>3645</v>
      </c>
      <c r="H612" s="83" t="s">
        <v>447</v>
      </c>
      <c r="I612" s="83" t="s">
        <v>448</v>
      </c>
      <c r="J612" s="133" t="s">
        <v>449</v>
      </c>
      <c r="K612" s="83" t="s">
        <v>448</v>
      </c>
      <c r="L612" s="83" t="s">
        <v>448</v>
      </c>
      <c r="M612" s="83" t="s">
        <v>450</v>
      </c>
      <c r="N612" s="130" t="s">
        <v>959</v>
      </c>
      <c r="P612" s="405" t="s">
        <v>449</v>
      </c>
      <c r="Q612" s="405" t="s">
        <v>452</v>
      </c>
      <c r="R612" s="405" t="s">
        <v>439</v>
      </c>
      <c r="S612" s="405" t="s">
        <v>1531</v>
      </c>
      <c r="T612" s="405" t="s">
        <v>961</v>
      </c>
      <c r="U612" s="405" t="str">
        <f>VLOOKUP(T612,Equipment[],2,FALSE)</f>
        <v>Landscape</v>
      </c>
      <c r="V612" s="405" t="str">
        <f>VLOOKUP(T612,Equipment[],3,FALSE)</f>
        <v>RTO</v>
      </c>
      <c r="W612" s="405" t="str">
        <f>VLOOKUP(T612,Equipment[],4,FALSE)</f>
        <v>RTO</v>
      </c>
      <c r="X612" s="405"/>
      <c r="Y612" s="405"/>
      <c r="Z612" s="405"/>
      <c r="AA612" s="405"/>
    </row>
    <row r="613" spans="1:27" ht="12" customHeight="1">
      <c r="A613" s="5" t="s">
        <v>3674</v>
      </c>
      <c r="B613" s="5" t="s">
        <v>3675</v>
      </c>
      <c r="C613" s="6">
        <v>774</v>
      </c>
      <c r="D613" s="82" t="s">
        <v>1527</v>
      </c>
      <c r="E613" s="83" t="s">
        <v>3676</v>
      </c>
      <c r="F613" s="83" t="s">
        <v>3677</v>
      </c>
      <c r="G613" s="83" t="s">
        <v>3645</v>
      </c>
      <c r="H613" s="83" t="s">
        <v>447</v>
      </c>
      <c r="I613" s="83" t="s">
        <v>448</v>
      </c>
      <c r="J613" s="133" t="s">
        <v>449</v>
      </c>
      <c r="K613" s="83" t="s">
        <v>448</v>
      </c>
      <c r="L613" s="83" t="s">
        <v>448</v>
      </c>
      <c r="M613" s="83" t="s">
        <v>450</v>
      </c>
      <c r="N613" s="130" t="s">
        <v>959</v>
      </c>
      <c r="P613" s="405" t="s">
        <v>449</v>
      </c>
      <c r="Q613" s="405" t="s">
        <v>452</v>
      </c>
      <c r="R613" s="405" t="s">
        <v>439</v>
      </c>
      <c r="S613" s="405" t="s">
        <v>1531</v>
      </c>
      <c r="T613" s="405" t="s">
        <v>1227</v>
      </c>
      <c r="U613" s="405" t="str">
        <f>VLOOKUP(T613,Equipment[],2,FALSE)</f>
        <v>Public Realm</v>
      </c>
      <c r="V613" s="405" t="str">
        <f>VLOOKUP(T613,Equipment[],3,FALSE)</f>
        <v>RTO</v>
      </c>
      <c r="W613" s="405" t="str">
        <f>VLOOKUP(T613,Equipment[],4,FALSE)</f>
        <v>RTO</v>
      </c>
      <c r="X613" s="405"/>
      <c r="Y613" s="405"/>
      <c r="Z613" s="405"/>
      <c r="AA613" s="405"/>
    </row>
    <row r="614" spans="1:27" ht="12" customHeight="1">
      <c r="A614" s="5" t="s">
        <v>3678</v>
      </c>
      <c r="B614" s="5" t="s">
        <v>3679</v>
      </c>
      <c r="C614" s="6">
        <v>774</v>
      </c>
      <c r="D614" s="82" t="s">
        <v>1527</v>
      </c>
      <c r="E614" s="83" t="s">
        <v>3680</v>
      </c>
      <c r="F614" s="83" t="s">
        <v>3681</v>
      </c>
      <c r="G614" s="83" t="s">
        <v>3645</v>
      </c>
      <c r="H614" s="83" t="s">
        <v>447</v>
      </c>
      <c r="I614" s="83" t="s">
        <v>448</v>
      </c>
      <c r="J614" s="133" t="s">
        <v>449</v>
      </c>
      <c r="K614" s="83" t="s">
        <v>448</v>
      </c>
      <c r="L614" s="83" t="s">
        <v>448</v>
      </c>
      <c r="M614" s="83" t="s">
        <v>450</v>
      </c>
      <c r="N614" s="130" t="s">
        <v>959</v>
      </c>
      <c r="P614" s="405"/>
      <c r="Q614" s="405" t="s">
        <v>469</v>
      </c>
      <c r="R614" s="405"/>
      <c r="S614" s="405"/>
      <c r="T614" s="405" t="s">
        <v>453</v>
      </c>
      <c r="U614" s="405" t="str">
        <f>VLOOKUP(T614,Equipment[],2,FALSE)</f>
        <v>Station</v>
      </c>
      <c r="V614" s="405" t="str">
        <f>VLOOKUP(T614,Equipment[],3,FALSE)</f>
        <v>RTO</v>
      </c>
      <c r="W614" s="405" t="str">
        <f>VLOOKUP(T614,Equipment[],4,FALSE)</f>
        <v>RTO</v>
      </c>
      <c r="X614" s="405"/>
      <c r="Y614" s="405"/>
      <c r="Z614" s="405"/>
      <c r="AA614" s="405"/>
    </row>
    <row r="615" spans="1:27" ht="12" customHeight="1">
      <c r="A615" s="5" t="s">
        <v>3682</v>
      </c>
      <c r="B615" s="5" t="s">
        <v>3683</v>
      </c>
      <c r="C615" s="6">
        <v>774</v>
      </c>
      <c r="D615" s="82" t="s">
        <v>1527</v>
      </c>
      <c r="E615" s="83" t="s">
        <v>3684</v>
      </c>
      <c r="F615" s="83" t="s">
        <v>3685</v>
      </c>
      <c r="G615" s="83" t="s">
        <v>3645</v>
      </c>
      <c r="H615" s="83" t="s">
        <v>447</v>
      </c>
      <c r="I615" s="83" t="s">
        <v>448</v>
      </c>
      <c r="J615" s="133" t="s">
        <v>449</v>
      </c>
      <c r="K615" s="83" t="s">
        <v>448</v>
      </c>
      <c r="L615" s="83" t="s">
        <v>448</v>
      </c>
      <c r="M615" s="83" t="s">
        <v>450</v>
      </c>
      <c r="N615" s="130" t="s">
        <v>959</v>
      </c>
      <c r="P615" s="405" t="s">
        <v>449</v>
      </c>
      <c r="Q615" s="405" t="s">
        <v>452</v>
      </c>
      <c r="R615" s="405" t="s">
        <v>439</v>
      </c>
      <c r="S615" s="405" t="s">
        <v>1531</v>
      </c>
      <c r="T615" s="405" t="s">
        <v>453</v>
      </c>
      <c r="U615" s="405" t="str">
        <f>VLOOKUP(T615,Equipment[],2,FALSE)</f>
        <v>Station</v>
      </c>
      <c r="V615" s="405" t="str">
        <f>VLOOKUP(T615,Equipment[],3,FALSE)</f>
        <v>RTO</v>
      </c>
      <c r="W615" s="405" t="str">
        <f>VLOOKUP(T615,Equipment[],4,FALSE)</f>
        <v>RTO</v>
      </c>
      <c r="X615" s="405"/>
      <c r="Y615" s="405"/>
      <c r="Z615" s="405"/>
      <c r="AA615" s="405"/>
    </row>
    <row r="616" spans="1:27" ht="12" customHeight="1">
      <c r="A616" s="5" t="s">
        <v>3686</v>
      </c>
      <c r="B616" s="5" t="s">
        <v>3687</v>
      </c>
      <c r="C616" s="6">
        <v>774</v>
      </c>
      <c r="D616" s="82" t="s">
        <v>1527</v>
      </c>
      <c r="E616" s="83" t="s">
        <v>3688</v>
      </c>
      <c r="F616" s="83" t="s">
        <v>3689</v>
      </c>
      <c r="G616" s="83" t="s">
        <v>3645</v>
      </c>
      <c r="H616" s="83" t="s">
        <v>447</v>
      </c>
      <c r="I616" s="83" t="s">
        <v>448</v>
      </c>
      <c r="J616" s="133" t="s">
        <v>449</v>
      </c>
      <c r="K616" s="83" t="s">
        <v>448</v>
      </c>
      <c r="L616" s="83" t="s">
        <v>448</v>
      </c>
      <c r="M616" s="83" t="s">
        <v>450</v>
      </c>
      <c r="N616" s="130" t="s">
        <v>959</v>
      </c>
      <c r="P616" s="405" t="s">
        <v>449</v>
      </c>
      <c r="Q616" s="405" t="s">
        <v>452</v>
      </c>
      <c r="R616" s="405" t="s">
        <v>439</v>
      </c>
      <c r="S616" s="405" t="s">
        <v>1531</v>
      </c>
      <c r="T616" s="405" t="s">
        <v>453</v>
      </c>
      <c r="U616" s="405" t="str">
        <f>VLOOKUP(T616,Equipment[],2,FALSE)</f>
        <v>Station</v>
      </c>
      <c r="V616" s="405" t="str">
        <f>VLOOKUP(T616,Equipment[],3,FALSE)</f>
        <v>RTO</v>
      </c>
      <c r="W616" s="405" t="str">
        <f>VLOOKUP(T616,Equipment[],4,FALSE)</f>
        <v>RTO</v>
      </c>
      <c r="X616" s="405"/>
      <c r="Y616" s="405"/>
      <c r="Z616" s="405"/>
      <c r="AA616" s="405"/>
    </row>
    <row r="617" spans="1:27" ht="12" customHeight="1">
      <c r="A617" s="5" t="s">
        <v>3690</v>
      </c>
      <c r="B617" s="5" t="s">
        <v>3691</v>
      </c>
      <c r="C617" s="6">
        <v>774</v>
      </c>
      <c r="D617" s="82" t="s">
        <v>1527</v>
      </c>
      <c r="E617" s="83" t="s">
        <v>3692</v>
      </c>
      <c r="F617" s="83" t="s">
        <v>3693</v>
      </c>
      <c r="G617" s="83" t="s">
        <v>3645</v>
      </c>
      <c r="H617" s="83" t="s">
        <v>447</v>
      </c>
      <c r="I617" s="83" t="s">
        <v>448</v>
      </c>
      <c r="J617" s="133" t="s">
        <v>449</v>
      </c>
      <c r="K617" s="83" t="s">
        <v>448</v>
      </c>
      <c r="L617" s="83" t="s">
        <v>448</v>
      </c>
      <c r="M617" s="83" t="s">
        <v>450</v>
      </c>
      <c r="N617" s="130" t="s">
        <v>959</v>
      </c>
      <c r="P617" s="405" t="s">
        <v>449</v>
      </c>
      <c r="Q617" s="405" t="s">
        <v>452</v>
      </c>
      <c r="R617" s="405" t="s">
        <v>439</v>
      </c>
      <c r="S617" s="405" t="s">
        <v>1531</v>
      </c>
      <c r="T617" s="405" t="s">
        <v>961</v>
      </c>
      <c r="U617" s="405" t="str">
        <f>VLOOKUP(T617,Equipment[],2,FALSE)</f>
        <v>Landscape</v>
      </c>
      <c r="V617" s="405" t="str">
        <f>VLOOKUP(T617,Equipment[],3,FALSE)</f>
        <v>RTO</v>
      </c>
      <c r="W617" s="405" t="str">
        <f>VLOOKUP(T617,Equipment[],4,FALSE)</f>
        <v>RTO</v>
      </c>
      <c r="X617" s="405"/>
      <c r="Y617" s="405"/>
      <c r="Z617" s="405"/>
      <c r="AA617" s="405"/>
    </row>
    <row r="618" spans="1:27" ht="12" customHeight="1">
      <c r="A618" s="5" t="s">
        <v>3694</v>
      </c>
      <c r="B618" s="5" t="s">
        <v>3695</v>
      </c>
      <c r="C618" s="6">
        <v>774</v>
      </c>
      <c r="D618" s="82" t="s">
        <v>1527</v>
      </c>
      <c r="E618" s="83" t="s">
        <v>3696</v>
      </c>
      <c r="F618" s="83" t="s">
        <v>3697</v>
      </c>
      <c r="G618" s="83" t="s">
        <v>3645</v>
      </c>
      <c r="H618" s="83" t="s">
        <v>447</v>
      </c>
      <c r="I618" s="83" t="s">
        <v>448</v>
      </c>
      <c r="J618" s="133" t="s">
        <v>449</v>
      </c>
      <c r="K618" s="83" t="s">
        <v>448</v>
      </c>
      <c r="L618" s="83" t="s">
        <v>448</v>
      </c>
      <c r="M618" s="83" t="s">
        <v>450</v>
      </c>
      <c r="N618" s="130" t="s">
        <v>959</v>
      </c>
      <c r="P618" s="405"/>
      <c r="Q618" s="405" t="s">
        <v>469</v>
      </c>
      <c r="R618" s="405"/>
      <c r="S618" s="405"/>
      <c r="T618" s="405" t="s">
        <v>453</v>
      </c>
      <c r="U618" s="405" t="str">
        <f>VLOOKUP(T618,Equipment[],2,FALSE)</f>
        <v>Station</v>
      </c>
      <c r="V618" s="405" t="str">
        <f>VLOOKUP(T618,Equipment[],3,FALSE)</f>
        <v>RTO</v>
      </c>
      <c r="W618" s="405" t="str">
        <f>VLOOKUP(T618,Equipment[],4,FALSE)</f>
        <v>RTO</v>
      </c>
      <c r="X618" s="405"/>
      <c r="Y618" s="405"/>
      <c r="Z618" s="405"/>
      <c r="AA618" s="405"/>
    </row>
    <row r="619" spans="1:27" ht="12" customHeight="1">
      <c r="A619" s="5" t="s">
        <v>3698</v>
      </c>
      <c r="B619" s="5" t="s">
        <v>3699</v>
      </c>
      <c r="C619" s="6">
        <v>774</v>
      </c>
      <c r="D619" s="82" t="s">
        <v>1527</v>
      </c>
      <c r="E619" s="83" t="s">
        <v>3700</v>
      </c>
      <c r="F619" s="83" t="s">
        <v>3701</v>
      </c>
      <c r="G619" s="83" t="s">
        <v>3645</v>
      </c>
      <c r="H619" s="83" t="s">
        <v>447</v>
      </c>
      <c r="I619" s="83" t="s">
        <v>448</v>
      </c>
      <c r="J619" s="133" t="s">
        <v>449</v>
      </c>
      <c r="K619" s="83" t="s">
        <v>448</v>
      </c>
      <c r="L619" s="83" t="s">
        <v>448</v>
      </c>
      <c r="M619" s="83" t="s">
        <v>450</v>
      </c>
      <c r="N619" s="130" t="s">
        <v>959</v>
      </c>
      <c r="P619" s="405"/>
      <c r="Q619" s="405" t="s">
        <v>469</v>
      </c>
      <c r="R619" s="405"/>
      <c r="S619" s="405"/>
      <c r="T619" s="405" t="s">
        <v>453</v>
      </c>
      <c r="U619" s="405" t="str">
        <f>VLOOKUP(T619,Equipment[],2,FALSE)</f>
        <v>Station</v>
      </c>
      <c r="V619" s="405" t="str">
        <f>VLOOKUP(T619,Equipment[],3,FALSE)</f>
        <v>RTO</v>
      </c>
      <c r="W619" s="405" t="str">
        <f>VLOOKUP(T619,Equipment[],4,FALSE)</f>
        <v>RTO</v>
      </c>
      <c r="X619" s="405"/>
      <c r="Y619" s="405"/>
      <c r="Z619" s="405"/>
      <c r="AA619" s="405"/>
    </row>
    <row r="620" spans="1:27" ht="12" customHeight="1">
      <c r="A620" s="5" t="s">
        <v>3702</v>
      </c>
      <c r="B620" s="5" t="s">
        <v>3703</v>
      </c>
      <c r="C620" s="6">
        <v>774</v>
      </c>
      <c r="D620" s="82" t="s">
        <v>1527</v>
      </c>
      <c r="E620" s="83" t="str">
        <f>A620</f>
        <v>FLG-150</v>
      </c>
      <c r="F620" s="83" t="str">
        <f>B620</f>
        <v>Stone Paving to Lifts</v>
      </c>
      <c r="G620" s="83" t="s">
        <v>3645</v>
      </c>
      <c r="H620" s="83" t="s">
        <v>447</v>
      </c>
      <c r="I620" s="83" t="s">
        <v>448</v>
      </c>
      <c r="J620" s="133" t="s">
        <v>449</v>
      </c>
      <c r="K620" s="83" t="s">
        <v>448</v>
      </c>
      <c r="L620" s="83" t="s">
        <v>448</v>
      </c>
      <c r="M620" s="83" t="s">
        <v>450</v>
      </c>
      <c r="N620" s="130" t="s">
        <v>1855</v>
      </c>
      <c r="P620" s="405" t="s">
        <v>449</v>
      </c>
      <c r="Q620" s="405" t="s">
        <v>452</v>
      </c>
      <c r="R620" s="405" t="s">
        <v>439</v>
      </c>
      <c r="S620" s="405" t="s">
        <v>1531</v>
      </c>
      <c r="T620" s="405" t="s">
        <v>961</v>
      </c>
      <c r="U620" s="405" t="str">
        <f>VLOOKUP(T620,Equipment[],2,FALSE)</f>
        <v>Landscape</v>
      </c>
      <c r="V620" s="405" t="str">
        <f>VLOOKUP(T620,Equipment[],3,FALSE)</f>
        <v>RTO</v>
      </c>
      <c r="W620" s="405" t="str">
        <f>VLOOKUP(T620,Equipment[],4,FALSE)</f>
        <v>RTO</v>
      </c>
      <c r="X620" s="405"/>
      <c r="Y620" s="405"/>
      <c r="Z620" s="405"/>
      <c r="AA620" s="405"/>
    </row>
    <row r="621" spans="1:27" ht="12" hidden="1" customHeight="1">
      <c r="A621" s="3" t="s">
        <v>3704</v>
      </c>
      <c r="B621" s="3" t="s">
        <v>3705</v>
      </c>
      <c r="C621" s="4"/>
      <c r="D621" s="122"/>
      <c r="E621" s="131"/>
      <c r="F621" s="131"/>
      <c r="G621" s="131"/>
      <c r="H621" s="131"/>
      <c r="I621" s="131"/>
      <c r="J621" s="131"/>
      <c r="K621" s="131"/>
      <c r="L621" s="131"/>
      <c r="M621" s="131" t="s">
        <v>439</v>
      </c>
      <c r="N621" s="129" t="s">
        <v>440</v>
      </c>
      <c r="P621" s="405" t="s">
        <v>439</v>
      </c>
      <c r="Q621" s="405" t="s">
        <v>439</v>
      </c>
      <c r="R621" s="405"/>
      <c r="S621" s="405" t="s">
        <v>439</v>
      </c>
      <c r="T621" s="405" t="s">
        <v>439</v>
      </c>
      <c r="U621" s="405" t="s">
        <v>439</v>
      </c>
      <c r="V621" s="405" t="s">
        <v>439</v>
      </c>
      <c r="W621" s="405" t="s">
        <v>439</v>
      </c>
      <c r="X621" s="405" t="s">
        <v>439</v>
      </c>
      <c r="Y621" s="405" t="s">
        <v>439</v>
      </c>
      <c r="Z621" s="405" t="s">
        <v>439</v>
      </c>
      <c r="AA621" s="405" t="s">
        <v>439</v>
      </c>
    </row>
    <row r="622" spans="1:27" ht="12" customHeight="1">
      <c r="A622" s="5" t="s">
        <v>3706</v>
      </c>
      <c r="B622" s="5" t="s">
        <v>3707</v>
      </c>
      <c r="C622" s="6">
        <v>631</v>
      </c>
      <c r="D622" s="82" t="s">
        <v>1527</v>
      </c>
      <c r="E622" s="83" t="s">
        <v>3708</v>
      </c>
      <c r="F622" s="83" t="s">
        <v>3709</v>
      </c>
      <c r="G622" s="83" t="s">
        <v>3645</v>
      </c>
      <c r="H622" s="83" t="s">
        <v>447</v>
      </c>
      <c r="I622" s="83" t="s">
        <v>448</v>
      </c>
      <c r="J622" s="133" t="s">
        <v>449</v>
      </c>
      <c r="K622" s="83" t="s">
        <v>448</v>
      </c>
      <c r="L622" s="83" t="s">
        <v>448</v>
      </c>
      <c r="M622" s="83" t="s">
        <v>450</v>
      </c>
      <c r="N622" s="130" t="s">
        <v>959</v>
      </c>
      <c r="P622" s="405"/>
      <c r="Q622" s="405" t="s">
        <v>469</v>
      </c>
      <c r="R622" s="405"/>
      <c r="S622" s="405"/>
      <c r="T622" s="405" t="s">
        <v>453</v>
      </c>
      <c r="U622" s="405" t="str">
        <f>VLOOKUP(T622,Equipment[],2,FALSE)</f>
        <v>Station</v>
      </c>
      <c r="V622" s="405" t="str">
        <f>VLOOKUP(T622,Equipment[],3,FALSE)</f>
        <v>RTO</v>
      </c>
      <c r="W622" s="405" t="str">
        <f>VLOOKUP(T622,Equipment[],4,FALSE)</f>
        <v>RTO</v>
      </c>
      <c r="X622" s="405"/>
      <c r="Y622" s="405"/>
      <c r="Z622" s="405"/>
      <c r="AA622" s="405"/>
    </row>
    <row r="623" spans="1:27" ht="12" customHeight="1">
      <c r="A623" s="5" t="s">
        <v>3710</v>
      </c>
      <c r="B623" s="5" t="s">
        <v>3711</v>
      </c>
      <c r="C623" s="6">
        <v>631</v>
      </c>
      <c r="D623" s="82" t="s">
        <v>1527</v>
      </c>
      <c r="E623" s="83" t="s">
        <v>3712</v>
      </c>
      <c r="F623" s="83" t="s">
        <v>3713</v>
      </c>
      <c r="G623" s="83" t="s">
        <v>3645</v>
      </c>
      <c r="H623" s="83" t="s">
        <v>447</v>
      </c>
      <c r="I623" s="83" t="s">
        <v>448</v>
      </c>
      <c r="J623" s="133" t="s">
        <v>449</v>
      </c>
      <c r="K623" s="83" t="s">
        <v>448</v>
      </c>
      <c r="L623" s="83" t="s">
        <v>448</v>
      </c>
      <c r="M623" s="83" t="s">
        <v>450</v>
      </c>
      <c r="N623" s="130" t="s">
        <v>959</v>
      </c>
      <c r="P623" s="405"/>
      <c r="Q623" s="405" t="s">
        <v>469</v>
      </c>
      <c r="R623" s="405"/>
      <c r="S623" s="405"/>
      <c r="T623" s="405" t="s">
        <v>453</v>
      </c>
      <c r="U623" s="405" t="str">
        <f>VLOOKUP(T623,Equipment[],2,FALSE)</f>
        <v>Station</v>
      </c>
      <c r="V623" s="405" t="str">
        <f>VLOOKUP(T623,Equipment[],3,FALSE)</f>
        <v>RTO</v>
      </c>
      <c r="W623" s="405" t="str">
        <f>VLOOKUP(T623,Equipment[],4,FALSE)</f>
        <v>RTO</v>
      </c>
      <c r="X623" s="405"/>
      <c r="Y623" s="405"/>
      <c r="Z623" s="405"/>
      <c r="AA623" s="405"/>
    </row>
    <row r="624" spans="1:27" ht="12" hidden="1" customHeight="1">
      <c r="A624" s="3" t="s">
        <v>3714</v>
      </c>
      <c r="B624" s="3" t="s">
        <v>3715</v>
      </c>
      <c r="C624" s="4"/>
      <c r="D624" s="122"/>
      <c r="E624" s="131"/>
      <c r="F624" s="131"/>
      <c r="G624" s="131"/>
      <c r="H624" s="131"/>
      <c r="I624" s="131"/>
      <c r="J624" s="131"/>
      <c r="K624" s="131"/>
      <c r="L624" s="131"/>
      <c r="M624" s="131" t="s">
        <v>439</v>
      </c>
      <c r="N624" s="129" t="s">
        <v>440</v>
      </c>
      <c r="P624" s="405" t="s">
        <v>439</v>
      </c>
      <c r="Q624" s="405" t="s">
        <v>439</v>
      </c>
      <c r="R624" s="405"/>
      <c r="S624" s="405" t="s">
        <v>439</v>
      </c>
      <c r="T624" s="405" t="s">
        <v>439</v>
      </c>
      <c r="U624" s="405" t="s">
        <v>439</v>
      </c>
      <c r="V624" s="405" t="s">
        <v>439</v>
      </c>
      <c r="W624" s="405" t="s">
        <v>439</v>
      </c>
      <c r="X624" s="405" t="s">
        <v>439</v>
      </c>
      <c r="Y624" s="405" t="s">
        <v>439</v>
      </c>
      <c r="Z624" s="405" t="s">
        <v>439</v>
      </c>
      <c r="AA624" s="405" t="s">
        <v>439</v>
      </c>
    </row>
    <row r="625" spans="1:27" ht="12" customHeight="1">
      <c r="A625" s="5" t="s">
        <v>3716</v>
      </c>
      <c r="B625" s="5" t="s">
        <v>3717</v>
      </c>
      <c r="C625" s="6">
        <v>651</v>
      </c>
      <c r="D625" s="82" t="s">
        <v>1527</v>
      </c>
      <c r="E625" s="83" t="s">
        <v>3718</v>
      </c>
      <c r="F625" s="83" t="s">
        <v>3719</v>
      </c>
      <c r="G625" s="83" t="s">
        <v>3645</v>
      </c>
      <c r="H625" s="83" t="s">
        <v>447</v>
      </c>
      <c r="I625" s="83" t="s">
        <v>448</v>
      </c>
      <c r="J625" s="133" t="s">
        <v>449</v>
      </c>
      <c r="K625" s="83" t="s">
        <v>448</v>
      </c>
      <c r="L625" s="83" t="s">
        <v>448</v>
      </c>
      <c r="M625" s="83" t="s">
        <v>450</v>
      </c>
      <c r="N625" s="130" t="s">
        <v>959</v>
      </c>
      <c r="P625" s="405" t="s">
        <v>449</v>
      </c>
      <c r="Q625" s="405" t="s">
        <v>469</v>
      </c>
      <c r="R625" s="405" t="s">
        <v>439</v>
      </c>
      <c r="S625" s="405" t="s">
        <v>1531</v>
      </c>
      <c r="T625" s="405" t="s">
        <v>453</v>
      </c>
      <c r="U625" s="405" t="str">
        <f>VLOOKUP(T625,Equipment[],2,FALSE)</f>
        <v>Station</v>
      </c>
      <c r="V625" s="405" t="str">
        <f>VLOOKUP(T625,Equipment[],3,FALSE)</f>
        <v>RTO</v>
      </c>
      <c r="W625" s="405" t="str">
        <f>VLOOKUP(T625,Equipment[],4,FALSE)</f>
        <v>RTO</v>
      </c>
      <c r="X625" s="405"/>
      <c r="Y625" s="405"/>
      <c r="Z625" s="405"/>
      <c r="AA625" s="405"/>
    </row>
    <row r="626" spans="1:27" ht="12" customHeight="1">
      <c r="A626" s="5" t="s">
        <v>3720</v>
      </c>
      <c r="B626" s="5" t="s">
        <v>3721</v>
      </c>
      <c r="C626" s="6">
        <v>651</v>
      </c>
      <c r="D626" s="82" t="s">
        <v>1527</v>
      </c>
      <c r="E626" s="83" t="s">
        <v>3722</v>
      </c>
      <c r="F626" s="83" t="s">
        <v>3723</v>
      </c>
      <c r="G626" s="83" t="s">
        <v>3645</v>
      </c>
      <c r="H626" s="83" t="s">
        <v>447</v>
      </c>
      <c r="I626" s="83" t="s">
        <v>448</v>
      </c>
      <c r="J626" s="133" t="s">
        <v>449</v>
      </c>
      <c r="K626" s="83" t="s">
        <v>448</v>
      </c>
      <c r="L626" s="83" t="s">
        <v>448</v>
      </c>
      <c r="M626" s="83" t="s">
        <v>450</v>
      </c>
      <c r="N626" s="130" t="s">
        <v>959</v>
      </c>
      <c r="P626" s="405" t="s">
        <v>449</v>
      </c>
      <c r="Q626" s="405" t="s">
        <v>469</v>
      </c>
      <c r="R626" s="405" t="s">
        <v>439</v>
      </c>
      <c r="S626" s="405" t="s">
        <v>1531</v>
      </c>
      <c r="T626" s="405" t="s">
        <v>453</v>
      </c>
      <c r="U626" s="405" t="str">
        <f>VLOOKUP(T626,Equipment[],2,FALSE)</f>
        <v>Station</v>
      </c>
      <c r="V626" s="405" t="str">
        <f>VLOOKUP(T626,Equipment[],3,FALSE)</f>
        <v>RTO</v>
      </c>
      <c r="W626" s="405" t="str">
        <f>VLOOKUP(T626,Equipment[],4,FALSE)</f>
        <v>RTO</v>
      </c>
      <c r="X626" s="405"/>
      <c r="Y626" s="405"/>
      <c r="Z626" s="405"/>
      <c r="AA626" s="405"/>
    </row>
    <row r="627" spans="1:27" ht="12" customHeight="1">
      <c r="A627" s="5" t="s">
        <v>3724</v>
      </c>
      <c r="B627" s="5" t="s">
        <v>3725</v>
      </c>
      <c r="C627" s="6">
        <v>651</v>
      </c>
      <c r="D627" s="82" t="s">
        <v>1527</v>
      </c>
      <c r="E627" s="83" t="s">
        <v>3726</v>
      </c>
      <c r="F627" s="83" t="s">
        <v>3727</v>
      </c>
      <c r="G627" s="83" t="s">
        <v>3645</v>
      </c>
      <c r="H627" s="83" t="s">
        <v>447</v>
      </c>
      <c r="I627" s="83" t="s">
        <v>448</v>
      </c>
      <c r="J627" s="133" t="s">
        <v>449</v>
      </c>
      <c r="K627" s="83" t="s">
        <v>448</v>
      </c>
      <c r="L627" s="83" t="s">
        <v>448</v>
      </c>
      <c r="M627" s="83" t="s">
        <v>450</v>
      </c>
      <c r="N627" s="130" t="s">
        <v>959</v>
      </c>
      <c r="P627" s="405" t="s">
        <v>449</v>
      </c>
      <c r="Q627" s="405" t="s">
        <v>469</v>
      </c>
      <c r="R627" s="405" t="s">
        <v>439</v>
      </c>
      <c r="S627" s="405" t="s">
        <v>1531</v>
      </c>
      <c r="T627" s="405" t="s">
        <v>453</v>
      </c>
      <c r="U627" s="405" t="str">
        <f>VLOOKUP(T627,Equipment[],2,FALSE)</f>
        <v>Station</v>
      </c>
      <c r="V627" s="405" t="str">
        <f>VLOOKUP(T627,Equipment[],3,FALSE)</f>
        <v>RTO</v>
      </c>
      <c r="W627" s="405" t="str">
        <f>VLOOKUP(T627,Equipment[],4,FALSE)</f>
        <v>RTO</v>
      </c>
      <c r="X627" s="405"/>
      <c r="Y627" s="405"/>
      <c r="Z627" s="405"/>
      <c r="AA627" s="405"/>
    </row>
    <row r="628" spans="1:27" ht="12" customHeight="1">
      <c r="A628" s="5" t="s">
        <v>3728</v>
      </c>
      <c r="B628" s="5" t="s">
        <v>3729</v>
      </c>
      <c r="C628" s="6">
        <v>651</v>
      </c>
      <c r="D628" s="82" t="s">
        <v>1527</v>
      </c>
      <c r="E628" s="83" t="s">
        <v>3730</v>
      </c>
      <c r="F628" s="83" t="s">
        <v>3731</v>
      </c>
      <c r="G628" s="83" t="s">
        <v>3645</v>
      </c>
      <c r="H628" s="83" t="s">
        <v>447</v>
      </c>
      <c r="I628" s="83" t="s">
        <v>448</v>
      </c>
      <c r="J628" s="133" t="s">
        <v>449</v>
      </c>
      <c r="K628" s="83" t="s">
        <v>448</v>
      </c>
      <c r="L628" s="83" t="s">
        <v>448</v>
      </c>
      <c r="M628" s="83" t="s">
        <v>450</v>
      </c>
      <c r="N628" s="130" t="s">
        <v>959</v>
      </c>
      <c r="P628" s="405" t="s">
        <v>449</v>
      </c>
      <c r="Q628" s="405" t="s">
        <v>469</v>
      </c>
      <c r="R628" s="405" t="s">
        <v>439</v>
      </c>
      <c r="S628" s="405" t="s">
        <v>1531</v>
      </c>
      <c r="T628" s="405" t="s">
        <v>453</v>
      </c>
      <c r="U628" s="405" t="str">
        <f>VLOOKUP(T628,Equipment[],2,FALSE)</f>
        <v>Station</v>
      </c>
      <c r="V628" s="405" t="str">
        <f>VLOOKUP(T628,Equipment[],3,FALSE)</f>
        <v>RTO</v>
      </c>
      <c r="W628" s="405" t="str">
        <f>VLOOKUP(T628,Equipment[],4,FALSE)</f>
        <v>RTO</v>
      </c>
      <c r="X628" s="405"/>
      <c r="Y628" s="405"/>
      <c r="Z628" s="405"/>
      <c r="AA628" s="405"/>
    </row>
    <row r="629" spans="1:27" ht="12" customHeight="1">
      <c r="A629" s="5" t="s">
        <v>3732</v>
      </c>
      <c r="B629" s="5" t="s">
        <v>3733</v>
      </c>
      <c r="C629" s="6">
        <v>651</v>
      </c>
      <c r="D629" s="82" t="s">
        <v>1527</v>
      </c>
      <c r="E629" s="83" t="str">
        <f>A629</f>
        <v>FLG-350</v>
      </c>
      <c r="F629" s="83" t="str">
        <f>B629</f>
        <v>Bitumen Floor - Degraves</v>
      </c>
      <c r="G629" s="83" t="s">
        <v>3645</v>
      </c>
      <c r="H629" s="83" t="s">
        <v>447</v>
      </c>
      <c r="I629" s="83" t="s">
        <v>448</v>
      </c>
      <c r="J629" s="133" t="s">
        <v>449</v>
      </c>
      <c r="K629" s="83" t="s">
        <v>448</v>
      </c>
      <c r="L629" s="83" t="s">
        <v>448</v>
      </c>
      <c r="M629" s="83" t="s">
        <v>450</v>
      </c>
      <c r="N629" s="130" t="s">
        <v>1855</v>
      </c>
      <c r="P629" s="405" t="s">
        <v>449</v>
      </c>
      <c r="Q629" s="405" t="s">
        <v>469</v>
      </c>
      <c r="R629" s="405" t="s">
        <v>439</v>
      </c>
      <c r="S629" s="405" t="s">
        <v>1531</v>
      </c>
      <c r="T629" s="405" t="s">
        <v>453</v>
      </c>
      <c r="U629" s="405" t="str">
        <f>VLOOKUP(T629,Equipment[],2,FALSE)</f>
        <v>Station</v>
      </c>
      <c r="V629" s="405" t="str">
        <f>VLOOKUP(T629,Equipment[],3,FALSE)</f>
        <v>RTO</v>
      </c>
      <c r="W629" s="405" t="str">
        <f>VLOOKUP(T629,Equipment[],4,FALSE)</f>
        <v>RTO</v>
      </c>
      <c r="X629" s="405"/>
      <c r="Y629" s="405"/>
      <c r="Z629" s="405"/>
      <c r="AA629" s="405"/>
    </row>
    <row r="630" spans="1:27" ht="12" hidden="1" customHeight="1">
      <c r="A630" s="3" t="s">
        <v>3734</v>
      </c>
      <c r="B630" s="3" t="s">
        <v>3735</v>
      </c>
      <c r="C630" s="4"/>
      <c r="D630" s="122"/>
      <c r="E630" s="131"/>
      <c r="F630" s="131"/>
      <c r="G630" s="131"/>
      <c r="H630" s="131"/>
      <c r="I630" s="131"/>
      <c r="J630" s="131"/>
      <c r="K630" s="131"/>
      <c r="L630" s="131"/>
      <c r="M630" s="131" t="s">
        <v>439</v>
      </c>
      <c r="N630" s="129" t="s">
        <v>440</v>
      </c>
      <c r="P630" s="405" t="s">
        <v>439</v>
      </c>
      <c r="Q630" s="405" t="s">
        <v>439</v>
      </c>
      <c r="R630" s="405"/>
      <c r="S630" s="405" t="s">
        <v>439</v>
      </c>
      <c r="T630" s="405" t="s">
        <v>439</v>
      </c>
      <c r="U630" s="405" t="s">
        <v>439</v>
      </c>
      <c r="V630" s="405" t="s">
        <v>439</v>
      </c>
      <c r="W630" s="405" t="s">
        <v>439</v>
      </c>
      <c r="X630" s="405" t="s">
        <v>439</v>
      </c>
      <c r="Y630" s="405" t="s">
        <v>439</v>
      </c>
      <c r="Z630" s="405" t="s">
        <v>439</v>
      </c>
      <c r="AA630" s="405" t="s">
        <v>439</v>
      </c>
    </row>
    <row r="631" spans="1:27" ht="12" customHeight="1">
      <c r="A631" s="5" t="s">
        <v>3736</v>
      </c>
      <c r="B631" s="5" t="s">
        <v>3737</v>
      </c>
      <c r="C631" s="6">
        <v>552</v>
      </c>
      <c r="D631" s="82" t="s">
        <v>1527</v>
      </c>
      <c r="E631" s="83" t="s">
        <v>3738</v>
      </c>
      <c r="F631" s="83" t="s">
        <v>3739</v>
      </c>
      <c r="G631" s="83" t="s">
        <v>3645</v>
      </c>
      <c r="H631" s="83" t="s">
        <v>447</v>
      </c>
      <c r="I631" s="83" t="s">
        <v>448</v>
      </c>
      <c r="J631" s="133" t="s">
        <v>449</v>
      </c>
      <c r="K631" s="83" t="s">
        <v>448</v>
      </c>
      <c r="L631" s="83" t="s">
        <v>448</v>
      </c>
      <c r="M631" s="83" t="s">
        <v>450</v>
      </c>
      <c r="N631" s="130" t="s">
        <v>959</v>
      </c>
      <c r="P631" s="405" t="s">
        <v>449</v>
      </c>
      <c r="Q631" s="405" t="s">
        <v>452</v>
      </c>
      <c r="R631" s="405"/>
      <c r="S631" s="405"/>
      <c r="T631" s="405" t="s">
        <v>1840</v>
      </c>
      <c r="U631" s="405" t="str">
        <f>VLOOKUP(T631,Equipment[],2,FALSE)</f>
        <v>Drains</v>
      </c>
      <c r="V631" s="405" t="str">
        <f>VLOOKUP(T631,Equipment[],3,FALSE)</f>
        <v>RTO</v>
      </c>
      <c r="W631" s="405" t="str">
        <f>VLOOKUP(T631,Equipment[],4,FALSE)</f>
        <v>RTO</v>
      </c>
      <c r="X631" s="405"/>
      <c r="Y631" s="405"/>
      <c r="Z631" s="405"/>
      <c r="AA631" s="405"/>
    </row>
    <row r="632" spans="1:27" ht="12" customHeight="1">
      <c r="A632" s="5" t="s">
        <v>3740</v>
      </c>
      <c r="B632" s="5" t="s">
        <v>3741</v>
      </c>
      <c r="C632" s="6">
        <v>552</v>
      </c>
      <c r="D632" s="82" t="s">
        <v>1527</v>
      </c>
      <c r="E632" s="83" t="s">
        <v>3742</v>
      </c>
      <c r="F632" s="83" t="s">
        <v>3743</v>
      </c>
      <c r="G632" s="83" t="s">
        <v>3645</v>
      </c>
      <c r="H632" s="83" t="s">
        <v>447</v>
      </c>
      <c r="I632" s="83" t="s">
        <v>448</v>
      </c>
      <c r="J632" s="133" t="s">
        <v>449</v>
      </c>
      <c r="K632" s="83" t="s">
        <v>448</v>
      </c>
      <c r="L632" s="83" t="s">
        <v>448</v>
      </c>
      <c r="M632" s="83" t="s">
        <v>450</v>
      </c>
      <c r="N632" s="130" t="s">
        <v>959</v>
      </c>
      <c r="P632" s="405"/>
      <c r="Q632" s="405" t="s">
        <v>452</v>
      </c>
      <c r="R632" s="405"/>
      <c r="S632" s="405"/>
      <c r="T632" s="405" t="s">
        <v>1840</v>
      </c>
      <c r="U632" s="405" t="str">
        <f>VLOOKUP(T632,Equipment[],2,FALSE)</f>
        <v>Drains</v>
      </c>
      <c r="V632" s="405" t="str">
        <f>VLOOKUP(T632,Equipment[],3,FALSE)</f>
        <v>RTO</v>
      </c>
      <c r="W632" s="405" t="str">
        <f>VLOOKUP(T632,Equipment[],4,FALSE)</f>
        <v>RTO</v>
      </c>
      <c r="X632" s="405"/>
      <c r="Y632" s="405"/>
      <c r="Z632" s="405"/>
      <c r="AA632" s="405"/>
    </row>
    <row r="633" spans="1:27" ht="12" customHeight="1">
      <c r="A633" s="5" t="s">
        <v>3744</v>
      </c>
      <c r="B633" s="5" t="s">
        <v>3745</v>
      </c>
      <c r="C633" s="6">
        <v>552</v>
      </c>
      <c r="D633" s="82" t="s">
        <v>1527</v>
      </c>
      <c r="E633" s="83" t="s">
        <v>3746</v>
      </c>
      <c r="F633" s="83" t="s">
        <v>3747</v>
      </c>
      <c r="G633" s="83" t="s">
        <v>3645</v>
      </c>
      <c r="H633" s="83" t="s">
        <v>447</v>
      </c>
      <c r="I633" s="83" t="s">
        <v>448</v>
      </c>
      <c r="J633" s="133" t="s">
        <v>449</v>
      </c>
      <c r="K633" s="83" t="s">
        <v>448</v>
      </c>
      <c r="L633" s="83" t="s">
        <v>448</v>
      </c>
      <c r="M633" s="83" t="s">
        <v>450</v>
      </c>
      <c r="N633" s="130" t="s">
        <v>959</v>
      </c>
      <c r="P633" s="405"/>
      <c r="Q633" s="405" t="s">
        <v>452</v>
      </c>
      <c r="R633" s="405"/>
      <c r="S633" s="405"/>
      <c r="T633" s="405" t="s">
        <v>1840</v>
      </c>
      <c r="U633" s="405" t="str">
        <f>VLOOKUP(T633,Equipment[],2,FALSE)</f>
        <v>Drains</v>
      </c>
      <c r="V633" s="405" t="str">
        <f>VLOOKUP(T633,Equipment[],3,FALSE)</f>
        <v>RTO</v>
      </c>
      <c r="W633" s="405" t="str">
        <f>VLOOKUP(T633,Equipment[],4,FALSE)</f>
        <v>RTO</v>
      </c>
      <c r="X633" s="405"/>
      <c r="Y633" s="405"/>
      <c r="Z633" s="405"/>
      <c r="AA633" s="405"/>
    </row>
    <row r="634" spans="1:27" ht="12" customHeight="1">
      <c r="A634" s="5" t="s">
        <v>3748</v>
      </c>
      <c r="B634" s="5" t="s">
        <v>3749</v>
      </c>
      <c r="C634" s="6">
        <v>552</v>
      </c>
      <c r="D634" s="82" t="s">
        <v>1527</v>
      </c>
      <c r="E634" s="83" t="s">
        <v>3750</v>
      </c>
      <c r="F634" s="83" t="s">
        <v>3751</v>
      </c>
      <c r="G634" s="83" t="s">
        <v>3645</v>
      </c>
      <c r="H634" s="83" t="s">
        <v>447</v>
      </c>
      <c r="I634" s="83" t="s">
        <v>448</v>
      </c>
      <c r="J634" s="133" t="s">
        <v>449</v>
      </c>
      <c r="K634" s="83" t="s">
        <v>448</v>
      </c>
      <c r="L634" s="83" t="s">
        <v>448</v>
      </c>
      <c r="M634" s="83" t="s">
        <v>450</v>
      </c>
      <c r="N634" s="130" t="s">
        <v>959</v>
      </c>
      <c r="P634" s="405"/>
      <c r="Q634" s="405" t="s">
        <v>452</v>
      </c>
      <c r="R634" s="405"/>
      <c r="S634" s="405"/>
      <c r="T634" s="405" t="s">
        <v>1840</v>
      </c>
      <c r="U634" s="405" t="str">
        <f>VLOOKUP(T634,Equipment[],2,FALSE)</f>
        <v>Drains</v>
      </c>
      <c r="V634" s="405" t="str">
        <f>VLOOKUP(T634,Equipment[],3,FALSE)</f>
        <v>RTO</v>
      </c>
      <c r="W634" s="405" t="str">
        <f>VLOOKUP(T634,Equipment[],4,FALSE)</f>
        <v>RTO</v>
      </c>
      <c r="X634" s="405"/>
      <c r="Y634" s="405"/>
      <c r="Z634" s="405"/>
      <c r="AA634" s="405"/>
    </row>
    <row r="635" spans="1:27" ht="12" hidden="1" customHeight="1">
      <c r="A635" s="3" t="s">
        <v>3752</v>
      </c>
      <c r="B635" s="3" t="s">
        <v>3753</v>
      </c>
      <c r="C635" s="4"/>
      <c r="D635" s="122"/>
      <c r="E635" s="131"/>
      <c r="F635" s="131"/>
      <c r="G635" s="131"/>
      <c r="H635" s="131"/>
      <c r="I635" s="131"/>
      <c r="J635" s="131"/>
      <c r="K635" s="131"/>
      <c r="L635" s="131"/>
      <c r="M635" s="131" t="s">
        <v>439</v>
      </c>
      <c r="N635" s="129" t="s">
        <v>440</v>
      </c>
      <c r="P635" s="405" t="s">
        <v>439</v>
      </c>
      <c r="Q635" s="405" t="s">
        <v>439</v>
      </c>
      <c r="R635" s="405"/>
      <c r="S635" s="405" t="s">
        <v>439</v>
      </c>
      <c r="T635" s="405" t="s">
        <v>439</v>
      </c>
      <c r="U635" s="405" t="s">
        <v>439</v>
      </c>
      <c r="V635" s="405" t="s">
        <v>439</v>
      </c>
      <c r="W635" s="405" t="s">
        <v>439</v>
      </c>
      <c r="X635" s="405" t="s">
        <v>439</v>
      </c>
      <c r="Y635" s="405" t="s">
        <v>439</v>
      </c>
      <c r="Z635" s="405" t="s">
        <v>439</v>
      </c>
      <c r="AA635" s="405" t="s">
        <v>439</v>
      </c>
    </row>
    <row r="636" spans="1:27" ht="12" customHeight="1">
      <c r="A636" s="5" t="s">
        <v>3754</v>
      </c>
      <c r="B636" s="5" t="s">
        <v>3755</v>
      </c>
      <c r="C636" s="6">
        <v>652</v>
      </c>
      <c r="D636" s="82" t="s">
        <v>1527</v>
      </c>
      <c r="E636" s="83" t="s">
        <v>3756</v>
      </c>
      <c r="F636" s="83" t="s">
        <v>3757</v>
      </c>
      <c r="G636" s="83" t="s">
        <v>3645</v>
      </c>
      <c r="H636" s="83" t="s">
        <v>447</v>
      </c>
      <c r="I636" s="83" t="s">
        <v>448</v>
      </c>
      <c r="J636" s="133" t="s">
        <v>449</v>
      </c>
      <c r="K636" s="83" t="s">
        <v>448</v>
      </c>
      <c r="L636" s="83" t="s">
        <v>448</v>
      </c>
      <c r="M636" s="83" t="s">
        <v>450</v>
      </c>
      <c r="N636" s="130" t="s">
        <v>959</v>
      </c>
      <c r="P636" s="405" t="s">
        <v>449</v>
      </c>
      <c r="Q636" s="405" t="s">
        <v>469</v>
      </c>
      <c r="R636" s="405"/>
      <c r="S636" s="405"/>
      <c r="T636" s="405" t="s">
        <v>453</v>
      </c>
      <c r="U636" s="405" t="str">
        <f>VLOOKUP(T636,Equipment[],2,FALSE)</f>
        <v>Station</v>
      </c>
      <c r="V636" s="405" t="str">
        <f>VLOOKUP(T636,Equipment[],3,FALSE)</f>
        <v>RTO</v>
      </c>
      <c r="W636" s="405" t="str">
        <f>VLOOKUP(T636,Equipment[],4,FALSE)</f>
        <v>RTO</v>
      </c>
      <c r="X636" s="405"/>
      <c r="Y636" s="405"/>
      <c r="Z636" s="405"/>
      <c r="AA636" s="405"/>
    </row>
    <row r="637" spans="1:27" ht="12" hidden="1" customHeight="1">
      <c r="A637" s="3" t="s">
        <v>3758</v>
      </c>
      <c r="B637" s="3" t="s">
        <v>3759</v>
      </c>
      <c r="C637" s="4"/>
      <c r="D637" s="122"/>
      <c r="E637" s="131"/>
      <c r="F637" s="131"/>
      <c r="G637" s="131"/>
      <c r="H637" s="131"/>
      <c r="I637" s="131"/>
      <c r="J637" s="131"/>
      <c r="K637" s="131"/>
      <c r="L637" s="131"/>
      <c r="M637" s="131" t="s">
        <v>439</v>
      </c>
      <c r="N637" s="129" t="s">
        <v>440</v>
      </c>
      <c r="P637" s="405" t="s">
        <v>439</v>
      </c>
      <c r="Q637" s="405" t="s">
        <v>439</v>
      </c>
      <c r="R637" s="405"/>
      <c r="S637" s="405" t="s">
        <v>439</v>
      </c>
      <c r="T637" s="405" t="s">
        <v>439</v>
      </c>
      <c r="U637" s="405" t="s">
        <v>439</v>
      </c>
      <c r="V637" s="405" t="s">
        <v>439</v>
      </c>
      <c r="W637" s="405" t="s">
        <v>439</v>
      </c>
      <c r="X637" s="405" t="s">
        <v>439</v>
      </c>
      <c r="Y637" s="405" t="s">
        <v>439</v>
      </c>
      <c r="Z637" s="405" t="s">
        <v>439</v>
      </c>
      <c r="AA637" s="405" t="s">
        <v>439</v>
      </c>
    </row>
    <row r="638" spans="1:27" ht="12" customHeight="1">
      <c r="A638" s="5" t="s">
        <v>3760</v>
      </c>
      <c r="B638" s="5" t="s">
        <v>3761</v>
      </c>
      <c r="C638" s="6">
        <v>552</v>
      </c>
      <c r="D638" s="82" t="s">
        <v>1527</v>
      </c>
      <c r="E638" s="83" t="str">
        <f>A638</f>
        <v>FLG-751</v>
      </c>
      <c r="F638" s="83" t="str">
        <f>B638</f>
        <v>Stainless Steel Blister Tactile Indicator Plate</v>
      </c>
      <c r="G638" s="83" t="s">
        <v>3645</v>
      </c>
      <c r="H638" s="83" t="s">
        <v>447</v>
      </c>
      <c r="I638" s="83" t="s">
        <v>448</v>
      </c>
      <c r="J638" s="133" t="s">
        <v>449</v>
      </c>
      <c r="K638" s="83" t="s">
        <v>448</v>
      </c>
      <c r="L638" s="83" t="s">
        <v>448</v>
      </c>
      <c r="M638" s="83" t="s">
        <v>450</v>
      </c>
      <c r="N638" s="130" t="s">
        <v>1855</v>
      </c>
      <c r="P638" s="405"/>
      <c r="Q638" s="405" t="s">
        <v>452</v>
      </c>
      <c r="R638" s="405"/>
      <c r="S638" s="405"/>
      <c r="T638" s="405" t="s">
        <v>453</v>
      </c>
      <c r="U638" s="405" t="str">
        <f>VLOOKUP(T638,Equipment[],2,FALSE)</f>
        <v>Station</v>
      </c>
      <c r="V638" s="405" t="str">
        <f>VLOOKUP(T638,Equipment[],3,FALSE)</f>
        <v>RTO</v>
      </c>
      <c r="W638" s="405" t="str">
        <f>VLOOKUP(T638,Equipment[],4,FALSE)</f>
        <v>RTO</v>
      </c>
      <c r="X638" s="405"/>
      <c r="Y638" s="405"/>
      <c r="Z638" s="405"/>
      <c r="AA638" s="405"/>
    </row>
    <row r="639" spans="1:27" ht="12" hidden="1" customHeight="1">
      <c r="A639" s="3" t="s">
        <v>3762</v>
      </c>
      <c r="B639" s="3" t="s">
        <v>3763</v>
      </c>
      <c r="C639" s="4"/>
      <c r="D639" s="122"/>
      <c r="E639" s="131"/>
      <c r="F639" s="131"/>
      <c r="G639" s="131"/>
      <c r="H639" s="131"/>
      <c r="I639" s="131"/>
      <c r="J639" s="131"/>
      <c r="K639" s="131"/>
      <c r="L639" s="131"/>
      <c r="M639" s="131" t="s">
        <v>439</v>
      </c>
      <c r="N639" s="129" t="s">
        <v>440</v>
      </c>
      <c r="P639" s="405" t="s">
        <v>439</v>
      </c>
      <c r="Q639" s="405" t="s">
        <v>439</v>
      </c>
      <c r="R639" s="405"/>
      <c r="S639" s="405" t="s">
        <v>439</v>
      </c>
      <c r="T639" s="405" t="s">
        <v>439</v>
      </c>
      <c r="U639" s="405" t="s">
        <v>439</v>
      </c>
      <c r="V639" s="405" t="s">
        <v>439</v>
      </c>
      <c r="W639" s="405" t="s">
        <v>439</v>
      </c>
      <c r="X639" s="405" t="s">
        <v>439</v>
      </c>
      <c r="Y639" s="405" t="s">
        <v>439</v>
      </c>
      <c r="Z639" s="405" t="s">
        <v>439</v>
      </c>
      <c r="AA639" s="405" t="s">
        <v>439</v>
      </c>
    </row>
    <row r="640" spans="1:27" ht="12" customHeight="1">
      <c r="A640" s="5" t="s">
        <v>3764</v>
      </c>
      <c r="B640" s="5" t="s">
        <v>3765</v>
      </c>
      <c r="C640" s="5" t="s">
        <v>1538</v>
      </c>
      <c r="D640" s="82" t="s">
        <v>1539</v>
      </c>
      <c r="E640" s="83" t="s">
        <v>3766</v>
      </c>
      <c r="F640" s="83" t="s">
        <v>3767</v>
      </c>
      <c r="G640" s="83" t="s">
        <v>3645</v>
      </c>
      <c r="H640" s="83" t="s">
        <v>447</v>
      </c>
      <c r="I640" s="83" t="s">
        <v>448</v>
      </c>
      <c r="J640" s="133" t="s">
        <v>449</v>
      </c>
      <c r="K640" s="83" t="s">
        <v>448</v>
      </c>
      <c r="L640" s="83" t="s">
        <v>448</v>
      </c>
      <c r="M640" s="83" t="s">
        <v>450</v>
      </c>
      <c r="N640" s="130" t="s">
        <v>959</v>
      </c>
      <c r="P640" s="405"/>
      <c r="Q640" s="405" t="s">
        <v>469</v>
      </c>
      <c r="R640" s="405"/>
      <c r="S640" s="405"/>
      <c r="T640" s="405" t="s">
        <v>453</v>
      </c>
      <c r="U640" s="405" t="str">
        <f>VLOOKUP(T640,Equipment[],2,FALSE)</f>
        <v>Station</v>
      </c>
      <c r="V640" s="405" t="str">
        <f>VLOOKUP(T640,Equipment[],3,FALSE)</f>
        <v>RTO</v>
      </c>
      <c r="W640" s="405" t="str">
        <f>VLOOKUP(T640,Equipment[],4,FALSE)</f>
        <v>RTO</v>
      </c>
      <c r="X640" s="405"/>
      <c r="Y640" s="405"/>
      <c r="Z640" s="405"/>
      <c r="AA640" s="405"/>
    </row>
    <row r="641" spans="1:27" ht="12" customHeight="1">
      <c r="A641" s="5" t="s">
        <v>3768</v>
      </c>
      <c r="B641" s="5" t="s">
        <v>3769</v>
      </c>
      <c r="C641" s="6">
        <v>552</v>
      </c>
      <c r="D641" s="82" t="s">
        <v>1527</v>
      </c>
      <c r="E641" s="83" t="s">
        <v>3770</v>
      </c>
      <c r="F641" s="83" t="s">
        <v>3771</v>
      </c>
      <c r="G641" s="83" t="s">
        <v>3645</v>
      </c>
      <c r="H641" s="83" t="s">
        <v>447</v>
      </c>
      <c r="I641" s="83" t="s">
        <v>448</v>
      </c>
      <c r="J641" s="133" t="s">
        <v>449</v>
      </c>
      <c r="K641" s="83" t="s">
        <v>448</v>
      </c>
      <c r="L641" s="83" t="s">
        <v>448</v>
      </c>
      <c r="M641" s="83" t="s">
        <v>450</v>
      </c>
      <c r="N641" s="130" t="s">
        <v>959</v>
      </c>
      <c r="P641" s="405" t="s">
        <v>449</v>
      </c>
      <c r="Q641" s="405" t="s">
        <v>469</v>
      </c>
      <c r="R641" s="405" t="s">
        <v>439</v>
      </c>
      <c r="S641" s="405" t="s">
        <v>1531</v>
      </c>
      <c r="T641" s="405" t="s">
        <v>453</v>
      </c>
      <c r="U641" s="405" t="str">
        <f>VLOOKUP(T641,Equipment[],2,FALSE)</f>
        <v>Station</v>
      </c>
      <c r="V641" s="405" t="str">
        <f>VLOOKUP(T641,Equipment[],3,FALSE)</f>
        <v>RTO</v>
      </c>
      <c r="W641" s="405" t="str">
        <f>VLOOKUP(T641,Equipment[],4,FALSE)</f>
        <v>RTO</v>
      </c>
      <c r="X641" s="405"/>
      <c r="Y641" s="405"/>
      <c r="Z641" s="405"/>
      <c r="AA641" s="405"/>
    </row>
    <row r="642" spans="1:27" ht="12" customHeight="1">
      <c r="A642" s="5" t="s">
        <v>3772</v>
      </c>
      <c r="B642" s="5" t="s">
        <v>3773</v>
      </c>
      <c r="C642" s="6">
        <v>383</v>
      </c>
      <c r="D642" s="82" t="s">
        <v>1527</v>
      </c>
      <c r="E642" s="83" t="str">
        <f>A642</f>
        <v>FLG-811</v>
      </c>
      <c r="F642" s="83" t="str">
        <f>B642</f>
        <v>FC Floor System (Trafficable)</v>
      </c>
      <c r="G642" s="83" t="s">
        <v>3645</v>
      </c>
      <c r="H642" s="83" t="s">
        <v>447</v>
      </c>
      <c r="I642" s="83" t="s">
        <v>448</v>
      </c>
      <c r="J642" s="133" t="s">
        <v>449</v>
      </c>
      <c r="K642" s="83" t="s">
        <v>448</v>
      </c>
      <c r="L642" s="83" t="s">
        <v>448</v>
      </c>
      <c r="M642" s="83" t="s">
        <v>450</v>
      </c>
      <c r="N642" s="130" t="s">
        <v>1855</v>
      </c>
      <c r="P642" s="405" t="s">
        <v>449</v>
      </c>
      <c r="Q642" s="405" t="s">
        <v>469</v>
      </c>
      <c r="R642" s="405" t="s">
        <v>439</v>
      </c>
      <c r="S642" s="405" t="s">
        <v>1531</v>
      </c>
      <c r="T642" s="405" t="s">
        <v>453</v>
      </c>
      <c r="U642" s="405" t="str">
        <f>VLOOKUP(T642,Equipment[],2,FALSE)</f>
        <v>Station</v>
      </c>
      <c r="V642" s="405" t="str">
        <f>VLOOKUP(T642,Equipment[],3,FALSE)</f>
        <v>RTO</v>
      </c>
      <c r="W642" s="405" t="str">
        <f>VLOOKUP(T642,Equipment[],4,FALSE)</f>
        <v>RTO</v>
      </c>
      <c r="X642" s="405"/>
      <c r="Y642" s="405"/>
      <c r="Z642" s="405"/>
      <c r="AA642" s="405"/>
    </row>
    <row r="643" spans="1:27" ht="12" hidden="1" customHeight="1">
      <c r="A643" s="7" t="s">
        <v>3774</v>
      </c>
      <c r="B643" s="7" t="s">
        <v>3775</v>
      </c>
      <c r="C643" s="8"/>
      <c r="D643" s="123"/>
      <c r="E643" s="131"/>
      <c r="F643" s="131"/>
      <c r="G643" s="131"/>
      <c r="H643" s="131"/>
      <c r="I643" s="131"/>
      <c r="J643" s="131"/>
      <c r="K643" s="131"/>
      <c r="L643" s="131"/>
      <c r="M643" s="131" t="s">
        <v>439</v>
      </c>
      <c r="N643" s="129" t="s">
        <v>440</v>
      </c>
      <c r="P643" s="405" t="s">
        <v>439</v>
      </c>
      <c r="Q643" s="405" t="s">
        <v>439</v>
      </c>
      <c r="R643" s="405"/>
      <c r="S643" s="405" t="s">
        <v>439</v>
      </c>
      <c r="T643" s="405" t="s">
        <v>439</v>
      </c>
      <c r="U643" s="405" t="s">
        <v>439</v>
      </c>
      <c r="V643" s="405" t="s">
        <v>439</v>
      </c>
      <c r="W643" s="405" t="s">
        <v>439</v>
      </c>
      <c r="X643" s="405" t="s">
        <v>439</v>
      </c>
      <c r="Y643" s="405" t="s">
        <v>439</v>
      </c>
      <c r="Z643" s="405" t="s">
        <v>439</v>
      </c>
      <c r="AA643" s="405" t="s">
        <v>439</v>
      </c>
    </row>
    <row r="644" spans="1:27" ht="12" hidden="1" customHeight="1">
      <c r="A644" s="50" t="s">
        <v>1668</v>
      </c>
      <c r="B644" s="50"/>
      <c r="C644" s="50"/>
      <c r="D644" s="50"/>
      <c r="E644" s="131"/>
      <c r="F644" s="131"/>
      <c r="G644" s="131"/>
      <c r="H644" s="131"/>
      <c r="I644" s="131"/>
      <c r="J644" s="131"/>
      <c r="K644" s="131"/>
      <c r="L644" s="131"/>
      <c r="M644" s="131" t="s">
        <v>439</v>
      </c>
      <c r="N644" s="129" t="s">
        <v>440</v>
      </c>
      <c r="P644" s="405" t="s">
        <v>439</v>
      </c>
      <c r="Q644" s="405" t="s">
        <v>439</v>
      </c>
      <c r="R644" s="405"/>
      <c r="S644" s="405" t="s">
        <v>439</v>
      </c>
      <c r="T644" s="405" t="s">
        <v>439</v>
      </c>
      <c r="U644" s="405" t="s">
        <v>439</v>
      </c>
      <c r="V644" s="405" t="s">
        <v>439</v>
      </c>
      <c r="W644" s="405" t="s">
        <v>439</v>
      </c>
      <c r="X644" s="405" t="s">
        <v>439</v>
      </c>
      <c r="Y644" s="405" t="s">
        <v>439</v>
      </c>
      <c r="Z644" s="405" t="s">
        <v>439</v>
      </c>
      <c r="AA644" s="405" t="s">
        <v>439</v>
      </c>
    </row>
    <row r="645" spans="1:27" ht="12" hidden="1" customHeight="1">
      <c r="A645" s="15" t="s">
        <v>3776</v>
      </c>
      <c r="B645" s="15" t="s">
        <v>3777</v>
      </c>
      <c r="C645" s="16"/>
      <c r="D645" s="125"/>
      <c r="E645" s="131"/>
      <c r="F645" s="131"/>
      <c r="G645" s="131"/>
      <c r="H645" s="131"/>
      <c r="I645" s="131"/>
      <c r="J645" s="131"/>
      <c r="K645" s="131"/>
      <c r="L645" s="131"/>
      <c r="M645" s="131" t="s">
        <v>439</v>
      </c>
      <c r="N645" s="129" t="s">
        <v>440</v>
      </c>
      <c r="P645" s="405" t="s">
        <v>439</v>
      </c>
      <c r="Q645" s="405" t="s">
        <v>439</v>
      </c>
      <c r="R645" s="405"/>
      <c r="S645" s="405" t="s">
        <v>439</v>
      </c>
      <c r="T645" s="405" t="s">
        <v>439</v>
      </c>
      <c r="U645" s="405" t="s">
        <v>439</v>
      </c>
      <c r="V645" s="405" t="s">
        <v>439</v>
      </c>
      <c r="W645" s="405" t="s">
        <v>439</v>
      </c>
      <c r="X645" s="405" t="s">
        <v>439</v>
      </c>
      <c r="Y645" s="405" t="s">
        <v>439</v>
      </c>
      <c r="Z645" s="405" t="s">
        <v>439</v>
      </c>
      <c r="AA645" s="405" t="s">
        <v>439</v>
      </c>
    </row>
    <row r="646" spans="1:27" ht="12" customHeight="1">
      <c r="A646" s="5" t="s">
        <v>3778</v>
      </c>
      <c r="B646" s="5" t="s">
        <v>3779</v>
      </c>
      <c r="C646" s="6">
        <v>453</v>
      </c>
      <c r="D646" s="82" t="s">
        <v>1527</v>
      </c>
      <c r="E646" s="83" t="s">
        <v>3780</v>
      </c>
      <c r="F646" s="83" t="s">
        <v>3781</v>
      </c>
      <c r="G646" s="83" t="s">
        <v>3782</v>
      </c>
      <c r="H646" s="83" t="s">
        <v>447</v>
      </c>
      <c r="I646" s="132" t="s">
        <v>449</v>
      </c>
      <c r="J646" s="133" t="s">
        <v>449</v>
      </c>
      <c r="K646" s="132" t="s">
        <v>449</v>
      </c>
      <c r="L646" s="132" t="s">
        <v>449</v>
      </c>
      <c r="M646" s="83" t="s">
        <v>450</v>
      </c>
      <c r="N646" s="83" t="s">
        <v>1092</v>
      </c>
      <c r="P646" s="405" t="s">
        <v>449</v>
      </c>
      <c r="Q646" s="405" t="s">
        <v>452</v>
      </c>
      <c r="R646" s="405" t="s">
        <v>1566</v>
      </c>
      <c r="S646" s="405" t="s">
        <v>2464</v>
      </c>
      <c r="T646" s="405" t="s">
        <v>3783</v>
      </c>
      <c r="U646" s="405" t="str">
        <f>VLOOKUP(T646,Equipment[],2,FALSE)</f>
        <v>Flood Protection</v>
      </c>
      <c r="V646" s="405" t="str">
        <f>VLOOKUP(T646,Equipment[],3,FALSE)</f>
        <v>MCo</v>
      </c>
      <c r="W646" s="405" t="str">
        <f>VLOOKUP(T646,Equipment[],4,FALSE)</f>
        <v>RTO</v>
      </c>
      <c r="X646" s="405"/>
      <c r="Y646" s="405"/>
      <c r="Z646" s="405"/>
      <c r="AA646" s="405"/>
    </row>
    <row r="647" spans="1:27" ht="12" customHeight="1">
      <c r="A647" s="5" t="s">
        <v>3784</v>
      </c>
      <c r="B647" s="5" t="s">
        <v>3785</v>
      </c>
      <c r="C647" s="6">
        <v>453</v>
      </c>
      <c r="D647" s="82" t="s">
        <v>1527</v>
      </c>
      <c r="E647" s="83" t="s">
        <v>3786</v>
      </c>
      <c r="F647" s="83" t="s">
        <v>3787</v>
      </c>
      <c r="G647" s="83" t="s">
        <v>3782</v>
      </c>
      <c r="H647" s="83" t="s">
        <v>447</v>
      </c>
      <c r="I647" s="132" t="s">
        <v>449</v>
      </c>
      <c r="J647" s="133" t="s">
        <v>449</v>
      </c>
      <c r="K647" s="132" t="s">
        <v>449</v>
      </c>
      <c r="L647" s="132" t="s">
        <v>449</v>
      </c>
      <c r="M647" s="83" t="s">
        <v>450</v>
      </c>
      <c r="N647" s="83" t="s">
        <v>1092</v>
      </c>
      <c r="P647" s="405" t="s">
        <v>449</v>
      </c>
      <c r="Q647" s="405" t="s">
        <v>452</v>
      </c>
      <c r="R647" s="405" t="s">
        <v>1566</v>
      </c>
      <c r="S647" s="405" t="s">
        <v>2464</v>
      </c>
      <c r="T647" s="405" t="s">
        <v>3783</v>
      </c>
      <c r="U647" s="405" t="str">
        <f>VLOOKUP(T647,Equipment[],2,FALSE)</f>
        <v>Flood Protection</v>
      </c>
      <c r="V647" s="405" t="str">
        <f>VLOOKUP(T647,Equipment[],3,FALSE)</f>
        <v>MCo</v>
      </c>
      <c r="W647" s="405" t="str">
        <f>VLOOKUP(T647,Equipment[],4,FALSE)</f>
        <v>RTO</v>
      </c>
      <c r="X647" s="405"/>
      <c r="Y647" s="405"/>
      <c r="Z647" s="405"/>
      <c r="AA647" s="405"/>
    </row>
    <row r="648" spans="1:27" ht="12" hidden="1" customHeight="1">
      <c r="A648" s="3" t="s">
        <v>3788</v>
      </c>
      <c r="B648" s="3" t="s">
        <v>3789</v>
      </c>
      <c r="C648" s="4"/>
      <c r="D648" s="122"/>
      <c r="E648" s="131"/>
      <c r="F648" s="131"/>
      <c r="G648" s="131"/>
      <c r="H648" s="131"/>
      <c r="I648" s="131"/>
      <c r="J648" s="131"/>
      <c r="K648" s="131"/>
      <c r="L648" s="131"/>
      <c r="M648" s="131" t="s">
        <v>439</v>
      </c>
      <c r="N648" s="129" t="s">
        <v>440</v>
      </c>
      <c r="P648" s="405" t="s">
        <v>439</v>
      </c>
      <c r="Q648" s="405" t="s">
        <v>439</v>
      </c>
      <c r="R648" s="405"/>
      <c r="S648" s="405" t="s">
        <v>439</v>
      </c>
      <c r="T648" s="405" t="s">
        <v>439</v>
      </c>
      <c r="U648" s="405" t="s">
        <v>439</v>
      </c>
      <c r="V648" s="405" t="s">
        <v>439</v>
      </c>
      <c r="W648" s="405" t="s">
        <v>439</v>
      </c>
      <c r="X648" s="405" t="s">
        <v>439</v>
      </c>
      <c r="Y648" s="405" t="s">
        <v>439</v>
      </c>
      <c r="Z648" s="405" t="s">
        <v>439</v>
      </c>
      <c r="AA648" s="405" t="s">
        <v>439</v>
      </c>
    </row>
    <row r="649" spans="1:27" ht="12" customHeight="1">
      <c r="A649" s="5" t="s">
        <v>3790</v>
      </c>
      <c r="B649" s="5" t="s">
        <v>3791</v>
      </c>
      <c r="C649" s="6">
        <v>552</v>
      </c>
      <c r="D649" s="82" t="s">
        <v>1527</v>
      </c>
      <c r="E649" s="83" t="s">
        <v>3792</v>
      </c>
      <c r="F649" s="83" t="s">
        <v>3793</v>
      </c>
      <c r="G649" s="83" t="s">
        <v>3782</v>
      </c>
      <c r="H649" s="83" t="s">
        <v>447</v>
      </c>
      <c r="I649" s="132" t="s">
        <v>449</v>
      </c>
      <c r="J649" s="133" t="s">
        <v>449</v>
      </c>
      <c r="K649" s="132" t="s">
        <v>449</v>
      </c>
      <c r="L649" s="132" t="s">
        <v>449</v>
      </c>
      <c r="M649" s="83" t="s">
        <v>450</v>
      </c>
      <c r="N649" s="83" t="s">
        <v>1092</v>
      </c>
      <c r="P649" s="405" t="s">
        <v>449</v>
      </c>
      <c r="Q649" s="405" t="s">
        <v>452</v>
      </c>
      <c r="R649" s="405"/>
      <c r="S649" s="405"/>
      <c r="T649" s="405" t="s">
        <v>453</v>
      </c>
      <c r="U649" s="405" t="str">
        <f>VLOOKUP(T649,Equipment[],2,FALSE)</f>
        <v>Station</v>
      </c>
      <c r="V649" s="405" t="str">
        <f>VLOOKUP(T649,Equipment[],3,FALSE)</f>
        <v>RTO</v>
      </c>
      <c r="W649" s="405" t="str">
        <f>VLOOKUP(T649,Equipment[],4,FALSE)</f>
        <v>RTO</v>
      </c>
      <c r="X649" s="405"/>
      <c r="Y649" s="405"/>
      <c r="Z649" s="405"/>
      <c r="AA649" s="405"/>
    </row>
    <row r="650" spans="1:27" ht="12" hidden="1" customHeight="1">
      <c r="A650" s="3" t="s">
        <v>3794</v>
      </c>
      <c r="B650" s="3" t="s">
        <v>3795</v>
      </c>
      <c r="C650" s="4"/>
      <c r="D650" s="122"/>
      <c r="E650" s="131"/>
      <c r="F650" s="131"/>
      <c r="G650" s="131"/>
      <c r="H650" s="131"/>
      <c r="I650" s="131"/>
      <c r="J650" s="131"/>
      <c r="K650" s="131"/>
      <c r="L650" s="131"/>
      <c r="M650" s="131" t="s">
        <v>439</v>
      </c>
      <c r="N650" s="129" t="s">
        <v>440</v>
      </c>
      <c r="P650" s="405" t="s">
        <v>439</v>
      </c>
      <c r="Q650" s="405" t="s">
        <v>439</v>
      </c>
      <c r="R650" s="405"/>
      <c r="S650" s="405" t="s">
        <v>439</v>
      </c>
      <c r="T650" s="405" t="s">
        <v>439</v>
      </c>
      <c r="U650" s="405" t="s">
        <v>439</v>
      </c>
      <c r="V650" s="405" t="s">
        <v>439</v>
      </c>
      <c r="W650" s="405" t="s">
        <v>439</v>
      </c>
      <c r="X650" s="405" t="s">
        <v>439</v>
      </c>
      <c r="Y650" s="405" t="s">
        <v>439</v>
      </c>
      <c r="Z650" s="405" t="s">
        <v>439</v>
      </c>
      <c r="AA650" s="405" t="s">
        <v>439</v>
      </c>
    </row>
    <row r="651" spans="1:27" ht="12" customHeight="1">
      <c r="A651" s="5" t="s">
        <v>3796</v>
      </c>
      <c r="B651" s="5" t="s">
        <v>3797</v>
      </c>
      <c r="C651" s="6">
        <v>556</v>
      </c>
      <c r="D651" s="82" t="s">
        <v>1527</v>
      </c>
      <c r="E651" s="83" t="s">
        <v>3798</v>
      </c>
      <c r="F651" s="83" t="s">
        <v>3799</v>
      </c>
      <c r="G651" s="83" t="s">
        <v>3782</v>
      </c>
      <c r="H651" s="83" t="s">
        <v>447</v>
      </c>
      <c r="I651" s="132" t="s">
        <v>449</v>
      </c>
      <c r="J651" s="133" t="s">
        <v>449</v>
      </c>
      <c r="K651" s="132" t="s">
        <v>449</v>
      </c>
      <c r="L651" s="132" t="s">
        <v>449</v>
      </c>
      <c r="M651" s="83" t="s">
        <v>450</v>
      </c>
      <c r="N651" s="83" t="s">
        <v>1092</v>
      </c>
      <c r="P651" s="405" t="s">
        <v>449</v>
      </c>
      <c r="Q651" s="405" t="s">
        <v>469</v>
      </c>
      <c r="R651" s="405"/>
      <c r="S651" s="405"/>
      <c r="T651" s="405" t="s">
        <v>453</v>
      </c>
      <c r="U651" s="405" t="str">
        <f>VLOOKUP(T651,Equipment[],2,FALSE)</f>
        <v>Station</v>
      </c>
      <c r="V651" s="405" t="str">
        <f>VLOOKUP(T651,Equipment[],3,FALSE)</f>
        <v>RTO</v>
      </c>
      <c r="W651" s="405" t="str">
        <f>VLOOKUP(T651,Equipment[],4,FALSE)</f>
        <v>RTO</v>
      </c>
      <c r="X651" s="405"/>
      <c r="Y651" s="405"/>
      <c r="Z651" s="405"/>
      <c r="AA651" s="405"/>
    </row>
    <row r="652" spans="1:27" ht="12" hidden="1" customHeight="1">
      <c r="A652" s="7" t="s">
        <v>3800</v>
      </c>
      <c r="B652" s="7" t="s">
        <v>3801</v>
      </c>
      <c r="C652" s="8"/>
      <c r="D652" s="123"/>
      <c r="E652" s="131"/>
      <c r="F652" s="131"/>
      <c r="G652" s="131"/>
      <c r="H652" s="131"/>
      <c r="I652" s="131"/>
      <c r="J652" s="131"/>
      <c r="K652" s="131"/>
      <c r="L652" s="131"/>
      <c r="M652" s="131" t="s">
        <v>439</v>
      </c>
      <c r="N652" s="129" t="s">
        <v>440</v>
      </c>
      <c r="P652" s="405" t="s">
        <v>439</v>
      </c>
      <c r="Q652" s="405" t="s">
        <v>439</v>
      </c>
      <c r="R652" s="405"/>
      <c r="S652" s="405" t="s">
        <v>439</v>
      </c>
      <c r="T652" s="405" t="s">
        <v>439</v>
      </c>
      <c r="U652" s="405" t="s">
        <v>439</v>
      </c>
      <c r="V652" s="405" t="s">
        <v>439</v>
      </c>
      <c r="W652" s="405" t="s">
        <v>439</v>
      </c>
      <c r="X652" s="405" t="s">
        <v>439</v>
      </c>
      <c r="Y652" s="405" t="s">
        <v>439</v>
      </c>
      <c r="Z652" s="405" t="s">
        <v>439</v>
      </c>
      <c r="AA652" s="405" t="s">
        <v>439</v>
      </c>
    </row>
    <row r="653" spans="1:27" ht="12" hidden="1" customHeight="1">
      <c r="A653" s="3" t="s">
        <v>3802</v>
      </c>
      <c r="B653" s="3" t="s">
        <v>3803</v>
      </c>
      <c r="C653" s="17"/>
      <c r="D653" s="126"/>
      <c r="E653" s="131"/>
      <c r="F653" s="131"/>
      <c r="G653" s="131"/>
      <c r="H653" s="131"/>
      <c r="I653" s="131"/>
      <c r="J653" s="131"/>
      <c r="K653" s="131"/>
      <c r="L653" s="131"/>
      <c r="M653" s="131" t="s">
        <v>439</v>
      </c>
      <c r="N653" s="129" t="s">
        <v>440</v>
      </c>
      <c r="P653" s="405" t="s">
        <v>439</v>
      </c>
      <c r="Q653" s="405" t="s">
        <v>439</v>
      </c>
      <c r="R653" s="405"/>
      <c r="S653" s="405" t="s">
        <v>439</v>
      </c>
      <c r="T653" s="405" t="s">
        <v>439</v>
      </c>
      <c r="U653" s="405" t="s">
        <v>439</v>
      </c>
      <c r="V653" s="405" t="s">
        <v>439</v>
      </c>
      <c r="W653" s="405" t="s">
        <v>439</v>
      </c>
      <c r="X653" s="405" t="s">
        <v>439</v>
      </c>
      <c r="Y653" s="405" t="s">
        <v>439</v>
      </c>
      <c r="Z653" s="405" t="s">
        <v>439</v>
      </c>
      <c r="AA653" s="405" t="s">
        <v>439</v>
      </c>
    </row>
    <row r="654" spans="1:27" ht="12" customHeight="1">
      <c r="A654" s="5" t="s">
        <v>3804</v>
      </c>
      <c r="B654" s="5" t="s">
        <v>3805</v>
      </c>
      <c r="C654" s="6">
        <v>522</v>
      </c>
      <c r="D654" s="82" t="s">
        <v>1527</v>
      </c>
      <c r="E654" s="83" t="s">
        <v>3806</v>
      </c>
      <c r="F654" s="83" t="s">
        <v>3807</v>
      </c>
      <c r="G654" s="83" t="s">
        <v>3808</v>
      </c>
      <c r="H654" s="83" t="s">
        <v>447</v>
      </c>
      <c r="I654" s="132" t="s">
        <v>449</v>
      </c>
      <c r="J654" s="133" t="s">
        <v>449</v>
      </c>
      <c r="K654" s="132" t="s">
        <v>449</v>
      </c>
      <c r="L654" s="132" t="s">
        <v>449</v>
      </c>
      <c r="M654" s="83" t="s">
        <v>450</v>
      </c>
      <c r="N654" s="83" t="s">
        <v>1092</v>
      </c>
      <c r="P654" s="405" t="s">
        <v>449</v>
      </c>
      <c r="Q654" s="405" t="s">
        <v>469</v>
      </c>
      <c r="R654" s="405"/>
      <c r="S654" s="405"/>
      <c r="T654" s="405" t="s">
        <v>453</v>
      </c>
      <c r="U654" s="405" t="str">
        <f>VLOOKUP(T654,Equipment[],2,FALSE)</f>
        <v>Station</v>
      </c>
      <c r="V654" s="405" t="str">
        <f>VLOOKUP(T654,Equipment[],3,FALSE)</f>
        <v>RTO</v>
      </c>
      <c r="W654" s="405" t="str">
        <f>VLOOKUP(T654,Equipment[],4,FALSE)</f>
        <v>RTO</v>
      </c>
      <c r="X654" s="405"/>
      <c r="Y654" s="405"/>
      <c r="Z654" s="405"/>
      <c r="AA654" s="405"/>
    </row>
    <row r="655" spans="1:27" ht="12" customHeight="1">
      <c r="A655" s="5" t="s">
        <v>3809</v>
      </c>
      <c r="B655" s="5" t="s">
        <v>3810</v>
      </c>
      <c r="C655" s="6">
        <v>522</v>
      </c>
      <c r="D655" s="82" t="s">
        <v>1527</v>
      </c>
      <c r="E655" s="83" t="s">
        <v>3811</v>
      </c>
      <c r="F655" s="83" t="s">
        <v>3812</v>
      </c>
      <c r="G655" s="83" t="s">
        <v>3808</v>
      </c>
      <c r="H655" s="83" t="s">
        <v>447</v>
      </c>
      <c r="I655" s="132" t="s">
        <v>449</v>
      </c>
      <c r="J655" s="133" t="s">
        <v>449</v>
      </c>
      <c r="K655" s="132" t="s">
        <v>449</v>
      </c>
      <c r="L655" s="132" t="s">
        <v>449</v>
      </c>
      <c r="M655" s="83" t="s">
        <v>450</v>
      </c>
      <c r="N655" s="83" t="s">
        <v>1092</v>
      </c>
      <c r="P655" s="405" t="s">
        <v>449</v>
      </c>
      <c r="Q655" s="405" t="s">
        <v>469</v>
      </c>
      <c r="R655" s="405"/>
      <c r="S655" s="405"/>
      <c r="T655" s="405" t="s">
        <v>453</v>
      </c>
      <c r="U655" s="405" t="str">
        <f>VLOOKUP(T655,Equipment[],2,FALSE)</f>
        <v>Station</v>
      </c>
      <c r="V655" s="405" t="str">
        <f>VLOOKUP(T655,Equipment[],3,FALSE)</f>
        <v>RTO</v>
      </c>
      <c r="W655" s="405" t="str">
        <f>VLOOKUP(T655,Equipment[],4,FALSE)</f>
        <v>RTO</v>
      </c>
      <c r="X655" s="405"/>
      <c r="Y655" s="405"/>
      <c r="Z655" s="405"/>
      <c r="AA655" s="405"/>
    </row>
    <row r="656" spans="1:27" ht="12" customHeight="1">
      <c r="A656" s="5" t="s">
        <v>3813</v>
      </c>
      <c r="B656" s="5" t="s">
        <v>3814</v>
      </c>
      <c r="C656" s="6">
        <v>346</v>
      </c>
      <c r="D656" s="82" t="s">
        <v>1527</v>
      </c>
      <c r="E656" s="83" t="s">
        <v>3815</v>
      </c>
      <c r="F656" s="83" t="s">
        <v>3816</v>
      </c>
      <c r="G656" s="83" t="s">
        <v>3808</v>
      </c>
      <c r="H656" s="83" t="s">
        <v>447</v>
      </c>
      <c r="I656" s="83" t="s">
        <v>448</v>
      </c>
      <c r="J656" s="133" t="s">
        <v>449</v>
      </c>
      <c r="K656" s="83" t="s">
        <v>448</v>
      </c>
      <c r="L656" s="83" t="s">
        <v>448</v>
      </c>
      <c r="M656" s="83" t="s">
        <v>450</v>
      </c>
      <c r="N656" s="130" t="s">
        <v>959</v>
      </c>
      <c r="P656" s="405"/>
      <c r="Q656" s="405" t="s">
        <v>469</v>
      </c>
      <c r="R656" s="405"/>
      <c r="S656" s="405"/>
      <c r="T656" s="405" t="s">
        <v>453</v>
      </c>
      <c r="U656" s="405" t="str">
        <f>VLOOKUP(T656,Equipment[],2,FALSE)</f>
        <v>Station</v>
      </c>
      <c r="V656" s="405" t="str">
        <f>VLOOKUP(T656,Equipment[],3,FALSE)</f>
        <v>RTO</v>
      </c>
      <c r="W656" s="405" t="str">
        <f>VLOOKUP(T656,Equipment[],4,FALSE)</f>
        <v>RTO</v>
      </c>
      <c r="X656" s="405"/>
      <c r="Y656" s="405"/>
      <c r="Z656" s="405"/>
      <c r="AA656" s="405"/>
    </row>
    <row r="657" spans="1:27" ht="12" hidden="1" customHeight="1">
      <c r="A657" s="3" t="s">
        <v>3817</v>
      </c>
      <c r="B657" s="3" t="s">
        <v>3818</v>
      </c>
      <c r="C657" s="4"/>
      <c r="D657" s="122"/>
      <c r="E657" s="131"/>
      <c r="F657" s="131"/>
      <c r="G657" s="131"/>
      <c r="H657" s="131"/>
      <c r="I657" s="131"/>
      <c r="J657" s="131"/>
      <c r="K657" s="131"/>
      <c r="L657" s="131"/>
      <c r="M657" s="131" t="s">
        <v>439</v>
      </c>
      <c r="N657" s="129" t="s">
        <v>440</v>
      </c>
      <c r="P657" s="405" t="s">
        <v>439</v>
      </c>
      <c r="Q657" s="405" t="s">
        <v>439</v>
      </c>
      <c r="R657" s="405"/>
      <c r="S657" s="405" t="s">
        <v>439</v>
      </c>
      <c r="T657" s="405" t="s">
        <v>439</v>
      </c>
      <c r="U657" s="405" t="s">
        <v>439</v>
      </c>
      <c r="V657" s="405" t="s">
        <v>439</v>
      </c>
      <c r="W657" s="405" t="s">
        <v>439</v>
      </c>
      <c r="X657" s="405" t="s">
        <v>439</v>
      </c>
      <c r="Y657" s="405" t="s">
        <v>439</v>
      </c>
      <c r="Z657" s="405" t="s">
        <v>439</v>
      </c>
      <c r="AA657" s="405" t="s">
        <v>439</v>
      </c>
    </row>
    <row r="658" spans="1:27" ht="12" customHeight="1">
      <c r="A658" s="5" t="s">
        <v>3819</v>
      </c>
      <c r="B658" s="5" t="s">
        <v>3820</v>
      </c>
      <c r="C658" s="6">
        <v>681</v>
      </c>
      <c r="D658" s="82" t="s">
        <v>1527</v>
      </c>
      <c r="E658" s="83" t="s">
        <v>3821</v>
      </c>
      <c r="F658" s="83" t="s">
        <v>3822</v>
      </c>
      <c r="G658" s="83" t="s">
        <v>3808</v>
      </c>
      <c r="H658" s="83" t="s">
        <v>447</v>
      </c>
      <c r="I658" s="132" t="s">
        <v>449</v>
      </c>
      <c r="J658" s="133" t="s">
        <v>449</v>
      </c>
      <c r="K658" s="132" t="s">
        <v>449</v>
      </c>
      <c r="L658" s="132" t="s">
        <v>449</v>
      </c>
      <c r="M658" s="83" t="s">
        <v>450</v>
      </c>
      <c r="N658" s="83" t="s">
        <v>1092</v>
      </c>
      <c r="P658" s="405" t="s">
        <v>449</v>
      </c>
      <c r="Q658" s="405" t="s">
        <v>452</v>
      </c>
      <c r="R658" s="405"/>
      <c r="S658" s="405"/>
      <c r="T658" s="405" t="s">
        <v>453</v>
      </c>
      <c r="U658" s="405" t="str">
        <f>VLOOKUP(T658,Equipment[],2,FALSE)</f>
        <v>Station</v>
      </c>
      <c r="V658" s="405" t="str">
        <f>VLOOKUP(T658,Equipment[],3,FALSE)</f>
        <v>RTO</v>
      </c>
      <c r="W658" s="405" t="str">
        <f>VLOOKUP(T658,Equipment[],4,FALSE)</f>
        <v>RTO</v>
      </c>
      <c r="X658" s="405"/>
      <c r="Y658" s="405"/>
      <c r="Z658" s="405"/>
      <c r="AA658" s="405"/>
    </row>
    <row r="659" spans="1:27" ht="12" hidden="1" customHeight="1">
      <c r="A659" s="3" t="s">
        <v>3823</v>
      </c>
      <c r="B659" s="3" t="s">
        <v>3824</v>
      </c>
      <c r="C659" s="4"/>
      <c r="D659" s="122"/>
      <c r="E659" s="131"/>
      <c r="F659" s="131"/>
      <c r="G659" s="131"/>
      <c r="H659" s="131"/>
      <c r="I659" s="131"/>
      <c r="J659" s="131"/>
      <c r="K659" s="131"/>
      <c r="L659" s="131"/>
      <c r="M659" s="131" t="s">
        <v>439</v>
      </c>
      <c r="N659" s="129" t="s">
        <v>440</v>
      </c>
      <c r="P659" s="405" t="s">
        <v>439</v>
      </c>
      <c r="Q659" s="405" t="s">
        <v>439</v>
      </c>
      <c r="R659" s="405"/>
      <c r="S659" s="405" t="s">
        <v>439</v>
      </c>
      <c r="T659" s="405" t="s">
        <v>439</v>
      </c>
      <c r="U659" s="405" t="s">
        <v>439</v>
      </c>
      <c r="V659" s="405" t="s">
        <v>439</v>
      </c>
      <c r="W659" s="405" t="s">
        <v>439</v>
      </c>
      <c r="X659" s="405" t="s">
        <v>439</v>
      </c>
      <c r="Y659" s="405" t="s">
        <v>439</v>
      </c>
      <c r="Z659" s="405" t="s">
        <v>439</v>
      </c>
      <c r="AA659" s="405" t="s">
        <v>439</v>
      </c>
    </row>
    <row r="660" spans="1:27" ht="12" customHeight="1">
      <c r="A660" s="5" t="s">
        <v>3825</v>
      </c>
      <c r="B660" s="5" t="s">
        <v>3826</v>
      </c>
      <c r="C660" s="6">
        <v>681</v>
      </c>
      <c r="D660" s="82" t="s">
        <v>1527</v>
      </c>
      <c r="E660" s="83" t="s">
        <v>3827</v>
      </c>
      <c r="F660" s="83" t="s">
        <v>3828</v>
      </c>
      <c r="G660" s="83" t="s">
        <v>3808</v>
      </c>
      <c r="H660" s="83" t="s">
        <v>447</v>
      </c>
      <c r="I660" s="132" t="s">
        <v>449</v>
      </c>
      <c r="J660" s="133" t="s">
        <v>449</v>
      </c>
      <c r="K660" s="132" t="s">
        <v>449</v>
      </c>
      <c r="L660" s="132" t="s">
        <v>449</v>
      </c>
      <c r="M660" s="83" t="s">
        <v>450</v>
      </c>
      <c r="N660" s="83" t="s">
        <v>1092</v>
      </c>
      <c r="P660" s="405" t="s">
        <v>449</v>
      </c>
      <c r="Q660" s="405" t="s">
        <v>452</v>
      </c>
      <c r="R660" s="405"/>
      <c r="S660" s="405"/>
      <c r="T660" s="405" t="s">
        <v>453</v>
      </c>
      <c r="U660" s="405" t="str">
        <f>VLOOKUP(T660,Equipment[],2,FALSE)</f>
        <v>Station</v>
      </c>
      <c r="V660" s="405" t="str">
        <f>VLOOKUP(T660,Equipment[],3,FALSE)</f>
        <v>RTO</v>
      </c>
      <c r="W660" s="405" t="str">
        <f>VLOOKUP(T660,Equipment[],4,FALSE)</f>
        <v>RTO</v>
      </c>
      <c r="X660" s="405"/>
      <c r="Y660" s="405"/>
      <c r="Z660" s="405"/>
      <c r="AA660" s="405"/>
    </row>
    <row r="661" spans="1:27" ht="12" customHeight="1">
      <c r="A661" s="5" t="s">
        <v>3829</v>
      </c>
      <c r="B661" s="5" t="s">
        <v>3830</v>
      </c>
      <c r="C661" s="6">
        <v>681</v>
      </c>
      <c r="D661" s="82" t="s">
        <v>1527</v>
      </c>
      <c r="E661" s="83" t="s">
        <v>3831</v>
      </c>
      <c r="F661" s="83" t="s">
        <v>3832</v>
      </c>
      <c r="G661" s="83" t="s">
        <v>3808</v>
      </c>
      <c r="H661" s="83" t="s">
        <v>447</v>
      </c>
      <c r="I661" s="132" t="s">
        <v>449</v>
      </c>
      <c r="J661" s="133" t="s">
        <v>449</v>
      </c>
      <c r="K661" s="132" t="s">
        <v>449</v>
      </c>
      <c r="L661" s="132" t="s">
        <v>449</v>
      </c>
      <c r="M661" s="83" t="s">
        <v>450</v>
      </c>
      <c r="N661" s="83" t="s">
        <v>1092</v>
      </c>
      <c r="P661" s="405" t="s">
        <v>449</v>
      </c>
      <c r="Q661" s="405" t="s">
        <v>452</v>
      </c>
      <c r="R661" s="405"/>
      <c r="S661" s="405"/>
      <c r="T661" s="405" t="s">
        <v>453</v>
      </c>
      <c r="U661" s="405" t="str">
        <f>VLOOKUP(T661,Equipment[],2,FALSE)</f>
        <v>Station</v>
      </c>
      <c r="V661" s="405" t="str">
        <f>VLOOKUP(T661,Equipment[],3,FALSE)</f>
        <v>RTO</v>
      </c>
      <c r="W661" s="405" t="str">
        <f>VLOOKUP(T661,Equipment[],4,FALSE)</f>
        <v>RTO</v>
      </c>
      <c r="X661" s="405"/>
      <c r="Y661" s="405"/>
      <c r="Z661" s="405"/>
      <c r="AA661" s="405"/>
    </row>
    <row r="662" spans="1:27" ht="12" customHeight="1">
      <c r="A662" s="5" t="s">
        <v>3833</v>
      </c>
      <c r="B662" s="5" t="s">
        <v>3834</v>
      </c>
      <c r="C662" s="6">
        <v>681</v>
      </c>
      <c r="D662" s="82" t="s">
        <v>1527</v>
      </c>
      <c r="E662" s="83" t="s">
        <v>3835</v>
      </c>
      <c r="F662" s="83" t="s">
        <v>3836</v>
      </c>
      <c r="G662" s="83" t="s">
        <v>3808</v>
      </c>
      <c r="H662" s="83" t="s">
        <v>447</v>
      </c>
      <c r="I662" s="132" t="s">
        <v>449</v>
      </c>
      <c r="J662" s="133" t="s">
        <v>449</v>
      </c>
      <c r="K662" s="132" t="s">
        <v>449</v>
      </c>
      <c r="L662" s="132" t="s">
        <v>449</v>
      </c>
      <c r="M662" s="83" t="s">
        <v>450</v>
      </c>
      <c r="N662" s="83" t="s">
        <v>1092</v>
      </c>
      <c r="P662" s="405" t="s">
        <v>449</v>
      </c>
      <c r="Q662" s="405" t="s">
        <v>452</v>
      </c>
      <c r="R662" s="405"/>
      <c r="S662" s="405"/>
      <c r="T662" s="405" t="s">
        <v>453</v>
      </c>
      <c r="U662" s="405" t="str">
        <f>VLOOKUP(T662,Equipment[],2,FALSE)</f>
        <v>Station</v>
      </c>
      <c r="V662" s="405" t="str">
        <f>VLOOKUP(T662,Equipment[],3,FALSE)</f>
        <v>RTO</v>
      </c>
      <c r="W662" s="405" t="str">
        <f>VLOOKUP(T662,Equipment[],4,FALSE)</f>
        <v>RTO</v>
      </c>
      <c r="X662" s="405"/>
      <c r="Y662" s="405"/>
      <c r="Z662" s="405"/>
      <c r="AA662" s="405"/>
    </row>
    <row r="663" spans="1:27" ht="12" customHeight="1">
      <c r="A663" s="5" t="s">
        <v>3837</v>
      </c>
      <c r="B663" s="5" t="s">
        <v>3838</v>
      </c>
      <c r="C663" s="6">
        <v>681</v>
      </c>
      <c r="D663" s="82" t="s">
        <v>1527</v>
      </c>
      <c r="E663" s="83" t="s">
        <v>3839</v>
      </c>
      <c r="F663" s="83" t="s">
        <v>3840</v>
      </c>
      <c r="G663" s="83" t="s">
        <v>3808</v>
      </c>
      <c r="H663" s="83" t="s">
        <v>447</v>
      </c>
      <c r="I663" s="132" t="s">
        <v>449</v>
      </c>
      <c r="J663" s="133" t="s">
        <v>449</v>
      </c>
      <c r="K663" s="132" t="s">
        <v>449</v>
      </c>
      <c r="L663" s="132" t="s">
        <v>449</v>
      </c>
      <c r="M663" s="83" t="s">
        <v>450</v>
      </c>
      <c r="N663" s="83" t="s">
        <v>1092</v>
      </c>
      <c r="P663" s="405" t="s">
        <v>449</v>
      </c>
      <c r="Q663" s="405" t="s">
        <v>452</v>
      </c>
      <c r="R663" s="405"/>
      <c r="S663" s="405"/>
      <c r="T663" s="405" t="s">
        <v>453</v>
      </c>
      <c r="U663" s="405" t="str">
        <f>VLOOKUP(T663,Equipment[],2,FALSE)</f>
        <v>Station</v>
      </c>
      <c r="V663" s="405" t="str">
        <f>VLOOKUP(T663,Equipment[],3,FALSE)</f>
        <v>RTO</v>
      </c>
      <c r="W663" s="405" t="str">
        <f>VLOOKUP(T663,Equipment[],4,FALSE)</f>
        <v>RTO</v>
      </c>
      <c r="X663" s="405"/>
      <c r="Y663" s="405"/>
      <c r="Z663" s="405"/>
      <c r="AA663" s="405"/>
    </row>
    <row r="664" spans="1:27" ht="12" hidden="1" customHeight="1">
      <c r="A664" s="3" t="s">
        <v>3841</v>
      </c>
      <c r="B664" s="3" t="s">
        <v>3842</v>
      </c>
      <c r="C664" s="4"/>
      <c r="D664" s="122"/>
      <c r="E664" s="131"/>
      <c r="F664" s="131"/>
      <c r="G664" s="131"/>
      <c r="H664" s="131"/>
      <c r="I664" s="131"/>
      <c r="J664" s="131"/>
      <c r="K664" s="131"/>
      <c r="L664" s="131"/>
      <c r="M664" s="131" t="s">
        <v>439</v>
      </c>
      <c r="N664" s="129" t="s">
        <v>440</v>
      </c>
      <c r="P664" s="405" t="s">
        <v>439</v>
      </c>
      <c r="Q664" s="405" t="s">
        <v>439</v>
      </c>
      <c r="R664" s="405"/>
      <c r="S664" s="405" t="s">
        <v>439</v>
      </c>
      <c r="T664" s="405" t="s">
        <v>439</v>
      </c>
      <c r="U664" s="405" t="s">
        <v>439</v>
      </c>
      <c r="V664" s="405" t="s">
        <v>439</v>
      </c>
      <c r="W664" s="405" t="s">
        <v>439</v>
      </c>
      <c r="X664" s="405" t="s">
        <v>439</v>
      </c>
      <c r="Y664" s="405" t="s">
        <v>439</v>
      </c>
      <c r="Z664" s="405" t="s">
        <v>439</v>
      </c>
      <c r="AA664" s="405" t="s">
        <v>439</v>
      </c>
    </row>
    <row r="665" spans="1:27" ht="12" customHeight="1">
      <c r="A665" s="5" t="s">
        <v>3843</v>
      </c>
      <c r="B665" s="5" t="s">
        <v>3844</v>
      </c>
      <c r="C665" s="5" t="s">
        <v>1538</v>
      </c>
      <c r="D665" s="82" t="s">
        <v>1539</v>
      </c>
      <c r="E665" s="83" t="s">
        <v>3845</v>
      </c>
      <c r="F665" s="83" t="s">
        <v>3846</v>
      </c>
      <c r="G665" s="83" t="s">
        <v>3808</v>
      </c>
      <c r="H665" s="83" t="s">
        <v>447</v>
      </c>
      <c r="I665" s="132" t="s">
        <v>449</v>
      </c>
      <c r="J665" s="133" t="s">
        <v>449</v>
      </c>
      <c r="K665" s="83" t="s">
        <v>448</v>
      </c>
      <c r="L665" s="83" t="s">
        <v>448</v>
      </c>
      <c r="M665" s="83" t="s">
        <v>450</v>
      </c>
      <c r="N665" s="83" t="s">
        <v>1092</v>
      </c>
      <c r="P665" s="405" t="s">
        <v>449</v>
      </c>
      <c r="Q665" s="405" t="s">
        <v>469</v>
      </c>
      <c r="R665" s="405"/>
      <c r="S665" s="405"/>
      <c r="T665" s="405" t="s">
        <v>453</v>
      </c>
      <c r="U665" s="405" t="str">
        <f>VLOOKUP(T665,Equipment[],2,FALSE)</f>
        <v>Station</v>
      </c>
      <c r="V665" s="405" t="str">
        <f>VLOOKUP(T665,Equipment[],3,FALSE)</f>
        <v>RTO</v>
      </c>
      <c r="W665" s="405" t="str">
        <f>VLOOKUP(T665,Equipment[],4,FALSE)</f>
        <v>RTO</v>
      </c>
      <c r="X665" s="405"/>
      <c r="Y665" s="405"/>
      <c r="Z665" s="405"/>
      <c r="AA665" s="405"/>
    </row>
    <row r="666" spans="1:27" ht="12" hidden="1" customHeight="1">
      <c r="A666" s="3" t="s">
        <v>3847</v>
      </c>
      <c r="B666" s="3" t="s">
        <v>3848</v>
      </c>
      <c r="C666" s="4"/>
      <c r="D666" s="122"/>
      <c r="E666" s="131"/>
      <c r="F666" s="131"/>
      <c r="G666" s="131"/>
      <c r="H666" s="131"/>
      <c r="I666" s="131"/>
      <c r="J666" s="131"/>
      <c r="K666" s="131"/>
      <c r="L666" s="131"/>
      <c r="M666" s="131" t="s">
        <v>439</v>
      </c>
      <c r="N666" s="129" t="s">
        <v>440</v>
      </c>
      <c r="P666" s="405" t="s">
        <v>439</v>
      </c>
      <c r="Q666" s="405" t="s">
        <v>439</v>
      </c>
      <c r="R666" s="405"/>
      <c r="S666" s="405" t="s">
        <v>439</v>
      </c>
      <c r="T666" s="405" t="s">
        <v>439</v>
      </c>
      <c r="U666" s="405" t="s">
        <v>439</v>
      </c>
      <c r="V666" s="405" t="s">
        <v>439</v>
      </c>
      <c r="W666" s="405" t="s">
        <v>439</v>
      </c>
      <c r="X666" s="405" t="s">
        <v>439</v>
      </c>
      <c r="Y666" s="405" t="s">
        <v>439</v>
      </c>
      <c r="Z666" s="405" t="s">
        <v>439</v>
      </c>
      <c r="AA666" s="405" t="s">
        <v>439</v>
      </c>
    </row>
    <row r="667" spans="1:27" ht="12" customHeight="1">
      <c r="A667" s="5" t="s">
        <v>3849</v>
      </c>
      <c r="B667" s="5" t="s">
        <v>3850</v>
      </c>
      <c r="C667" s="5" t="s">
        <v>1538</v>
      </c>
      <c r="D667" s="82" t="s">
        <v>1539</v>
      </c>
      <c r="E667" s="83" t="s">
        <v>3851</v>
      </c>
      <c r="F667" s="83" t="s">
        <v>3852</v>
      </c>
      <c r="G667" s="83" t="s">
        <v>3808</v>
      </c>
      <c r="H667" s="83" t="s">
        <v>447</v>
      </c>
      <c r="I667" s="132" t="s">
        <v>449</v>
      </c>
      <c r="J667" s="133" t="s">
        <v>449</v>
      </c>
      <c r="K667" s="132" t="s">
        <v>449</v>
      </c>
      <c r="L667" s="132" t="s">
        <v>449</v>
      </c>
      <c r="M667" s="83" t="s">
        <v>450</v>
      </c>
      <c r="N667" s="83" t="s">
        <v>1092</v>
      </c>
      <c r="P667" s="405" t="s">
        <v>449</v>
      </c>
      <c r="Q667" s="405" t="s">
        <v>469</v>
      </c>
      <c r="R667" s="405"/>
      <c r="S667" s="405"/>
      <c r="T667" s="405" t="s">
        <v>453</v>
      </c>
      <c r="U667" s="405" t="str">
        <f>VLOOKUP(T667,Equipment[],2,FALSE)</f>
        <v>Station</v>
      </c>
      <c r="V667" s="405" t="str">
        <f>VLOOKUP(T667,Equipment[],3,FALSE)</f>
        <v>RTO</v>
      </c>
      <c r="W667" s="405" t="str">
        <f>VLOOKUP(T667,Equipment[],4,FALSE)</f>
        <v>RTO</v>
      </c>
      <c r="X667" s="405"/>
      <c r="Y667" s="405"/>
      <c r="Z667" s="405"/>
      <c r="AA667" s="405"/>
    </row>
    <row r="668" spans="1:27" ht="12" hidden="1" customHeight="1">
      <c r="A668" s="3" t="s">
        <v>3853</v>
      </c>
      <c r="B668" s="3" t="s">
        <v>3854</v>
      </c>
      <c r="C668" s="4"/>
      <c r="D668" s="122"/>
      <c r="E668" s="131"/>
      <c r="F668" s="131"/>
      <c r="G668" s="131"/>
      <c r="H668" s="131"/>
      <c r="I668" s="131"/>
      <c r="J668" s="131"/>
      <c r="K668" s="131"/>
      <c r="L668" s="131"/>
      <c r="M668" s="131" t="s">
        <v>439</v>
      </c>
      <c r="N668" s="129" t="s">
        <v>440</v>
      </c>
      <c r="P668" s="405" t="s">
        <v>439</v>
      </c>
      <c r="Q668" s="405" t="s">
        <v>439</v>
      </c>
      <c r="R668" s="405"/>
      <c r="S668" s="405" t="s">
        <v>439</v>
      </c>
      <c r="T668" s="405" t="s">
        <v>439</v>
      </c>
      <c r="U668" s="405" t="s">
        <v>439</v>
      </c>
      <c r="V668" s="405" t="s">
        <v>439</v>
      </c>
      <c r="W668" s="405" t="s">
        <v>439</v>
      </c>
      <c r="X668" s="405" t="s">
        <v>439</v>
      </c>
      <c r="Y668" s="405" t="s">
        <v>439</v>
      </c>
      <c r="Z668" s="405" t="s">
        <v>439</v>
      </c>
      <c r="AA668" s="405" t="s">
        <v>439</v>
      </c>
    </row>
    <row r="669" spans="1:27" ht="12" customHeight="1">
      <c r="A669" s="5" t="s">
        <v>3855</v>
      </c>
      <c r="B669" s="5" t="s">
        <v>3856</v>
      </c>
      <c r="C669" s="5" t="s">
        <v>1538</v>
      </c>
      <c r="D669" s="82" t="s">
        <v>1539</v>
      </c>
      <c r="E669" s="83" t="s">
        <v>3857</v>
      </c>
      <c r="F669" s="83" t="s">
        <v>3858</v>
      </c>
      <c r="G669" s="83" t="s">
        <v>3808</v>
      </c>
      <c r="H669" s="83" t="s">
        <v>447</v>
      </c>
      <c r="I669" s="132" t="s">
        <v>449</v>
      </c>
      <c r="J669" s="133" t="s">
        <v>449</v>
      </c>
      <c r="K669" s="132" t="s">
        <v>449</v>
      </c>
      <c r="L669" s="132" t="s">
        <v>449</v>
      </c>
      <c r="M669" s="83" t="s">
        <v>450</v>
      </c>
      <c r="N669" s="83" t="s">
        <v>1092</v>
      </c>
      <c r="P669" s="405" t="s">
        <v>449</v>
      </c>
      <c r="Q669" s="405" t="s">
        <v>469</v>
      </c>
      <c r="R669" s="405" t="s">
        <v>439</v>
      </c>
      <c r="S669" s="405" t="s">
        <v>1531</v>
      </c>
      <c r="T669" s="405" t="s">
        <v>453</v>
      </c>
      <c r="U669" s="405" t="str">
        <f>VLOOKUP(T669,Equipment[],2,FALSE)</f>
        <v>Station</v>
      </c>
      <c r="V669" s="405" t="str">
        <f>VLOOKUP(T669,Equipment[],3,FALSE)</f>
        <v>RTO</v>
      </c>
      <c r="W669" s="405" t="str">
        <f>VLOOKUP(T669,Equipment[],4,FALSE)</f>
        <v>RTO</v>
      </c>
      <c r="X669" s="405"/>
      <c r="Y669" s="405"/>
      <c r="Z669" s="405"/>
      <c r="AA669" s="405"/>
    </row>
    <row r="670" spans="1:27" ht="12" hidden="1" customHeight="1">
      <c r="A670" s="3" t="s">
        <v>3859</v>
      </c>
      <c r="B670" s="3" t="s">
        <v>3860</v>
      </c>
      <c r="C670" s="4"/>
      <c r="D670" s="122"/>
      <c r="E670" s="131"/>
      <c r="F670" s="131"/>
      <c r="G670" s="131"/>
      <c r="H670" s="131"/>
      <c r="I670" s="131"/>
      <c r="J670" s="131"/>
      <c r="K670" s="131"/>
      <c r="L670" s="131"/>
      <c r="M670" s="131" t="s">
        <v>439</v>
      </c>
      <c r="N670" s="129" t="s">
        <v>440</v>
      </c>
      <c r="P670" s="405" t="s">
        <v>439</v>
      </c>
      <c r="Q670" s="405" t="s">
        <v>439</v>
      </c>
      <c r="R670" s="405"/>
      <c r="S670" s="405" t="s">
        <v>439</v>
      </c>
      <c r="T670" s="405" t="s">
        <v>439</v>
      </c>
      <c r="U670" s="405" t="s">
        <v>439</v>
      </c>
      <c r="V670" s="405" t="s">
        <v>439</v>
      </c>
      <c r="W670" s="405" t="s">
        <v>439</v>
      </c>
      <c r="X670" s="405" t="s">
        <v>439</v>
      </c>
      <c r="Y670" s="405" t="s">
        <v>439</v>
      </c>
      <c r="Z670" s="405" t="s">
        <v>439</v>
      </c>
      <c r="AA670" s="405" t="s">
        <v>439</v>
      </c>
    </row>
    <row r="671" spans="1:27" ht="12" customHeight="1">
      <c r="A671" s="5" t="s">
        <v>3861</v>
      </c>
      <c r="B671" s="5" t="s">
        <v>3862</v>
      </c>
      <c r="C671" s="6">
        <v>453</v>
      </c>
      <c r="D671" s="82" t="s">
        <v>1527</v>
      </c>
      <c r="E671" s="83" t="s">
        <v>3863</v>
      </c>
      <c r="F671" s="83" t="s">
        <v>3864</v>
      </c>
      <c r="G671" s="83" t="s">
        <v>3808</v>
      </c>
      <c r="H671" s="83" t="s">
        <v>447</v>
      </c>
      <c r="I671" s="132" t="s">
        <v>449</v>
      </c>
      <c r="J671" s="133" t="s">
        <v>449</v>
      </c>
      <c r="K671" s="132" t="s">
        <v>449</v>
      </c>
      <c r="L671" s="132" t="s">
        <v>449</v>
      </c>
      <c r="M671" s="83" t="s">
        <v>450</v>
      </c>
      <c r="N671" s="83" t="s">
        <v>1092</v>
      </c>
      <c r="P671" s="405" t="s">
        <v>449</v>
      </c>
      <c r="Q671" s="405" t="s">
        <v>452</v>
      </c>
      <c r="R671" s="405" t="s">
        <v>439</v>
      </c>
      <c r="S671" s="405" t="s">
        <v>1531</v>
      </c>
      <c r="T671" s="405" t="s">
        <v>453</v>
      </c>
      <c r="U671" s="405" t="str">
        <f>VLOOKUP(T671,Equipment[],2,FALSE)</f>
        <v>Station</v>
      </c>
      <c r="V671" s="405" t="str">
        <f>VLOOKUP(T671,Equipment[],3,FALSE)</f>
        <v>RTO</v>
      </c>
      <c r="W671" s="405" t="str">
        <f>VLOOKUP(T671,Equipment[],4,FALSE)</f>
        <v>RTO</v>
      </c>
      <c r="X671" s="405"/>
      <c r="Y671" s="405"/>
      <c r="Z671" s="405"/>
      <c r="AA671" s="405"/>
    </row>
    <row r="672" spans="1:27" ht="12" hidden="1" customHeight="1">
      <c r="A672" s="7" t="s">
        <v>3865</v>
      </c>
      <c r="B672" s="7" t="s">
        <v>3866</v>
      </c>
      <c r="C672" s="8"/>
      <c r="D672" s="123"/>
      <c r="E672" s="131"/>
      <c r="F672" s="131"/>
      <c r="G672" s="131"/>
      <c r="H672" s="131"/>
      <c r="I672" s="131"/>
      <c r="J672" s="131"/>
      <c r="K672" s="131"/>
      <c r="L672" s="131"/>
      <c r="M672" s="131" t="s">
        <v>439</v>
      </c>
      <c r="N672" s="129" t="s">
        <v>440</v>
      </c>
      <c r="P672" s="405" t="s">
        <v>439</v>
      </c>
      <c r="Q672" s="405" t="s">
        <v>439</v>
      </c>
      <c r="R672" s="405"/>
      <c r="S672" s="405" t="s">
        <v>439</v>
      </c>
      <c r="T672" s="405" t="s">
        <v>439</v>
      </c>
      <c r="U672" s="405" t="s">
        <v>439</v>
      </c>
      <c r="V672" s="405" t="s">
        <v>439</v>
      </c>
      <c r="W672" s="405" t="s">
        <v>439</v>
      </c>
      <c r="X672" s="405" t="s">
        <v>439</v>
      </c>
      <c r="Y672" s="405" t="s">
        <v>439</v>
      </c>
      <c r="Z672" s="405" t="s">
        <v>439</v>
      </c>
      <c r="AA672" s="405" t="s">
        <v>439</v>
      </c>
    </row>
    <row r="673" spans="1:27" ht="12" hidden="1" customHeight="1">
      <c r="A673" s="3" t="s">
        <v>3867</v>
      </c>
      <c r="B673" s="3" t="s">
        <v>3868</v>
      </c>
      <c r="C673" s="4"/>
      <c r="D673" s="122"/>
      <c r="E673" s="131"/>
      <c r="F673" s="131"/>
      <c r="G673" s="131"/>
      <c r="H673" s="131"/>
      <c r="I673" s="131"/>
      <c r="J673" s="131"/>
      <c r="K673" s="131"/>
      <c r="L673" s="131"/>
      <c r="M673" s="131" t="s">
        <v>439</v>
      </c>
      <c r="N673" s="129" t="s">
        <v>440</v>
      </c>
      <c r="P673" s="405" t="s">
        <v>439</v>
      </c>
      <c r="Q673" s="405" t="s">
        <v>439</v>
      </c>
      <c r="R673" s="405"/>
      <c r="S673" s="405" t="s">
        <v>439</v>
      </c>
      <c r="T673" s="405" t="s">
        <v>439</v>
      </c>
      <c r="U673" s="405" t="s">
        <v>439</v>
      </c>
      <c r="V673" s="405" t="s">
        <v>439</v>
      </c>
      <c r="W673" s="405" t="s">
        <v>439</v>
      </c>
      <c r="X673" s="405" t="s">
        <v>439</v>
      </c>
      <c r="Y673" s="405" t="s">
        <v>439</v>
      </c>
      <c r="Z673" s="405" t="s">
        <v>439</v>
      </c>
      <c r="AA673" s="405" t="s">
        <v>439</v>
      </c>
    </row>
    <row r="674" spans="1:27" ht="12" customHeight="1">
      <c r="A674" s="5" t="s">
        <v>3869</v>
      </c>
      <c r="B674" s="5" t="s">
        <v>3870</v>
      </c>
      <c r="C674" s="6">
        <v>451</v>
      </c>
      <c r="D674" s="82" t="s">
        <v>1527</v>
      </c>
      <c r="E674" s="83" t="s">
        <v>3871</v>
      </c>
      <c r="F674" s="83" t="s">
        <v>3872</v>
      </c>
      <c r="G674" s="83" t="s">
        <v>696</v>
      </c>
      <c r="H674" s="83" t="s">
        <v>447</v>
      </c>
      <c r="I674" s="83" t="s">
        <v>448</v>
      </c>
      <c r="J674" s="133" t="s">
        <v>449</v>
      </c>
      <c r="K674" s="83" t="s">
        <v>448</v>
      </c>
      <c r="L674" s="83" t="s">
        <v>448</v>
      </c>
      <c r="M674" s="83" t="s">
        <v>450</v>
      </c>
      <c r="N674" s="130" t="s">
        <v>959</v>
      </c>
      <c r="P674" s="405"/>
      <c r="Q674" s="405" t="s">
        <v>452</v>
      </c>
      <c r="R674" s="405" t="s">
        <v>439</v>
      </c>
      <c r="S674" s="405" t="s">
        <v>1531</v>
      </c>
      <c r="T674" s="405" t="s">
        <v>453</v>
      </c>
      <c r="U674" s="405" t="str">
        <f>VLOOKUP(T674,Equipment[],2,FALSE)</f>
        <v>Station</v>
      </c>
      <c r="V674" s="405" t="str">
        <f>VLOOKUP(T674,Equipment[],3,FALSE)</f>
        <v>RTO</v>
      </c>
      <c r="W674" s="405" t="str">
        <f>VLOOKUP(T674,Equipment[],4,FALSE)</f>
        <v>RTO</v>
      </c>
      <c r="X674" s="405"/>
      <c r="Y674" s="405"/>
      <c r="Z674" s="405"/>
      <c r="AA674" s="405"/>
    </row>
    <row r="675" spans="1:27" ht="12" customHeight="1">
      <c r="A675" s="5" t="s">
        <v>3873</v>
      </c>
      <c r="B675" s="5" t="s">
        <v>3874</v>
      </c>
      <c r="C675" s="6">
        <v>451</v>
      </c>
      <c r="D675" s="82" t="s">
        <v>1527</v>
      </c>
      <c r="E675" s="83" t="s">
        <v>3875</v>
      </c>
      <c r="F675" s="83" t="s">
        <v>3876</v>
      </c>
      <c r="G675" s="83" t="s">
        <v>696</v>
      </c>
      <c r="H675" s="83" t="s">
        <v>447</v>
      </c>
      <c r="I675" s="83" t="s">
        <v>448</v>
      </c>
      <c r="J675" s="133" t="s">
        <v>449</v>
      </c>
      <c r="K675" s="83" t="s">
        <v>448</v>
      </c>
      <c r="L675" s="83" t="s">
        <v>448</v>
      </c>
      <c r="M675" s="83" t="s">
        <v>450</v>
      </c>
      <c r="N675" s="130" t="s">
        <v>959</v>
      </c>
      <c r="P675" s="405"/>
      <c r="Q675" s="405" t="s">
        <v>452</v>
      </c>
      <c r="R675" s="405" t="s">
        <v>439</v>
      </c>
      <c r="S675" s="405" t="s">
        <v>1531</v>
      </c>
      <c r="T675" s="405" t="s">
        <v>453</v>
      </c>
      <c r="U675" s="405" t="str">
        <f>VLOOKUP(T675,Equipment[],2,FALSE)</f>
        <v>Station</v>
      </c>
      <c r="V675" s="405" t="str">
        <f>VLOOKUP(T675,Equipment[],3,FALSE)</f>
        <v>RTO</v>
      </c>
      <c r="W675" s="405" t="str">
        <f>VLOOKUP(T675,Equipment[],4,FALSE)</f>
        <v>RTO</v>
      </c>
      <c r="X675" s="405"/>
      <c r="Y675" s="405"/>
      <c r="Z675" s="405"/>
      <c r="AA675" s="405"/>
    </row>
    <row r="676" spans="1:27" ht="12" customHeight="1">
      <c r="A676" s="5" t="s">
        <v>3877</v>
      </c>
      <c r="B676" s="5" t="s">
        <v>3878</v>
      </c>
      <c r="C676" s="6">
        <v>451</v>
      </c>
      <c r="D676" s="82" t="s">
        <v>1527</v>
      </c>
      <c r="E676" s="83" t="s">
        <v>3879</v>
      </c>
      <c r="F676" s="83" t="s">
        <v>3880</v>
      </c>
      <c r="G676" s="83" t="s">
        <v>696</v>
      </c>
      <c r="H676" s="83" t="s">
        <v>447</v>
      </c>
      <c r="I676" s="83" t="s">
        <v>448</v>
      </c>
      <c r="J676" s="133" t="s">
        <v>449</v>
      </c>
      <c r="K676" s="83" t="s">
        <v>448</v>
      </c>
      <c r="L676" s="83" t="s">
        <v>448</v>
      </c>
      <c r="M676" s="83" t="s">
        <v>450</v>
      </c>
      <c r="N676" s="130" t="s">
        <v>959</v>
      </c>
      <c r="P676" s="405"/>
      <c r="Q676" s="405" t="s">
        <v>452</v>
      </c>
      <c r="R676" s="405" t="s">
        <v>439</v>
      </c>
      <c r="S676" s="405" t="s">
        <v>1531</v>
      </c>
      <c r="T676" s="405" t="s">
        <v>453</v>
      </c>
      <c r="U676" s="405" t="str">
        <f>VLOOKUP(T676,Equipment[],2,FALSE)</f>
        <v>Station</v>
      </c>
      <c r="V676" s="405" t="str">
        <f>VLOOKUP(T676,Equipment[],3,FALSE)</f>
        <v>RTO</v>
      </c>
      <c r="W676" s="405" t="str">
        <f>VLOOKUP(T676,Equipment[],4,FALSE)</f>
        <v>RTO</v>
      </c>
      <c r="X676" s="405"/>
      <c r="Y676" s="405"/>
      <c r="Z676" s="405"/>
      <c r="AA676" s="405"/>
    </row>
    <row r="677" spans="1:27" ht="12" customHeight="1">
      <c r="A677" s="5" t="s">
        <v>3881</v>
      </c>
      <c r="B677" s="5" t="s">
        <v>3882</v>
      </c>
      <c r="C677" s="6">
        <v>451</v>
      </c>
      <c r="D677" s="82" t="s">
        <v>1527</v>
      </c>
      <c r="E677" s="83" t="s">
        <v>3883</v>
      </c>
      <c r="F677" s="83" t="s">
        <v>3884</v>
      </c>
      <c r="G677" s="83" t="s">
        <v>696</v>
      </c>
      <c r="H677" s="83" t="s">
        <v>447</v>
      </c>
      <c r="I677" s="83" t="s">
        <v>448</v>
      </c>
      <c r="J677" s="133" t="s">
        <v>449</v>
      </c>
      <c r="K677" s="83" t="s">
        <v>448</v>
      </c>
      <c r="L677" s="83" t="s">
        <v>448</v>
      </c>
      <c r="M677" s="83" t="s">
        <v>450</v>
      </c>
      <c r="N677" s="130" t="s">
        <v>959</v>
      </c>
      <c r="P677" s="405"/>
      <c r="Q677" s="405" t="s">
        <v>452</v>
      </c>
      <c r="R677" s="405" t="s">
        <v>439</v>
      </c>
      <c r="S677" s="405" t="s">
        <v>1531</v>
      </c>
      <c r="T677" s="405" t="s">
        <v>453</v>
      </c>
      <c r="U677" s="405" t="str">
        <f>VLOOKUP(T677,Equipment[],2,FALSE)</f>
        <v>Station</v>
      </c>
      <c r="V677" s="405" t="str">
        <f>VLOOKUP(T677,Equipment[],3,FALSE)</f>
        <v>RTO</v>
      </c>
      <c r="W677" s="405" t="str">
        <f>VLOOKUP(T677,Equipment[],4,FALSE)</f>
        <v>RTO</v>
      </c>
      <c r="X677" s="405"/>
      <c r="Y677" s="405"/>
      <c r="Z677" s="405"/>
      <c r="AA677" s="405"/>
    </row>
    <row r="678" spans="1:27" ht="12" customHeight="1">
      <c r="A678" s="5" t="s">
        <v>3885</v>
      </c>
      <c r="B678" s="5" t="s">
        <v>3886</v>
      </c>
      <c r="C678" s="6">
        <v>451</v>
      </c>
      <c r="D678" s="82" t="s">
        <v>1527</v>
      </c>
      <c r="E678" s="83" t="s">
        <v>3887</v>
      </c>
      <c r="F678" s="83" t="s">
        <v>3888</v>
      </c>
      <c r="G678" s="83" t="s">
        <v>696</v>
      </c>
      <c r="H678" s="83" t="s">
        <v>447</v>
      </c>
      <c r="I678" s="83" t="s">
        <v>448</v>
      </c>
      <c r="J678" s="133" t="s">
        <v>449</v>
      </c>
      <c r="K678" s="83" t="s">
        <v>448</v>
      </c>
      <c r="L678" s="83" t="s">
        <v>448</v>
      </c>
      <c r="M678" s="83" t="s">
        <v>450</v>
      </c>
      <c r="N678" s="130" t="s">
        <v>959</v>
      </c>
      <c r="P678" s="405"/>
      <c r="Q678" s="405" t="s">
        <v>452</v>
      </c>
      <c r="R678" s="405" t="s">
        <v>439</v>
      </c>
      <c r="S678" s="405" t="s">
        <v>1531</v>
      </c>
      <c r="T678" s="405" t="s">
        <v>453</v>
      </c>
      <c r="U678" s="405" t="str">
        <f>VLOOKUP(T678,Equipment[],2,FALSE)</f>
        <v>Station</v>
      </c>
      <c r="V678" s="405" t="str">
        <f>VLOOKUP(T678,Equipment[],3,FALSE)</f>
        <v>RTO</v>
      </c>
      <c r="W678" s="405" t="str">
        <f>VLOOKUP(T678,Equipment[],4,FALSE)</f>
        <v>RTO</v>
      </c>
      <c r="X678" s="405"/>
      <c r="Y678" s="405"/>
      <c r="Z678" s="405"/>
      <c r="AA678" s="405"/>
    </row>
    <row r="679" spans="1:27" ht="12" customHeight="1">
      <c r="A679" s="5" t="s">
        <v>3889</v>
      </c>
      <c r="B679" s="5" t="s">
        <v>3890</v>
      </c>
      <c r="C679" s="6">
        <v>451</v>
      </c>
      <c r="D679" s="82" t="s">
        <v>1527</v>
      </c>
      <c r="E679" s="83" t="str">
        <f>A679</f>
        <v>GRL-126</v>
      </c>
      <c r="F679" s="83" t="str">
        <f>B679</f>
        <v>Flangeless Air Grille - Degraves (FR)</v>
      </c>
      <c r="G679" s="83" t="s">
        <v>696</v>
      </c>
      <c r="H679" s="83" t="s">
        <v>447</v>
      </c>
      <c r="I679" s="83" t="s">
        <v>448</v>
      </c>
      <c r="J679" s="133" t="s">
        <v>449</v>
      </c>
      <c r="K679" s="83" t="s">
        <v>448</v>
      </c>
      <c r="L679" s="83" t="s">
        <v>448</v>
      </c>
      <c r="M679" s="83" t="s">
        <v>450</v>
      </c>
      <c r="N679" s="130" t="s">
        <v>1855</v>
      </c>
      <c r="P679" s="405"/>
      <c r="Q679" s="405" t="s">
        <v>452</v>
      </c>
      <c r="R679" s="405"/>
      <c r="S679" s="405"/>
      <c r="T679" s="405" t="s">
        <v>453</v>
      </c>
      <c r="U679" s="405" t="str">
        <f>VLOOKUP(T679,Equipment[],2,FALSE)</f>
        <v>Station</v>
      </c>
      <c r="V679" s="405" t="str">
        <f>VLOOKUP(T679,Equipment[],3,FALSE)</f>
        <v>RTO</v>
      </c>
      <c r="W679" s="405" t="str">
        <f>VLOOKUP(T679,Equipment[],4,FALSE)</f>
        <v>RTO</v>
      </c>
      <c r="X679" s="405"/>
      <c r="Y679" s="405"/>
      <c r="Z679" s="405"/>
      <c r="AA679" s="405"/>
    </row>
    <row r="680" spans="1:27" ht="12" hidden="1" customHeight="1">
      <c r="A680" s="3" t="s">
        <v>3891</v>
      </c>
      <c r="B680" s="3" t="s">
        <v>3892</v>
      </c>
      <c r="C680" s="4"/>
      <c r="D680" s="122"/>
      <c r="E680" s="131"/>
      <c r="F680" s="131"/>
      <c r="G680" s="131"/>
      <c r="H680" s="131"/>
      <c r="I680" s="131"/>
      <c r="J680" s="131"/>
      <c r="K680" s="131"/>
      <c r="L680" s="131"/>
      <c r="M680" s="131" t="s">
        <v>439</v>
      </c>
      <c r="N680" s="129" t="s">
        <v>440</v>
      </c>
      <c r="P680" s="405" t="s">
        <v>439</v>
      </c>
      <c r="Q680" s="405" t="s">
        <v>439</v>
      </c>
      <c r="R680" s="405"/>
      <c r="S680" s="405" t="s">
        <v>439</v>
      </c>
      <c r="T680" s="405" t="s">
        <v>439</v>
      </c>
      <c r="U680" s="405" t="s">
        <v>439</v>
      </c>
      <c r="V680" s="405" t="s">
        <v>439</v>
      </c>
      <c r="W680" s="405" t="s">
        <v>439</v>
      </c>
      <c r="X680" s="405" t="s">
        <v>439</v>
      </c>
      <c r="Y680" s="405" t="s">
        <v>439</v>
      </c>
      <c r="Z680" s="405" t="s">
        <v>439</v>
      </c>
      <c r="AA680" s="405" t="s">
        <v>439</v>
      </c>
    </row>
    <row r="681" spans="1:27" ht="12" customHeight="1">
      <c r="A681" s="5" t="s">
        <v>3893</v>
      </c>
      <c r="B681" s="5" t="s">
        <v>3894</v>
      </c>
      <c r="C681" s="6">
        <v>451</v>
      </c>
      <c r="D681" s="82" t="s">
        <v>1527</v>
      </c>
      <c r="E681" s="83" t="s">
        <v>3895</v>
      </c>
      <c r="F681" s="83" t="s">
        <v>3896</v>
      </c>
      <c r="G681" s="83" t="s">
        <v>696</v>
      </c>
      <c r="H681" s="83" t="s">
        <v>447</v>
      </c>
      <c r="I681" s="83" t="s">
        <v>448</v>
      </c>
      <c r="J681" s="133" t="s">
        <v>449</v>
      </c>
      <c r="K681" s="83" t="s">
        <v>448</v>
      </c>
      <c r="L681" s="83" t="s">
        <v>448</v>
      </c>
      <c r="M681" s="83" t="s">
        <v>450</v>
      </c>
      <c r="N681" s="130" t="s">
        <v>959</v>
      </c>
      <c r="P681" s="405"/>
      <c r="Q681" s="405" t="s">
        <v>452</v>
      </c>
      <c r="R681" s="405"/>
      <c r="S681" s="405"/>
      <c r="T681" s="405" t="s">
        <v>453</v>
      </c>
      <c r="U681" s="405" t="str">
        <f>VLOOKUP(T681,Equipment[],2,FALSE)</f>
        <v>Station</v>
      </c>
      <c r="V681" s="405" t="str">
        <f>VLOOKUP(T681,Equipment[],3,FALSE)</f>
        <v>RTO</v>
      </c>
      <c r="W681" s="405" t="str">
        <f>VLOOKUP(T681,Equipment[],4,FALSE)</f>
        <v>RTO</v>
      </c>
      <c r="X681" s="405"/>
      <c r="Y681" s="405"/>
      <c r="Z681" s="405"/>
      <c r="AA681" s="405"/>
    </row>
    <row r="682" spans="1:27" ht="12" hidden="1" customHeight="1">
      <c r="A682" s="3" t="s">
        <v>3897</v>
      </c>
      <c r="B682" s="3" t="s">
        <v>3898</v>
      </c>
      <c r="C682" s="4"/>
      <c r="D682" s="122"/>
      <c r="E682" s="131"/>
      <c r="F682" s="131"/>
      <c r="G682" s="131"/>
      <c r="H682" s="131"/>
      <c r="I682" s="131"/>
      <c r="J682" s="131"/>
      <c r="K682" s="131"/>
      <c r="L682" s="131"/>
      <c r="M682" s="131" t="s">
        <v>439</v>
      </c>
      <c r="N682" s="129" t="s">
        <v>440</v>
      </c>
      <c r="P682" s="405" t="s">
        <v>439</v>
      </c>
      <c r="Q682" s="405" t="s">
        <v>439</v>
      </c>
      <c r="R682" s="405"/>
      <c r="S682" s="405" t="s">
        <v>439</v>
      </c>
      <c r="T682" s="405" t="s">
        <v>439</v>
      </c>
      <c r="U682" s="405" t="s">
        <v>439</v>
      </c>
      <c r="V682" s="405" t="s">
        <v>439</v>
      </c>
      <c r="W682" s="405" t="s">
        <v>439</v>
      </c>
      <c r="X682" s="405" t="s">
        <v>439</v>
      </c>
      <c r="Y682" s="405" t="s">
        <v>439</v>
      </c>
      <c r="Z682" s="405" t="s">
        <v>439</v>
      </c>
      <c r="AA682" s="405" t="s">
        <v>439</v>
      </c>
    </row>
    <row r="683" spans="1:27" ht="12" customHeight="1">
      <c r="A683" s="5" t="s">
        <v>3899</v>
      </c>
      <c r="B683" s="5" t="s">
        <v>3900</v>
      </c>
      <c r="C683" s="6">
        <v>552</v>
      </c>
      <c r="D683" s="82" t="s">
        <v>1527</v>
      </c>
      <c r="E683" s="83" t="s">
        <v>3901</v>
      </c>
      <c r="F683" s="83" t="s">
        <v>3902</v>
      </c>
      <c r="G683" s="83" t="s">
        <v>696</v>
      </c>
      <c r="H683" s="83" t="s">
        <v>447</v>
      </c>
      <c r="I683" s="83" t="s">
        <v>448</v>
      </c>
      <c r="J683" s="133" t="s">
        <v>449</v>
      </c>
      <c r="K683" s="83" t="s">
        <v>448</v>
      </c>
      <c r="L683" s="83" t="s">
        <v>448</v>
      </c>
      <c r="M683" s="83" t="s">
        <v>450</v>
      </c>
      <c r="N683" s="130" t="s">
        <v>959</v>
      </c>
      <c r="P683" s="405" t="s">
        <v>449</v>
      </c>
      <c r="Q683" s="405" t="s">
        <v>469</v>
      </c>
      <c r="R683" s="405" t="s">
        <v>439</v>
      </c>
      <c r="S683" s="405" t="s">
        <v>1531</v>
      </c>
      <c r="T683" s="405" t="s">
        <v>453</v>
      </c>
      <c r="U683" s="405" t="str">
        <f>VLOOKUP(T683,Equipment[],2,FALSE)</f>
        <v>Station</v>
      </c>
      <c r="V683" s="405" t="str">
        <f>VLOOKUP(T683,Equipment[],3,FALSE)</f>
        <v>RTO</v>
      </c>
      <c r="W683" s="405" t="str">
        <f>VLOOKUP(T683,Equipment[],4,FALSE)</f>
        <v>RTO</v>
      </c>
      <c r="X683" s="405"/>
      <c r="Y683" s="405"/>
      <c r="Z683" s="405"/>
      <c r="AA683" s="405"/>
    </row>
    <row r="684" spans="1:27" ht="12" customHeight="1">
      <c r="A684" s="5" t="s">
        <v>3903</v>
      </c>
      <c r="B684" s="5" t="s">
        <v>3904</v>
      </c>
      <c r="C684" s="5" t="s">
        <v>1538</v>
      </c>
      <c r="D684" s="82" t="s">
        <v>1539</v>
      </c>
      <c r="E684" s="83" t="s">
        <v>3905</v>
      </c>
      <c r="F684" s="83" t="s">
        <v>3906</v>
      </c>
      <c r="G684" s="83" t="s">
        <v>696</v>
      </c>
      <c r="H684" s="83" t="s">
        <v>447</v>
      </c>
      <c r="I684" s="83" t="s">
        <v>448</v>
      </c>
      <c r="J684" s="133" t="s">
        <v>449</v>
      </c>
      <c r="K684" s="83" t="s">
        <v>448</v>
      </c>
      <c r="L684" s="83" t="s">
        <v>448</v>
      </c>
      <c r="M684" s="83" t="s">
        <v>450</v>
      </c>
      <c r="N684" s="130" t="s">
        <v>959</v>
      </c>
      <c r="P684" s="405" t="s">
        <v>449</v>
      </c>
      <c r="Q684" s="405" t="s">
        <v>469</v>
      </c>
      <c r="R684" s="405" t="s">
        <v>439</v>
      </c>
      <c r="S684" s="405" t="s">
        <v>1531</v>
      </c>
      <c r="T684" s="405" t="s">
        <v>453</v>
      </c>
      <c r="U684" s="405" t="str">
        <f>VLOOKUP(T684,Equipment[],2,FALSE)</f>
        <v>Station</v>
      </c>
      <c r="V684" s="405" t="str">
        <f>VLOOKUP(T684,Equipment[],3,FALSE)</f>
        <v>RTO</v>
      </c>
      <c r="W684" s="405" t="str">
        <f>VLOOKUP(T684,Equipment[],4,FALSE)</f>
        <v>RTO</v>
      </c>
      <c r="X684" s="405"/>
      <c r="Y684" s="405"/>
      <c r="Z684" s="405"/>
      <c r="AA684" s="405"/>
    </row>
    <row r="685" spans="1:27" ht="12" hidden="1" customHeight="1">
      <c r="A685" s="7" t="s">
        <v>3907</v>
      </c>
      <c r="B685" s="7" t="s">
        <v>3908</v>
      </c>
      <c r="C685" s="8"/>
      <c r="D685" s="123"/>
      <c r="E685" s="131"/>
      <c r="F685" s="131"/>
      <c r="G685" s="131"/>
      <c r="H685" s="131"/>
      <c r="I685" s="131"/>
      <c r="J685" s="131"/>
      <c r="K685" s="131"/>
      <c r="L685" s="131"/>
      <c r="M685" s="131" t="s">
        <v>439</v>
      </c>
      <c r="N685" s="129" t="s">
        <v>440</v>
      </c>
      <c r="P685" s="405" t="s">
        <v>439</v>
      </c>
      <c r="Q685" s="405" t="s">
        <v>439</v>
      </c>
      <c r="R685" s="405"/>
      <c r="S685" s="405" t="s">
        <v>439</v>
      </c>
      <c r="T685" s="405" t="s">
        <v>439</v>
      </c>
      <c r="U685" s="405" t="s">
        <v>439</v>
      </c>
      <c r="V685" s="405" t="s">
        <v>439</v>
      </c>
      <c r="W685" s="405" t="s">
        <v>439</v>
      </c>
      <c r="X685" s="405" t="s">
        <v>439</v>
      </c>
      <c r="Y685" s="405" t="s">
        <v>439</v>
      </c>
      <c r="Z685" s="405" t="s">
        <v>439</v>
      </c>
      <c r="AA685" s="405" t="s">
        <v>439</v>
      </c>
    </row>
    <row r="686" spans="1:27" ht="12" hidden="1" customHeight="1">
      <c r="A686" s="3" t="s">
        <v>3909</v>
      </c>
      <c r="B686" s="3" t="s">
        <v>3910</v>
      </c>
      <c r="C686" s="4"/>
      <c r="D686" s="122"/>
      <c r="E686" s="131"/>
      <c r="F686" s="131"/>
      <c r="G686" s="131"/>
      <c r="H686" s="131"/>
      <c r="I686" s="131"/>
      <c r="J686" s="131"/>
      <c r="K686" s="131"/>
      <c r="L686" s="131"/>
      <c r="M686" s="131" t="s">
        <v>439</v>
      </c>
      <c r="N686" s="129" t="s">
        <v>440</v>
      </c>
      <c r="P686" s="405" t="s">
        <v>439</v>
      </c>
      <c r="Q686" s="405" t="s">
        <v>439</v>
      </c>
      <c r="R686" s="405"/>
      <c r="S686" s="405" t="s">
        <v>439</v>
      </c>
      <c r="T686" s="405" t="s">
        <v>439</v>
      </c>
      <c r="U686" s="405" t="s">
        <v>439</v>
      </c>
      <c r="V686" s="405" t="s">
        <v>439</v>
      </c>
      <c r="W686" s="405" t="s">
        <v>439</v>
      </c>
      <c r="X686" s="405" t="s">
        <v>439</v>
      </c>
      <c r="Y686" s="405" t="s">
        <v>439</v>
      </c>
      <c r="Z686" s="405" t="s">
        <v>439</v>
      </c>
      <c r="AA686" s="405" t="s">
        <v>439</v>
      </c>
    </row>
    <row r="687" spans="1:27" ht="12" customHeight="1">
      <c r="A687" s="5" t="s">
        <v>3911</v>
      </c>
      <c r="B687" s="5" t="s">
        <v>3912</v>
      </c>
      <c r="C687" s="6">
        <v>522</v>
      </c>
      <c r="D687" s="82" t="s">
        <v>1527</v>
      </c>
      <c r="E687" s="83" t="s">
        <v>3913</v>
      </c>
      <c r="F687" s="83" t="s">
        <v>3914</v>
      </c>
      <c r="G687" s="83" t="s">
        <v>717</v>
      </c>
      <c r="H687" s="83" t="s">
        <v>447</v>
      </c>
      <c r="I687" s="83" t="s">
        <v>448</v>
      </c>
      <c r="J687" s="133" t="s">
        <v>449</v>
      </c>
      <c r="K687" s="83" t="s">
        <v>448</v>
      </c>
      <c r="L687" s="83" t="s">
        <v>448</v>
      </c>
      <c r="M687" s="83" t="s">
        <v>450</v>
      </c>
      <c r="N687" s="130" t="s">
        <v>959</v>
      </c>
      <c r="P687" s="405"/>
      <c r="Q687" s="405" t="s">
        <v>469</v>
      </c>
      <c r="R687" s="405"/>
      <c r="S687" s="405"/>
      <c r="T687" s="405" t="s">
        <v>453</v>
      </c>
      <c r="U687" s="405" t="str">
        <f>VLOOKUP(T687,Equipment[],2,FALSE)</f>
        <v>Station</v>
      </c>
      <c r="V687" s="405" t="str">
        <f>VLOOKUP(T687,Equipment[],3,FALSE)</f>
        <v>RTO</v>
      </c>
      <c r="W687" s="405" t="str">
        <f>VLOOKUP(T687,Equipment[],4,FALSE)</f>
        <v>RTO</v>
      </c>
      <c r="X687" s="405"/>
      <c r="Y687" s="405"/>
      <c r="Z687" s="405"/>
      <c r="AA687" s="405"/>
    </row>
    <row r="688" spans="1:27" ht="12" hidden="1" customHeight="1">
      <c r="A688" s="5" t="s">
        <v>3915</v>
      </c>
      <c r="B688" s="5" t="s">
        <v>3916</v>
      </c>
      <c r="C688" s="9">
        <v>522</v>
      </c>
      <c r="D688" s="82" t="s">
        <v>1659</v>
      </c>
      <c r="E688" s="144" t="s">
        <v>3917</v>
      </c>
      <c r="F688" s="144" t="s">
        <v>3918</v>
      </c>
      <c r="G688" s="83" t="s">
        <v>717</v>
      </c>
      <c r="H688" s="83" t="s">
        <v>447</v>
      </c>
      <c r="I688" s="83" t="s">
        <v>448</v>
      </c>
      <c r="J688" s="145" t="s">
        <v>449</v>
      </c>
      <c r="K688" s="144" t="s">
        <v>448</v>
      </c>
      <c r="L688" s="144" t="s">
        <v>448</v>
      </c>
      <c r="M688" s="83" t="s">
        <v>1662</v>
      </c>
      <c r="N688" s="146" t="s">
        <v>959</v>
      </c>
      <c r="P688" s="405"/>
      <c r="Q688" s="405" t="s">
        <v>469</v>
      </c>
      <c r="R688" s="405"/>
      <c r="S688" s="405"/>
      <c r="T688" s="405" t="s">
        <v>453</v>
      </c>
      <c r="U688" s="405" t="str">
        <f>VLOOKUP(T688,Equipment[],2,FALSE)</f>
        <v>Station</v>
      </c>
      <c r="V688" s="405" t="str">
        <f>VLOOKUP(T688,Equipment[],3,FALSE)</f>
        <v>RTO</v>
      </c>
      <c r="W688" s="405" t="str">
        <f>VLOOKUP(T688,Equipment[],4,FALSE)</f>
        <v>RTO</v>
      </c>
      <c r="X688" s="405"/>
      <c r="Y688" s="405"/>
      <c r="Z688" s="405"/>
      <c r="AA688" s="405"/>
    </row>
    <row r="689" spans="1:27" ht="12" hidden="1" customHeight="1">
      <c r="A689" s="5" t="s">
        <v>3919</v>
      </c>
      <c r="B689" s="5" t="s">
        <v>3920</v>
      </c>
      <c r="C689" s="9">
        <v>522</v>
      </c>
      <c r="D689" s="82" t="s">
        <v>1659</v>
      </c>
      <c r="E689" s="144" t="s">
        <v>3921</v>
      </c>
      <c r="F689" s="144" t="s">
        <v>3922</v>
      </c>
      <c r="G689" s="83" t="s">
        <v>717</v>
      </c>
      <c r="H689" s="83" t="s">
        <v>447</v>
      </c>
      <c r="I689" s="83" t="s">
        <v>448</v>
      </c>
      <c r="J689" s="145" t="s">
        <v>449</v>
      </c>
      <c r="K689" s="144" t="s">
        <v>448</v>
      </c>
      <c r="L689" s="144" t="s">
        <v>448</v>
      </c>
      <c r="M689" s="83" t="s">
        <v>1662</v>
      </c>
      <c r="N689" s="146" t="s">
        <v>959</v>
      </c>
      <c r="P689" s="405"/>
      <c r="Q689" s="405" t="s">
        <v>469</v>
      </c>
      <c r="R689" s="405"/>
      <c r="S689" s="405"/>
      <c r="T689" s="405" t="s">
        <v>453</v>
      </c>
      <c r="U689" s="405" t="str">
        <f>VLOOKUP(T689,Equipment[],2,FALSE)</f>
        <v>Station</v>
      </c>
      <c r="V689" s="405" t="str">
        <f>VLOOKUP(T689,Equipment[],3,FALSE)</f>
        <v>RTO</v>
      </c>
      <c r="W689" s="405" t="str">
        <f>VLOOKUP(T689,Equipment[],4,FALSE)</f>
        <v>RTO</v>
      </c>
      <c r="X689" s="405"/>
      <c r="Y689" s="405"/>
      <c r="Z689" s="405"/>
      <c r="AA689" s="405"/>
    </row>
    <row r="690" spans="1:27" ht="12" customHeight="1">
      <c r="A690" s="5" t="s">
        <v>3923</v>
      </c>
      <c r="B690" s="5" t="s">
        <v>3924</v>
      </c>
      <c r="C690" s="6">
        <v>522</v>
      </c>
      <c r="D690" s="82" t="s">
        <v>1527</v>
      </c>
      <c r="E690" s="83" t="s">
        <v>3925</v>
      </c>
      <c r="F690" s="83" t="s">
        <v>3926</v>
      </c>
      <c r="G690" s="83" t="s">
        <v>717</v>
      </c>
      <c r="H690" s="83" t="s">
        <v>447</v>
      </c>
      <c r="I690" s="83" t="s">
        <v>448</v>
      </c>
      <c r="J690" s="133" t="s">
        <v>449</v>
      </c>
      <c r="K690" s="83" t="s">
        <v>448</v>
      </c>
      <c r="L690" s="83" t="s">
        <v>448</v>
      </c>
      <c r="M690" s="83" t="s">
        <v>450</v>
      </c>
      <c r="N690" s="130" t="s">
        <v>959</v>
      </c>
      <c r="P690" s="405"/>
      <c r="Q690" s="405" t="s">
        <v>469</v>
      </c>
      <c r="R690" s="405"/>
      <c r="S690" s="405"/>
      <c r="T690" s="405" t="s">
        <v>453</v>
      </c>
      <c r="U690" s="405" t="str">
        <f>VLOOKUP(T690,Equipment[],2,FALSE)</f>
        <v>Station</v>
      </c>
      <c r="V690" s="405" t="str">
        <f>VLOOKUP(T690,Equipment[],3,FALSE)</f>
        <v>RTO</v>
      </c>
      <c r="W690" s="405" t="str">
        <f>VLOOKUP(T690,Equipment[],4,FALSE)</f>
        <v>RTO</v>
      </c>
      <c r="X690" s="405"/>
      <c r="Y690" s="405"/>
      <c r="Z690" s="405"/>
      <c r="AA690" s="405"/>
    </row>
    <row r="691" spans="1:27" ht="12" customHeight="1">
      <c r="A691" s="5" t="s">
        <v>3927</v>
      </c>
      <c r="B691" s="5" t="s">
        <v>3928</v>
      </c>
      <c r="C691" s="6">
        <v>522</v>
      </c>
      <c r="D691" s="82" t="s">
        <v>1527</v>
      </c>
      <c r="E691" s="83" t="s">
        <v>3929</v>
      </c>
      <c r="F691" s="83" t="s">
        <v>3930</v>
      </c>
      <c r="G691" s="83" t="s">
        <v>717</v>
      </c>
      <c r="H691" s="83" t="s">
        <v>447</v>
      </c>
      <c r="I691" s="132" t="s">
        <v>449</v>
      </c>
      <c r="J691" s="133" t="s">
        <v>449</v>
      </c>
      <c r="K691" s="132" t="s">
        <v>449</v>
      </c>
      <c r="L691" s="132" t="s">
        <v>449</v>
      </c>
      <c r="M691" s="83" t="s">
        <v>450</v>
      </c>
      <c r="N691" s="83" t="s">
        <v>1092</v>
      </c>
      <c r="P691" s="405" t="s">
        <v>449</v>
      </c>
      <c r="Q691" s="405" t="s">
        <v>452</v>
      </c>
      <c r="R691" s="405" t="s">
        <v>1566</v>
      </c>
      <c r="S691" s="405" t="s">
        <v>2464</v>
      </c>
      <c r="T691" s="405" t="s">
        <v>453</v>
      </c>
      <c r="U691" s="405" t="str">
        <f>VLOOKUP(T691,Equipment[],2,FALSE)</f>
        <v>Station</v>
      </c>
      <c r="V691" s="405" t="str">
        <f>VLOOKUP(T691,Equipment[],3,FALSE)</f>
        <v>RTO</v>
      </c>
      <c r="W691" s="405" t="str">
        <f>VLOOKUP(T691,Equipment[],4,FALSE)</f>
        <v>RTO</v>
      </c>
      <c r="X691" s="405"/>
      <c r="Y691" s="405"/>
      <c r="Z691" s="405"/>
      <c r="AA691" s="405"/>
    </row>
    <row r="692" spans="1:27" ht="12" hidden="1" customHeight="1">
      <c r="A692" s="5" t="s">
        <v>3931</v>
      </c>
      <c r="B692" s="5" t="s">
        <v>3932</v>
      </c>
      <c r="C692" s="9">
        <v>522</v>
      </c>
      <c r="D692" s="82" t="s">
        <v>1659</v>
      </c>
      <c r="E692" s="144" t="s">
        <v>3933</v>
      </c>
      <c r="F692" s="144" t="s">
        <v>3934</v>
      </c>
      <c r="G692" s="83" t="s">
        <v>717</v>
      </c>
      <c r="H692" s="83" t="s">
        <v>447</v>
      </c>
      <c r="I692" s="83" t="s">
        <v>448</v>
      </c>
      <c r="J692" s="145" t="s">
        <v>449</v>
      </c>
      <c r="K692" s="144" t="s">
        <v>448</v>
      </c>
      <c r="L692" s="144" t="s">
        <v>448</v>
      </c>
      <c r="M692" s="83" t="s">
        <v>1662</v>
      </c>
      <c r="N692" s="146" t="s">
        <v>959</v>
      </c>
      <c r="P692" s="405"/>
      <c r="Q692" s="405" t="s">
        <v>469</v>
      </c>
      <c r="R692" s="405"/>
      <c r="S692" s="405"/>
      <c r="T692" s="405" t="s">
        <v>453</v>
      </c>
      <c r="U692" s="405" t="str">
        <f>VLOOKUP(T692,Equipment[],2,FALSE)</f>
        <v>Station</v>
      </c>
      <c r="V692" s="405" t="str">
        <f>VLOOKUP(T692,Equipment[],3,FALSE)</f>
        <v>RTO</v>
      </c>
      <c r="W692" s="405" t="str">
        <f>VLOOKUP(T692,Equipment[],4,FALSE)</f>
        <v>RTO</v>
      </c>
      <c r="X692" s="405"/>
      <c r="Y692" s="405"/>
      <c r="Z692" s="405"/>
      <c r="AA692" s="405"/>
    </row>
    <row r="693" spans="1:27" ht="12" hidden="1" customHeight="1">
      <c r="A693" s="5" t="s">
        <v>3935</v>
      </c>
      <c r="B693" s="5" t="s">
        <v>3936</v>
      </c>
      <c r="C693" s="9">
        <v>522</v>
      </c>
      <c r="D693" s="82" t="s">
        <v>1659</v>
      </c>
      <c r="E693" s="144" t="s">
        <v>3937</v>
      </c>
      <c r="F693" s="144" t="s">
        <v>3938</v>
      </c>
      <c r="G693" s="83" t="s">
        <v>717</v>
      </c>
      <c r="H693" s="83" t="s">
        <v>447</v>
      </c>
      <c r="I693" s="132" t="s">
        <v>449</v>
      </c>
      <c r="J693" s="145" t="s">
        <v>449</v>
      </c>
      <c r="K693" s="147" t="s">
        <v>449</v>
      </c>
      <c r="L693" s="147" t="s">
        <v>449</v>
      </c>
      <c r="M693" s="83" t="s">
        <v>1662</v>
      </c>
      <c r="N693" s="144" t="s">
        <v>1092</v>
      </c>
      <c r="P693" s="405"/>
      <c r="Q693" s="405" t="s">
        <v>469</v>
      </c>
      <c r="R693" s="405"/>
      <c r="S693" s="405"/>
      <c r="T693" s="405" t="s">
        <v>453</v>
      </c>
      <c r="U693" s="405" t="str">
        <f>VLOOKUP(T693,Equipment[],2,FALSE)</f>
        <v>Station</v>
      </c>
      <c r="V693" s="405" t="str">
        <f>VLOOKUP(T693,Equipment[],3,FALSE)</f>
        <v>RTO</v>
      </c>
      <c r="W693" s="405" t="str">
        <f>VLOOKUP(T693,Equipment[],4,FALSE)</f>
        <v>RTO</v>
      </c>
      <c r="X693" s="405"/>
      <c r="Y693" s="405"/>
      <c r="Z693" s="405"/>
      <c r="AA693" s="405"/>
    </row>
    <row r="694" spans="1:27" ht="12" hidden="1" customHeight="1">
      <c r="A694" s="5" t="s">
        <v>3939</v>
      </c>
      <c r="B694" s="5" t="s">
        <v>3940</v>
      </c>
      <c r="C694" s="9">
        <v>522</v>
      </c>
      <c r="D694" s="82" t="s">
        <v>1659</v>
      </c>
      <c r="E694" s="144" t="s">
        <v>3941</v>
      </c>
      <c r="F694" s="144" t="s">
        <v>3942</v>
      </c>
      <c r="G694" s="83" t="s">
        <v>717</v>
      </c>
      <c r="H694" s="83" t="s">
        <v>447</v>
      </c>
      <c r="I694" s="83" t="s">
        <v>448</v>
      </c>
      <c r="J694" s="145" t="s">
        <v>449</v>
      </c>
      <c r="K694" s="144" t="s">
        <v>448</v>
      </c>
      <c r="L694" s="144" t="s">
        <v>448</v>
      </c>
      <c r="M694" s="83" t="s">
        <v>1662</v>
      </c>
      <c r="N694" s="146" t="s">
        <v>959</v>
      </c>
      <c r="P694" s="405"/>
      <c r="Q694" s="405" t="s">
        <v>469</v>
      </c>
      <c r="R694" s="405"/>
      <c r="S694" s="405"/>
      <c r="T694" s="405" t="s">
        <v>453</v>
      </c>
      <c r="U694" s="405" t="str">
        <f>VLOOKUP(T694,Equipment[],2,FALSE)</f>
        <v>Station</v>
      </c>
      <c r="V694" s="405" t="str">
        <f>VLOOKUP(T694,Equipment[],3,FALSE)</f>
        <v>RTO</v>
      </c>
      <c r="W694" s="405" t="str">
        <f>VLOOKUP(T694,Equipment[],4,FALSE)</f>
        <v>RTO</v>
      </c>
      <c r="X694" s="405"/>
      <c r="Y694" s="405"/>
      <c r="Z694" s="405"/>
      <c r="AA694" s="405"/>
    </row>
    <row r="695" spans="1:27" ht="12" hidden="1" customHeight="1">
      <c r="A695" s="5" t="s">
        <v>3943</v>
      </c>
      <c r="B695" s="5" t="s">
        <v>3944</v>
      </c>
      <c r="C695" s="9">
        <v>522</v>
      </c>
      <c r="D695" s="82" t="s">
        <v>1659</v>
      </c>
      <c r="E695" s="144" t="s">
        <v>3945</v>
      </c>
      <c r="F695" s="144" t="s">
        <v>3946</v>
      </c>
      <c r="G695" s="83" t="s">
        <v>717</v>
      </c>
      <c r="H695" s="83" t="s">
        <v>447</v>
      </c>
      <c r="I695" s="83" t="s">
        <v>448</v>
      </c>
      <c r="J695" s="145" t="s">
        <v>449</v>
      </c>
      <c r="K695" s="144" t="s">
        <v>448</v>
      </c>
      <c r="L695" s="144" t="s">
        <v>448</v>
      </c>
      <c r="M695" s="83" t="s">
        <v>1662</v>
      </c>
      <c r="N695" s="146" t="s">
        <v>959</v>
      </c>
      <c r="P695" s="405"/>
      <c r="Q695" s="405" t="s">
        <v>469</v>
      </c>
      <c r="R695" s="405"/>
      <c r="S695" s="405"/>
      <c r="T695" s="405" t="s">
        <v>453</v>
      </c>
      <c r="U695" s="405" t="str">
        <f>VLOOKUP(T695,Equipment[],2,FALSE)</f>
        <v>Station</v>
      </c>
      <c r="V695" s="405" t="str">
        <f>VLOOKUP(T695,Equipment[],3,FALSE)</f>
        <v>RTO</v>
      </c>
      <c r="W695" s="405" t="str">
        <f>VLOOKUP(T695,Equipment[],4,FALSE)</f>
        <v>RTO</v>
      </c>
      <c r="X695" s="405"/>
      <c r="Y695" s="405"/>
      <c r="Z695" s="405"/>
      <c r="AA695" s="405"/>
    </row>
    <row r="696" spans="1:27" ht="12" hidden="1" customHeight="1">
      <c r="A696" s="5" t="s">
        <v>3947</v>
      </c>
      <c r="B696" s="5" t="s">
        <v>3948</v>
      </c>
      <c r="C696" s="9">
        <v>522</v>
      </c>
      <c r="D696" s="82" t="s">
        <v>1659</v>
      </c>
      <c r="E696" s="144" t="s">
        <v>3949</v>
      </c>
      <c r="F696" s="144" t="s">
        <v>3950</v>
      </c>
      <c r="G696" s="83" t="s">
        <v>717</v>
      </c>
      <c r="H696" s="83" t="s">
        <v>447</v>
      </c>
      <c r="I696" s="83" t="s">
        <v>448</v>
      </c>
      <c r="J696" s="145" t="s">
        <v>449</v>
      </c>
      <c r="K696" s="144" t="s">
        <v>448</v>
      </c>
      <c r="L696" s="144" t="s">
        <v>448</v>
      </c>
      <c r="M696" s="83" t="s">
        <v>1662</v>
      </c>
      <c r="N696" s="146" t="s">
        <v>959</v>
      </c>
      <c r="P696" s="405"/>
      <c r="Q696" s="405" t="s">
        <v>469</v>
      </c>
      <c r="R696" s="405"/>
      <c r="S696" s="405"/>
      <c r="T696" s="405" t="s">
        <v>453</v>
      </c>
      <c r="U696" s="405" t="str">
        <f>VLOOKUP(T696,Equipment[],2,FALSE)</f>
        <v>Station</v>
      </c>
      <c r="V696" s="405" t="str">
        <f>VLOOKUP(T696,Equipment[],3,FALSE)</f>
        <v>RTO</v>
      </c>
      <c r="W696" s="405" t="str">
        <f>VLOOKUP(T696,Equipment[],4,FALSE)</f>
        <v>RTO</v>
      </c>
      <c r="X696" s="405"/>
      <c r="Y696" s="405"/>
      <c r="Z696" s="405"/>
      <c r="AA696" s="405"/>
    </row>
    <row r="697" spans="1:27" ht="12" hidden="1" customHeight="1">
      <c r="A697" s="5" t="s">
        <v>3951</v>
      </c>
      <c r="B697" s="5" t="s">
        <v>3952</v>
      </c>
      <c r="C697" s="9">
        <v>522</v>
      </c>
      <c r="D697" s="82" t="s">
        <v>1659</v>
      </c>
      <c r="E697" s="144" t="s">
        <v>3953</v>
      </c>
      <c r="F697" s="144" t="s">
        <v>3954</v>
      </c>
      <c r="G697" s="83" t="s">
        <v>717</v>
      </c>
      <c r="H697" s="83" t="s">
        <v>447</v>
      </c>
      <c r="I697" s="83" t="s">
        <v>448</v>
      </c>
      <c r="J697" s="145" t="s">
        <v>449</v>
      </c>
      <c r="K697" s="144" t="s">
        <v>448</v>
      </c>
      <c r="L697" s="144" t="s">
        <v>448</v>
      </c>
      <c r="M697" s="83" t="s">
        <v>1662</v>
      </c>
      <c r="N697" s="146" t="s">
        <v>959</v>
      </c>
      <c r="P697" s="405"/>
      <c r="Q697" s="405" t="s">
        <v>469</v>
      </c>
      <c r="R697" s="405"/>
      <c r="S697" s="405"/>
      <c r="T697" s="405" t="s">
        <v>453</v>
      </c>
      <c r="U697" s="405" t="str">
        <f>VLOOKUP(T697,Equipment[],2,FALSE)</f>
        <v>Station</v>
      </c>
      <c r="V697" s="405" t="str">
        <f>VLOOKUP(T697,Equipment[],3,FALSE)</f>
        <v>RTO</v>
      </c>
      <c r="W697" s="405" t="str">
        <f>VLOOKUP(T697,Equipment[],4,FALSE)</f>
        <v>RTO</v>
      </c>
      <c r="X697" s="405"/>
      <c r="Y697" s="405"/>
      <c r="Z697" s="405"/>
      <c r="AA697" s="405"/>
    </row>
    <row r="698" spans="1:27" ht="12" hidden="1" customHeight="1">
      <c r="A698" s="5" t="s">
        <v>3955</v>
      </c>
      <c r="B698" s="5" t="s">
        <v>3956</v>
      </c>
      <c r="C698" s="9">
        <v>522</v>
      </c>
      <c r="D698" s="82" t="s">
        <v>1659</v>
      </c>
      <c r="E698" s="144" t="s">
        <v>3957</v>
      </c>
      <c r="F698" s="144" t="s">
        <v>3958</v>
      </c>
      <c r="G698" s="83" t="s">
        <v>717</v>
      </c>
      <c r="H698" s="83" t="s">
        <v>447</v>
      </c>
      <c r="I698" s="83" t="s">
        <v>448</v>
      </c>
      <c r="J698" s="145" t="s">
        <v>449</v>
      </c>
      <c r="K698" s="144" t="s">
        <v>448</v>
      </c>
      <c r="L698" s="144" t="s">
        <v>448</v>
      </c>
      <c r="M698" s="83" t="s">
        <v>1662</v>
      </c>
      <c r="N698" s="146" t="s">
        <v>959</v>
      </c>
      <c r="P698" s="405"/>
      <c r="Q698" s="405" t="s">
        <v>469</v>
      </c>
      <c r="R698" s="405"/>
      <c r="S698" s="405"/>
      <c r="T698" s="405" t="s">
        <v>453</v>
      </c>
      <c r="U698" s="405" t="str">
        <f>VLOOKUP(T698,Equipment[],2,FALSE)</f>
        <v>Station</v>
      </c>
      <c r="V698" s="405" t="str">
        <f>VLOOKUP(T698,Equipment[],3,FALSE)</f>
        <v>RTO</v>
      </c>
      <c r="W698" s="405" t="str">
        <f>VLOOKUP(T698,Equipment[],4,FALSE)</f>
        <v>RTO</v>
      </c>
      <c r="X698" s="405"/>
      <c r="Y698" s="405"/>
      <c r="Z698" s="405"/>
      <c r="AA698" s="405"/>
    </row>
    <row r="699" spans="1:27" ht="12" hidden="1" customHeight="1">
      <c r="A699" s="5" t="s">
        <v>3959</v>
      </c>
      <c r="B699" s="5" t="s">
        <v>3960</v>
      </c>
      <c r="C699" s="9">
        <v>522</v>
      </c>
      <c r="D699" s="82" t="s">
        <v>1659</v>
      </c>
      <c r="E699" s="144" t="s">
        <v>3961</v>
      </c>
      <c r="F699" s="144" t="s">
        <v>3962</v>
      </c>
      <c r="G699" s="83" t="s">
        <v>717</v>
      </c>
      <c r="H699" s="83" t="s">
        <v>447</v>
      </c>
      <c r="I699" s="83" t="s">
        <v>448</v>
      </c>
      <c r="J699" s="145" t="s">
        <v>449</v>
      </c>
      <c r="K699" s="144" t="s">
        <v>448</v>
      </c>
      <c r="L699" s="144" t="s">
        <v>448</v>
      </c>
      <c r="M699" s="83" t="s">
        <v>1662</v>
      </c>
      <c r="N699" s="146" t="s">
        <v>959</v>
      </c>
      <c r="P699" s="405"/>
      <c r="Q699" s="405" t="s">
        <v>469</v>
      </c>
      <c r="R699" s="405"/>
      <c r="S699" s="405"/>
      <c r="T699" s="405" t="s">
        <v>453</v>
      </c>
      <c r="U699" s="405" t="str">
        <f>VLOOKUP(T699,Equipment[],2,FALSE)</f>
        <v>Station</v>
      </c>
      <c r="V699" s="405" t="str">
        <f>VLOOKUP(T699,Equipment[],3,FALSE)</f>
        <v>RTO</v>
      </c>
      <c r="W699" s="405" t="str">
        <f>VLOOKUP(T699,Equipment[],4,FALSE)</f>
        <v>RTO</v>
      </c>
      <c r="X699" s="405"/>
      <c r="Y699" s="405"/>
      <c r="Z699" s="405"/>
      <c r="AA699" s="405"/>
    </row>
    <row r="700" spans="1:27" ht="12" hidden="1" customHeight="1">
      <c r="A700" s="5" t="s">
        <v>3963</v>
      </c>
      <c r="B700" s="5" t="s">
        <v>3964</v>
      </c>
      <c r="C700" s="9">
        <v>522</v>
      </c>
      <c r="D700" s="82" t="s">
        <v>1659</v>
      </c>
      <c r="E700" s="144" t="s">
        <v>3965</v>
      </c>
      <c r="F700" s="144" t="s">
        <v>3966</v>
      </c>
      <c r="G700" s="83" t="s">
        <v>717</v>
      </c>
      <c r="H700" s="83" t="s">
        <v>447</v>
      </c>
      <c r="I700" s="83" t="s">
        <v>448</v>
      </c>
      <c r="J700" s="145" t="s">
        <v>449</v>
      </c>
      <c r="K700" s="144" t="s">
        <v>448</v>
      </c>
      <c r="L700" s="144" t="s">
        <v>448</v>
      </c>
      <c r="M700" s="83" t="s">
        <v>1662</v>
      </c>
      <c r="N700" s="146" t="s">
        <v>959</v>
      </c>
      <c r="P700" s="405"/>
      <c r="Q700" s="405" t="s">
        <v>469</v>
      </c>
      <c r="R700" s="405"/>
      <c r="S700" s="405"/>
      <c r="T700" s="405" t="s">
        <v>453</v>
      </c>
      <c r="U700" s="405" t="str">
        <f>VLOOKUP(T700,Equipment[],2,FALSE)</f>
        <v>Station</v>
      </c>
      <c r="V700" s="405" t="str">
        <f>VLOOKUP(T700,Equipment[],3,FALSE)</f>
        <v>RTO</v>
      </c>
      <c r="W700" s="405" t="str">
        <f>VLOOKUP(T700,Equipment[],4,FALSE)</f>
        <v>RTO</v>
      </c>
      <c r="X700" s="405"/>
      <c r="Y700" s="405"/>
      <c r="Z700" s="405"/>
      <c r="AA700" s="405"/>
    </row>
    <row r="701" spans="1:27" ht="12" hidden="1" customHeight="1">
      <c r="A701" s="50" t="s">
        <v>1668</v>
      </c>
      <c r="B701" s="50"/>
      <c r="C701" s="50"/>
      <c r="D701" s="50"/>
      <c r="E701" s="131"/>
      <c r="F701" s="131"/>
      <c r="G701" s="131"/>
      <c r="H701" s="131"/>
      <c r="I701" s="131"/>
      <c r="J701" s="131"/>
      <c r="K701" s="131"/>
      <c r="L701" s="131"/>
      <c r="M701" s="131" t="s">
        <v>439</v>
      </c>
      <c r="N701" s="129" t="s">
        <v>440</v>
      </c>
      <c r="P701" s="405" t="s">
        <v>439</v>
      </c>
      <c r="Q701" s="405" t="s">
        <v>439</v>
      </c>
      <c r="R701" s="405"/>
      <c r="S701" s="405" t="s">
        <v>439</v>
      </c>
      <c r="T701" s="405" t="s">
        <v>439</v>
      </c>
      <c r="U701" s="405" t="s">
        <v>439</v>
      </c>
      <c r="V701" s="405" t="s">
        <v>439</v>
      </c>
      <c r="W701" s="405" t="s">
        <v>439</v>
      </c>
      <c r="X701" s="405" t="s">
        <v>439</v>
      </c>
      <c r="Y701" s="405" t="s">
        <v>439</v>
      </c>
      <c r="Z701" s="405" t="s">
        <v>439</v>
      </c>
      <c r="AA701" s="405" t="s">
        <v>439</v>
      </c>
    </row>
    <row r="702" spans="1:27" ht="12" hidden="1" customHeight="1">
      <c r="A702" s="15" t="s">
        <v>3967</v>
      </c>
      <c r="B702" s="15" t="s">
        <v>3968</v>
      </c>
      <c r="C702" s="16"/>
      <c r="D702" s="125"/>
      <c r="E702" s="131"/>
      <c r="F702" s="131"/>
      <c r="G702" s="131"/>
      <c r="H702" s="131"/>
      <c r="I702" s="131"/>
      <c r="J702" s="131"/>
      <c r="K702" s="131"/>
      <c r="L702" s="131"/>
      <c r="M702" s="131" t="s">
        <v>439</v>
      </c>
      <c r="N702" s="129" t="s">
        <v>440</v>
      </c>
      <c r="P702" s="405" t="s">
        <v>439</v>
      </c>
      <c r="Q702" s="405" t="s">
        <v>439</v>
      </c>
      <c r="R702" s="405"/>
      <c r="S702" s="405" t="s">
        <v>439</v>
      </c>
      <c r="T702" s="405" t="s">
        <v>439</v>
      </c>
      <c r="U702" s="405" t="s">
        <v>439</v>
      </c>
      <c r="V702" s="405" t="s">
        <v>439</v>
      </c>
      <c r="W702" s="405" t="s">
        <v>439</v>
      </c>
      <c r="X702" s="405" t="s">
        <v>439</v>
      </c>
      <c r="Y702" s="405" t="s">
        <v>439</v>
      </c>
      <c r="Z702" s="405" t="s">
        <v>439</v>
      </c>
      <c r="AA702" s="405" t="s">
        <v>439</v>
      </c>
    </row>
    <row r="703" spans="1:27" ht="12" customHeight="1">
      <c r="A703" s="5" t="s">
        <v>3969</v>
      </c>
      <c r="B703" s="5" t="s">
        <v>3970</v>
      </c>
      <c r="C703" s="6">
        <v>522</v>
      </c>
      <c r="D703" s="82" t="s">
        <v>1527</v>
      </c>
      <c r="E703" s="83" t="s">
        <v>3971</v>
      </c>
      <c r="F703" s="83" t="s">
        <v>3972</v>
      </c>
      <c r="G703" s="83" t="s">
        <v>717</v>
      </c>
      <c r="H703" s="83" t="s">
        <v>447</v>
      </c>
      <c r="I703" s="83" t="s">
        <v>448</v>
      </c>
      <c r="J703" s="133" t="s">
        <v>449</v>
      </c>
      <c r="K703" s="83" t="s">
        <v>448</v>
      </c>
      <c r="L703" s="83" t="s">
        <v>448</v>
      </c>
      <c r="M703" s="83" t="s">
        <v>450</v>
      </c>
      <c r="N703" s="130" t="s">
        <v>959</v>
      </c>
      <c r="P703" s="405"/>
      <c r="Q703" s="405" t="s">
        <v>469</v>
      </c>
      <c r="R703" s="405"/>
      <c r="S703" s="405"/>
      <c r="T703" s="405" t="s">
        <v>453</v>
      </c>
      <c r="U703" s="405" t="str">
        <f>VLOOKUP(T703,Equipment[],2,FALSE)</f>
        <v>Station</v>
      </c>
      <c r="V703" s="405" t="str">
        <f>VLOOKUP(T703,Equipment[],3,FALSE)</f>
        <v>RTO</v>
      </c>
      <c r="W703" s="405" t="str">
        <f>VLOOKUP(T703,Equipment[],4,FALSE)</f>
        <v>RTO</v>
      </c>
      <c r="X703" s="405"/>
      <c r="Y703" s="405"/>
      <c r="Z703" s="405"/>
      <c r="AA703" s="405"/>
    </row>
    <row r="704" spans="1:27" ht="12" hidden="1" customHeight="1">
      <c r="A704" s="5" t="s">
        <v>3973</v>
      </c>
      <c r="B704" s="5" t="s">
        <v>3974</v>
      </c>
      <c r="C704" s="9">
        <v>522</v>
      </c>
      <c r="D704" s="82" t="s">
        <v>1659</v>
      </c>
      <c r="E704" s="144" t="s">
        <v>3975</v>
      </c>
      <c r="F704" s="144" t="s">
        <v>3976</v>
      </c>
      <c r="G704" s="83" t="s">
        <v>717</v>
      </c>
      <c r="H704" s="83" t="s">
        <v>447</v>
      </c>
      <c r="I704" s="83" t="s">
        <v>448</v>
      </c>
      <c r="J704" s="145" t="s">
        <v>449</v>
      </c>
      <c r="K704" s="144" t="s">
        <v>448</v>
      </c>
      <c r="L704" s="144" t="s">
        <v>448</v>
      </c>
      <c r="M704" s="83" t="s">
        <v>1662</v>
      </c>
      <c r="N704" s="146" t="s">
        <v>959</v>
      </c>
      <c r="P704" s="405"/>
      <c r="Q704" s="405" t="s">
        <v>469</v>
      </c>
      <c r="R704" s="405"/>
      <c r="S704" s="405"/>
      <c r="T704" s="405" t="s">
        <v>453</v>
      </c>
      <c r="U704" s="405" t="str">
        <f>VLOOKUP(T704,Equipment[],2,FALSE)</f>
        <v>Station</v>
      </c>
      <c r="V704" s="405" t="str">
        <f>VLOOKUP(T704,Equipment[],3,FALSE)</f>
        <v>RTO</v>
      </c>
      <c r="W704" s="405" t="str">
        <f>VLOOKUP(T704,Equipment[],4,FALSE)</f>
        <v>RTO</v>
      </c>
      <c r="X704" s="405"/>
      <c r="Y704" s="405"/>
      <c r="Z704" s="405"/>
      <c r="AA704" s="405"/>
    </row>
    <row r="705" spans="1:27" ht="12" customHeight="1">
      <c r="A705" s="5" t="s">
        <v>3977</v>
      </c>
      <c r="B705" s="5" t="s">
        <v>3978</v>
      </c>
      <c r="C705" s="6">
        <v>522</v>
      </c>
      <c r="D705" s="82" t="s">
        <v>1527</v>
      </c>
      <c r="E705" s="83" t="s">
        <v>3979</v>
      </c>
      <c r="F705" s="83" t="s">
        <v>3980</v>
      </c>
      <c r="G705" s="83" t="s">
        <v>717</v>
      </c>
      <c r="H705" s="83" t="s">
        <v>447</v>
      </c>
      <c r="I705" s="132" t="s">
        <v>449</v>
      </c>
      <c r="J705" s="133" t="s">
        <v>449</v>
      </c>
      <c r="K705" s="132" t="s">
        <v>449</v>
      </c>
      <c r="L705" s="132" t="s">
        <v>449</v>
      </c>
      <c r="M705" s="83" t="s">
        <v>450</v>
      </c>
      <c r="N705" s="83" t="s">
        <v>1092</v>
      </c>
      <c r="P705" s="405" t="s">
        <v>449</v>
      </c>
      <c r="Q705" s="405" t="s">
        <v>469</v>
      </c>
      <c r="R705" s="405"/>
      <c r="S705" s="405"/>
      <c r="T705" s="405" t="s">
        <v>453</v>
      </c>
      <c r="U705" s="405" t="str">
        <f>VLOOKUP(T705,Equipment[],2,FALSE)</f>
        <v>Station</v>
      </c>
      <c r="V705" s="405" t="str">
        <f>VLOOKUP(T705,Equipment[],3,FALSE)</f>
        <v>RTO</v>
      </c>
      <c r="W705" s="405" t="str">
        <f>VLOOKUP(T705,Equipment[],4,FALSE)</f>
        <v>RTO</v>
      </c>
      <c r="X705" s="405"/>
      <c r="Y705" s="405"/>
      <c r="Z705" s="405"/>
      <c r="AA705" s="405"/>
    </row>
    <row r="706" spans="1:27" ht="12" customHeight="1">
      <c r="A706" s="5" t="s">
        <v>3981</v>
      </c>
      <c r="B706" s="5" t="s">
        <v>3982</v>
      </c>
      <c r="C706" s="6">
        <v>522</v>
      </c>
      <c r="D706" s="82" t="s">
        <v>1527</v>
      </c>
      <c r="E706" s="83" t="s">
        <v>3983</v>
      </c>
      <c r="F706" s="83" t="s">
        <v>3984</v>
      </c>
      <c r="G706" s="83" t="s">
        <v>717</v>
      </c>
      <c r="H706" s="83" t="s">
        <v>447</v>
      </c>
      <c r="I706" s="83" t="s">
        <v>448</v>
      </c>
      <c r="J706" s="133" t="s">
        <v>449</v>
      </c>
      <c r="K706" s="83" t="s">
        <v>448</v>
      </c>
      <c r="L706" s="83" t="s">
        <v>448</v>
      </c>
      <c r="M706" s="83" t="s">
        <v>450</v>
      </c>
      <c r="N706" s="130" t="s">
        <v>959</v>
      </c>
      <c r="P706" s="405"/>
      <c r="Q706" s="405" t="s">
        <v>469</v>
      </c>
      <c r="R706" s="405"/>
      <c r="S706" s="405"/>
      <c r="T706" s="405" t="s">
        <v>453</v>
      </c>
      <c r="U706" s="405" t="str">
        <f>VLOOKUP(T706,Equipment[],2,FALSE)</f>
        <v>Station</v>
      </c>
      <c r="V706" s="405" t="str">
        <f>VLOOKUP(T706,Equipment[],3,FALSE)</f>
        <v>RTO</v>
      </c>
      <c r="W706" s="405" t="str">
        <f>VLOOKUP(T706,Equipment[],4,FALSE)</f>
        <v>RTO</v>
      </c>
      <c r="X706" s="405"/>
      <c r="Y706" s="405"/>
      <c r="Z706" s="405"/>
      <c r="AA706" s="405"/>
    </row>
    <row r="707" spans="1:27" ht="12" customHeight="1">
      <c r="A707" s="5" t="s">
        <v>3985</v>
      </c>
      <c r="B707" s="5" t="s">
        <v>3986</v>
      </c>
      <c r="C707" s="6">
        <v>522</v>
      </c>
      <c r="D707" s="82" t="s">
        <v>1527</v>
      </c>
      <c r="E707" s="83" t="s">
        <v>3987</v>
      </c>
      <c r="F707" s="83" t="s">
        <v>3988</v>
      </c>
      <c r="G707" s="83" t="s">
        <v>717</v>
      </c>
      <c r="H707" s="83" t="s">
        <v>447</v>
      </c>
      <c r="I707" s="132" t="s">
        <v>449</v>
      </c>
      <c r="J707" s="133" t="s">
        <v>449</v>
      </c>
      <c r="K707" s="132" t="s">
        <v>449</v>
      </c>
      <c r="L707" s="132" t="s">
        <v>449</v>
      </c>
      <c r="M707" s="83" t="s">
        <v>450</v>
      </c>
      <c r="N707" s="83" t="s">
        <v>1092</v>
      </c>
      <c r="P707" s="405" t="s">
        <v>449</v>
      </c>
      <c r="Q707" s="405" t="s">
        <v>469</v>
      </c>
      <c r="R707" s="405" t="s">
        <v>439</v>
      </c>
      <c r="S707" s="405" t="s">
        <v>1531</v>
      </c>
      <c r="T707" s="405" t="s">
        <v>453</v>
      </c>
      <c r="U707" s="405" t="str">
        <f>VLOOKUP(T707,Equipment[],2,FALSE)</f>
        <v>Station</v>
      </c>
      <c r="V707" s="405" t="str">
        <f>VLOOKUP(T707,Equipment[],3,FALSE)</f>
        <v>RTO</v>
      </c>
      <c r="W707" s="405" t="str">
        <f>VLOOKUP(T707,Equipment[],4,FALSE)</f>
        <v>RTO</v>
      </c>
      <c r="X707" s="405"/>
      <c r="Y707" s="405"/>
      <c r="Z707" s="405"/>
      <c r="AA707" s="405"/>
    </row>
    <row r="708" spans="1:27" ht="12" customHeight="1">
      <c r="A708" s="5" t="s">
        <v>3989</v>
      </c>
      <c r="B708" s="5" t="s">
        <v>3990</v>
      </c>
      <c r="C708" s="6">
        <v>522</v>
      </c>
      <c r="D708" s="82" t="s">
        <v>1527</v>
      </c>
      <c r="E708" s="83" t="s">
        <v>3991</v>
      </c>
      <c r="F708" s="83" t="s">
        <v>3992</v>
      </c>
      <c r="G708" s="83" t="s">
        <v>717</v>
      </c>
      <c r="H708" s="83" t="s">
        <v>447</v>
      </c>
      <c r="I708" s="83" t="s">
        <v>448</v>
      </c>
      <c r="J708" s="133" t="s">
        <v>449</v>
      </c>
      <c r="K708" s="83" t="s">
        <v>448</v>
      </c>
      <c r="L708" s="83" t="s">
        <v>448</v>
      </c>
      <c r="M708" s="83" t="s">
        <v>450</v>
      </c>
      <c r="N708" s="130" t="s">
        <v>959</v>
      </c>
      <c r="P708" s="405"/>
      <c r="Q708" s="405" t="s">
        <v>469</v>
      </c>
      <c r="R708" s="405"/>
      <c r="S708" s="405"/>
      <c r="T708" s="405" t="s">
        <v>453</v>
      </c>
      <c r="U708" s="405" t="str">
        <f>VLOOKUP(T708,Equipment[],2,FALSE)</f>
        <v>Station</v>
      </c>
      <c r="V708" s="405" t="str">
        <f>VLOOKUP(T708,Equipment[],3,FALSE)</f>
        <v>RTO</v>
      </c>
      <c r="W708" s="405" t="str">
        <f>VLOOKUP(T708,Equipment[],4,FALSE)</f>
        <v>RTO</v>
      </c>
      <c r="X708" s="405"/>
      <c r="Y708" s="405"/>
      <c r="Z708" s="405"/>
      <c r="AA708" s="405"/>
    </row>
    <row r="709" spans="1:27" ht="12" customHeight="1">
      <c r="A709" s="5" t="s">
        <v>3993</v>
      </c>
      <c r="B709" s="5" t="s">
        <v>3994</v>
      </c>
      <c r="C709" s="6">
        <v>522</v>
      </c>
      <c r="D709" s="82" t="s">
        <v>1527</v>
      </c>
      <c r="E709" s="83" t="str">
        <f t="shared" ref="E709:E710" si="6">A709</f>
        <v>INL-260</v>
      </c>
      <c r="F709" s="83" t="str">
        <f t="shared" ref="F709:F710" si="7">B709</f>
        <v>Clear Glass Wall Lining</v>
      </c>
      <c r="G709" s="83" t="s">
        <v>717</v>
      </c>
      <c r="H709" s="83" t="s">
        <v>447</v>
      </c>
      <c r="I709" s="83" t="s">
        <v>448</v>
      </c>
      <c r="J709" s="133" t="s">
        <v>449</v>
      </c>
      <c r="K709" s="83" t="s">
        <v>448</v>
      </c>
      <c r="L709" s="83" t="s">
        <v>448</v>
      </c>
      <c r="M709" s="83" t="s">
        <v>450</v>
      </c>
      <c r="N709" s="130" t="s">
        <v>1855</v>
      </c>
      <c r="P709" s="405"/>
      <c r="Q709" s="405" t="s">
        <v>469</v>
      </c>
      <c r="R709" s="405"/>
      <c r="S709" s="405"/>
      <c r="T709" s="405" t="s">
        <v>453</v>
      </c>
      <c r="U709" s="405" t="str">
        <f>VLOOKUP(T709,Equipment[],2,FALSE)</f>
        <v>Station</v>
      </c>
      <c r="V709" s="405" t="str">
        <f>VLOOKUP(T709,Equipment[],3,FALSE)</f>
        <v>RTO</v>
      </c>
      <c r="W709" s="405" t="str">
        <f>VLOOKUP(T709,Equipment[],4,FALSE)</f>
        <v>RTO</v>
      </c>
      <c r="X709" s="405"/>
      <c r="Y709" s="405"/>
      <c r="Z709" s="405"/>
      <c r="AA709" s="405"/>
    </row>
    <row r="710" spans="1:27" ht="12" customHeight="1">
      <c r="A710" s="5" t="s">
        <v>3995</v>
      </c>
      <c r="B710" s="5" t="s">
        <v>3996</v>
      </c>
      <c r="C710" s="6">
        <v>522</v>
      </c>
      <c r="D710" s="82" t="s">
        <v>1527</v>
      </c>
      <c r="E710" s="83" t="str">
        <f t="shared" si="6"/>
        <v>INL-261</v>
      </c>
      <c r="F710" s="83" t="str">
        <f t="shared" si="7"/>
        <v>Clear Glass Wall Lining - Access Door</v>
      </c>
      <c r="G710" s="83" t="s">
        <v>717</v>
      </c>
      <c r="H710" s="83" t="s">
        <v>447</v>
      </c>
      <c r="I710" s="83" t="s">
        <v>448</v>
      </c>
      <c r="J710" s="133" t="s">
        <v>449</v>
      </c>
      <c r="K710" s="83" t="s">
        <v>448</v>
      </c>
      <c r="L710" s="83" t="s">
        <v>448</v>
      </c>
      <c r="M710" s="83" t="s">
        <v>450</v>
      </c>
      <c r="N710" s="130" t="s">
        <v>1855</v>
      </c>
      <c r="P710" s="405" t="s">
        <v>449</v>
      </c>
      <c r="Q710" s="405" t="s">
        <v>469</v>
      </c>
      <c r="R710" s="405" t="s">
        <v>439</v>
      </c>
      <c r="S710" s="405" t="s">
        <v>1531</v>
      </c>
      <c r="T710" s="405" t="s">
        <v>453</v>
      </c>
      <c r="U710" s="405" t="str">
        <f>VLOOKUP(T710,Equipment[],2,FALSE)</f>
        <v>Station</v>
      </c>
      <c r="V710" s="405" t="str">
        <f>VLOOKUP(T710,Equipment[],3,FALSE)</f>
        <v>RTO</v>
      </c>
      <c r="W710" s="405" t="str">
        <f>VLOOKUP(T710,Equipment[],4,FALSE)</f>
        <v>RTO</v>
      </c>
      <c r="X710" s="405"/>
      <c r="Y710" s="405"/>
      <c r="Z710" s="405"/>
      <c r="AA710" s="405"/>
    </row>
    <row r="711" spans="1:27" ht="12" hidden="1" customHeight="1">
      <c r="A711" s="3" t="s">
        <v>3997</v>
      </c>
      <c r="B711" s="3" t="s">
        <v>3998</v>
      </c>
      <c r="C711" s="4"/>
      <c r="D711" s="122"/>
      <c r="E711" s="131"/>
      <c r="F711" s="131"/>
      <c r="G711" s="131"/>
      <c r="H711" s="131"/>
      <c r="I711" s="131"/>
      <c r="J711" s="131"/>
      <c r="K711" s="131"/>
      <c r="L711" s="131"/>
      <c r="M711" s="131" t="s">
        <v>439</v>
      </c>
      <c r="N711" s="129" t="s">
        <v>440</v>
      </c>
      <c r="P711" s="405" t="s">
        <v>439</v>
      </c>
      <c r="Q711" s="405" t="s">
        <v>439</v>
      </c>
      <c r="R711" s="405"/>
      <c r="S711" s="405" t="s">
        <v>439</v>
      </c>
      <c r="T711" s="405" t="s">
        <v>439</v>
      </c>
      <c r="U711" s="405" t="s">
        <v>439</v>
      </c>
      <c r="V711" s="405" t="s">
        <v>439</v>
      </c>
      <c r="W711" s="405" t="s">
        <v>439</v>
      </c>
      <c r="X711" s="405" t="s">
        <v>439</v>
      </c>
      <c r="Y711" s="405" t="s">
        <v>439</v>
      </c>
      <c r="Z711" s="405" t="s">
        <v>439</v>
      </c>
      <c r="AA711" s="405" t="s">
        <v>439</v>
      </c>
    </row>
    <row r="712" spans="1:27" ht="12" customHeight="1">
      <c r="A712" s="5" t="s">
        <v>3999</v>
      </c>
      <c r="B712" s="5" t="s">
        <v>4000</v>
      </c>
      <c r="C712" s="6">
        <v>522</v>
      </c>
      <c r="D712" s="82" t="s">
        <v>1527</v>
      </c>
      <c r="E712" s="83" t="s">
        <v>4001</v>
      </c>
      <c r="F712" s="83" t="s">
        <v>4002</v>
      </c>
      <c r="G712" s="83" t="s">
        <v>717</v>
      </c>
      <c r="H712" s="83" t="s">
        <v>447</v>
      </c>
      <c r="I712" s="83" t="s">
        <v>448</v>
      </c>
      <c r="J712" s="133" t="s">
        <v>449</v>
      </c>
      <c r="K712" s="83" t="s">
        <v>448</v>
      </c>
      <c r="L712" s="83" t="s">
        <v>448</v>
      </c>
      <c r="M712" s="83" t="s">
        <v>450</v>
      </c>
      <c r="N712" s="130" t="s">
        <v>959</v>
      </c>
      <c r="P712" s="405"/>
      <c r="Q712" s="405" t="s">
        <v>469</v>
      </c>
      <c r="R712" s="405"/>
      <c r="S712" s="405"/>
      <c r="T712" s="405" t="s">
        <v>453</v>
      </c>
      <c r="U712" s="405" t="str">
        <f>VLOOKUP(T712,Equipment[],2,FALSE)</f>
        <v>Station</v>
      </c>
      <c r="V712" s="405" t="str">
        <f>VLOOKUP(T712,Equipment[],3,FALSE)</f>
        <v>RTO</v>
      </c>
      <c r="W712" s="405" t="str">
        <f>VLOOKUP(T712,Equipment[],4,FALSE)</f>
        <v>RTO</v>
      </c>
      <c r="X712" s="405"/>
      <c r="Y712" s="405"/>
      <c r="Z712" s="405"/>
      <c r="AA712" s="405"/>
    </row>
    <row r="713" spans="1:27" ht="12" hidden="1" customHeight="1">
      <c r="A713" s="5" t="s">
        <v>4003</v>
      </c>
      <c r="B713" s="5" t="s">
        <v>4004</v>
      </c>
      <c r="C713" s="9">
        <v>522</v>
      </c>
      <c r="D713" s="82" t="s">
        <v>1659</v>
      </c>
      <c r="E713" s="144" t="s">
        <v>4005</v>
      </c>
      <c r="F713" s="144" t="s">
        <v>4006</v>
      </c>
      <c r="G713" s="83" t="s">
        <v>717</v>
      </c>
      <c r="H713" s="83" t="s">
        <v>447</v>
      </c>
      <c r="I713" s="83" t="s">
        <v>448</v>
      </c>
      <c r="J713" s="145" t="s">
        <v>449</v>
      </c>
      <c r="K713" s="144" t="s">
        <v>448</v>
      </c>
      <c r="L713" s="144" t="s">
        <v>448</v>
      </c>
      <c r="M713" s="83" t="s">
        <v>1662</v>
      </c>
      <c r="N713" s="146" t="s">
        <v>959</v>
      </c>
      <c r="P713" s="405"/>
      <c r="Q713" s="405" t="s">
        <v>469</v>
      </c>
      <c r="R713" s="405"/>
      <c r="S713" s="405"/>
      <c r="T713" s="405" t="s">
        <v>453</v>
      </c>
      <c r="U713" s="405" t="str">
        <f>VLOOKUP(T713,Equipment[],2,FALSE)</f>
        <v>Station</v>
      </c>
      <c r="V713" s="405" t="str">
        <f>VLOOKUP(T713,Equipment[],3,FALSE)</f>
        <v>RTO</v>
      </c>
      <c r="W713" s="405" t="str">
        <f>VLOOKUP(T713,Equipment[],4,FALSE)</f>
        <v>RTO</v>
      </c>
      <c r="X713" s="405"/>
      <c r="Y713" s="405"/>
      <c r="Z713" s="405"/>
      <c r="AA713" s="405"/>
    </row>
    <row r="714" spans="1:27" ht="12" customHeight="1">
      <c r="A714" s="5" t="s">
        <v>4007</v>
      </c>
      <c r="B714" s="5" t="s">
        <v>4008</v>
      </c>
      <c r="C714" s="6">
        <v>522</v>
      </c>
      <c r="D714" s="82" t="s">
        <v>1527</v>
      </c>
      <c r="E714" s="83" t="s">
        <v>4009</v>
      </c>
      <c r="F714" s="83" t="s">
        <v>4010</v>
      </c>
      <c r="G714" s="83" t="s">
        <v>717</v>
      </c>
      <c r="H714" s="83" t="s">
        <v>447</v>
      </c>
      <c r="I714" s="83" t="s">
        <v>448</v>
      </c>
      <c r="J714" s="133" t="s">
        <v>449</v>
      </c>
      <c r="K714" s="83" t="s">
        <v>448</v>
      </c>
      <c r="L714" s="83" t="s">
        <v>448</v>
      </c>
      <c r="M714" s="83" t="s">
        <v>450</v>
      </c>
      <c r="N714" s="130" t="s">
        <v>959</v>
      </c>
      <c r="P714" s="405"/>
      <c r="Q714" s="405" t="s">
        <v>469</v>
      </c>
      <c r="R714" s="405"/>
      <c r="S714" s="405"/>
      <c r="T714" s="405" t="s">
        <v>453</v>
      </c>
      <c r="U714" s="405" t="str">
        <f>VLOOKUP(T714,Equipment[],2,FALSE)</f>
        <v>Station</v>
      </c>
      <c r="V714" s="405" t="str">
        <f>VLOOKUP(T714,Equipment[],3,FALSE)</f>
        <v>RTO</v>
      </c>
      <c r="W714" s="405" t="str">
        <f>VLOOKUP(T714,Equipment[],4,FALSE)</f>
        <v>RTO</v>
      </c>
      <c r="X714" s="405"/>
      <c r="Y714" s="405"/>
      <c r="Z714" s="405"/>
      <c r="AA714" s="405"/>
    </row>
    <row r="715" spans="1:27" ht="12" hidden="1" customHeight="1">
      <c r="A715" s="5" t="s">
        <v>4011</v>
      </c>
      <c r="B715" s="5" t="s">
        <v>4012</v>
      </c>
      <c r="C715" s="9">
        <v>522</v>
      </c>
      <c r="D715" s="82" t="s">
        <v>1659</v>
      </c>
      <c r="E715" s="144" t="s">
        <v>4013</v>
      </c>
      <c r="F715" s="144" t="s">
        <v>4014</v>
      </c>
      <c r="G715" s="83" t="s">
        <v>717</v>
      </c>
      <c r="H715" s="83" t="s">
        <v>447</v>
      </c>
      <c r="I715" s="132" t="s">
        <v>449</v>
      </c>
      <c r="J715" s="145" t="s">
        <v>449</v>
      </c>
      <c r="K715" s="147" t="s">
        <v>449</v>
      </c>
      <c r="L715" s="147" t="s">
        <v>449</v>
      </c>
      <c r="M715" s="83" t="s">
        <v>1662</v>
      </c>
      <c r="N715" s="144" t="s">
        <v>1092</v>
      </c>
      <c r="P715" s="405"/>
      <c r="Q715" s="405" t="s">
        <v>469</v>
      </c>
      <c r="R715" s="405"/>
      <c r="S715" s="405"/>
      <c r="T715" s="405" t="s">
        <v>453</v>
      </c>
      <c r="U715" s="405" t="str">
        <f>VLOOKUP(T715,Equipment[],2,FALSE)</f>
        <v>Station</v>
      </c>
      <c r="V715" s="405" t="str">
        <f>VLOOKUP(T715,Equipment[],3,FALSE)</f>
        <v>RTO</v>
      </c>
      <c r="W715" s="405" t="str">
        <f>VLOOKUP(T715,Equipment[],4,FALSE)</f>
        <v>RTO</v>
      </c>
      <c r="X715" s="405"/>
      <c r="Y715" s="405"/>
      <c r="Z715" s="405"/>
      <c r="AA715" s="405"/>
    </row>
    <row r="716" spans="1:27" ht="12" customHeight="1">
      <c r="A716" s="5" t="s">
        <v>4015</v>
      </c>
      <c r="B716" s="5" t="s">
        <v>4016</v>
      </c>
      <c r="C716" s="6">
        <v>522</v>
      </c>
      <c r="D716" s="82" t="s">
        <v>1527</v>
      </c>
      <c r="E716" s="83" t="s">
        <v>4017</v>
      </c>
      <c r="F716" s="83" t="s">
        <v>4018</v>
      </c>
      <c r="G716" s="83" t="s">
        <v>717</v>
      </c>
      <c r="H716" s="83" t="s">
        <v>447</v>
      </c>
      <c r="I716" s="83" t="s">
        <v>448</v>
      </c>
      <c r="J716" s="133" t="s">
        <v>449</v>
      </c>
      <c r="K716" s="83" t="s">
        <v>448</v>
      </c>
      <c r="L716" s="83" t="s">
        <v>448</v>
      </c>
      <c r="M716" s="83" t="s">
        <v>450</v>
      </c>
      <c r="N716" s="130" t="s">
        <v>959</v>
      </c>
      <c r="P716" s="405"/>
      <c r="Q716" s="405" t="s">
        <v>469</v>
      </c>
      <c r="R716" s="405"/>
      <c r="S716" s="405"/>
      <c r="T716" s="405" t="s">
        <v>453</v>
      </c>
      <c r="U716" s="405" t="str">
        <f>VLOOKUP(T716,Equipment[],2,FALSE)</f>
        <v>Station</v>
      </c>
      <c r="V716" s="405" t="str">
        <f>VLOOKUP(T716,Equipment[],3,FALSE)</f>
        <v>RTO</v>
      </c>
      <c r="W716" s="405" t="str">
        <f>VLOOKUP(T716,Equipment[],4,FALSE)</f>
        <v>RTO</v>
      </c>
      <c r="X716" s="405"/>
      <c r="Y716" s="405"/>
      <c r="Z716" s="405"/>
      <c r="AA716" s="405"/>
    </row>
    <row r="717" spans="1:27" ht="12" customHeight="1">
      <c r="A717" s="5" t="s">
        <v>4019</v>
      </c>
      <c r="B717" s="5" t="s">
        <v>4020</v>
      </c>
      <c r="C717" s="6">
        <v>522</v>
      </c>
      <c r="D717" s="82" t="s">
        <v>1527</v>
      </c>
      <c r="E717" s="83" t="s">
        <v>4021</v>
      </c>
      <c r="F717" s="83" t="s">
        <v>4022</v>
      </c>
      <c r="G717" s="83" t="s">
        <v>717</v>
      </c>
      <c r="H717" s="83" t="s">
        <v>447</v>
      </c>
      <c r="I717" s="83" t="s">
        <v>448</v>
      </c>
      <c r="J717" s="133" t="s">
        <v>449</v>
      </c>
      <c r="K717" s="83" t="s">
        <v>448</v>
      </c>
      <c r="L717" s="83" t="s">
        <v>448</v>
      </c>
      <c r="M717" s="83" t="s">
        <v>450</v>
      </c>
      <c r="N717" s="130" t="s">
        <v>959</v>
      </c>
      <c r="P717" s="405"/>
      <c r="Q717" s="405" t="s">
        <v>469</v>
      </c>
      <c r="R717" s="405"/>
      <c r="S717" s="405"/>
      <c r="T717" s="405" t="s">
        <v>453</v>
      </c>
      <c r="U717" s="405" t="str">
        <f>VLOOKUP(T717,Equipment[],2,FALSE)</f>
        <v>Station</v>
      </c>
      <c r="V717" s="405" t="str">
        <f>VLOOKUP(T717,Equipment[],3,FALSE)</f>
        <v>RTO</v>
      </c>
      <c r="W717" s="405" t="str">
        <f>VLOOKUP(T717,Equipment[],4,FALSE)</f>
        <v>RTO</v>
      </c>
      <c r="X717" s="405"/>
      <c r="Y717" s="405"/>
      <c r="Z717" s="405"/>
      <c r="AA717" s="405"/>
    </row>
    <row r="718" spans="1:27" ht="12" customHeight="1">
      <c r="A718" s="5" t="s">
        <v>4023</v>
      </c>
      <c r="B718" s="5" t="s">
        <v>4024</v>
      </c>
      <c r="C718" s="6">
        <v>522</v>
      </c>
      <c r="D718" s="82" t="s">
        <v>1527</v>
      </c>
      <c r="E718" s="83" t="str">
        <f>A718</f>
        <v>INL-326</v>
      </c>
      <c r="F718" s="83" t="str">
        <f>B718</f>
        <v>Metal Lining - Infill Escalators - Trafficable</v>
      </c>
      <c r="G718" s="83" t="s">
        <v>717</v>
      </c>
      <c r="H718" s="83" t="s">
        <v>447</v>
      </c>
      <c r="I718" s="83" t="s">
        <v>448</v>
      </c>
      <c r="J718" s="133" t="s">
        <v>449</v>
      </c>
      <c r="K718" s="83" t="s">
        <v>448</v>
      </c>
      <c r="L718" s="83" t="s">
        <v>448</v>
      </c>
      <c r="M718" s="83" t="s">
        <v>450</v>
      </c>
      <c r="N718" s="130" t="s">
        <v>1855</v>
      </c>
      <c r="P718" s="405"/>
      <c r="Q718" s="405" t="s">
        <v>469</v>
      </c>
      <c r="R718" s="405"/>
      <c r="S718" s="405"/>
      <c r="T718" s="405" t="s">
        <v>453</v>
      </c>
      <c r="U718" s="405" t="str">
        <f>VLOOKUP(T718,Equipment[],2,FALSE)</f>
        <v>Station</v>
      </c>
      <c r="V718" s="405" t="str">
        <f>VLOOKUP(T718,Equipment[],3,FALSE)</f>
        <v>RTO</v>
      </c>
      <c r="W718" s="405" t="str">
        <f>VLOOKUP(T718,Equipment[],4,FALSE)</f>
        <v>RTO</v>
      </c>
      <c r="X718" s="405"/>
      <c r="Y718" s="405"/>
      <c r="Z718" s="405"/>
      <c r="AA718" s="405"/>
    </row>
    <row r="719" spans="1:27" ht="12" customHeight="1">
      <c r="A719" s="5" t="s">
        <v>4025</v>
      </c>
      <c r="B719" s="5" t="s">
        <v>4026</v>
      </c>
      <c r="C719" s="6">
        <v>522</v>
      </c>
      <c r="D719" s="82" t="s">
        <v>1527</v>
      </c>
      <c r="E719" s="83" t="s">
        <v>4027</v>
      </c>
      <c r="F719" s="83" t="s">
        <v>4028</v>
      </c>
      <c r="G719" s="83" t="s">
        <v>717</v>
      </c>
      <c r="H719" s="83" t="s">
        <v>447</v>
      </c>
      <c r="I719" s="83" t="s">
        <v>448</v>
      </c>
      <c r="J719" s="133" t="s">
        <v>449</v>
      </c>
      <c r="K719" s="83" t="s">
        <v>448</v>
      </c>
      <c r="L719" s="83" t="s">
        <v>448</v>
      </c>
      <c r="M719" s="83" t="s">
        <v>450</v>
      </c>
      <c r="N719" s="130" t="s">
        <v>959</v>
      </c>
      <c r="P719" s="405"/>
      <c r="Q719" s="405" t="s">
        <v>469</v>
      </c>
      <c r="R719" s="405"/>
      <c r="S719" s="405"/>
      <c r="T719" s="405" t="s">
        <v>453</v>
      </c>
      <c r="U719" s="405" t="str">
        <f>VLOOKUP(T719,Equipment[],2,FALSE)</f>
        <v>Station</v>
      </c>
      <c r="V719" s="405" t="str">
        <f>VLOOKUP(T719,Equipment[],3,FALSE)</f>
        <v>RTO</v>
      </c>
      <c r="W719" s="405" t="str">
        <f>VLOOKUP(T719,Equipment[],4,FALSE)</f>
        <v>RTO</v>
      </c>
      <c r="X719" s="405"/>
      <c r="Y719" s="405"/>
      <c r="Z719" s="405"/>
      <c r="AA719" s="405"/>
    </row>
    <row r="720" spans="1:27" ht="12" customHeight="1">
      <c r="A720" s="5" t="s">
        <v>4029</v>
      </c>
      <c r="B720" s="5" t="s">
        <v>4030</v>
      </c>
      <c r="C720" s="6">
        <v>522</v>
      </c>
      <c r="D720" s="82" t="s">
        <v>1527</v>
      </c>
      <c r="E720" s="83" t="s">
        <v>4031</v>
      </c>
      <c r="F720" s="83" t="s">
        <v>4032</v>
      </c>
      <c r="G720" s="83" t="s">
        <v>717</v>
      </c>
      <c r="H720" s="83" t="s">
        <v>447</v>
      </c>
      <c r="I720" s="83" t="s">
        <v>448</v>
      </c>
      <c r="J720" s="133" t="s">
        <v>449</v>
      </c>
      <c r="K720" s="83" t="s">
        <v>448</v>
      </c>
      <c r="L720" s="83" t="s">
        <v>448</v>
      </c>
      <c r="M720" s="83" t="s">
        <v>450</v>
      </c>
      <c r="N720" s="130" t="s">
        <v>959</v>
      </c>
      <c r="P720" s="405"/>
      <c r="Q720" s="405" t="s">
        <v>469</v>
      </c>
      <c r="R720" s="405"/>
      <c r="S720" s="405"/>
      <c r="T720" s="405" t="s">
        <v>453</v>
      </c>
      <c r="U720" s="405" t="str">
        <f>VLOOKUP(T720,Equipment[],2,FALSE)</f>
        <v>Station</v>
      </c>
      <c r="V720" s="405" t="str">
        <f>VLOOKUP(T720,Equipment[],3,FALSE)</f>
        <v>RTO</v>
      </c>
      <c r="W720" s="405" t="str">
        <f>VLOOKUP(T720,Equipment[],4,FALSE)</f>
        <v>RTO</v>
      </c>
      <c r="X720" s="405"/>
      <c r="Y720" s="405"/>
      <c r="Z720" s="405"/>
      <c r="AA720" s="405"/>
    </row>
    <row r="721" spans="1:27" ht="12" customHeight="1">
      <c r="A721" s="5" t="s">
        <v>4033</v>
      </c>
      <c r="B721" s="5" t="s">
        <v>4034</v>
      </c>
      <c r="C721" s="6">
        <v>522</v>
      </c>
      <c r="D721" s="82" t="s">
        <v>1527</v>
      </c>
      <c r="E721" s="83" t="str">
        <f>A721</f>
        <v>INL-342</v>
      </c>
      <c r="F721" s="83" t="str">
        <f>B721</f>
        <v>Perforated Ribbed Metal Lining Panel</v>
      </c>
      <c r="G721" s="83" t="s">
        <v>717</v>
      </c>
      <c r="H721" s="83" t="s">
        <v>447</v>
      </c>
      <c r="I721" s="83" t="s">
        <v>448</v>
      </c>
      <c r="J721" s="133" t="s">
        <v>449</v>
      </c>
      <c r="K721" s="83" t="s">
        <v>448</v>
      </c>
      <c r="L721" s="83" t="s">
        <v>448</v>
      </c>
      <c r="M721" s="83" t="s">
        <v>450</v>
      </c>
      <c r="N721" s="130" t="s">
        <v>1855</v>
      </c>
      <c r="P721" s="405"/>
      <c r="Q721" s="405" t="s">
        <v>469</v>
      </c>
      <c r="R721" s="405"/>
      <c r="S721" s="405"/>
      <c r="T721" s="405" t="s">
        <v>453</v>
      </c>
      <c r="U721" s="405" t="str">
        <f>VLOOKUP(T721,Equipment[],2,FALSE)</f>
        <v>Station</v>
      </c>
      <c r="V721" s="405" t="str">
        <f>VLOOKUP(T721,Equipment[],3,FALSE)</f>
        <v>RTO</v>
      </c>
      <c r="W721" s="405" t="str">
        <f>VLOOKUP(T721,Equipment[],4,FALSE)</f>
        <v>RTO</v>
      </c>
      <c r="X721" s="405"/>
      <c r="Y721" s="405"/>
      <c r="Z721" s="405"/>
      <c r="AA721" s="405"/>
    </row>
    <row r="722" spans="1:27" ht="12" customHeight="1">
      <c r="A722" s="5" t="s">
        <v>4035</v>
      </c>
      <c r="B722" s="5" t="s">
        <v>4036</v>
      </c>
      <c r="C722" s="6">
        <v>522</v>
      </c>
      <c r="D722" s="82" t="s">
        <v>1527</v>
      </c>
      <c r="E722" s="83" t="s">
        <v>4037</v>
      </c>
      <c r="F722" s="83" t="s">
        <v>4038</v>
      </c>
      <c r="G722" s="83" t="s">
        <v>717</v>
      </c>
      <c r="H722" s="83" t="s">
        <v>447</v>
      </c>
      <c r="I722" s="83" t="s">
        <v>448</v>
      </c>
      <c r="J722" s="133" t="s">
        <v>449</v>
      </c>
      <c r="K722" s="83" t="s">
        <v>448</v>
      </c>
      <c r="L722" s="83" t="s">
        <v>448</v>
      </c>
      <c r="M722" s="83" t="s">
        <v>450</v>
      </c>
      <c r="N722" s="130" t="s">
        <v>959</v>
      </c>
      <c r="P722" s="405"/>
      <c r="Q722" s="405" t="s">
        <v>469</v>
      </c>
      <c r="R722" s="405"/>
      <c r="S722" s="405"/>
      <c r="T722" s="405" t="s">
        <v>453</v>
      </c>
      <c r="U722" s="405" t="str">
        <f>VLOOKUP(T722,Equipment[],2,FALSE)</f>
        <v>Station</v>
      </c>
      <c r="V722" s="405" t="str">
        <f>VLOOKUP(T722,Equipment[],3,FALSE)</f>
        <v>RTO</v>
      </c>
      <c r="W722" s="405" t="str">
        <f>VLOOKUP(T722,Equipment[],4,FALSE)</f>
        <v>RTO</v>
      </c>
      <c r="X722" s="405"/>
      <c r="Y722" s="405"/>
      <c r="Z722" s="405"/>
      <c r="AA722" s="405"/>
    </row>
    <row r="723" spans="1:27" ht="12" customHeight="1">
      <c r="A723" s="5" t="s">
        <v>4039</v>
      </c>
      <c r="B723" s="5" t="s">
        <v>4040</v>
      </c>
      <c r="C723" s="6">
        <v>522</v>
      </c>
      <c r="D723" s="82" t="s">
        <v>1527</v>
      </c>
      <c r="E723" s="83" t="s">
        <v>4041</v>
      </c>
      <c r="F723" s="83" t="s">
        <v>4042</v>
      </c>
      <c r="G723" s="83" t="s">
        <v>717</v>
      </c>
      <c r="H723" s="83" t="s">
        <v>447</v>
      </c>
      <c r="I723" s="83" t="s">
        <v>448</v>
      </c>
      <c r="J723" s="133" t="s">
        <v>449</v>
      </c>
      <c r="K723" s="83" t="s">
        <v>448</v>
      </c>
      <c r="L723" s="83" t="s">
        <v>448</v>
      </c>
      <c r="M723" s="83" t="s">
        <v>450</v>
      </c>
      <c r="N723" s="130" t="s">
        <v>959</v>
      </c>
      <c r="P723" s="405"/>
      <c r="Q723" s="405" t="s">
        <v>469</v>
      </c>
      <c r="R723" s="405"/>
      <c r="S723" s="405"/>
      <c r="T723" s="405" t="s">
        <v>453</v>
      </c>
      <c r="U723" s="405" t="str">
        <f>VLOOKUP(T723,Equipment[],2,FALSE)</f>
        <v>Station</v>
      </c>
      <c r="V723" s="405" t="str">
        <f>VLOOKUP(T723,Equipment[],3,FALSE)</f>
        <v>RTO</v>
      </c>
      <c r="W723" s="405" t="str">
        <f>VLOOKUP(T723,Equipment[],4,FALSE)</f>
        <v>RTO</v>
      </c>
      <c r="X723" s="405"/>
      <c r="Y723" s="405"/>
      <c r="Z723" s="405"/>
      <c r="AA723" s="405"/>
    </row>
    <row r="724" spans="1:27" ht="12" customHeight="1">
      <c r="A724" s="5" t="s">
        <v>4043</v>
      </c>
      <c r="B724" s="5" t="s">
        <v>4044</v>
      </c>
      <c r="C724" s="6">
        <v>522</v>
      </c>
      <c r="D724" s="82" t="s">
        <v>1527</v>
      </c>
      <c r="E724" s="83" t="s">
        <v>4045</v>
      </c>
      <c r="F724" s="83" t="s">
        <v>4046</v>
      </c>
      <c r="G724" s="83" t="s">
        <v>717</v>
      </c>
      <c r="H724" s="83" t="s">
        <v>447</v>
      </c>
      <c r="I724" s="83" t="s">
        <v>448</v>
      </c>
      <c r="J724" s="133" t="s">
        <v>449</v>
      </c>
      <c r="K724" s="83" t="s">
        <v>448</v>
      </c>
      <c r="L724" s="83" t="s">
        <v>448</v>
      </c>
      <c r="M724" s="83" t="s">
        <v>450</v>
      </c>
      <c r="N724" s="130" t="s">
        <v>959</v>
      </c>
      <c r="P724" s="405"/>
      <c r="Q724" s="405" t="s">
        <v>469</v>
      </c>
      <c r="R724" s="405"/>
      <c r="S724" s="405"/>
      <c r="T724" s="405" t="s">
        <v>453</v>
      </c>
      <c r="U724" s="405" t="str">
        <f>VLOOKUP(T724,Equipment[],2,FALSE)</f>
        <v>Station</v>
      </c>
      <c r="V724" s="405" t="str">
        <f>VLOOKUP(T724,Equipment[],3,FALSE)</f>
        <v>RTO</v>
      </c>
      <c r="W724" s="405" t="str">
        <f>VLOOKUP(T724,Equipment[],4,FALSE)</f>
        <v>RTO</v>
      </c>
      <c r="X724" s="405"/>
      <c r="Y724" s="405"/>
      <c r="Z724" s="405"/>
      <c r="AA724" s="405"/>
    </row>
    <row r="725" spans="1:27" ht="12" customHeight="1">
      <c r="A725" s="5" t="s">
        <v>4047</v>
      </c>
      <c r="B725" s="5" t="s">
        <v>4048</v>
      </c>
      <c r="C725" s="6">
        <v>522</v>
      </c>
      <c r="D725" s="82" t="s">
        <v>1527</v>
      </c>
      <c r="E725" s="83" t="s">
        <v>4049</v>
      </c>
      <c r="F725" s="83" t="s">
        <v>4050</v>
      </c>
      <c r="G725" s="83" t="s">
        <v>717</v>
      </c>
      <c r="H725" s="83" t="s">
        <v>447</v>
      </c>
      <c r="I725" s="83" t="s">
        <v>448</v>
      </c>
      <c r="J725" s="133" t="s">
        <v>449</v>
      </c>
      <c r="K725" s="83" t="s">
        <v>448</v>
      </c>
      <c r="L725" s="83" t="s">
        <v>448</v>
      </c>
      <c r="M725" s="83" t="s">
        <v>450</v>
      </c>
      <c r="N725" s="130" t="s">
        <v>959</v>
      </c>
      <c r="P725" s="405"/>
      <c r="Q725" s="405" t="s">
        <v>469</v>
      </c>
      <c r="R725" s="405"/>
      <c r="S725" s="405"/>
      <c r="T725" s="405" t="s">
        <v>453</v>
      </c>
      <c r="U725" s="405" t="str">
        <f>VLOOKUP(T725,Equipment[],2,FALSE)</f>
        <v>Station</v>
      </c>
      <c r="V725" s="405" t="str">
        <f>VLOOKUP(T725,Equipment[],3,FALSE)</f>
        <v>RTO</v>
      </c>
      <c r="W725" s="405" t="str">
        <f>VLOOKUP(T725,Equipment[],4,FALSE)</f>
        <v>RTO</v>
      </c>
      <c r="X725" s="405"/>
      <c r="Y725" s="405"/>
      <c r="Z725" s="405"/>
      <c r="AA725" s="405"/>
    </row>
    <row r="726" spans="1:27" ht="12" hidden="1" customHeight="1">
      <c r="A726" s="5" t="s">
        <v>4051</v>
      </c>
      <c r="B726" s="5" t="s">
        <v>4052</v>
      </c>
      <c r="C726" s="9">
        <v>522</v>
      </c>
      <c r="D726" s="82" t="s">
        <v>1659</v>
      </c>
      <c r="E726" s="144" t="s">
        <v>4053</v>
      </c>
      <c r="F726" s="144" t="s">
        <v>4054</v>
      </c>
      <c r="G726" s="83" t="s">
        <v>717</v>
      </c>
      <c r="H726" s="83" t="s">
        <v>447</v>
      </c>
      <c r="I726" s="83" t="s">
        <v>448</v>
      </c>
      <c r="J726" s="145" t="s">
        <v>449</v>
      </c>
      <c r="K726" s="144" t="s">
        <v>448</v>
      </c>
      <c r="L726" s="144" t="s">
        <v>448</v>
      </c>
      <c r="M726" s="83" t="s">
        <v>1662</v>
      </c>
      <c r="N726" s="146" t="s">
        <v>959</v>
      </c>
      <c r="P726" s="405"/>
      <c r="Q726" s="405" t="s">
        <v>469</v>
      </c>
      <c r="R726" s="405"/>
      <c r="S726" s="405"/>
      <c r="T726" s="405" t="s">
        <v>453</v>
      </c>
      <c r="U726" s="405" t="str">
        <f>VLOOKUP(T726,Equipment[],2,FALSE)</f>
        <v>Station</v>
      </c>
      <c r="V726" s="405" t="str">
        <f>VLOOKUP(T726,Equipment[],3,FALSE)</f>
        <v>RTO</v>
      </c>
      <c r="W726" s="405" t="str">
        <f>VLOOKUP(T726,Equipment[],4,FALSE)</f>
        <v>RTO</v>
      </c>
      <c r="X726" s="405"/>
      <c r="Y726" s="405"/>
      <c r="Z726" s="405"/>
      <c r="AA726" s="405"/>
    </row>
    <row r="727" spans="1:27" ht="12" customHeight="1">
      <c r="A727" s="5" t="s">
        <v>4055</v>
      </c>
      <c r="B727" s="5" t="s">
        <v>4056</v>
      </c>
      <c r="C727" s="6">
        <v>522</v>
      </c>
      <c r="D727" s="82" t="s">
        <v>1527</v>
      </c>
      <c r="E727" s="83" t="str">
        <f>A727</f>
        <v>INL-353</v>
      </c>
      <c r="F727" s="83" t="str">
        <f>B727</f>
        <v>Stainless Steel Lining</v>
      </c>
      <c r="G727" s="83" t="s">
        <v>717</v>
      </c>
      <c r="H727" s="83" t="s">
        <v>447</v>
      </c>
      <c r="I727" s="83" t="s">
        <v>448</v>
      </c>
      <c r="J727" s="133" t="s">
        <v>449</v>
      </c>
      <c r="K727" s="83" t="s">
        <v>448</v>
      </c>
      <c r="L727" s="83" t="s">
        <v>448</v>
      </c>
      <c r="M727" s="83" t="s">
        <v>450</v>
      </c>
      <c r="N727" s="130" t="s">
        <v>1855</v>
      </c>
      <c r="P727" s="405"/>
      <c r="Q727" s="405" t="s">
        <v>469</v>
      </c>
      <c r="R727" s="405"/>
      <c r="S727" s="405"/>
      <c r="T727" s="405" t="s">
        <v>453</v>
      </c>
      <c r="U727" s="405" t="str">
        <f>VLOOKUP(T727,Equipment[],2,FALSE)</f>
        <v>Station</v>
      </c>
      <c r="V727" s="405" t="str">
        <f>VLOOKUP(T727,Equipment[],3,FALSE)</f>
        <v>RTO</v>
      </c>
      <c r="W727" s="405" t="str">
        <f>VLOOKUP(T727,Equipment[],4,FALSE)</f>
        <v>RTO</v>
      </c>
      <c r="X727" s="405"/>
      <c r="Y727" s="405"/>
      <c r="Z727" s="405"/>
      <c r="AA727" s="405"/>
    </row>
    <row r="728" spans="1:27" ht="12" customHeight="1">
      <c r="A728" s="5" t="s">
        <v>4057</v>
      </c>
      <c r="B728" s="5" t="s">
        <v>4058</v>
      </c>
      <c r="C728" s="6">
        <v>522</v>
      </c>
      <c r="D728" s="82" t="s">
        <v>1527</v>
      </c>
      <c r="E728" s="83" t="s">
        <v>4059</v>
      </c>
      <c r="F728" s="83" t="s">
        <v>4060</v>
      </c>
      <c r="G728" s="83" t="s">
        <v>717</v>
      </c>
      <c r="H728" s="83" t="s">
        <v>447</v>
      </c>
      <c r="I728" s="83" t="s">
        <v>448</v>
      </c>
      <c r="J728" s="133" t="s">
        <v>449</v>
      </c>
      <c r="K728" s="83" t="s">
        <v>448</v>
      </c>
      <c r="L728" s="83" t="s">
        <v>448</v>
      </c>
      <c r="M728" s="83" t="s">
        <v>450</v>
      </c>
      <c r="N728" s="130" t="s">
        <v>959</v>
      </c>
      <c r="P728" s="405"/>
      <c r="Q728" s="405" t="s">
        <v>469</v>
      </c>
      <c r="R728" s="405"/>
      <c r="S728" s="405"/>
      <c r="T728" s="405" t="s">
        <v>453</v>
      </c>
      <c r="U728" s="405" t="str">
        <f>VLOOKUP(T728,Equipment[],2,FALSE)</f>
        <v>Station</v>
      </c>
      <c r="V728" s="405" t="str">
        <f>VLOOKUP(T728,Equipment[],3,FALSE)</f>
        <v>RTO</v>
      </c>
      <c r="W728" s="405" t="str">
        <f>VLOOKUP(T728,Equipment[],4,FALSE)</f>
        <v>RTO</v>
      </c>
      <c r="X728" s="405"/>
      <c r="Y728" s="405"/>
      <c r="Z728" s="405"/>
      <c r="AA728" s="405"/>
    </row>
    <row r="729" spans="1:27" ht="12" customHeight="1">
      <c r="A729" s="5" t="s">
        <v>4061</v>
      </c>
      <c r="B729" s="5" t="s">
        <v>4062</v>
      </c>
      <c r="C729" s="6">
        <v>522</v>
      </c>
      <c r="D729" s="82" t="s">
        <v>1527</v>
      </c>
      <c r="E729" s="83" t="s">
        <v>4063</v>
      </c>
      <c r="F729" s="83" t="s">
        <v>4064</v>
      </c>
      <c r="G729" s="83" t="s">
        <v>717</v>
      </c>
      <c r="H729" s="83" t="s">
        <v>447</v>
      </c>
      <c r="I729" s="83" t="s">
        <v>448</v>
      </c>
      <c r="J729" s="133" t="s">
        <v>449</v>
      </c>
      <c r="K729" s="83" t="s">
        <v>448</v>
      </c>
      <c r="L729" s="83" t="s">
        <v>448</v>
      </c>
      <c r="M729" s="83" t="s">
        <v>450</v>
      </c>
      <c r="N729" s="130" t="s">
        <v>959</v>
      </c>
      <c r="P729" s="405"/>
      <c r="Q729" s="405" t="s">
        <v>469</v>
      </c>
      <c r="R729" s="405"/>
      <c r="S729" s="405"/>
      <c r="T729" s="405" t="s">
        <v>453</v>
      </c>
      <c r="U729" s="405" t="str">
        <f>VLOOKUP(T729,Equipment[],2,FALSE)</f>
        <v>Station</v>
      </c>
      <c r="V729" s="405" t="str">
        <f>VLOOKUP(T729,Equipment[],3,FALSE)</f>
        <v>RTO</v>
      </c>
      <c r="W729" s="405" t="str">
        <f>VLOOKUP(T729,Equipment[],4,FALSE)</f>
        <v>RTO</v>
      </c>
      <c r="X729" s="405"/>
      <c r="Y729" s="405"/>
      <c r="Z729" s="405"/>
      <c r="AA729" s="405"/>
    </row>
    <row r="730" spans="1:27" ht="12" hidden="1" customHeight="1">
      <c r="A730" s="5" t="s">
        <v>4065</v>
      </c>
      <c r="B730" s="5" t="s">
        <v>4066</v>
      </c>
      <c r="C730" s="9">
        <v>522</v>
      </c>
      <c r="D730" s="82" t="s">
        <v>1659</v>
      </c>
      <c r="E730" s="144" t="s">
        <v>4067</v>
      </c>
      <c r="F730" s="144" t="s">
        <v>4068</v>
      </c>
      <c r="G730" s="83" t="s">
        <v>717</v>
      </c>
      <c r="H730" s="83" t="s">
        <v>447</v>
      </c>
      <c r="I730" s="83" t="s">
        <v>448</v>
      </c>
      <c r="J730" s="145" t="s">
        <v>449</v>
      </c>
      <c r="K730" s="144" t="s">
        <v>448</v>
      </c>
      <c r="L730" s="144" t="s">
        <v>448</v>
      </c>
      <c r="M730" s="83" t="s">
        <v>1662</v>
      </c>
      <c r="N730" s="146" t="s">
        <v>959</v>
      </c>
      <c r="P730" s="405"/>
      <c r="Q730" s="405" t="s">
        <v>469</v>
      </c>
      <c r="R730" s="405"/>
      <c r="S730" s="405"/>
      <c r="T730" s="405" t="s">
        <v>453</v>
      </c>
      <c r="U730" s="405" t="str">
        <f>VLOOKUP(T730,Equipment[],2,FALSE)</f>
        <v>Station</v>
      </c>
      <c r="V730" s="405" t="str">
        <f>VLOOKUP(T730,Equipment[],3,FALSE)</f>
        <v>RTO</v>
      </c>
      <c r="W730" s="405" t="str">
        <f>VLOOKUP(T730,Equipment[],4,FALSE)</f>
        <v>RTO</v>
      </c>
      <c r="X730" s="405"/>
      <c r="Y730" s="405"/>
      <c r="Z730" s="405"/>
      <c r="AA730" s="405"/>
    </row>
    <row r="731" spans="1:27" ht="12" customHeight="1">
      <c r="A731" s="5" t="s">
        <v>4069</v>
      </c>
      <c r="B731" s="5" t="s">
        <v>4070</v>
      </c>
      <c r="C731" s="6">
        <v>522</v>
      </c>
      <c r="D731" s="82" t="s">
        <v>1527</v>
      </c>
      <c r="E731" s="83" t="s">
        <v>4071</v>
      </c>
      <c r="F731" s="83" t="s">
        <v>4072</v>
      </c>
      <c r="G731" s="83" t="s">
        <v>717</v>
      </c>
      <c r="H731" s="83" t="s">
        <v>447</v>
      </c>
      <c r="I731" s="83" t="s">
        <v>448</v>
      </c>
      <c r="J731" s="133" t="s">
        <v>449</v>
      </c>
      <c r="K731" s="83" t="s">
        <v>448</v>
      </c>
      <c r="L731" s="83" t="s">
        <v>448</v>
      </c>
      <c r="M731" s="83" t="s">
        <v>450</v>
      </c>
      <c r="N731" s="130" t="s">
        <v>959</v>
      </c>
      <c r="P731" s="405"/>
      <c r="Q731" s="405" t="s">
        <v>469</v>
      </c>
      <c r="R731" s="405"/>
      <c r="S731" s="405"/>
      <c r="T731" s="405" t="s">
        <v>453</v>
      </c>
      <c r="U731" s="405" t="str">
        <f>VLOOKUP(T731,Equipment[],2,FALSE)</f>
        <v>Station</v>
      </c>
      <c r="V731" s="405" t="str">
        <f>VLOOKUP(T731,Equipment[],3,FALSE)</f>
        <v>RTO</v>
      </c>
      <c r="W731" s="405" t="str">
        <f>VLOOKUP(T731,Equipment[],4,FALSE)</f>
        <v>RTO</v>
      </c>
      <c r="X731" s="405"/>
      <c r="Y731" s="405"/>
      <c r="Z731" s="405"/>
      <c r="AA731" s="405"/>
    </row>
    <row r="732" spans="1:27" ht="12" customHeight="1">
      <c r="A732" s="5" t="s">
        <v>4073</v>
      </c>
      <c r="B732" s="5" t="s">
        <v>4074</v>
      </c>
      <c r="C732" s="6">
        <v>522</v>
      </c>
      <c r="D732" s="82" t="s">
        <v>1527</v>
      </c>
      <c r="E732" s="83" t="str">
        <f>A732</f>
        <v>INL-365</v>
      </c>
      <c r="F732" s="83" t="str">
        <f>B732</f>
        <v>Stainless Steel Infill Panel - CBDN</v>
      </c>
      <c r="G732" s="83" t="s">
        <v>717</v>
      </c>
      <c r="H732" s="83" t="s">
        <v>447</v>
      </c>
      <c r="I732" s="83" t="s">
        <v>448</v>
      </c>
      <c r="J732" s="133" t="s">
        <v>449</v>
      </c>
      <c r="K732" s="83" t="s">
        <v>448</v>
      </c>
      <c r="L732" s="83" t="s">
        <v>448</v>
      </c>
      <c r="M732" s="83" t="s">
        <v>450</v>
      </c>
      <c r="N732" s="130" t="s">
        <v>1855</v>
      </c>
      <c r="P732" s="405"/>
      <c r="Q732" s="405" t="s">
        <v>469</v>
      </c>
      <c r="R732" s="405"/>
      <c r="S732" s="405"/>
      <c r="T732" s="405" t="s">
        <v>453</v>
      </c>
      <c r="U732" s="405" t="str">
        <f>VLOOKUP(T732,Equipment[],2,FALSE)</f>
        <v>Station</v>
      </c>
      <c r="V732" s="405" t="str">
        <f>VLOOKUP(T732,Equipment[],3,FALSE)</f>
        <v>RTO</v>
      </c>
      <c r="W732" s="405" t="str">
        <f>VLOOKUP(T732,Equipment[],4,FALSE)</f>
        <v>RTO</v>
      </c>
      <c r="X732" s="405"/>
      <c r="Y732" s="405"/>
      <c r="Z732" s="405"/>
      <c r="AA732" s="405"/>
    </row>
    <row r="733" spans="1:27" ht="12" customHeight="1">
      <c r="A733" s="5" t="s">
        <v>4075</v>
      </c>
      <c r="B733" s="5" t="s">
        <v>4076</v>
      </c>
      <c r="C733" s="6">
        <v>522</v>
      </c>
      <c r="D733" s="82" t="s">
        <v>1527</v>
      </c>
      <c r="E733" s="83" t="s">
        <v>4077</v>
      </c>
      <c r="F733" s="83" t="s">
        <v>4078</v>
      </c>
      <c r="G733" s="83" t="s">
        <v>717</v>
      </c>
      <c r="H733" s="83" t="s">
        <v>447</v>
      </c>
      <c r="I733" s="83" t="s">
        <v>448</v>
      </c>
      <c r="J733" s="133" t="s">
        <v>449</v>
      </c>
      <c r="K733" s="83" t="s">
        <v>448</v>
      </c>
      <c r="L733" s="83" t="s">
        <v>448</v>
      </c>
      <c r="M733" s="83" t="s">
        <v>450</v>
      </c>
      <c r="N733" s="130" t="s">
        <v>959</v>
      </c>
      <c r="P733" s="405"/>
      <c r="Q733" s="405" t="s">
        <v>469</v>
      </c>
      <c r="R733" s="405"/>
      <c r="S733" s="405"/>
      <c r="T733" s="405" t="s">
        <v>453</v>
      </c>
      <c r="U733" s="405" t="str">
        <f>VLOOKUP(T733,Equipment[],2,FALSE)</f>
        <v>Station</v>
      </c>
      <c r="V733" s="405" t="str">
        <f>VLOOKUP(T733,Equipment[],3,FALSE)</f>
        <v>RTO</v>
      </c>
      <c r="W733" s="405" t="str">
        <f>VLOOKUP(T733,Equipment[],4,FALSE)</f>
        <v>RTO</v>
      </c>
      <c r="X733" s="405"/>
      <c r="Y733" s="405"/>
      <c r="Z733" s="405"/>
      <c r="AA733" s="405"/>
    </row>
    <row r="734" spans="1:27" ht="12" customHeight="1">
      <c r="A734" s="5" t="s">
        <v>4079</v>
      </c>
      <c r="B734" s="5" t="s">
        <v>4080</v>
      </c>
      <c r="C734" s="6">
        <v>522</v>
      </c>
      <c r="D734" s="82" t="s">
        <v>1527</v>
      </c>
      <c r="E734" s="83" t="s">
        <v>4081</v>
      </c>
      <c r="F734" s="83" t="s">
        <v>4082</v>
      </c>
      <c r="G734" s="83" t="s">
        <v>717</v>
      </c>
      <c r="H734" s="83" t="s">
        <v>447</v>
      </c>
      <c r="I734" s="83" t="s">
        <v>448</v>
      </c>
      <c r="J734" s="133" t="s">
        <v>449</v>
      </c>
      <c r="K734" s="83" t="s">
        <v>448</v>
      </c>
      <c r="L734" s="83" t="s">
        <v>448</v>
      </c>
      <c r="M734" s="83" t="s">
        <v>450</v>
      </c>
      <c r="N734" s="130" t="s">
        <v>959</v>
      </c>
      <c r="P734" s="405"/>
      <c r="Q734" s="405" t="s">
        <v>469</v>
      </c>
      <c r="R734" s="405"/>
      <c r="S734" s="405"/>
      <c r="T734" s="405" t="s">
        <v>453</v>
      </c>
      <c r="U734" s="405" t="str">
        <f>VLOOKUP(T734,Equipment[],2,FALSE)</f>
        <v>Station</v>
      </c>
      <c r="V734" s="405" t="str">
        <f>VLOOKUP(T734,Equipment[],3,FALSE)</f>
        <v>RTO</v>
      </c>
      <c r="W734" s="405" t="str">
        <f>VLOOKUP(T734,Equipment[],4,FALSE)</f>
        <v>RTO</v>
      </c>
      <c r="X734" s="405"/>
      <c r="Y734" s="405"/>
      <c r="Z734" s="405"/>
      <c r="AA734" s="405"/>
    </row>
    <row r="735" spans="1:27" ht="12" customHeight="1">
      <c r="A735" s="5" t="s">
        <v>4083</v>
      </c>
      <c r="B735" s="5" t="s">
        <v>4084</v>
      </c>
      <c r="C735" s="6">
        <v>522</v>
      </c>
      <c r="D735" s="82" t="s">
        <v>1527</v>
      </c>
      <c r="E735" s="83" t="str">
        <f>A735</f>
        <v>INL-391</v>
      </c>
      <c r="F735" s="83" t="str">
        <f>B735</f>
        <v>Flat Metal Lining (CBDN)</v>
      </c>
      <c r="G735" s="83" t="s">
        <v>717</v>
      </c>
      <c r="H735" s="83" t="s">
        <v>447</v>
      </c>
      <c r="I735" s="83" t="s">
        <v>448</v>
      </c>
      <c r="J735" s="133" t="s">
        <v>449</v>
      </c>
      <c r="K735" s="83" t="s">
        <v>448</v>
      </c>
      <c r="L735" s="83" t="s">
        <v>448</v>
      </c>
      <c r="M735" s="83" t="s">
        <v>450</v>
      </c>
      <c r="N735" s="130" t="s">
        <v>1855</v>
      </c>
      <c r="P735" s="405"/>
      <c r="Q735" s="405" t="s">
        <v>469</v>
      </c>
      <c r="R735" s="405"/>
      <c r="S735" s="405"/>
      <c r="T735" s="405" t="s">
        <v>453</v>
      </c>
      <c r="U735" s="405" t="str">
        <f>VLOOKUP(T735,Equipment[],2,FALSE)</f>
        <v>Station</v>
      </c>
      <c r="V735" s="405" t="str">
        <f>VLOOKUP(T735,Equipment[],3,FALSE)</f>
        <v>RTO</v>
      </c>
      <c r="W735" s="405" t="str">
        <f>VLOOKUP(T735,Equipment[],4,FALSE)</f>
        <v>RTO</v>
      </c>
      <c r="X735" s="405"/>
      <c r="Y735" s="405"/>
      <c r="Z735" s="405"/>
      <c r="AA735" s="405"/>
    </row>
    <row r="736" spans="1:27" ht="12" hidden="1" customHeight="1">
      <c r="A736" s="3" t="s">
        <v>4085</v>
      </c>
      <c r="B736" s="3" t="s">
        <v>4086</v>
      </c>
      <c r="C736" s="4"/>
      <c r="D736" s="122"/>
      <c r="E736" s="131"/>
      <c r="F736" s="131"/>
      <c r="G736" s="131"/>
      <c r="H736" s="131"/>
      <c r="I736" s="131"/>
      <c r="J736" s="131"/>
      <c r="K736" s="131"/>
      <c r="L736" s="131"/>
      <c r="M736" s="131" t="s">
        <v>439</v>
      </c>
      <c r="N736" s="129" t="s">
        <v>440</v>
      </c>
      <c r="P736" s="405" t="s">
        <v>439</v>
      </c>
      <c r="Q736" s="405" t="s">
        <v>439</v>
      </c>
      <c r="R736" s="405"/>
      <c r="S736" s="405" t="s">
        <v>439</v>
      </c>
      <c r="T736" s="405" t="s">
        <v>439</v>
      </c>
      <c r="U736" s="405" t="s">
        <v>439</v>
      </c>
      <c r="V736" s="405" t="s">
        <v>439</v>
      </c>
      <c r="W736" s="405" t="s">
        <v>439</v>
      </c>
      <c r="X736" s="405" t="s">
        <v>439</v>
      </c>
      <c r="Y736" s="405" t="s">
        <v>439</v>
      </c>
      <c r="Z736" s="405" t="s">
        <v>439</v>
      </c>
      <c r="AA736" s="405" t="s">
        <v>439</v>
      </c>
    </row>
    <row r="737" spans="1:27" ht="12" customHeight="1">
      <c r="A737" s="5" t="s">
        <v>4087</v>
      </c>
      <c r="B737" s="5" t="s">
        <v>4088</v>
      </c>
      <c r="C737" s="6">
        <v>631</v>
      </c>
      <c r="D737" s="82" t="s">
        <v>1527</v>
      </c>
      <c r="E737" s="83" t="s">
        <v>4089</v>
      </c>
      <c r="F737" s="83" t="s">
        <v>4090</v>
      </c>
      <c r="G737" s="83" t="s">
        <v>717</v>
      </c>
      <c r="H737" s="83" t="s">
        <v>447</v>
      </c>
      <c r="I737" s="83" t="s">
        <v>448</v>
      </c>
      <c r="J737" s="133" t="s">
        <v>449</v>
      </c>
      <c r="K737" s="83" t="s">
        <v>448</v>
      </c>
      <c r="L737" s="83" t="s">
        <v>448</v>
      </c>
      <c r="M737" s="83" t="s">
        <v>450</v>
      </c>
      <c r="N737" s="130" t="s">
        <v>959</v>
      </c>
      <c r="P737" s="405"/>
      <c r="Q737" s="405" t="s">
        <v>469</v>
      </c>
      <c r="R737" s="405"/>
      <c r="S737" s="405"/>
      <c r="T737" s="405" t="s">
        <v>453</v>
      </c>
      <c r="U737" s="405" t="str">
        <f>VLOOKUP(T737,Equipment[],2,FALSE)</f>
        <v>Station</v>
      </c>
      <c r="V737" s="405" t="str">
        <f>VLOOKUP(T737,Equipment[],3,FALSE)</f>
        <v>RTO</v>
      </c>
      <c r="W737" s="405" t="str">
        <f>VLOOKUP(T737,Equipment[],4,FALSE)</f>
        <v>RTO</v>
      </c>
      <c r="X737" s="405"/>
      <c r="Y737" s="405"/>
      <c r="Z737" s="405"/>
      <c r="AA737" s="405"/>
    </row>
    <row r="738" spans="1:27" ht="12" customHeight="1">
      <c r="A738" s="5" t="s">
        <v>4091</v>
      </c>
      <c r="B738" s="5" t="s">
        <v>4092</v>
      </c>
      <c r="C738" s="6">
        <v>631</v>
      </c>
      <c r="D738" s="82" t="s">
        <v>1527</v>
      </c>
      <c r="E738" s="83" t="s">
        <v>4093</v>
      </c>
      <c r="F738" s="83" t="s">
        <v>4094</v>
      </c>
      <c r="G738" s="83" t="s">
        <v>717</v>
      </c>
      <c r="H738" s="83" t="s">
        <v>447</v>
      </c>
      <c r="I738" s="83" t="s">
        <v>448</v>
      </c>
      <c r="J738" s="133" t="s">
        <v>449</v>
      </c>
      <c r="K738" s="83" t="s">
        <v>448</v>
      </c>
      <c r="L738" s="83" t="s">
        <v>448</v>
      </c>
      <c r="M738" s="83" t="s">
        <v>450</v>
      </c>
      <c r="N738" s="130" t="s">
        <v>959</v>
      </c>
      <c r="P738" s="405"/>
      <c r="Q738" s="405" t="s">
        <v>469</v>
      </c>
      <c r="R738" s="405"/>
      <c r="S738" s="405"/>
      <c r="T738" s="405" t="s">
        <v>453</v>
      </c>
      <c r="U738" s="405" t="str">
        <f>VLOOKUP(T738,Equipment[],2,FALSE)</f>
        <v>Station</v>
      </c>
      <c r="V738" s="405" t="str">
        <f>VLOOKUP(T738,Equipment[],3,FALSE)</f>
        <v>RTO</v>
      </c>
      <c r="W738" s="405" t="str">
        <f>VLOOKUP(T738,Equipment[],4,FALSE)</f>
        <v>RTO</v>
      </c>
      <c r="X738" s="405"/>
      <c r="Y738" s="405"/>
      <c r="Z738" s="405"/>
      <c r="AA738" s="405"/>
    </row>
    <row r="739" spans="1:27" ht="12" customHeight="1">
      <c r="A739" s="5" t="s">
        <v>4095</v>
      </c>
      <c r="B739" s="5" t="s">
        <v>4096</v>
      </c>
      <c r="C739" s="6">
        <v>631</v>
      </c>
      <c r="D739" s="82" t="s">
        <v>1527</v>
      </c>
      <c r="E739" s="83" t="s">
        <v>4097</v>
      </c>
      <c r="F739" s="83" t="s">
        <v>4098</v>
      </c>
      <c r="G739" s="83" t="s">
        <v>717</v>
      </c>
      <c r="H739" s="83" t="s">
        <v>447</v>
      </c>
      <c r="I739" s="83" t="s">
        <v>448</v>
      </c>
      <c r="J739" s="133" t="s">
        <v>449</v>
      </c>
      <c r="K739" s="83" t="s">
        <v>448</v>
      </c>
      <c r="L739" s="83" t="s">
        <v>448</v>
      </c>
      <c r="M739" s="83" t="s">
        <v>450</v>
      </c>
      <c r="N739" s="130" t="s">
        <v>959</v>
      </c>
      <c r="P739" s="405"/>
      <c r="Q739" s="405" t="s">
        <v>452</v>
      </c>
      <c r="R739" s="405"/>
      <c r="S739" s="405"/>
      <c r="T739" s="405" t="s">
        <v>453</v>
      </c>
      <c r="U739" s="405" t="str">
        <f>VLOOKUP(T739,Equipment[],2,FALSE)</f>
        <v>Station</v>
      </c>
      <c r="V739" s="405" t="str">
        <f>VLOOKUP(T739,Equipment[],3,FALSE)</f>
        <v>RTO</v>
      </c>
      <c r="W739" s="405" t="str">
        <f>VLOOKUP(T739,Equipment[],4,FALSE)</f>
        <v>RTO</v>
      </c>
      <c r="X739" s="405"/>
      <c r="Y739" s="405"/>
      <c r="Z739" s="405"/>
      <c r="AA739" s="405"/>
    </row>
    <row r="740" spans="1:27" ht="12" hidden="1" customHeight="1">
      <c r="A740" s="3" t="s">
        <v>4099</v>
      </c>
      <c r="B740" s="3" t="s">
        <v>4100</v>
      </c>
      <c r="C740" s="4"/>
      <c r="D740" s="122"/>
      <c r="E740" s="131"/>
      <c r="F740" s="131"/>
      <c r="G740" s="131"/>
      <c r="H740" s="131"/>
      <c r="I740" s="131"/>
      <c r="J740" s="131"/>
      <c r="K740" s="131"/>
      <c r="L740" s="131"/>
      <c r="M740" s="131" t="s">
        <v>439</v>
      </c>
      <c r="N740" s="129" t="s">
        <v>440</v>
      </c>
      <c r="P740" s="405" t="s">
        <v>439</v>
      </c>
      <c r="Q740" s="405" t="s">
        <v>439</v>
      </c>
      <c r="R740" s="405"/>
      <c r="S740" s="405" t="s">
        <v>439</v>
      </c>
      <c r="T740" s="405" t="s">
        <v>439</v>
      </c>
      <c r="U740" s="405" t="s">
        <v>439</v>
      </c>
      <c r="V740" s="405" t="s">
        <v>439</v>
      </c>
      <c r="W740" s="405" t="s">
        <v>439</v>
      </c>
      <c r="X740" s="405" t="s">
        <v>439</v>
      </c>
      <c r="Y740" s="405" t="s">
        <v>439</v>
      </c>
      <c r="Z740" s="405" t="s">
        <v>439</v>
      </c>
      <c r="AA740" s="405" t="s">
        <v>439</v>
      </c>
    </row>
    <row r="741" spans="1:27" ht="12" customHeight="1">
      <c r="A741" s="5" t="s">
        <v>4101</v>
      </c>
      <c r="B741" s="5" t="s">
        <v>4102</v>
      </c>
      <c r="C741" s="6">
        <v>522</v>
      </c>
      <c r="D741" s="82" t="s">
        <v>1527</v>
      </c>
      <c r="E741" s="83" t="str">
        <f>A741</f>
        <v>INL-510</v>
      </c>
      <c r="F741" s="83" t="str">
        <f>B741</f>
        <v>Dry Lining 85mm Zone</v>
      </c>
      <c r="G741" s="83" t="s">
        <v>717</v>
      </c>
      <c r="H741" s="83" t="s">
        <v>447</v>
      </c>
      <c r="I741" s="83" t="s">
        <v>448</v>
      </c>
      <c r="J741" s="133" t="s">
        <v>449</v>
      </c>
      <c r="K741" s="83" t="s">
        <v>448</v>
      </c>
      <c r="L741" s="83" t="s">
        <v>448</v>
      </c>
      <c r="M741" s="83" t="s">
        <v>450</v>
      </c>
      <c r="N741" s="130" t="s">
        <v>1855</v>
      </c>
      <c r="P741" s="405"/>
      <c r="Q741" s="405" t="s">
        <v>469</v>
      </c>
      <c r="R741" s="405"/>
      <c r="S741" s="405"/>
      <c r="T741" s="405" t="s">
        <v>453</v>
      </c>
      <c r="U741" s="405" t="str">
        <f>VLOOKUP(T741,Equipment[],2,FALSE)</f>
        <v>Station</v>
      </c>
      <c r="V741" s="405" t="str">
        <f>VLOOKUP(T741,Equipment[],3,FALSE)</f>
        <v>RTO</v>
      </c>
      <c r="W741" s="405" t="str">
        <f>VLOOKUP(T741,Equipment[],4,FALSE)</f>
        <v>RTO</v>
      </c>
      <c r="X741" s="405"/>
      <c r="Y741" s="405"/>
      <c r="Z741" s="405"/>
      <c r="AA741" s="405"/>
    </row>
    <row r="742" spans="1:27" ht="12" customHeight="1">
      <c r="A742" s="5" t="s">
        <v>4103</v>
      </c>
      <c r="B742" s="5" t="s">
        <v>4104</v>
      </c>
      <c r="C742" s="6">
        <v>522</v>
      </c>
      <c r="D742" s="82" t="s">
        <v>1527</v>
      </c>
      <c r="E742" s="83" t="s">
        <v>4105</v>
      </c>
      <c r="F742" s="83" t="s">
        <v>4106</v>
      </c>
      <c r="G742" s="83" t="s">
        <v>717</v>
      </c>
      <c r="H742" s="83" t="s">
        <v>447</v>
      </c>
      <c r="I742" s="83" t="s">
        <v>448</v>
      </c>
      <c r="J742" s="133" t="s">
        <v>449</v>
      </c>
      <c r="K742" s="83" t="s">
        <v>448</v>
      </c>
      <c r="L742" s="83" t="s">
        <v>448</v>
      </c>
      <c r="M742" s="83" t="s">
        <v>450</v>
      </c>
      <c r="N742" s="130" t="s">
        <v>959</v>
      </c>
      <c r="P742" s="405"/>
      <c r="Q742" s="405" t="s">
        <v>469</v>
      </c>
      <c r="R742" s="405"/>
      <c r="S742" s="405"/>
      <c r="T742" s="405" t="s">
        <v>453</v>
      </c>
      <c r="U742" s="405" t="str">
        <f>VLOOKUP(T742,Equipment[],2,FALSE)</f>
        <v>Station</v>
      </c>
      <c r="V742" s="405" t="str">
        <f>VLOOKUP(T742,Equipment[],3,FALSE)</f>
        <v>RTO</v>
      </c>
      <c r="W742" s="405" t="str">
        <f>VLOOKUP(T742,Equipment[],4,FALSE)</f>
        <v>RTO</v>
      </c>
      <c r="X742" s="405"/>
      <c r="Y742" s="405"/>
      <c r="Z742" s="405"/>
      <c r="AA742" s="405"/>
    </row>
    <row r="743" spans="1:27" ht="12" customHeight="1">
      <c r="A743" s="5" t="s">
        <v>4107</v>
      </c>
      <c r="B743" s="5" t="s">
        <v>4108</v>
      </c>
      <c r="C743" s="6">
        <v>522</v>
      </c>
      <c r="D743" s="82" t="s">
        <v>1527</v>
      </c>
      <c r="E743" s="83" t="str">
        <f>A743</f>
        <v>INL-530</v>
      </c>
      <c r="F743" s="83" t="str">
        <f>B743</f>
        <v>Dry Lining 120mm Zone</v>
      </c>
      <c r="G743" s="83" t="s">
        <v>717</v>
      </c>
      <c r="H743" s="83" t="s">
        <v>447</v>
      </c>
      <c r="I743" s="83" t="s">
        <v>448</v>
      </c>
      <c r="J743" s="133" t="s">
        <v>449</v>
      </c>
      <c r="K743" s="83" t="s">
        <v>448</v>
      </c>
      <c r="L743" s="83" t="s">
        <v>448</v>
      </c>
      <c r="M743" s="83" t="s">
        <v>450</v>
      </c>
      <c r="N743" s="130" t="s">
        <v>1855</v>
      </c>
      <c r="P743" s="405"/>
      <c r="Q743" s="405" t="s">
        <v>469</v>
      </c>
      <c r="R743" s="405"/>
      <c r="S743" s="405"/>
      <c r="T743" s="405" t="s">
        <v>453</v>
      </c>
      <c r="U743" s="405" t="str">
        <f>VLOOKUP(T743,Equipment[],2,FALSE)</f>
        <v>Station</v>
      </c>
      <c r="V743" s="405" t="str">
        <f>VLOOKUP(T743,Equipment[],3,FALSE)</f>
        <v>RTO</v>
      </c>
      <c r="W743" s="405" t="str">
        <f>VLOOKUP(T743,Equipment[],4,FALSE)</f>
        <v>RTO</v>
      </c>
      <c r="X743" s="405"/>
      <c r="Y743" s="405"/>
      <c r="Z743" s="405"/>
      <c r="AA743" s="405"/>
    </row>
    <row r="744" spans="1:27" ht="12" customHeight="1">
      <c r="A744" s="5" t="s">
        <v>4109</v>
      </c>
      <c r="B744" s="5" t="s">
        <v>4110</v>
      </c>
      <c r="C744" s="6">
        <v>522</v>
      </c>
      <c r="D744" s="82" t="s">
        <v>1527</v>
      </c>
      <c r="E744" s="83" t="s">
        <v>4111</v>
      </c>
      <c r="F744" s="83" t="s">
        <v>4112</v>
      </c>
      <c r="G744" s="83" t="s">
        <v>717</v>
      </c>
      <c r="H744" s="83" t="s">
        <v>447</v>
      </c>
      <c r="I744" s="83" t="s">
        <v>448</v>
      </c>
      <c r="J744" s="133" t="s">
        <v>449</v>
      </c>
      <c r="K744" s="83" t="s">
        <v>448</v>
      </c>
      <c r="L744" s="83" t="s">
        <v>448</v>
      </c>
      <c r="M744" s="83" t="s">
        <v>450</v>
      </c>
      <c r="N744" s="130" t="s">
        <v>959</v>
      </c>
      <c r="P744" s="405"/>
      <c r="Q744" s="405" t="s">
        <v>469</v>
      </c>
      <c r="R744" s="405"/>
      <c r="S744" s="405"/>
      <c r="T744" s="405" t="s">
        <v>453</v>
      </c>
      <c r="U744" s="405" t="str">
        <f>VLOOKUP(T744,Equipment[],2,FALSE)</f>
        <v>Station</v>
      </c>
      <c r="V744" s="405" t="str">
        <f>VLOOKUP(T744,Equipment[],3,FALSE)</f>
        <v>RTO</v>
      </c>
      <c r="W744" s="405" t="str">
        <f>VLOOKUP(T744,Equipment[],4,FALSE)</f>
        <v>RTO</v>
      </c>
      <c r="X744" s="405"/>
      <c r="Y744" s="405"/>
      <c r="Z744" s="405"/>
      <c r="AA744" s="405"/>
    </row>
    <row r="745" spans="1:27" ht="12" customHeight="1">
      <c r="A745" s="5" t="s">
        <v>4113</v>
      </c>
      <c r="B745" s="5" t="s">
        <v>4114</v>
      </c>
      <c r="C745" s="6">
        <v>522</v>
      </c>
      <c r="D745" s="82" t="s">
        <v>1527</v>
      </c>
      <c r="E745" s="83" t="s">
        <v>4115</v>
      </c>
      <c r="F745" s="83" t="s">
        <v>4116</v>
      </c>
      <c r="G745" s="83" t="s">
        <v>717</v>
      </c>
      <c r="H745" s="83" t="s">
        <v>447</v>
      </c>
      <c r="I745" s="83" t="s">
        <v>448</v>
      </c>
      <c r="J745" s="133" t="s">
        <v>449</v>
      </c>
      <c r="K745" s="83" t="s">
        <v>448</v>
      </c>
      <c r="L745" s="83" t="s">
        <v>448</v>
      </c>
      <c r="M745" s="83" t="s">
        <v>450</v>
      </c>
      <c r="N745" s="130" t="s">
        <v>959</v>
      </c>
      <c r="P745" s="405"/>
      <c r="Q745" s="405" t="s">
        <v>469</v>
      </c>
      <c r="R745" s="405"/>
      <c r="S745" s="405"/>
      <c r="T745" s="405" t="s">
        <v>453</v>
      </c>
      <c r="U745" s="405" t="str">
        <f>VLOOKUP(T745,Equipment[],2,FALSE)</f>
        <v>Station</v>
      </c>
      <c r="V745" s="405" t="str">
        <f>VLOOKUP(T745,Equipment[],3,FALSE)</f>
        <v>RTO</v>
      </c>
      <c r="W745" s="405" t="str">
        <f>VLOOKUP(T745,Equipment[],4,FALSE)</f>
        <v>RTO</v>
      </c>
      <c r="X745" s="405"/>
      <c r="Y745" s="405"/>
      <c r="Z745" s="405"/>
      <c r="AA745" s="405"/>
    </row>
    <row r="746" spans="1:27" ht="12" hidden="1" customHeight="1">
      <c r="A746" s="3" t="s">
        <v>4117</v>
      </c>
      <c r="B746" s="3" t="s">
        <v>4118</v>
      </c>
      <c r="C746" s="4"/>
      <c r="D746" s="122"/>
      <c r="E746" s="131"/>
      <c r="F746" s="131"/>
      <c r="G746" s="131"/>
      <c r="H746" s="131"/>
      <c r="I746" s="131"/>
      <c r="J746" s="131"/>
      <c r="K746" s="131"/>
      <c r="L746" s="131"/>
      <c r="M746" s="131" t="s">
        <v>439</v>
      </c>
      <c r="N746" s="129" t="s">
        <v>440</v>
      </c>
      <c r="P746" s="405" t="s">
        <v>439</v>
      </c>
      <c r="Q746" s="405" t="s">
        <v>439</v>
      </c>
      <c r="R746" s="405"/>
      <c r="S746" s="405" t="s">
        <v>439</v>
      </c>
      <c r="T746" s="405" t="s">
        <v>439</v>
      </c>
      <c r="U746" s="405" t="s">
        <v>439</v>
      </c>
      <c r="V746" s="405" t="s">
        <v>439</v>
      </c>
      <c r="W746" s="405" t="s">
        <v>439</v>
      </c>
      <c r="X746" s="405" t="s">
        <v>439</v>
      </c>
      <c r="Y746" s="405" t="s">
        <v>439</v>
      </c>
      <c r="Z746" s="405" t="s">
        <v>439</v>
      </c>
      <c r="AA746" s="405" t="s">
        <v>439</v>
      </c>
    </row>
    <row r="747" spans="1:27" ht="12" customHeight="1">
      <c r="A747" s="5" t="s">
        <v>4119</v>
      </c>
      <c r="B747" s="5" t="s">
        <v>4120</v>
      </c>
      <c r="C747" s="6">
        <v>522</v>
      </c>
      <c r="D747" s="82" t="s">
        <v>1527</v>
      </c>
      <c r="E747" s="83" t="s">
        <v>4121</v>
      </c>
      <c r="F747" s="83" t="s">
        <v>4122</v>
      </c>
      <c r="G747" s="83" t="s">
        <v>717</v>
      </c>
      <c r="H747" s="83" t="s">
        <v>447</v>
      </c>
      <c r="I747" s="83" t="s">
        <v>448</v>
      </c>
      <c r="J747" s="133" t="s">
        <v>449</v>
      </c>
      <c r="K747" s="83" t="s">
        <v>448</v>
      </c>
      <c r="L747" s="83" t="s">
        <v>448</v>
      </c>
      <c r="M747" s="83" t="s">
        <v>450</v>
      </c>
      <c r="N747" s="130" t="s">
        <v>959</v>
      </c>
      <c r="P747" s="405"/>
      <c r="Q747" s="405" t="s">
        <v>469</v>
      </c>
      <c r="R747" s="405"/>
      <c r="S747" s="405"/>
      <c r="T747" s="405" t="s">
        <v>453</v>
      </c>
      <c r="U747" s="405" t="str">
        <f>VLOOKUP(T747,Equipment[],2,FALSE)</f>
        <v>Station</v>
      </c>
      <c r="V747" s="405" t="str">
        <f>VLOOKUP(T747,Equipment[],3,FALSE)</f>
        <v>RTO</v>
      </c>
      <c r="W747" s="405" t="str">
        <f>VLOOKUP(T747,Equipment[],4,FALSE)</f>
        <v>RTO</v>
      </c>
      <c r="X747" s="405"/>
      <c r="Y747" s="405"/>
      <c r="Z747" s="405"/>
      <c r="AA747" s="405"/>
    </row>
    <row r="748" spans="1:27" ht="12" customHeight="1">
      <c r="A748" s="5" t="s">
        <v>4123</v>
      </c>
      <c r="B748" s="5" t="s">
        <v>4124</v>
      </c>
      <c r="C748" s="6">
        <v>522</v>
      </c>
      <c r="D748" s="82" t="s">
        <v>1527</v>
      </c>
      <c r="E748" s="83" t="s">
        <v>4125</v>
      </c>
      <c r="F748" s="83" t="s">
        <v>4126</v>
      </c>
      <c r="G748" s="83" t="s">
        <v>717</v>
      </c>
      <c r="H748" s="83" t="s">
        <v>447</v>
      </c>
      <c r="I748" s="83" t="s">
        <v>448</v>
      </c>
      <c r="J748" s="133" t="s">
        <v>449</v>
      </c>
      <c r="K748" s="83" t="s">
        <v>448</v>
      </c>
      <c r="L748" s="83" t="s">
        <v>448</v>
      </c>
      <c r="M748" s="83" t="s">
        <v>450</v>
      </c>
      <c r="N748" s="130" t="s">
        <v>959</v>
      </c>
      <c r="P748" s="405"/>
      <c r="Q748" s="405" t="s">
        <v>469</v>
      </c>
      <c r="R748" s="405"/>
      <c r="S748" s="405"/>
      <c r="T748" s="405" t="s">
        <v>453</v>
      </c>
      <c r="U748" s="405" t="str">
        <f>VLOOKUP(T748,Equipment[],2,FALSE)</f>
        <v>Station</v>
      </c>
      <c r="V748" s="405" t="str">
        <f>VLOOKUP(T748,Equipment[],3,FALSE)</f>
        <v>RTO</v>
      </c>
      <c r="W748" s="405" t="str">
        <f>VLOOKUP(T748,Equipment[],4,FALSE)</f>
        <v>RTO</v>
      </c>
      <c r="X748" s="405"/>
      <c r="Y748" s="405"/>
      <c r="Z748" s="405"/>
      <c r="AA748" s="405"/>
    </row>
    <row r="749" spans="1:27" ht="12" customHeight="1">
      <c r="A749" s="5" t="s">
        <v>4127</v>
      </c>
      <c r="B749" s="5" t="s">
        <v>4128</v>
      </c>
      <c r="C749" s="6">
        <v>522</v>
      </c>
      <c r="D749" s="82" t="s">
        <v>1527</v>
      </c>
      <c r="E749" s="83" t="s">
        <v>4129</v>
      </c>
      <c r="F749" s="83" t="s">
        <v>4130</v>
      </c>
      <c r="G749" s="83" t="s">
        <v>717</v>
      </c>
      <c r="H749" s="83" t="s">
        <v>447</v>
      </c>
      <c r="I749" s="83" t="s">
        <v>448</v>
      </c>
      <c r="J749" s="133" t="s">
        <v>449</v>
      </c>
      <c r="K749" s="83" t="s">
        <v>448</v>
      </c>
      <c r="L749" s="83" t="s">
        <v>448</v>
      </c>
      <c r="M749" s="83" t="s">
        <v>450</v>
      </c>
      <c r="N749" s="130" t="s">
        <v>959</v>
      </c>
      <c r="P749" s="405"/>
      <c r="Q749" s="405" t="s">
        <v>469</v>
      </c>
      <c r="R749" s="405"/>
      <c r="S749" s="405"/>
      <c r="T749" s="405" t="s">
        <v>453</v>
      </c>
      <c r="U749" s="405" t="str">
        <f>VLOOKUP(T749,Equipment[],2,FALSE)</f>
        <v>Station</v>
      </c>
      <c r="V749" s="405" t="str">
        <f>VLOOKUP(T749,Equipment[],3,FALSE)</f>
        <v>RTO</v>
      </c>
      <c r="W749" s="405" t="str">
        <f>VLOOKUP(T749,Equipment[],4,FALSE)</f>
        <v>RTO</v>
      </c>
      <c r="X749" s="405"/>
      <c r="Y749" s="405"/>
      <c r="Z749" s="405"/>
      <c r="AA749" s="405"/>
    </row>
    <row r="750" spans="1:27" ht="12" customHeight="1">
      <c r="A750" s="5" t="s">
        <v>4131</v>
      </c>
      <c r="B750" s="5" t="s">
        <v>4132</v>
      </c>
      <c r="C750" s="6">
        <v>522</v>
      </c>
      <c r="D750" s="82" t="s">
        <v>1527</v>
      </c>
      <c r="E750" s="83" t="s">
        <v>4133</v>
      </c>
      <c r="F750" s="83" t="s">
        <v>4134</v>
      </c>
      <c r="G750" s="83" t="s">
        <v>717</v>
      </c>
      <c r="H750" s="83" t="s">
        <v>447</v>
      </c>
      <c r="I750" s="83" t="s">
        <v>448</v>
      </c>
      <c r="J750" s="133" t="s">
        <v>449</v>
      </c>
      <c r="K750" s="83" t="s">
        <v>448</v>
      </c>
      <c r="L750" s="83" t="s">
        <v>448</v>
      </c>
      <c r="M750" s="83" t="s">
        <v>450</v>
      </c>
      <c r="N750" s="130" t="s">
        <v>959</v>
      </c>
      <c r="P750" s="405"/>
      <c r="Q750" s="405" t="s">
        <v>469</v>
      </c>
      <c r="R750" s="405"/>
      <c r="S750" s="405"/>
      <c r="T750" s="405" t="s">
        <v>453</v>
      </c>
      <c r="U750" s="405" t="str">
        <f>VLOOKUP(T750,Equipment[],2,FALSE)</f>
        <v>Station</v>
      </c>
      <c r="V750" s="405" t="str">
        <f>VLOOKUP(T750,Equipment[],3,FALSE)</f>
        <v>RTO</v>
      </c>
      <c r="W750" s="405" t="str">
        <f>VLOOKUP(T750,Equipment[],4,FALSE)</f>
        <v>RTO</v>
      </c>
      <c r="X750" s="405"/>
      <c r="Y750" s="405"/>
      <c r="Z750" s="405"/>
      <c r="AA750" s="405"/>
    </row>
    <row r="751" spans="1:27" ht="12" customHeight="1">
      <c r="A751" s="5" t="s">
        <v>4135</v>
      </c>
      <c r="B751" s="5" t="s">
        <v>4136</v>
      </c>
      <c r="C751" s="6">
        <v>522</v>
      </c>
      <c r="D751" s="82" t="s">
        <v>1527</v>
      </c>
      <c r="E751" s="83" t="str">
        <f>A751</f>
        <v>INL-950</v>
      </c>
      <c r="F751" s="83" t="str">
        <f>B751</f>
        <v>Plenum Lining System</v>
      </c>
      <c r="G751" s="83" t="s">
        <v>717</v>
      </c>
      <c r="H751" s="83" t="s">
        <v>447</v>
      </c>
      <c r="I751" s="83" t="s">
        <v>448</v>
      </c>
      <c r="J751" s="133" t="s">
        <v>449</v>
      </c>
      <c r="K751" s="83" t="s">
        <v>448</v>
      </c>
      <c r="L751" s="83" t="s">
        <v>448</v>
      </c>
      <c r="M751" s="83" t="s">
        <v>450</v>
      </c>
      <c r="N751" s="130" t="s">
        <v>1855</v>
      </c>
      <c r="P751" s="405"/>
      <c r="Q751" s="405" t="s">
        <v>469</v>
      </c>
      <c r="R751" s="405"/>
      <c r="S751" s="405"/>
      <c r="T751" s="405" t="s">
        <v>453</v>
      </c>
      <c r="U751" s="405" t="str">
        <f>VLOOKUP(T751,Equipment[],2,FALSE)</f>
        <v>Station</v>
      </c>
      <c r="V751" s="405" t="str">
        <f>VLOOKUP(T751,Equipment[],3,FALSE)</f>
        <v>RTO</v>
      </c>
      <c r="W751" s="405" t="str">
        <f>VLOOKUP(T751,Equipment[],4,FALSE)</f>
        <v>RTO</v>
      </c>
      <c r="X751" s="405"/>
      <c r="Y751" s="405"/>
      <c r="Z751" s="405"/>
      <c r="AA751" s="405"/>
    </row>
    <row r="752" spans="1:27" ht="12" customHeight="1">
      <c r="A752" s="5" t="s">
        <v>4137</v>
      </c>
      <c r="B752" s="5" t="s">
        <v>4138</v>
      </c>
      <c r="C752" s="6">
        <v>522</v>
      </c>
      <c r="D752" s="82" t="s">
        <v>1527</v>
      </c>
      <c r="E752" s="83" t="s">
        <v>4139</v>
      </c>
      <c r="F752" s="83" t="s">
        <v>4140</v>
      </c>
      <c r="G752" s="83" t="s">
        <v>717</v>
      </c>
      <c r="H752" s="83" t="s">
        <v>447</v>
      </c>
      <c r="I752" s="83" t="s">
        <v>448</v>
      </c>
      <c r="J752" s="133" t="s">
        <v>449</v>
      </c>
      <c r="K752" s="83" t="s">
        <v>448</v>
      </c>
      <c r="L752" s="83" t="s">
        <v>448</v>
      </c>
      <c r="M752" s="83" t="s">
        <v>450</v>
      </c>
      <c r="N752" s="130" t="s">
        <v>959</v>
      </c>
      <c r="P752" s="405"/>
      <c r="Q752" s="405" t="s">
        <v>469</v>
      </c>
      <c r="R752" s="405"/>
      <c r="S752" s="405"/>
      <c r="T752" s="405" t="s">
        <v>453</v>
      </c>
      <c r="U752" s="405" t="str">
        <f>VLOOKUP(T752,Equipment[],2,FALSE)</f>
        <v>Station</v>
      </c>
      <c r="V752" s="405" t="str">
        <f>VLOOKUP(T752,Equipment[],3,FALSE)</f>
        <v>RTO</v>
      </c>
      <c r="W752" s="405" t="str">
        <f>VLOOKUP(T752,Equipment[],4,FALSE)</f>
        <v>RTO</v>
      </c>
      <c r="X752" s="405"/>
      <c r="Y752" s="405"/>
      <c r="Z752" s="405"/>
      <c r="AA752" s="405"/>
    </row>
    <row r="753" spans="1:27" ht="12" customHeight="1">
      <c r="A753" s="5" t="s">
        <v>4141</v>
      </c>
      <c r="B753" s="5" t="s">
        <v>4142</v>
      </c>
      <c r="C753" s="6">
        <v>522</v>
      </c>
      <c r="D753" s="82" t="s">
        <v>1527</v>
      </c>
      <c r="E753" s="83" t="s">
        <v>4143</v>
      </c>
      <c r="F753" s="83" t="s">
        <v>4144</v>
      </c>
      <c r="G753" s="83" t="s">
        <v>717</v>
      </c>
      <c r="H753" s="83" t="s">
        <v>447</v>
      </c>
      <c r="I753" s="83" t="s">
        <v>448</v>
      </c>
      <c r="J753" s="133" t="s">
        <v>449</v>
      </c>
      <c r="K753" s="83" t="s">
        <v>448</v>
      </c>
      <c r="L753" s="83" t="s">
        <v>448</v>
      </c>
      <c r="M753" s="83" t="s">
        <v>450</v>
      </c>
      <c r="N753" s="130" t="s">
        <v>959</v>
      </c>
      <c r="P753" s="405"/>
      <c r="Q753" s="405" t="s">
        <v>469</v>
      </c>
      <c r="R753" s="405"/>
      <c r="S753" s="405"/>
      <c r="T753" s="405" t="s">
        <v>453</v>
      </c>
      <c r="U753" s="405" t="str">
        <f>VLOOKUP(T753,Equipment[],2,FALSE)</f>
        <v>Station</v>
      </c>
      <c r="V753" s="405" t="str">
        <f>VLOOKUP(T753,Equipment[],3,FALSE)</f>
        <v>RTO</v>
      </c>
      <c r="W753" s="405" t="str">
        <f>VLOOKUP(T753,Equipment[],4,FALSE)</f>
        <v>RTO</v>
      </c>
      <c r="X753" s="405"/>
      <c r="Y753" s="405"/>
      <c r="Z753" s="405"/>
      <c r="AA753" s="405"/>
    </row>
    <row r="754" spans="1:27" ht="12" customHeight="1">
      <c r="A754" s="5" t="s">
        <v>4145</v>
      </c>
      <c r="B754" s="5" t="s">
        <v>4146</v>
      </c>
      <c r="C754" s="6">
        <v>522</v>
      </c>
      <c r="D754" s="82" t="s">
        <v>1527</v>
      </c>
      <c r="E754" s="83" t="s">
        <v>4147</v>
      </c>
      <c r="F754" s="83" t="s">
        <v>4148</v>
      </c>
      <c r="G754" s="83" t="s">
        <v>717</v>
      </c>
      <c r="H754" s="83" t="s">
        <v>447</v>
      </c>
      <c r="I754" s="83" t="s">
        <v>448</v>
      </c>
      <c r="J754" s="133" t="s">
        <v>449</v>
      </c>
      <c r="K754" s="83" t="s">
        <v>448</v>
      </c>
      <c r="L754" s="83" t="s">
        <v>448</v>
      </c>
      <c r="M754" s="83" t="s">
        <v>450</v>
      </c>
      <c r="N754" s="130" t="s">
        <v>959</v>
      </c>
      <c r="P754" s="405"/>
      <c r="Q754" s="405" t="s">
        <v>469</v>
      </c>
      <c r="R754" s="405"/>
      <c r="S754" s="405"/>
      <c r="T754" s="405" t="s">
        <v>453</v>
      </c>
      <c r="U754" s="405" t="str">
        <f>VLOOKUP(T754,Equipment[],2,FALSE)</f>
        <v>Station</v>
      </c>
      <c r="V754" s="405" t="str">
        <f>VLOOKUP(T754,Equipment[],3,FALSE)</f>
        <v>RTO</v>
      </c>
      <c r="W754" s="405" t="str">
        <f>VLOOKUP(T754,Equipment[],4,FALSE)</f>
        <v>RTO</v>
      </c>
      <c r="X754" s="405"/>
      <c r="Y754" s="405"/>
      <c r="Z754" s="405"/>
      <c r="AA754" s="405"/>
    </row>
    <row r="755" spans="1:27" ht="12" hidden="1" customHeight="1">
      <c r="A755" s="7" t="s">
        <v>4149</v>
      </c>
      <c r="B755" s="7" t="s">
        <v>4150</v>
      </c>
      <c r="C755" s="8"/>
      <c r="D755" s="123"/>
      <c r="E755" s="131"/>
      <c r="F755" s="131"/>
      <c r="G755" s="131"/>
      <c r="H755" s="131"/>
      <c r="I755" s="131"/>
      <c r="J755" s="131"/>
      <c r="K755" s="131"/>
      <c r="L755" s="131"/>
      <c r="M755" s="131" t="s">
        <v>439</v>
      </c>
      <c r="N755" s="129" t="s">
        <v>440</v>
      </c>
      <c r="P755" s="405" t="s">
        <v>439</v>
      </c>
      <c r="Q755" s="405" t="s">
        <v>439</v>
      </c>
      <c r="R755" s="405"/>
      <c r="S755" s="405" t="s">
        <v>439</v>
      </c>
      <c r="T755" s="405" t="s">
        <v>439</v>
      </c>
      <c r="U755" s="405" t="s">
        <v>439</v>
      </c>
      <c r="V755" s="405" t="s">
        <v>439</v>
      </c>
      <c r="W755" s="405" t="s">
        <v>439</v>
      </c>
      <c r="X755" s="405" t="s">
        <v>439</v>
      </c>
      <c r="Y755" s="405" t="s">
        <v>439</v>
      </c>
      <c r="Z755" s="405" t="s">
        <v>439</v>
      </c>
      <c r="AA755" s="405" t="s">
        <v>439</v>
      </c>
    </row>
    <row r="756" spans="1:27" ht="12" hidden="1" customHeight="1">
      <c r="A756" s="3" t="s">
        <v>4151</v>
      </c>
      <c r="B756" s="3" t="s">
        <v>4152</v>
      </c>
      <c r="C756" s="4"/>
      <c r="D756" s="122"/>
      <c r="E756" s="131"/>
      <c r="F756" s="131"/>
      <c r="G756" s="131"/>
      <c r="H756" s="131"/>
      <c r="I756" s="131"/>
      <c r="J756" s="131"/>
      <c r="K756" s="131"/>
      <c r="L756" s="131"/>
      <c r="M756" s="131" t="s">
        <v>439</v>
      </c>
      <c r="N756" s="129" t="s">
        <v>440</v>
      </c>
      <c r="P756" s="405" t="s">
        <v>439</v>
      </c>
      <c r="Q756" s="405" t="s">
        <v>439</v>
      </c>
      <c r="R756" s="405"/>
      <c r="S756" s="405" t="s">
        <v>439</v>
      </c>
      <c r="T756" s="405" t="s">
        <v>439</v>
      </c>
      <c r="U756" s="405" t="s">
        <v>439</v>
      </c>
      <c r="V756" s="405" t="s">
        <v>439</v>
      </c>
      <c r="W756" s="405" t="s">
        <v>439</v>
      </c>
      <c r="X756" s="405" t="s">
        <v>439</v>
      </c>
      <c r="Y756" s="405" t="s">
        <v>439</v>
      </c>
      <c r="Z756" s="405" t="s">
        <v>439</v>
      </c>
      <c r="AA756" s="405" t="s">
        <v>439</v>
      </c>
    </row>
    <row r="757" spans="1:27" ht="12" customHeight="1">
      <c r="A757" s="5" t="s">
        <v>4153</v>
      </c>
      <c r="B757" s="5" t="s">
        <v>4154</v>
      </c>
      <c r="C757" s="6">
        <v>819</v>
      </c>
      <c r="D757" s="82" t="s">
        <v>1527</v>
      </c>
      <c r="E757" s="83" t="s">
        <v>4155</v>
      </c>
      <c r="F757" s="83" t="s">
        <v>4156</v>
      </c>
      <c r="G757" s="83" t="s">
        <v>4157</v>
      </c>
      <c r="H757" s="83" t="s">
        <v>447</v>
      </c>
      <c r="I757" s="83" t="s">
        <v>448</v>
      </c>
      <c r="J757" s="133" t="s">
        <v>449</v>
      </c>
      <c r="K757" s="83" t="s">
        <v>448</v>
      </c>
      <c r="L757" s="83" t="s">
        <v>448</v>
      </c>
      <c r="M757" s="83" t="s">
        <v>450</v>
      </c>
      <c r="N757" s="130" t="s">
        <v>959</v>
      </c>
      <c r="P757" s="405"/>
      <c r="Q757" s="405" t="s">
        <v>469</v>
      </c>
      <c r="R757" s="405"/>
      <c r="S757" s="405"/>
      <c r="T757" s="405" t="s">
        <v>453</v>
      </c>
      <c r="U757" s="405" t="str">
        <f>VLOOKUP(T757,Equipment[],2,FALSE)</f>
        <v>Station</v>
      </c>
      <c r="V757" s="405" t="str">
        <f>VLOOKUP(T757,Equipment[],3,FALSE)</f>
        <v>RTO</v>
      </c>
      <c r="W757" s="405" t="str">
        <f>VLOOKUP(T757,Equipment[],4,FALSE)</f>
        <v>RTO</v>
      </c>
      <c r="X757" s="405"/>
      <c r="Y757" s="405"/>
      <c r="Z757" s="405"/>
      <c r="AA757" s="405"/>
    </row>
    <row r="758" spans="1:27" ht="12" customHeight="1">
      <c r="A758" s="5" t="s">
        <v>4158</v>
      </c>
      <c r="B758" s="5" t="s">
        <v>4154</v>
      </c>
      <c r="C758" s="6">
        <v>819</v>
      </c>
      <c r="D758" s="82" t="s">
        <v>1527</v>
      </c>
      <c r="E758" s="83" t="s">
        <v>4159</v>
      </c>
      <c r="F758" s="83" t="s">
        <v>4156</v>
      </c>
      <c r="G758" s="83" t="s">
        <v>4157</v>
      </c>
      <c r="H758" s="83" t="s">
        <v>447</v>
      </c>
      <c r="I758" s="83" t="s">
        <v>448</v>
      </c>
      <c r="J758" s="133" t="s">
        <v>449</v>
      </c>
      <c r="K758" s="83" t="s">
        <v>448</v>
      </c>
      <c r="L758" s="83" t="s">
        <v>448</v>
      </c>
      <c r="M758" s="83" t="s">
        <v>450</v>
      </c>
      <c r="N758" s="130" t="s">
        <v>959</v>
      </c>
      <c r="P758" s="405"/>
      <c r="Q758" s="405" t="s">
        <v>469</v>
      </c>
      <c r="R758" s="405"/>
      <c r="S758" s="405"/>
      <c r="T758" s="405" t="s">
        <v>453</v>
      </c>
      <c r="U758" s="405" t="str">
        <f>VLOOKUP(T758,Equipment[],2,FALSE)</f>
        <v>Station</v>
      </c>
      <c r="V758" s="405" t="str">
        <f>VLOOKUP(T758,Equipment[],3,FALSE)</f>
        <v>RTO</v>
      </c>
      <c r="W758" s="405" t="str">
        <f>VLOOKUP(T758,Equipment[],4,FALSE)</f>
        <v>RTO</v>
      </c>
      <c r="X758" s="405"/>
      <c r="Y758" s="405"/>
      <c r="Z758" s="405"/>
      <c r="AA758" s="405"/>
    </row>
    <row r="759" spans="1:27" ht="12" customHeight="1">
      <c r="A759" s="5" t="s">
        <v>4160</v>
      </c>
      <c r="B759" s="5" t="s">
        <v>4161</v>
      </c>
      <c r="C759" s="6">
        <v>819</v>
      </c>
      <c r="D759" s="82" t="s">
        <v>1527</v>
      </c>
      <c r="E759" s="83" t="s">
        <v>4162</v>
      </c>
      <c r="F759" s="83" t="s">
        <v>4163</v>
      </c>
      <c r="G759" s="83" t="s">
        <v>4157</v>
      </c>
      <c r="H759" s="83" t="s">
        <v>447</v>
      </c>
      <c r="I759" s="83" t="s">
        <v>448</v>
      </c>
      <c r="J759" s="133" t="s">
        <v>449</v>
      </c>
      <c r="K759" s="83" t="s">
        <v>448</v>
      </c>
      <c r="L759" s="83" t="s">
        <v>448</v>
      </c>
      <c r="M759" s="83" t="s">
        <v>450</v>
      </c>
      <c r="N759" s="130" t="s">
        <v>959</v>
      </c>
      <c r="P759" s="405"/>
      <c r="Q759" s="405" t="s">
        <v>469</v>
      </c>
      <c r="R759" s="405"/>
      <c r="S759" s="405"/>
      <c r="T759" s="405" t="s">
        <v>453</v>
      </c>
      <c r="U759" s="405" t="str">
        <f>VLOOKUP(T759,Equipment[],2,FALSE)</f>
        <v>Station</v>
      </c>
      <c r="V759" s="405" t="str">
        <f>VLOOKUP(T759,Equipment[],3,FALSE)</f>
        <v>RTO</v>
      </c>
      <c r="W759" s="405" t="str">
        <f>VLOOKUP(T759,Equipment[],4,FALSE)</f>
        <v>RTO</v>
      </c>
      <c r="X759" s="405"/>
      <c r="Y759" s="405"/>
      <c r="Z759" s="405"/>
      <c r="AA759" s="405"/>
    </row>
    <row r="760" spans="1:27" ht="12" customHeight="1">
      <c r="A760" s="5" t="s">
        <v>4164</v>
      </c>
      <c r="B760" s="5" t="s">
        <v>4165</v>
      </c>
      <c r="C760" s="6">
        <v>819</v>
      </c>
      <c r="D760" s="82" t="s">
        <v>1527</v>
      </c>
      <c r="E760" s="83" t="s">
        <v>4166</v>
      </c>
      <c r="F760" s="83" t="s">
        <v>4167</v>
      </c>
      <c r="G760" s="83" t="s">
        <v>4157</v>
      </c>
      <c r="H760" s="83" t="s">
        <v>447</v>
      </c>
      <c r="I760" s="83" t="s">
        <v>448</v>
      </c>
      <c r="J760" s="133" t="s">
        <v>449</v>
      </c>
      <c r="K760" s="83" t="s">
        <v>448</v>
      </c>
      <c r="L760" s="83" t="s">
        <v>448</v>
      </c>
      <c r="M760" s="83" t="s">
        <v>450</v>
      </c>
      <c r="N760" s="130" t="s">
        <v>959</v>
      </c>
      <c r="P760" s="405" t="s">
        <v>449</v>
      </c>
      <c r="Q760" s="405" t="s">
        <v>469</v>
      </c>
      <c r="R760" s="405" t="s">
        <v>439</v>
      </c>
      <c r="S760" s="405" t="s">
        <v>1531</v>
      </c>
      <c r="T760" s="405" t="s">
        <v>453</v>
      </c>
      <c r="U760" s="405" t="str">
        <f>VLOOKUP(T760,Equipment[],2,FALSE)</f>
        <v>Station</v>
      </c>
      <c r="V760" s="405" t="str">
        <f>VLOOKUP(T760,Equipment[],3,FALSE)</f>
        <v>RTO</v>
      </c>
      <c r="W760" s="405" t="str">
        <f>VLOOKUP(T760,Equipment[],4,FALSE)</f>
        <v>RTO</v>
      </c>
      <c r="X760" s="405"/>
      <c r="Y760" s="405"/>
      <c r="Z760" s="405"/>
      <c r="AA760" s="405"/>
    </row>
    <row r="761" spans="1:27" ht="12" customHeight="1">
      <c r="A761" s="5" t="s">
        <v>4168</v>
      </c>
      <c r="B761" s="5" t="s">
        <v>4169</v>
      </c>
      <c r="C761" s="6">
        <v>819</v>
      </c>
      <c r="D761" s="82" t="s">
        <v>1527</v>
      </c>
      <c r="E761" s="83" t="s">
        <v>4170</v>
      </c>
      <c r="F761" s="83" t="s">
        <v>4171</v>
      </c>
      <c r="G761" s="83" t="s">
        <v>4157</v>
      </c>
      <c r="H761" s="83" t="s">
        <v>447</v>
      </c>
      <c r="I761" s="83" t="s">
        <v>448</v>
      </c>
      <c r="J761" s="133" t="s">
        <v>449</v>
      </c>
      <c r="K761" s="83" t="s">
        <v>448</v>
      </c>
      <c r="L761" s="83" t="s">
        <v>448</v>
      </c>
      <c r="M761" s="83" t="s">
        <v>450</v>
      </c>
      <c r="N761" s="130" t="s">
        <v>959</v>
      </c>
      <c r="P761" s="405"/>
      <c r="Q761" s="405" t="s">
        <v>469</v>
      </c>
      <c r="R761" s="405" t="s">
        <v>439</v>
      </c>
      <c r="S761" s="405" t="s">
        <v>1531</v>
      </c>
      <c r="T761" s="405" t="s">
        <v>453</v>
      </c>
      <c r="U761" s="405" t="str">
        <f>VLOOKUP(T761,Equipment[],2,FALSE)</f>
        <v>Station</v>
      </c>
      <c r="V761" s="405" t="str">
        <f>VLOOKUP(T761,Equipment[],3,FALSE)</f>
        <v>RTO</v>
      </c>
      <c r="W761" s="405" t="str">
        <f>VLOOKUP(T761,Equipment[],4,FALSE)</f>
        <v>RTO</v>
      </c>
      <c r="X761" s="405"/>
      <c r="Y761" s="405"/>
      <c r="Z761" s="405"/>
      <c r="AA761" s="405"/>
    </row>
    <row r="762" spans="1:27" ht="12" customHeight="1">
      <c r="A762" s="5" t="s">
        <v>4172</v>
      </c>
      <c r="B762" s="5" t="s">
        <v>4173</v>
      </c>
      <c r="C762" s="6">
        <v>819</v>
      </c>
      <c r="D762" s="82" t="s">
        <v>1527</v>
      </c>
      <c r="E762" s="83" t="s">
        <v>4174</v>
      </c>
      <c r="F762" s="83" t="s">
        <v>4175</v>
      </c>
      <c r="G762" s="83" t="s">
        <v>4157</v>
      </c>
      <c r="H762" s="83" t="s">
        <v>447</v>
      </c>
      <c r="I762" s="83" t="s">
        <v>448</v>
      </c>
      <c r="J762" s="133" t="s">
        <v>449</v>
      </c>
      <c r="K762" s="83" t="s">
        <v>448</v>
      </c>
      <c r="L762" s="83" t="s">
        <v>448</v>
      </c>
      <c r="M762" s="83" t="s">
        <v>450</v>
      </c>
      <c r="N762" s="130" t="s">
        <v>959</v>
      </c>
      <c r="P762" s="405"/>
      <c r="Q762" s="405" t="s">
        <v>469</v>
      </c>
      <c r="R762" s="405" t="s">
        <v>439</v>
      </c>
      <c r="S762" s="405" t="s">
        <v>1531</v>
      </c>
      <c r="T762" s="405" t="s">
        <v>453</v>
      </c>
      <c r="U762" s="405" t="str">
        <f>VLOOKUP(T762,Equipment[],2,FALSE)</f>
        <v>Station</v>
      </c>
      <c r="V762" s="405" t="str">
        <f>VLOOKUP(T762,Equipment[],3,FALSE)</f>
        <v>RTO</v>
      </c>
      <c r="W762" s="405" t="str">
        <f>VLOOKUP(T762,Equipment[],4,FALSE)</f>
        <v>RTO</v>
      </c>
      <c r="X762" s="405"/>
      <c r="Y762" s="405"/>
      <c r="Z762" s="405"/>
      <c r="AA762" s="405"/>
    </row>
    <row r="763" spans="1:27" ht="12" hidden="1" customHeight="1">
      <c r="A763" s="7" t="s">
        <v>4176</v>
      </c>
      <c r="B763" s="7" t="s">
        <v>4177</v>
      </c>
      <c r="C763" s="8"/>
      <c r="D763" s="123"/>
      <c r="E763" s="131"/>
      <c r="F763" s="131"/>
      <c r="G763" s="131"/>
      <c r="H763" s="131"/>
      <c r="I763" s="131"/>
      <c r="J763" s="131"/>
      <c r="K763" s="131"/>
      <c r="L763" s="131"/>
      <c r="M763" s="131" t="s">
        <v>439</v>
      </c>
      <c r="N763" s="129" t="s">
        <v>440</v>
      </c>
      <c r="P763" s="405" t="s">
        <v>439</v>
      </c>
      <c r="Q763" s="405" t="s">
        <v>439</v>
      </c>
      <c r="R763" s="405"/>
      <c r="S763" s="405" t="s">
        <v>439</v>
      </c>
      <c r="T763" s="405" t="s">
        <v>439</v>
      </c>
      <c r="U763" s="405" t="s">
        <v>439</v>
      </c>
      <c r="V763" s="405" t="s">
        <v>439</v>
      </c>
      <c r="W763" s="405" t="s">
        <v>439</v>
      </c>
      <c r="X763" s="405" t="s">
        <v>439</v>
      </c>
      <c r="Y763" s="405" t="s">
        <v>439</v>
      </c>
      <c r="Z763" s="405" t="s">
        <v>439</v>
      </c>
      <c r="AA763" s="405" t="s">
        <v>439</v>
      </c>
    </row>
    <row r="764" spans="1:27" ht="12" hidden="1" customHeight="1">
      <c r="A764" s="3" t="s">
        <v>4178</v>
      </c>
      <c r="B764" s="3" t="s">
        <v>4179</v>
      </c>
      <c r="C764" s="4"/>
      <c r="D764" s="122"/>
      <c r="E764" s="131"/>
      <c r="F764" s="131"/>
      <c r="G764" s="131"/>
      <c r="H764" s="131"/>
      <c r="I764" s="131"/>
      <c r="J764" s="131"/>
      <c r="K764" s="131"/>
      <c r="L764" s="131"/>
      <c r="M764" s="131" t="s">
        <v>439</v>
      </c>
      <c r="N764" s="129" t="s">
        <v>440</v>
      </c>
      <c r="P764" s="405" t="s">
        <v>439</v>
      </c>
      <c r="Q764" s="405" t="s">
        <v>439</v>
      </c>
      <c r="R764" s="405"/>
      <c r="S764" s="405" t="s">
        <v>439</v>
      </c>
      <c r="T764" s="405" t="s">
        <v>439</v>
      </c>
      <c r="U764" s="405" t="s">
        <v>439</v>
      </c>
      <c r="V764" s="405" t="s">
        <v>439</v>
      </c>
      <c r="W764" s="405" t="s">
        <v>439</v>
      </c>
      <c r="X764" s="405" t="s">
        <v>439</v>
      </c>
      <c r="Y764" s="405" t="s">
        <v>439</v>
      </c>
      <c r="Z764" s="405" t="s">
        <v>439</v>
      </c>
      <c r="AA764" s="405" t="s">
        <v>439</v>
      </c>
    </row>
    <row r="765" spans="1:27" ht="12" hidden="1" customHeight="1">
      <c r="A765" s="50" t="s">
        <v>1668</v>
      </c>
      <c r="B765" s="50"/>
      <c r="C765" s="50"/>
      <c r="D765" s="50"/>
      <c r="E765" s="131"/>
      <c r="F765" s="131"/>
      <c r="G765" s="131"/>
      <c r="H765" s="131"/>
      <c r="I765" s="131"/>
      <c r="J765" s="131"/>
      <c r="K765" s="131"/>
      <c r="L765" s="131"/>
      <c r="M765" s="131" t="s">
        <v>439</v>
      </c>
      <c r="N765" s="129" t="s">
        <v>440</v>
      </c>
      <c r="P765" s="405" t="s">
        <v>439</v>
      </c>
      <c r="Q765" s="405" t="s">
        <v>439</v>
      </c>
      <c r="R765" s="405"/>
      <c r="S765" s="405" t="s">
        <v>439</v>
      </c>
      <c r="T765" s="405" t="s">
        <v>439</v>
      </c>
      <c r="U765" s="405" t="s">
        <v>439</v>
      </c>
      <c r="V765" s="405" t="s">
        <v>439</v>
      </c>
      <c r="W765" s="405" t="s">
        <v>439</v>
      </c>
      <c r="X765" s="405" t="s">
        <v>439</v>
      </c>
      <c r="Y765" s="405" t="s">
        <v>439</v>
      </c>
      <c r="Z765" s="405" t="s">
        <v>439</v>
      </c>
      <c r="AA765" s="405" t="s">
        <v>439</v>
      </c>
    </row>
    <row r="766" spans="1:27" ht="12" customHeight="1">
      <c r="A766" s="10" t="s">
        <v>4180</v>
      </c>
      <c r="B766" s="10" t="s">
        <v>4181</v>
      </c>
      <c r="C766" s="12">
        <v>525</v>
      </c>
      <c r="D766" s="124" t="s">
        <v>1527</v>
      </c>
      <c r="E766" s="83" t="s">
        <v>4182</v>
      </c>
      <c r="F766" s="83" t="s">
        <v>4183</v>
      </c>
      <c r="G766" s="83" t="s">
        <v>4184</v>
      </c>
      <c r="H766" s="83" t="s">
        <v>447</v>
      </c>
      <c r="I766" s="83" t="s">
        <v>448</v>
      </c>
      <c r="J766" s="133" t="s">
        <v>449</v>
      </c>
      <c r="K766" s="83" t="s">
        <v>448</v>
      </c>
      <c r="L766" s="83" t="s">
        <v>448</v>
      </c>
      <c r="M766" s="83" t="s">
        <v>450</v>
      </c>
      <c r="N766" s="130" t="s">
        <v>959</v>
      </c>
      <c r="P766" s="405"/>
      <c r="Q766" s="405" t="s">
        <v>452</v>
      </c>
      <c r="R766" s="405"/>
      <c r="S766" s="405"/>
      <c r="T766" s="405" t="s">
        <v>453</v>
      </c>
      <c r="U766" s="405" t="str">
        <f>VLOOKUP(T766,Equipment[],2,FALSE)</f>
        <v>Station</v>
      </c>
      <c r="V766" s="405" t="str">
        <f>VLOOKUP(T766,Equipment[],3,FALSE)</f>
        <v>RTO</v>
      </c>
      <c r="W766" s="405" t="str">
        <f>VLOOKUP(T766,Equipment[],4,FALSE)</f>
        <v>RTO</v>
      </c>
      <c r="X766" s="405"/>
      <c r="Y766" s="405"/>
      <c r="Z766" s="405"/>
      <c r="AA766" s="405"/>
    </row>
    <row r="767" spans="1:27" ht="12" hidden="1" customHeight="1">
      <c r="A767" s="3" t="s">
        <v>4185</v>
      </c>
      <c r="B767" s="3" t="s">
        <v>4186</v>
      </c>
      <c r="C767" s="4"/>
      <c r="D767" s="122"/>
      <c r="E767" s="131"/>
      <c r="F767" s="131"/>
      <c r="G767" s="131"/>
      <c r="H767" s="131"/>
      <c r="I767" s="131"/>
      <c r="J767" s="131"/>
      <c r="K767" s="131"/>
      <c r="L767" s="131"/>
      <c r="M767" s="131" t="s">
        <v>439</v>
      </c>
      <c r="N767" s="129" t="s">
        <v>440</v>
      </c>
      <c r="P767" s="405" t="s">
        <v>439</v>
      </c>
      <c r="Q767" s="405" t="s">
        <v>439</v>
      </c>
      <c r="R767" s="405"/>
      <c r="S767" s="405" t="s">
        <v>439</v>
      </c>
      <c r="T767" s="405" t="s">
        <v>439</v>
      </c>
      <c r="U767" s="405" t="s">
        <v>439</v>
      </c>
      <c r="V767" s="405" t="s">
        <v>439</v>
      </c>
      <c r="W767" s="405" t="s">
        <v>439</v>
      </c>
      <c r="X767" s="405" t="s">
        <v>439</v>
      </c>
      <c r="Y767" s="405" t="s">
        <v>439</v>
      </c>
      <c r="Z767" s="405" t="s">
        <v>439</v>
      </c>
      <c r="AA767" s="405" t="s">
        <v>439</v>
      </c>
    </row>
    <row r="768" spans="1:27" ht="12" customHeight="1">
      <c r="A768" s="5" t="s">
        <v>4187</v>
      </c>
      <c r="B768" s="5" t="s">
        <v>4188</v>
      </c>
      <c r="C768" s="6">
        <v>451</v>
      </c>
      <c r="D768" s="82" t="s">
        <v>1527</v>
      </c>
      <c r="E768" s="83" t="s">
        <v>4189</v>
      </c>
      <c r="F768" s="83" t="s">
        <v>4190</v>
      </c>
      <c r="G768" s="83" t="s">
        <v>4184</v>
      </c>
      <c r="H768" s="83" t="s">
        <v>447</v>
      </c>
      <c r="I768" s="83" t="s">
        <v>448</v>
      </c>
      <c r="J768" s="133" t="s">
        <v>449</v>
      </c>
      <c r="K768" s="83" t="s">
        <v>448</v>
      </c>
      <c r="L768" s="83" t="s">
        <v>448</v>
      </c>
      <c r="M768" s="83" t="s">
        <v>450</v>
      </c>
      <c r="N768" s="130" t="s">
        <v>959</v>
      </c>
      <c r="P768" s="405"/>
      <c r="Q768" s="405" t="s">
        <v>452</v>
      </c>
      <c r="R768" s="405"/>
      <c r="S768" s="405"/>
      <c r="T768" s="405" t="s">
        <v>453</v>
      </c>
      <c r="U768" s="405" t="str">
        <f>VLOOKUP(T768,Equipment[],2,FALSE)</f>
        <v>Station</v>
      </c>
      <c r="V768" s="405" t="str">
        <f>VLOOKUP(T768,Equipment[],3,FALSE)</f>
        <v>RTO</v>
      </c>
      <c r="W768" s="405" t="str">
        <f>VLOOKUP(T768,Equipment[],4,FALSE)</f>
        <v>RTO</v>
      </c>
      <c r="X768" s="405"/>
      <c r="Y768" s="405"/>
      <c r="Z768" s="405"/>
      <c r="AA768" s="405"/>
    </row>
    <row r="769" spans="1:27" ht="12" customHeight="1">
      <c r="A769" s="5" t="s">
        <v>4191</v>
      </c>
      <c r="B769" s="5" t="s">
        <v>4192</v>
      </c>
      <c r="C769" s="6">
        <v>451</v>
      </c>
      <c r="D769" s="82" t="s">
        <v>1527</v>
      </c>
      <c r="E769" s="83" t="s">
        <v>4193</v>
      </c>
      <c r="F769" s="83" t="s">
        <v>4194</v>
      </c>
      <c r="G769" s="83" t="s">
        <v>4184</v>
      </c>
      <c r="H769" s="83" t="s">
        <v>447</v>
      </c>
      <c r="I769" s="83" t="s">
        <v>448</v>
      </c>
      <c r="J769" s="133" t="s">
        <v>449</v>
      </c>
      <c r="K769" s="83" t="s">
        <v>448</v>
      </c>
      <c r="L769" s="83" t="s">
        <v>448</v>
      </c>
      <c r="M769" s="83" t="s">
        <v>450</v>
      </c>
      <c r="N769" s="130" t="s">
        <v>959</v>
      </c>
      <c r="P769" s="405"/>
      <c r="Q769" s="405" t="s">
        <v>469</v>
      </c>
      <c r="R769" s="405"/>
      <c r="S769" s="405"/>
      <c r="T769" s="405" t="s">
        <v>453</v>
      </c>
      <c r="U769" s="405" t="str">
        <f>VLOOKUP(T769,Equipment[],2,FALSE)</f>
        <v>Station</v>
      </c>
      <c r="V769" s="405" t="str">
        <f>VLOOKUP(T769,Equipment[],3,FALSE)</f>
        <v>RTO</v>
      </c>
      <c r="W769" s="405" t="str">
        <f>VLOOKUP(T769,Equipment[],4,FALSE)</f>
        <v>RTO</v>
      </c>
      <c r="X769" s="405"/>
      <c r="Y769" s="405"/>
      <c r="Z769" s="405"/>
      <c r="AA769" s="405"/>
    </row>
    <row r="770" spans="1:27" ht="12" customHeight="1">
      <c r="A770" s="5" t="s">
        <v>4195</v>
      </c>
      <c r="B770" s="5" t="s">
        <v>4196</v>
      </c>
      <c r="C770" s="6">
        <v>451</v>
      </c>
      <c r="D770" s="82" t="s">
        <v>1527</v>
      </c>
      <c r="E770" s="83" t="s">
        <v>4197</v>
      </c>
      <c r="F770" s="83" t="s">
        <v>4198</v>
      </c>
      <c r="G770" s="83" t="s">
        <v>4184</v>
      </c>
      <c r="H770" s="83" t="s">
        <v>447</v>
      </c>
      <c r="I770" s="83" t="s">
        <v>448</v>
      </c>
      <c r="J770" s="133" t="s">
        <v>449</v>
      </c>
      <c r="K770" s="83" t="s">
        <v>448</v>
      </c>
      <c r="L770" s="83" t="s">
        <v>448</v>
      </c>
      <c r="M770" s="83" t="s">
        <v>450</v>
      </c>
      <c r="N770" s="130" t="s">
        <v>959</v>
      </c>
      <c r="P770" s="405"/>
      <c r="Q770" s="405" t="s">
        <v>452</v>
      </c>
      <c r="R770" s="405"/>
      <c r="S770" s="405"/>
      <c r="T770" s="405" t="s">
        <v>453</v>
      </c>
      <c r="U770" s="405" t="str">
        <f>VLOOKUP(T770,Equipment[],2,FALSE)</f>
        <v>Station</v>
      </c>
      <c r="V770" s="405" t="str">
        <f>VLOOKUP(T770,Equipment[],3,FALSE)</f>
        <v>RTO</v>
      </c>
      <c r="W770" s="405" t="str">
        <f>VLOOKUP(T770,Equipment[],4,FALSE)</f>
        <v>RTO</v>
      </c>
      <c r="X770" s="405"/>
      <c r="Y770" s="405"/>
      <c r="Z770" s="405"/>
      <c r="AA770" s="405"/>
    </row>
    <row r="771" spans="1:27" ht="12" hidden="1" customHeight="1">
      <c r="A771" s="3" t="s">
        <v>4199</v>
      </c>
      <c r="B771" s="3" t="s">
        <v>4200</v>
      </c>
      <c r="C771" s="4"/>
      <c r="D771" s="122"/>
      <c r="E771" s="131"/>
      <c r="F771" s="131"/>
      <c r="G771" s="131"/>
      <c r="H771" s="131"/>
      <c r="I771" s="131"/>
      <c r="J771" s="131"/>
      <c r="K771" s="131"/>
      <c r="L771" s="131"/>
      <c r="M771" s="131" t="s">
        <v>439</v>
      </c>
      <c r="N771" s="129" t="s">
        <v>440</v>
      </c>
      <c r="P771" s="405" t="s">
        <v>439</v>
      </c>
      <c r="Q771" s="405" t="s">
        <v>439</v>
      </c>
      <c r="R771" s="405"/>
      <c r="S771" s="405" t="s">
        <v>439</v>
      </c>
      <c r="T771" s="405" t="s">
        <v>439</v>
      </c>
      <c r="U771" s="405" t="s">
        <v>439</v>
      </c>
      <c r="V771" s="405" t="s">
        <v>439</v>
      </c>
      <c r="W771" s="405" t="s">
        <v>439</v>
      </c>
      <c r="X771" s="405" t="s">
        <v>439</v>
      </c>
      <c r="Y771" s="405" t="s">
        <v>439</v>
      </c>
      <c r="Z771" s="405" t="s">
        <v>439</v>
      </c>
      <c r="AA771" s="405" t="s">
        <v>439</v>
      </c>
    </row>
    <row r="772" spans="1:27" ht="12" customHeight="1">
      <c r="A772" s="5" t="s">
        <v>4201</v>
      </c>
      <c r="B772" s="5" t="s">
        <v>4202</v>
      </c>
      <c r="C772" s="6">
        <v>522</v>
      </c>
      <c r="D772" s="82" t="s">
        <v>1527</v>
      </c>
      <c r="E772" s="83" t="s">
        <v>4203</v>
      </c>
      <c r="F772" s="83" t="s">
        <v>4204</v>
      </c>
      <c r="G772" s="83" t="s">
        <v>4184</v>
      </c>
      <c r="H772" s="83" t="s">
        <v>447</v>
      </c>
      <c r="I772" s="83" t="s">
        <v>448</v>
      </c>
      <c r="J772" s="133" t="s">
        <v>449</v>
      </c>
      <c r="K772" s="83" t="s">
        <v>448</v>
      </c>
      <c r="L772" s="83" t="s">
        <v>448</v>
      </c>
      <c r="M772" s="83" t="s">
        <v>450</v>
      </c>
      <c r="N772" s="130" t="s">
        <v>959</v>
      </c>
      <c r="P772" s="405"/>
      <c r="Q772" s="405" t="s">
        <v>469</v>
      </c>
      <c r="R772" s="405"/>
      <c r="S772" s="405"/>
      <c r="T772" s="405" t="s">
        <v>453</v>
      </c>
      <c r="U772" s="405" t="str">
        <f>VLOOKUP(T772,Equipment[],2,FALSE)</f>
        <v>Station</v>
      </c>
      <c r="V772" s="405" t="str">
        <f>VLOOKUP(T772,Equipment[],3,FALSE)</f>
        <v>RTO</v>
      </c>
      <c r="W772" s="405" t="str">
        <f>VLOOKUP(T772,Equipment[],4,FALSE)</f>
        <v>RTO</v>
      </c>
      <c r="X772" s="405"/>
      <c r="Y772" s="405"/>
      <c r="Z772" s="405"/>
      <c r="AA772" s="405"/>
    </row>
    <row r="773" spans="1:27" ht="12" customHeight="1">
      <c r="A773" s="5" t="s">
        <v>4205</v>
      </c>
      <c r="B773" s="5" t="s">
        <v>4206</v>
      </c>
      <c r="C773" s="6">
        <v>522</v>
      </c>
      <c r="D773" s="82" t="s">
        <v>1527</v>
      </c>
      <c r="E773" s="83" t="str">
        <f>A773</f>
        <v>IWS-321</v>
      </c>
      <c r="F773" s="83" t="str">
        <f>B773</f>
        <v>Metal Lining - Perforated SS with Acoustic Lining</v>
      </c>
      <c r="G773" s="83" t="s">
        <v>4184</v>
      </c>
      <c r="H773" s="83" t="s">
        <v>447</v>
      </c>
      <c r="I773" s="83" t="s">
        <v>448</v>
      </c>
      <c r="J773" s="133" t="s">
        <v>449</v>
      </c>
      <c r="K773" s="83" t="s">
        <v>448</v>
      </c>
      <c r="L773" s="83" t="s">
        <v>448</v>
      </c>
      <c r="M773" s="83" t="s">
        <v>450</v>
      </c>
      <c r="N773" s="130" t="s">
        <v>1855</v>
      </c>
      <c r="P773" s="405"/>
      <c r="Q773" s="405" t="s">
        <v>469</v>
      </c>
      <c r="R773" s="405"/>
      <c r="S773" s="405"/>
      <c r="T773" s="405" t="s">
        <v>453</v>
      </c>
      <c r="U773" s="405" t="str">
        <f>VLOOKUP(T773,Equipment[],2,FALSE)</f>
        <v>Station</v>
      </c>
      <c r="V773" s="405" t="str">
        <f>VLOOKUP(T773,Equipment[],3,FALSE)</f>
        <v>RTO</v>
      </c>
      <c r="W773" s="405" t="str">
        <f>VLOOKUP(T773,Equipment[],4,FALSE)</f>
        <v>RTO</v>
      </c>
      <c r="X773" s="405"/>
      <c r="Y773" s="405"/>
      <c r="Z773" s="405"/>
      <c r="AA773" s="405"/>
    </row>
    <row r="774" spans="1:27" ht="12" customHeight="1">
      <c r="A774" s="5" t="s">
        <v>4207</v>
      </c>
      <c r="B774" s="5" t="s">
        <v>4208</v>
      </c>
      <c r="C774" s="6">
        <v>522</v>
      </c>
      <c r="D774" s="82" t="s">
        <v>1527</v>
      </c>
      <c r="E774" s="83" t="s">
        <v>4209</v>
      </c>
      <c r="F774" s="83" t="s">
        <v>4210</v>
      </c>
      <c r="G774" s="83" t="s">
        <v>4184</v>
      </c>
      <c r="H774" s="83" t="s">
        <v>447</v>
      </c>
      <c r="I774" s="83" t="s">
        <v>448</v>
      </c>
      <c r="J774" s="133" t="s">
        <v>449</v>
      </c>
      <c r="K774" s="83" t="s">
        <v>448</v>
      </c>
      <c r="L774" s="83" t="s">
        <v>448</v>
      </c>
      <c r="M774" s="83" t="s">
        <v>450</v>
      </c>
      <c r="N774" s="130" t="s">
        <v>959</v>
      </c>
      <c r="P774" s="405"/>
      <c r="Q774" s="405" t="s">
        <v>452</v>
      </c>
      <c r="R774" s="405"/>
      <c r="S774" s="405"/>
      <c r="T774" s="405" t="s">
        <v>453</v>
      </c>
      <c r="U774" s="405" t="str">
        <f>VLOOKUP(T774,Equipment[],2,FALSE)</f>
        <v>Station</v>
      </c>
      <c r="V774" s="405" t="str">
        <f>VLOOKUP(T774,Equipment[],3,FALSE)</f>
        <v>RTO</v>
      </c>
      <c r="W774" s="405" t="str">
        <f>VLOOKUP(T774,Equipment[],4,FALSE)</f>
        <v>RTO</v>
      </c>
      <c r="X774" s="405"/>
      <c r="Y774" s="405"/>
      <c r="Z774" s="405"/>
      <c r="AA774" s="405"/>
    </row>
    <row r="775" spans="1:27" ht="12" customHeight="1">
      <c r="A775" s="5" t="s">
        <v>4211</v>
      </c>
      <c r="B775" s="5" t="s">
        <v>4212</v>
      </c>
      <c r="C775" s="6">
        <v>522</v>
      </c>
      <c r="D775" s="82" t="s">
        <v>1527</v>
      </c>
      <c r="E775" s="83" t="s">
        <v>4213</v>
      </c>
      <c r="F775" s="83" t="s">
        <v>4214</v>
      </c>
      <c r="G775" s="83" t="s">
        <v>4184</v>
      </c>
      <c r="H775" s="83" t="s">
        <v>447</v>
      </c>
      <c r="I775" s="83" t="s">
        <v>448</v>
      </c>
      <c r="J775" s="133" t="s">
        <v>449</v>
      </c>
      <c r="K775" s="83" t="s">
        <v>448</v>
      </c>
      <c r="L775" s="83" t="s">
        <v>448</v>
      </c>
      <c r="M775" s="83" t="s">
        <v>450</v>
      </c>
      <c r="N775" s="130" t="s">
        <v>959</v>
      </c>
      <c r="P775" s="405"/>
      <c r="Q775" s="405" t="s">
        <v>452</v>
      </c>
      <c r="R775" s="405"/>
      <c r="S775" s="405"/>
      <c r="T775" s="405" t="s">
        <v>453</v>
      </c>
      <c r="U775" s="405" t="str">
        <f>VLOOKUP(T775,Equipment[],2,FALSE)</f>
        <v>Station</v>
      </c>
      <c r="V775" s="405" t="str">
        <f>VLOOKUP(T775,Equipment[],3,FALSE)</f>
        <v>RTO</v>
      </c>
      <c r="W775" s="405" t="str">
        <f>VLOOKUP(T775,Equipment[],4,FALSE)</f>
        <v>RTO</v>
      </c>
      <c r="X775" s="405"/>
      <c r="Y775" s="405"/>
      <c r="Z775" s="405"/>
      <c r="AA775" s="405"/>
    </row>
    <row r="776" spans="1:27" ht="12" customHeight="1">
      <c r="A776" s="5" t="s">
        <v>4215</v>
      </c>
      <c r="B776" s="5" t="s">
        <v>4216</v>
      </c>
      <c r="C776" s="6">
        <v>522</v>
      </c>
      <c r="D776" s="82" t="s">
        <v>1527</v>
      </c>
      <c r="E776" s="83" t="s">
        <v>4217</v>
      </c>
      <c r="F776" s="83" t="s">
        <v>4218</v>
      </c>
      <c r="G776" s="83" t="s">
        <v>4184</v>
      </c>
      <c r="H776" s="83" t="s">
        <v>447</v>
      </c>
      <c r="I776" s="83" t="s">
        <v>448</v>
      </c>
      <c r="J776" s="133" t="s">
        <v>449</v>
      </c>
      <c r="K776" s="83" t="s">
        <v>448</v>
      </c>
      <c r="L776" s="83" t="s">
        <v>448</v>
      </c>
      <c r="M776" s="83" t="s">
        <v>450</v>
      </c>
      <c r="N776" s="130" t="s">
        <v>959</v>
      </c>
      <c r="P776" s="405"/>
      <c r="Q776" s="405" t="s">
        <v>452</v>
      </c>
      <c r="R776" s="405"/>
      <c r="S776" s="405"/>
      <c r="T776" s="405" t="s">
        <v>453</v>
      </c>
      <c r="U776" s="405" t="str">
        <f>VLOOKUP(T776,Equipment[],2,FALSE)</f>
        <v>Station</v>
      </c>
      <c r="V776" s="405" t="str">
        <f>VLOOKUP(T776,Equipment[],3,FALSE)</f>
        <v>RTO</v>
      </c>
      <c r="W776" s="405" t="str">
        <f>VLOOKUP(T776,Equipment[],4,FALSE)</f>
        <v>RTO</v>
      </c>
      <c r="X776" s="405"/>
      <c r="Y776" s="405"/>
      <c r="Z776" s="405"/>
      <c r="AA776" s="405"/>
    </row>
    <row r="777" spans="1:27" ht="12" customHeight="1">
      <c r="A777" s="5" t="s">
        <v>4219</v>
      </c>
      <c r="B777" s="5" t="s">
        <v>4220</v>
      </c>
      <c r="C777" s="6">
        <v>522</v>
      </c>
      <c r="D777" s="82" t="s">
        <v>1527</v>
      </c>
      <c r="E777" s="83" t="str">
        <f>A777</f>
        <v>IWS-360</v>
      </c>
      <c r="F777" s="83" t="str">
        <f>B777</f>
        <v>Vending Machine Partition</v>
      </c>
      <c r="G777" s="83" t="s">
        <v>4184</v>
      </c>
      <c r="H777" s="83" t="s">
        <v>447</v>
      </c>
      <c r="I777" s="83" t="s">
        <v>448</v>
      </c>
      <c r="J777" s="133" t="s">
        <v>449</v>
      </c>
      <c r="K777" s="83" t="s">
        <v>448</v>
      </c>
      <c r="L777" s="83" t="s">
        <v>448</v>
      </c>
      <c r="M777" s="83" t="s">
        <v>450</v>
      </c>
      <c r="N777" s="130" t="s">
        <v>1855</v>
      </c>
      <c r="P777" s="405"/>
      <c r="Q777" s="405" t="s">
        <v>469</v>
      </c>
      <c r="R777" s="405"/>
      <c r="S777" s="405"/>
      <c r="T777" s="405" t="s">
        <v>453</v>
      </c>
      <c r="U777" s="405" t="str">
        <f>VLOOKUP(T777,Equipment[],2,FALSE)</f>
        <v>Station</v>
      </c>
      <c r="V777" s="405" t="str">
        <f>VLOOKUP(T777,Equipment[],3,FALSE)</f>
        <v>RTO</v>
      </c>
      <c r="W777" s="405" t="str">
        <f>VLOOKUP(T777,Equipment[],4,FALSE)</f>
        <v>RTO</v>
      </c>
      <c r="X777" s="405"/>
      <c r="Y777" s="405"/>
      <c r="Z777" s="405"/>
      <c r="AA777" s="405"/>
    </row>
    <row r="778" spans="1:27" ht="12" hidden="1" customHeight="1">
      <c r="A778" s="3" t="s">
        <v>4221</v>
      </c>
      <c r="B778" s="3" t="s">
        <v>4222</v>
      </c>
      <c r="C778" s="4"/>
      <c r="D778" s="122"/>
      <c r="E778" s="131"/>
      <c r="F778" s="131"/>
      <c r="G778" s="131"/>
      <c r="H778" s="131"/>
      <c r="I778" s="131"/>
      <c r="J778" s="131"/>
      <c r="K778" s="131"/>
      <c r="L778" s="131"/>
      <c r="M778" s="131" t="s">
        <v>439</v>
      </c>
      <c r="N778" s="129" t="s">
        <v>440</v>
      </c>
      <c r="P778" s="405" t="s">
        <v>439</v>
      </c>
      <c r="Q778" s="405" t="s">
        <v>439</v>
      </c>
      <c r="R778" s="405"/>
      <c r="S778" s="405" t="s">
        <v>439</v>
      </c>
      <c r="T778" s="405" t="s">
        <v>439</v>
      </c>
      <c r="U778" s="405" t="s">
        <v>439</v>
      </c>
      <c r="V778" s="405" t="s">
        <v>439</v>
      </c>
      <c r="W778" s="405" t="s">
        <v>439</v>
      </c>
      <c r="X778" s="405" t="s">
        <v>439</v>
      </c>
      <c r="Y778" s="405" t="s">
        <v>439</v>
      </c>
      <c r="Z778" s="405" t="s">
        <v>439</v>
      </c>
      <c r="AA778" s="405" t="s">
        <v>439</v>
      </c>
    </row>
    <row r="779" spans="1:27" ht="12" customHeight="1">
      <c r="A779" s="5" t="s">
        <v>4223</v>
      </c>
      <c r="B779" s="5" t="s">
        <v>4224</v>
      </c>
      <c r="C779" s="5" t="s">
        <v>1538</v>
      </c>
      <c r="D779" s="82" t="s">
        <v>1539</v>
      </c>
      <c r="E779" s="83" t="s">
        <v>4225</v>
      </c>
      <c r="F779" s="83" t="s">
        <v>4226</v>
      </c>
      <c r="G779" s="83" t="s">
        <v>4184</v>
      </c>
      <c r="H779" s="83" t="s">
        <v>447</v>
      </c>
      <c r="I779" s="83" t="s">
        <v>448</v>
      </c>
      <c r="J779" s="133" t="s">
        <v>449</v>
      </c>
      <c r="K779" s="83" t="s">
        <v>448</v>
      </c>
      <c r="L779" s="83" t="s">
        <v>448</v>
      </c>
      <c r="M779" s="83" t="s">
        <v>450</v>
      </c>
      <c r="N779" s="130" t="s">
        <v>959</v>
      </c>
      <c r="P779" s="405"/>
      <c r="Q779" s="405" t="s">
        <v>469</v>
      </c>
      <c r="R779" s="405" t="s">
        <v>439</v>
      </c>
      <c r="S779" s="405" t="s">
        <v>1531</v>
      </c>
      <c r="T779" s="405" t="s">
        <v>453</v>
      </c>
      <c r="U779" s="405" t="str">
        <f>VLOOKUP(T779,Equipment[],2,FALSE)</f>
        <v>Station</v>
      </c>
      <c r="V779" s="405" t="str">
        <f>VLOOKUP(T779,Equipment[],3,FALSE)</f>
        <v>RTO</v>
      </c>
      <c r="W779" s="405" t="str">
        <f>VLOOKUP(T779,Equipment[],4,FALSE)</f>
        <v>RTO</v>
      </c>
      <c r="X779" s="405"/>
      <c r="Y779" s="405"/>
      <c r="Z779" s="405"/>
      <c r="AA779" s="405"/>
    </row>
    <row r="780" spans="1:27" ht="12" customHeight="1">
      <c r="A780" s="5" t="s">
        <v>4227</v>
      </c>
      <c r="B780" s="5" t="s">
        <v>4228</v>
      </c>
      <c r="C780" s="5" t="s">
        <v>1538</v>
      </c>
      <c r="D780" s="82" t="s">
        <v>1539</v>
      </c>
      <c r="E780" s="83" t="s">
        <v>4229</v>
      </c>
      <c r="F780" s="83" t="s">
        <v>4230</v>
      </c>
      <c r="G780" s="83" t="s">
        <v>4184</v>
      </c>
      <c r="H780" s="83" t="s">
        <v>447</v>
      </c>
      <c r="I780" s="83" t="s">
        <v>448</v>
      </c>
      <c r="J780" s="133" t="s">
        <v>449</v>
      </c>
      <c r="K780" s="83" t="s">
        <v>448</v>
      </c>
      <c r="L780" s="83" t="s">
        <v>448</v>
      </c>
      <c r="M780" s="83" t="s">
        <v>450</v>
      </c>
      <c r="N780" s="130" t="s">
        <v>959</v>
      </c>
      <c r="P780" s="405"/>
      <c r="Q780" s="405" t="s">
        <v>469</v>
      </c>
      <c r="R780" s="405" t="s">
        <v>439</v>
      </c>
      <c r="S780" s="405" t="s">
        <v>1531</v>
      </c>
      <c r="T780" s="405" t="s">
        <v>453</v>
      </c>
      <c r="U780" s="405" t="str">
        <f>VLOOKUP(T780,Equipment[],2,FALSE)</f>
        <v>Station</v>
      </c>
      <c r="V780" s="405" t="str">
        <f>VLOOKUP(T780,Equipment[],3,FALSE)</f>
        <v>RTO</v>
      </c>
      <c r="W780" s="405" t="str">
        <f>VLOOKUP(T780,Equipment[],4,FALSE)</f>
        <v>RTO</v>
      </c>
      <c r="X780" s="405"/>
      <c r="Y780" s="405"/>
      <c r="Z780" s="405"/>
      <c r="AA780" s="405"/>
    </row>
    <row r="781" spans="1:27" ht="12" hidden="1" customHeight="1">
      <c r="A781" s="3" t="s">
        <v>4231</v>
      </c>
      <c r="B781" s="3" t="s">
        <v>4232</v>
      </c>
      <c r="C781" s="4"/>
      <c r="D781" s="122"/>
      <c r="E781" s="131"/>
      <c r="F781" s="131"/>
      <c r="G781" s="131"/>
      <c r="H781" s="131"/>
      <c r="I781" s="131"/>
      <c r="J781" s="131"/>
      <c r="K781" s="131"/>
      <c r="L781" s="131"/>
      <c r="M781" s="131" t="s">
        <v>439</v>
      </c>
      <c r="N781" s="129" t="s">
        <v>440</v>
      </c>
      <c r="P781" s="405" t="s">
        <v>439</v>
      </c>
      <c r="Q781" s="405" t="s">
        <v>439</v>
      </c>
      <c r="R781" s="405"/>
      <c r="S781" s="405" t="s">
        <v>439</v>
      </c>
      <c r="T781" s="405" t="s">
        <v>439</v>
      </c>
      <c r="U781" s="405" t="s">
        <v>439</v>
      </c>
      <c r="V781" s="405" t="s">
        <v>439</v>
      </c>
      <c r="W781" s="405" t="s">
        <v>439</v>
      </c>
      <c r="X781" s="405" t="s">
        <v>439</v>
      </c>
      <c r="Y781" s="405" t="s">
        <v>439</v>
      </c>
      <c r="Z781" s="405" t="s">
        <v>439</v>
      </c>
      <c r="AA781" s="405" t="s">
        <v>439</v>
      </c>
    </row>
    <row r="782" spans="1:27" ht="12" customHeight="1">
      <c r="A782" s="5" t="s">
        <v>4233</v>
      </c>
      <c r="B782" s="5" t="s">
        <v>4234</v>
      </c>
      <c r="C782" s="6">
        <v>522</v>
      </c>
      <c r="D782" s="82" t="s">
        <v>1527</v>
      </c>
      <c r="E782" s="83" t="s">
        <v>4235</v>
      </c>
      <c r="F782" s="83" t="s">
        <v>4236</v>
      </c>
      <c r="G782" s="83" t="s">
        <v>4184</v>
      </c>
      <c r="H782" s="83" t="s">
        <v>447</v>
      </c>
      <c r="I782" s="83" t="s">
        <v>448</v>
      </c>
      <c r="J782" s="133" t="s">
        <v>449</v>
      </c>
      <c r="K782" s="83" t="s">
        <v>448</v>
      </c>
      <c r="L782" s="83" t="s">
        <v>448</v>
      </c>
      <c r="M782" s="83" t="s">
        <v>450</v>
      </c>
      <c r="N782" s="130" t="s">
        <v>959</v>
      </c>
      <c r="P782" s="405"/>
      <c r="Q782" s="405" t="s">
        <v>452</v>
      </c>
      <c r="R782" s="405"/>
      <c r="S782" s="405"/>
      <c r="T782" s="405" t="s">
        <v>453</v>
      </c>
      <c r="U782" s="405" t="str">
        <f>VLOOKUP(T782,Equipment[],2,FALSE)</f>
        <v>Station</v>
      </c>
      <c r="V782" s="405" t="str">
        <f>VLOOKUP(T782,Equipment[],3,FALSE)</f>
        <v>RTO</v>
      </c>
      <c r="W782" s="405" t="str">
        <f>VLOOKUP(T782,Equipment[],4,FALSE)</f>
        <v>RTO</v>
      </c>
      <c r="X782" s="405"/>
      <c r="Y782" s="405"/>
      <c r="Z782" s="405"/>
      <c r="AA782" s="405"/>
    </row>
    <row r="783" spans="1:27" ht="12" customHeight="1">
      <c r="A783" s="5" t="s">
        <v>4237</v>
      </c>
      <c r="B783" s="5" t="s">
        <v>4238</v>
      </c>
      <c r="C783" s="6">
        <v>522</v>
      </c>
      <c r="D783" s="82" t="s">
        <v>1527</v>
      </c>
      <c r="E783" s="83" t="s">
        <v>4239</v>
      </c>
      <c r="F783" s="83" t="s">
        <v>4240</v>
      </c>
      <c r="G783" s="83" t="s">
        <v>4184</v>
      </c>
      <c r="H783" s="83" t="s">
        <v>447</v>
      </c>
      <c r="I783" s="83" t="s">
        <v>448</v>
      </c>
      <c r="J783" s="133" t="s">
        <v>449</v>
      </c>
      <c r="K783" s="83" t="s">
        <v>448</v>
      </c>
      <c r="L783" s="83" t="s">
        <v>448</v>
      </c>
      <c r="M783" s="83" t="s">
        <v>450</v>
      </c>
      <c r="N783" s="130" t="s">
        <v>959</v>
      </c>
      <c r="P783" s="405"/>
      <c r="Q783" s="405" t="s">
        <v>452</v>
      </c>
      <c r="R783" s="405" t="s">
        <v>439</v>
      </c>
      <c r="S783" s="405" t="s">
        <v>1531</v>
      </c>
      <c r="T783" s="405" t="s">
        <v>453</v>
      </c>
      <c r="U783" s="405" t="str">
        <f>VLOOKUP(T783,Equipment[],2,FALSE)</f>
        <v>Station</v>
      </c>
      <c r="V783" s="405" t="str">
        <f>VLOOKUP(T783,Equipment[],3,FALSE)</f>
        <v>RTO</v>
      </c>
      <c r="W783" s="405" t="str">
        <f>VLOOKUP(T783,Equipment[],4,FALSE)</f>
        <v>RTO</v>
      </c>
      <c r="X783" s="405"/>
      <c r="Y783" s="405"/>
      <c r="Z783" s="405"/>
      <c r="AA783" s="405"/>
    </row>
    <row r="784" spans="1:27" ht="12" customHeight="1">
      <c r="A784" s="5" t="s">
        <v>4241</v>
      </c>
      <c r="B784" s="5" t="s">
        <v>4242</v>
      </c>
      <c r="C784" s="6">
        <v>522</v>
      </c>
      <c r="D784" s="82" t="s">
        <v>1527</v>
      </c>
      <c r="E784" s="83" t="s">
        <v>4243</v>
      </c>
      <c r="F784" s="83" t="s">
        <v>4244</v>
      </c>
      <c r="G784" s="83" t="s">
        <v>4184</v>
      </c>
      <c r="H784" s="83" t="s">
        <v>447</v>
      </c>
      <c r="I784" s="83" t="s">
        <v>448</v>
      </c>
      <c r="J784" s="133" t="s">
        <v>449</v>
      </c>
      <c r="K784" s="83" t="s">
        <v>448</v>
      </c>
      <c r="L784" s="83" t="s">
        <v>448</v>
      </c>
      <c r="M784" s="83" t="s">
        <v>450</v>
      </c>
      <c r="N784" s="130" t="s">
        <v>959</v>
      </c>
      <c r="P784" s="405"/>
      <c r="Q784" s="405" t="s">
        <v>452</v>
      </c>
      <c r="R784" s="405"/>
      <c r="S784" s="405"/>
      <c r="T784" s="405" t="s">
        <v>453</v>
      </c>
      <c r="U784" s="405" t="str">
        <f>VLOOKUP(T784,Equipment[],2,FALSE)</f>
        <v>Station</v>
      </c>
      <c r="V784" s="405" t="str">
        <f>VLOOKUP(T784,Equipment[],3,FALSE)</f>
        <v>RTO</v>
      </c>
      <c r="W784" s="405" t="str">
        <f>VLOOKUP(T784,Equipment[],4,FALSE)</f>
        <v>RTO</v>
      </c>
      <c r="X784" s="405"/>
      <c r="Y784" s="405"/>
      <c r="Z784" s="405"/>
      <c r="AA784" s="405"/>
    </row>
    <row r="785" spans="1:27" ht="12" customHeight="1">
      <c r="A785" s="5" t="s">
        <v>4245</v>
      </c>
      <c r="B785" s="5" t="s">
        <v>4246</v>
      </c>
      <c r="C785" s="6">
        <v>522</v>
      </c>
      <c r="D785" s="82" t="s">
        <v>1527</v>
      </c>
      <c r="E785" s="83" t="s">
        <v>4247</v>
      </c>
      <c r="F785" s="83" t="s">
        <v>4248</v>
      </c>
      <c r="G785" s="83" t="s">
        <v>4184</v>
      </c>
      <c r="H785" s="83" t="s">
        <v>447</v>
      </c>
      <c r="I785" s="83" t="s">
        <v>448</v>
      </c>
      <c r="J785" s="133" t="s">
        <v>449</v>
      </c>
      <c r="K785" s="83" t="s">
        <v>448</v>
      </c>
      <c r="L785" s="83" t="s">
        <v>448</v>
      </c>
      <c r="M785" s="83" t="s">
        <v>450</v>
      </c>
      <c r="N785" s="130" t="s">
        <v>959</v>
      </c>
      <c r="P785" s="405"/>
      <c r="Q785" s="405" t="s">
        <v>452</v>
      </c>
      <c r="R785" s="405"/>
      <c r="S785" s="405"/>
      <c r="T785" s="405" t="s">
        <v>453</v>
      </c>
      <c r="U785" s="405" t="str">
        <f>VLOOKUP(T785,Equipment[],2,FALSE)</f>
        <v>Station</v>
      </c>
      <c r="V785" s="405" t="str">
        <f>VLOOKUP(T785,Equipment[],3,FALSE)</f>
        <v>RTO</v>
      </c>
      <c r="W785" s="405" t="str">
        <f>VLOOKUP(T785,Equipment[],4,FALSE)</f>
        <v>RTO</v>
      </c>
      <c r="X785" s="405"/>
      <c r="Y785" s="405"/>
      <c r="Z785" s="405"/>
      <c r="AA785" s="405"/>
    </row>
    <row r="786" spans="1:27" ht="12" customHeight="1">
      <c r="A786" s="5" t="s">
        <v>4249</v>
      </c>
      <c r="B786" s="5" t="s">
        <v>4250</v>
      </c>
      <c r="C786" s="6">
        <v>522</v>
      </c>
      <c r="D786" s="82" t="s">
        <v>1527</v>
      </c>
      <c r="E786" s="83" t="str">
        <f>A786</f>
        <v>IWS-520</v>
      </c>
      <c r="F786" s="83" t="str">
        <f>B786</f>
        <v>Core Filled Partition System - Acoustic</v>
      </c>
      <c r="G786" s="83" t="s">
        <v>4184</v>
      </c>
      <c r="H786" s="83" t="s">
        <v>447</v>
      </c>
      <c r="I786" s="83" t="s">
        <v>448</v>
      </c>
      <c r="J786" s="133" t="s">
        <v>449</v>
      </c>
      <c r="K786" s="83" t="s">
        <v>448</v>
      </c>
      <c r="L786" s="83" t="s">
        <v>448</v>
      </c>
      <c r="M786" s="83" t="s">
        <v>450</v>
      </c>
      <c r="N786" s="130" t="s">
        <v>1855</v>
      </c>
      <c r="P786" s="405"/>
      <c r="Q786" s="405" t="s">
        <v>469</v>
      </c>
      <c r="R786" s="405"/>
      <c r="S786" s="405"/>
      <c r="T786" s="405" t="s">
        <v>453</v>
      </c>
      <c r="U786" s="405" t="str">
        <f>VLOOKUP(T786,Equipment[],2,FALSE)</f>
        <v>Station</v>
      </c>
      <c r="V786" s="405" t="str">
        <f>VLOOKUP(T786,Equipment[],3,FALSE)</f>
        <v>RTO</v>
      </c>
      <c r="W786" s="405" t="str">
        <f>VLOOKUP(T786,Equipment[],4,FALSE)</f>
        <v>RTO</v>
      </c>
      <c r="X786" s="405"/>
      <c r="Y786" s="405"/>
      <c r="Z786" s="405"/>
      <c r="AA786" s="405"/>
    </row>
    <row r="787" spans="1:27" ht="12" hidden="1" customHeight="1">
      <c r="A787" s="7" t="s">
        <v>4251</v>
      </c>
      <c r="B787" s="7" t="s">
        <v>4252</v>
      </c>
      <c r="C787" s="8"/>
      <c r="D787" s="123"/>
      <c r="E787" s="131"/>
      <c r="F787" s="131"/>
      <c r="G787" s="131"/>
      <c r="H787" s="131"/>
      <c r="I787" s="131"/>
      <c r="J787" s="131"/>
      <c r="K787" s="131"/>
      <c r="L787" s="131"/>
      <c r="M787" s="131" t="s">
        <v>439</v>
      </c>
      <c r="N787" s="129" t="s">
        <v>440</v>
      </c>
      <c r="P787" s="405" t="s">
        <v>439</v>
      </c>
      <c r="Q787" s="405" t="s">
        <v>439</v>
      </c>
      <c r="R787" s="405"/>
      <c r="S787" s="405" t="s">
        <v>439</v>
      </c>
      <c r="T787" s="405" t="s">
        <v>439</v>
      </c>
      <c r="U787" s="405" t="s">
        <v>439</v>
      </c>
      <c r="V787" s="405" t="s">
        <v>439</v>
      </c>
      <c r="W787" s="405" t="s">
        <v>439</v>
      </c>
      <c r="X787" s="405" t="s">
        <v>439</v>
      </c>
      <c r="Y787" s="405" t="s">
        <v>439</v>
      </c>
      <c r="Z787" s="405" t="s">
        <v>439</v>
      </c>
      <c r="AA787" s="405" t="s">
        <v>439</v>
      </c>
    </row>
    <row r="788" spans="1:27" ht="12" hidden="1" customHeight="1">
      <c r="A788" s="3" t="s">
        <v>4253</v>
      </c>
      <c r="B788" s="3" t="s">
        <v>4254</v>
      </c>
      <c r="C788" s="4"/>
      <c r="D788" s="122"/>
      <c r="E788" s="131"/>
      <c r="F788" s="131"/>
      <c r="G788" s="131"/>
      <c r="H788" s="131"/>
      <c r="I788" s="131"/>
      <c r="J788" s="131"/>
      <c r="K788" s="131"/>
      <c r="L788" s="131"/>
      <c r="M788" s="131" t="s">
        <v>439</v>
      </c>
      <c r="N788" s="129" t="s">
        <v>440</v>
      </c>
      <c r="P788" s="405" t="s">
        <v>439</v>
      </c>
      <c r="Q788" s="405" t="s">
        <v>439</v>
      </c>
      <c r="R788" s="405"/>
      <c r="S788" s="405" t="s">
        <v>439</v>
      </c>
      <c r="T788" s="405" t="s">
        <v>439</v>
      </c>
      <c r="U788" s="405" t="s">
        <v>439</v>
      </c>
      <c r="V788" s="405" t="s">
        <v>439</v>
      </c>
      <c r="W788" s="405" t="s">
        <v>439</v>
      </c>
      <c r="X788" s="405" t="s">
        <v>439</v>
      </c>
      <c r="Y788" s="405" t="s">
        <v>439</v>
      </c>
      <c r="Z788" s="405" t="s">
        <v>439</v>
      </c>
      <c r="AA788" s="405" t="s">
        <v>439</v>
      </c>
    </row>
    <row r="789" spans="1:27" ht="12" customHeight="1">
      <c r="A789" s="5" t="s">
        <v>4255</v>
      </c>
      <c r="B789" s="5" t="s">
        <v>4256</v>
      </c>
      <c r="C789" s="6">
        <v>552</v>
      </c>
      <c r="D789" s="82" t="s">
        <v>1527</v>
      </c>
      <c r="E789" s="83" t="s">
        <v>4257</v>
      </c>
      <c r="F789" s="83" t="s">
        <v>4258</v>
      </c>
      <c r="G789" s="83" t="s">
        <v>4259</v>
      </c>
      <c r="H789" s="83" t="s">
        <v>447</v>
      </c>
      <c r="I789" s="83" t="s">
        <v>448</v>
      </c>
      <c r="J789" s="133" t="s">
        <v>449</v>
      </c>
      <c r="K789" s="83" t="s">
        <v>448</v>
      </c>
      <c r="L789" s="83" t="s">
        <v>448</v>
      </c>
      <c r="M789" s="83" t="s">
        <v>450</v>
      </c>
      <c r="N789" s="130" t="s">
        <v>959</v>
      </c>
      <c r="P789" s="405" t="s">
        <v>449</v>
      </c>
      <c r="Q789" s="405" t="s">
        <v>452</v>
      </c>
      <c r="R789" s="405" t="s">
        <v>439</v>
      </c>
      <c r="S789" s="405" t="s">
        <v>1531</v>
      </c>
      <c r="T789" s="405" t="s">
        <v>961</v>
      </c>
      <c r="U789" s="405" t="str">
        <f>VLOOKUP(T789,Equipment[],2,FALSE)</f>
        <v>Landscape</v>
      </c>
      <c r="V789" s="405" t="str">
        <f>VLOOKUP(T789,Equipment[],3,FALSE)</f>
        <v>RTO</v>
      </c>
      <c r="W789" s="405" t="str">
        <f>VLOOKUP(T789,Equipment[],4,FALSE)</f>
        <v>RTO</v>
      </c>
      <c r="X789" s="405"/>
      <c r="Y789" s="405"/>
      <c r="Z789" s="405"/>
      <c r="AA789" s="405"/>
    </row>
    <row r="790" spans="1:27" ht="12" customHeight="1">
      <c r="A790" s="5" t="s">
        <v>4260</v>
      </c>
      <c r="B790" s="5" t="s">
        <v>4256</v>
      </c>
      <c r="C790" s="6">
        <v>552</v>
      </c>
      <c r="D790" s="82" t="s">
        <v>1527</v>
      </c>
      <c r="E790" s="83" t="s">
        <v>4261</v>
      </c>
      <c r="F790" s="83" t="s">
        <v>4262</v>
      </c>
      <c r="G790" s="83" t="s">
        <v>4259</v>
      </c>
      <c r="H790" s="83" t="s">
        <v>447</v>
      </c>
      <c r="I790" s="83" t="s">
        <v>448</v>
      </c>
      <c r="J790" s="133" t="s">
        <v>449</v>
      </c>
      <c r="K790" s="83" t="s">
        <v>448</v>
      </c>
      <c r="L790" s="83" t="s">
        <v>448</v>
      </c>
      <c r="M790" s="83" t="s">
        <v>450</v>
      </c>
      <c r="N790" s="130" t="s">
        <v>959</v>
      </c>
      <c r="P790" s="405" t="s">
        <v>449</v>
      </c>
      <c r="Q790" s="405" t="s">
        <v>469</v>
      </c>
      <c r="R790" s="405" t="s">
        <v>439</v>
      </c>
      <c r="S790" s="405" t="s">
        <v>1531</v>
      </c>
      <c r="T790" s="405" t="s">
        <v>453</v>
      </c>
      <c r="U790" s="405" t="str">
        <f>VLOOKUP(T790,Equipment[],2,FALSE)</f>
        <v>Station</v>
      </c>
      <c r="V790" s="405" t="str">
        <f>VLOOKUP(T790,Equipment[],3,FALSE)</f>
        <v>RTO</v>
      </c>
      <c r="W790" s="405" t="str">
        <f>VLOOKUP(T790,Equipment[],4,FALSE)</f>
        <v>RTO</v>
      </c>
      <c r="X790" s="405"/>
      <c r="Y790" s="405"/>
      <c r="Z790" s="405"/>
      <c r="AA790" s="405"/>
    </row>
    <row r="791" spans="1:27" ht="12" customHeight="1">
      <c r="A791" s="5" t="s">
        <v>4263</v>
      </c>
      <c r="B791" s="5" t="s">
        <v>4264</v>
      </c>
      <c r="C791" s="6">
        <v>552</v>
      </c>
      <c r="D791" s="82" t="s">
        <v>1527</v>
      </c>
      <c r="E791" s="83" t="s">
        <v>4265</v>
      </c>
      <c r="F791" s="83" t="s">
        <v>4266</v>
      </c>
      <c r="G791" s="83" t="s">
        <v>4259</v>
      </c>
      <c r="H791" s="83" t="s">
        <v>447</v>
      </c>
      <c r="I791" s="83" t="s">
        <v>448</v>
      </c>
      <c r="J791" s="133" t="s">
        <v>449</v>
      </c>
      <c r="K791" s="83" t="s">
        <v>448</v>
      </c>
      <c r="L791" s="83" t="s">
        <v>448</v>
      </c>
      <c r="M791" s="83" t="s">
        <v>450</v>
      </c>
      <c r="N791" s="130" t="s">
        <v>959</v>
      </c>
      <c r="P791" s="405" t="s">
        <v>449</v>
      </c>
      <c r="Q791" s="405" t="s">
        <v>469</v>
      </c>
      <c r="R791" s="405" t="s">
        <v>439</v>
      </c>
      <c r="S791" s="405" t="s">
        <v>1531</v>
      </c>
      <c r="T791" s="405" t="s">
        <v>453</v>
      </c>
      <c r="U791" s="405" t="str">
        <f>VLOOKUP(T791,Equipment[],2,FALSE)</f>
        <v>Station</v>
      </c>
      <c r="V791" s="405" t="str">
        <f>VLOOKUP(T791,Equipment[],3,FALSE)</f>
        <v>RTO</v>
      </c>
      <c r="W791" s="405" t="str">
        <f>VLOOKUP(T791,Equipment[],4,FALSE)</f>
        <v>RTO</v>
      </c>
      <c r="X791" s="405"/>
      <c r="Y791" s="405"/>
      <c r="Z791" s="405"/>
      <c r="AA791" s="405"/>
    </row>
    <row r="792" spans="1:27" ht="12" hidden="1" customHeight="1">
      <c r="A792" s="3" t="s">
        <v>4267</v>
      </c>
      <c r="B792" s="3" t="s">
        <v>4268</v>
      </c>
      <c r="C792" s="4"/>
      <c r="D792" s="122"/>
      <c r="E792" s="131"/>
      <c r="F792" s="131"/>
      <c r="G792" s="131"/>
      <c r="H792" s="131"/>
      <c r="I792" s="131"/>
      <c r="J792" s="131"/>
      <c r="K792" s="131"/>
      <c r="L792" s="131"/>
      <c r="M792" s="131" t="s">
        <v>439</v>
      </c>
      <c r="N792" s="129" t="s">
        <v>440</v>
      </c>
      <c r="P792" s="405" t="s">
        <v>439</v>
      </c>
      <c r="Q792" s="405" t="s">
        <v>439</v>
      </c>
      <c r="R792" s="405"/>
      <c r="S792" s="405" t="s">
        <v>439</v>
      </c>
      <c r="T792" s="405" t="s">
        <v>439</v>
      </c>
      <c r="U792" s="405" t="s">
        <v>439</v>
      </c>
      <c r="V792" s="405" t="s">
        <v>439</v>
      </c>
      <c r="W792" s="405" t="s">
        <v>439</v>
      </c>
      <c r="X792" s="405" t="s">
        <v>439</v>
      </c>
      <c r="Y792" s="405" t="s">
        <v>439</v>
      </c>
      <c r="Z792" s="405" t="s">
        <v>439</v>
      </c>
      <c r="AA792" s="405" t="s">
        <v>439</v>
      </c>
    </row>
    <row r="793" spans="1:27" ht="12" customHeight="1">
      <c r="A793" s="5" t="s">
        <v>4269</v>
      </c>
      <c r="B793" s="5" t="s">
        <v>4270</v>
      </c>
      <c r="C793" s="6">
        <v>552</v>
      </c>
      <c r="D793" s="82" t="s">
        <v>1527</v>
      </c>
      <c r="E793" s="83" t="s">
        <v>4271</v>
      </c>
      <c r="F793" s="83" t="s">
        <v>4272</v>
      </c>
      <c r="G793" s="83" t="s">
        <v>4259</v>
      </c>
      <c r="H793" s="83" t="s">
        <v>447</v>
      </c>
      <c r="I793" s="83" t="s">
        <v>448</v>
      </c>
      <c r="J793" s="133" t="s">
        <v>449</v>
      </c>
      <c r="K793" s="83" t="s">
        <v>448</v>
      </c>
      <c r="L793" s="83" t="s">
        <v>448</v>
      </c>
      <c r="M793" s="83" t="s">
        <v>450</v>
      </c>
      <c r="N793" s="130" t="s">
        <v>959</v>
      </c>
      <c r="P793" s="405" t="s">
        <v>449</v>
      </c>
      <c r="Q793" s="405" t="s">
        <v>452</v>
      </c>
      <c r="R793" s="405" t="s">
        <v>439</v>
      </c>
      <c r="S793" s="405" t="s">
        <v>1531</v>
      </c>
      <c r="T793" s="405" t="s">
        <v>961</v>
      </c>
      <c r="U793" s="405" t="str">
        <f>VLOOKUP(T793,Equipment[],2,FALSE)</f>
        <v>Landscape</v>
      </c>
      <c r="V793" s="405" t="str">
        <f>VLOOKUP(T793,Equipment[],3,FALSE)</f>
        <v>RTO</v>
      </c>
      <c r="W793" s="405" t="str">
        <f>VLOOKUP(T793,Equipment[],4,FALSE)</f>
        <v>RTO</v>
      </c>
      <c r="X793" s="405"/>
      <c r="Y793" s="405"/>
      <c r="Z793" s="405"/>
      <c r="AA793" s="405"/>
    </row>
    <row r="794" spans="1:27" ht="12" customHeight="1">
      <c r="A794" s="5" t="s">
        <v>4273</v>
      </c>
      <c r="B794" s="5" t="s">
        <v>4270</v>
      </c>
      <c r="C794" s="6">
        <v>552</v>
      </c>
      <c r="D794" s="82" t="s">
        <v>1527</v>
      </c>
      <c r="E794" s="83" t="s">
        <v>4274</v>
      </c>
      <c r="F794" s="83" t="s">
        <v>4275</v>
      </c>
      <c r="G794" s="83" t="s">
        <v>4259</v>
      </c>
      <c r="H794" s="83" t="s">
        <v>447</v>
      </c>
      <c r="I794" s="83" t="s">
        <v>448</v>
      </c>
      <c r="J794" s="133" t="s">
        <v>449</v>
      </c>
      <c r="K794" s="83" t="s">
        <v>448</v>
      </c>
      <c r="L794" s="83" t="s">
        <v>448</v>
      </c>
      <c r="M794" s="83" t="s">
        <v>450</v>
      </c>
      <c r="N794" s="130" t="s">
        <v>959</v>
      </c>
      <c r="P794" s="405"/>
      <c r="Q794" s="405" t="s">
        <v>469</v>
      </c>
      <c r="R794" s="405"/>
      <c r="S794" s="405"/>
      <c r="T794" s="405" t="s">
        <v>453</v>
      </c>
      <c r="U794" s="405" t="str">
        <f>VLOOKUP(T794,Equipment[],2,FALSE)</f>
        <v>Station</v>
      </c>
      <c r="V794" s="405" t="str">
        <f>VLOOKUP(T794,Equipment[],3,FALSE)</f>
        <v>RTO</v>
      </c>
      <c r="W794" s="405" t="str">
        <f>VLOOKUP(T794,Equipment[],4,FALSE)</f>
        <v>RTO</v>
      </c>
      <c r="X794" s="405"/>
      <c r="Y794" s="405"/>
      <c r="Z794" s="405"/>
      <c r="AA794" s="405"/>
    </row>
    <row r="795" spans="1:27" ht="12" hidden="1" customHeight="1">
      <c r="A795" s="7" t="s">
        <v>4276</v>
      </c>
      <c r="B795" s="7" t="s">
        <v>4276</v>
      </c>
      <c r="C795" s="8"/>
      <c r="D795" s="123"/>
      <c r="E795" s="131"/>
      <c r="F795" s="131"/>
      <c r="G795" s="131"/>
      <c r="H795" s="131"/>
      <c r="I795" s="131"/>
      <c r="J795" s="131"/>
      <c r="K795" s="131"/>
      <c r="L795" s="131"/>
      <c r="M795" s="131" t="s">
        <v>439</v>
      </c>
      <c r="N795" s="129" t="s">
        <v>440</v>
      </c>
      <c r="P795" s="405" t="s">
        <v>439</v>
      </c>
      <c r="Q795" s="405" t="s">
        <v>439</v>
      </c>
      <c r="R795" s="405"/>
      <c r="S795" s="405" t="s">
        <v>439</v>
      </c>
      <c r="T795" s="405" t="s">
        <v>439</v>
      </c>
      <c r="U795" s="405" t="s">
        <v>439</v>
      </c>
      <c r="V795" s="405" t="s">
        <v>439</v>
      </c>
      <c r="W795" s="405" t="s">
        <v>439</v>
      </c>
      <c r="X795" s="405" t="s">
        <v>439</v>
      </c>
      <c r="Y795" s="405" t="s">
        <v>439</v>
      </c>
      <c r="Z795" s="405" t="s">
        <v>439</v>
      </c>
      <c r="AA795" s="405" t="s">
        <v>439</v>
      </c>
    </row>
    <row r="796" spans="1:27" ht="12" hidden="1" customHeight="1">
      <c r="A796" s="3" t="s">
        <v>4277</v>
      </c>
      <c r="B796" s="3" t="s">
        <v>4278</v>
      </c>
      <c r="C796" s="4"/>
      <c r="D796" s="122"/>
      <c r="E796" s="131"/>
      <c r="F796" s="131"/>
      <c r="G796" s="131"/>
      <c r="H796" s="131"/>
      <c r="I796" s="131"/>
      <c r="J796" s="131"/>
      <c r="K796" s="131"/>
      <c r="L796" s="131"/>
      <c r="M796" s="131" t="s">
        <v>439</v>
      </c>
      <c r="N796" s="129" t="s">
        <v>440</v>
      </c>
      <c r="P796" s="405" t="s">
        <v>439</v>
      </c>
      <c r="Q796" s="405" t="s">
        <v>439</v>
      </c>
      <c r="R796" s="405"/>
      <c r="S796" s="405" t="s">
        <v>439</v>
      </c>
      <c r="T796" s="405" t="s">
        <v>439</v>
      </c>
      <c r="U796" s="405" t="s">
        <v>439</v>
      </c>
      <c r="V796" s="405" t="s">
        <v>439</v>
      </c>
      <c r="W796" s="405" t="s">
        <v>439</v>
      </c>
      <c r="X796" s="405" t="s">
        <v>439</v>
      </c>
      <c r="Y796" s="405" t="s">
        <v>439</v>
      </c>
      <c r="Z796" s="405" t="s">
        <v>439</v>
      </c>
      <c r="AA796" s="405" t="s">
        <v>439</v>
      </c>
    </row>
    <row r="797" spans="1:27" ht="12" customHeight="1">
      <c r="A797" s="5" t="s">
        <v>4279</v>
      </c>
      <c r="B797" s="5" t="s">
        <v>4280</v>
      </c>
      <c r="C797" s="5" t="s">
        <v>1538</v>
      </c>
      <c r="D797" s="82" t="s">
        <v>1539</v>
      </c>
      <c r="E797" s="83" t="s">
        <v>4281</v>
      </c>
      <c r="F797" s="83" t="s">
        <v>4282</v>
      </c>
      <c r="G797" s="83" t="s">
        <v>761</v>
      </c>
      <c r="H797" s="83" t="s">
        <v>447</v>
      </c>
      <c r="I797" s="83" t="s">
        <v>448</v>
      </c>
      <c r="J797" s="133" t="s">
        <v>449</v>
      </c>
      <c r="K797" s="83" t="s">
        <v>448</v>
      </c>
      <c r="L797" s="83" t="s">
        <v>448</v>
      </c>
      <c r="M797" s="83" t="s">
        <v>450</v>
      </c>
      <c r="N797" s="130" t="s">
        <v>959</v>
      </c>
      <c r="P797" s="405"/>
      <c r="Q797" s="405" t="s">
        <v>452</v>
      </c>
      <c r="R797" s="405"/>
      <c r="S797" s="405"/>
      <c r="T797" s="405" t="s">
        <v>453</v>
      </c>
      <c r="U797" s="405" t="str">
        <f>VLOOKUP(T797,Equipment[],2,FALSE)</f>
        <v>Station</v>
      </c>
      <c r="V797" s="405" t="str">
        <f>VLOOKUP(T797,Equipment[],3,FALSE)</f>
        <v>RTO</v>
      </c>
      <c r="W797" s="405" t="str">
        <f>VLOOKUP(T797,Equipment[],4,FALSE)</f>
        <v>RTO</v>
      </c>
      <c r="X797" s="405"/>
      <c r="Y797" s="405"/>
      <c r="Z797" s="405"/>
      <c r="AA797" s="405"/>
    </row>
    <row r="798" spans="1:27" ht="12" customHeight="1">
      <c r="A798" s="5" t="s">
        <v>4283</v>
      </c>
      <c r="B798" s="5" t="s">
        <v>4284</v>
      </c>
      <c r="C798" s="5" t="s">
        <v>1538</v>
      </c>
      <c r="D798" s="82" t="s">
        <v>1539</v>
      </c>
      <c r="E798" s="83" t="s">
        <v>4285</v>
      </c>
      <c r="F798" s="83" t="s">
        <v>4286</v>
      </c>
      <c r="G798" s="83" t="s">
        <v>761</v>
      </c>
      <c r="H798" s="83" t="s">
        <v>447</v>
      </c>
      <c r="I798" s="83" t="s">
        <v>448</v>
      </c>
      <c r="J798" s="133" t="s">
        <v>449</v>
      </c>
      <c r="K798" s="83" t="s">
        <v>448</v>
      </c>
      <c r="L798" s="83" t="s">
        <v>448</v>
      </c>
      <c r="M798" s="83" t="s">
        <v>450</v>
      </c>
      <c r="N798" s="130" t="s">
        <v>959</v>
      </c>
      <c r="P798" s="405"/>
      <c r="Q798" s="405" t="s">
        <v>452</v>
      </c>
      <c r="R798" s="405"/>
      <c r="S798" s="405"/>
      <c r="T798" s="405" t="s">
        <v>4287</v>
      </c>
      <c r="U798" s="405" t="str">
        <f>VLOOKUP(T798,Equipment[],2,FALSE)</f>
        <v>Station Mechanical &amp; Electrical</v>
      </c>
      <c r="V798" s="405" t="str">
        <f>VLOOKUP(T798,Equipment[],3,FALSE)</f>
        <v>RTO</v>
      </c>
      <c r="W798" s="405" t="str">
        <f>VLOOKUP(T798,Equipment[],4,FALSE)</f>
        <v>RTO</v>
      </c>
      <c r="X798" s="405"/>
      <c r="Y798" s="405"/>
      <c r="Z798" s="405"/>
      <c r="AA798" s="405"/>
    </row>
    <row r="799" spans="1:27" ht="12" customHeight="1">
      <c r="A799" s="5" t="s">
        <v>4288</v>
      </c>
      <c r="B799" s="5" t="s">
        <v>4289</v>
      </c>
      <c r="C799" s="5" t="s">
        <v>1538</v>
      </c>
      <c r="D799" s="82" t="s">
        <v>1539</v>
      </c>
      <c r="E799" s="83" t="s">
        <v>4290</v>
      </c>
      <c r="F799" s="83" t="s">
        <v>4291</v>
      </c>
      <c r="G799" s="83" t="s">
        <v>761</v>
      </c>
      <c r="H799" s="83" t="s">
        <v>447</v>
      </c>
      <c r="I799" s="83" t="s">
        <v>448</v>
      </c>
      <c r="J799" s="133" t="s">
        <v>449</v>
      </c>
      <c r="K799" s="83" t="s">
        <v>448</v>
      </c>
      <c r="L799" s="83" t="s">
        <v>448</v>
      </c>
      <c r="M799" s="83" t="s">
        <v>450</v>
      </c>
      <c r="N799" s="130" t="s">
        <v>959</v>
      </c>
      <c r="P799" s="405"/>
      <c r="Q799" s="405" t="s">
        <v>452</v>
      </c>
      <c r="R799" s="405"/>
      <c r="S799" s="405"/>
      <c r="T799" s="405" t="s">
        <v>4287</v>
      </c>
      <c r="U799" s="405" t="str">
        <f>VLOOKUP(T799,Equipment[],2,FALSE)</f>
        <v>Station Mechanical &amp; Electrical</v>
      </c>
      <c r="V799" s="405" t="str">
        <f>VLOOKUP(T799,Equipment[],3,FALSE)</f>
        <v>RTO</v>
      </c>
      <c r="W799" s="405" t="str">
        <f>VLOOKUP(T799,Equipment[],4,FALSE)</f>
        <v>RTO</v>
      </c>
      <c r="X799" s="405"/>
      <c r="Y799" s="405"/>
      <c r="Z799" s="405"/>
      <c r="AA799" s="405"/>
    </row>
    <row r="800" spans="1:27" ht="12" customHeight="1">
      <c r="A800" s="5" t="s">
        <v>4292</v>
      </c>
      <c r="B800" s="5" t="s">
        <v>4293</v>
      </c>
      <c r="C800" s="6">
        <v>552</v>
      </c>
      <c r="D800" s="82" t="s">
        <v>1527</v>
      </c>
      <c r="E800" s="83" t="s">
        <v>4294</v>
      </c>
      <c r="F800" s="83" t="s">
        <v>4295</v>
      </c>
      <c r="G800" s="83" t="s">
        <v>761</v>
      </c>
      <c r="H800" s="83" t="s">
        <v>447</v>
      </c>
      <c r="I800" s="83" t="s">
        <v>448</v>
      </c>
      <c r="J800" s="133" t="s">
        <v>449</v>
      </c>
      <c r="K800" s="83" t="s">
        <v>448</v>
      </c>
      <c r="L800" s="83" t="s">
        <v>448</v>
      </c>
      <c r="M800" s="83" t="s">
        <v>450</v>
      </c>
      <c r="N800" s="130" t="s">
        <v>959</v>
      </c>
      <c r="P800" s="405"/>
      <c r="Q800" s="405" t="s">
        <v>452</v>
      </c>
      <c r="R800" s="405"/>
      <c r="S800" s="405"/>
      <c r="T800" s="405" t="s">
        <v>4287</v>
      </c>
      <c r="U800" s="405" t="str">
        <f>VLOOKUP(T800,Equipment[],2,FALSE)</f>
        <v>Station Mechanical &amp; Electrical</v>
      </c>
      <c r="V800" s="405" t="str">
        <f>VLOOKUP(T800,Equipment[],3,FALSE)</f>
        <v>RTO</v>
      </c>
      <c r="W800" s="405" t="str">
        <f>VLOOKUP(T800,Equipment[],4,FALSE)</f>
        <v>RTO</v>
      </c>
      <c r="X800" s="405"/>
      <c r="Y800" s="405"/>
      <c r="Z800" s="405"/>
      <c r="AA800" s="405"/>
    </row>
    <row r="801" spans="1:27" ht="12" customHeight="1">
      <c r="A801" s="5" t="s">
        <v>4296</v>
      </c>
      <c r="B801" s="5" t="s">
        <v>4297</v>
      </c>
      <c r="C801" s="5" t="s">
        <v>1538</v>
      </c>
      <c r="D801" s="82" t="s">
        <v>1539</v>
      </c>
      <c r="E801" s="83" t="s">
        <v>4298</v>
      </c>
      <c r="F801" s="83" t="s">
        <v>4299</v>
      </c>
      <c r="G801" s="83" t="s">
        <v>761</v>
      </c>
      <c r="H801" s="83" t="s">
        <v>447</v>
      </c>
      <c r="I801" s="83" t="s">
        <v>448</v>
      </c>
      <c r="J801" s="133" t="s">
        <v>449</v>
      </c>
      <c r="K801" s="83" t="s">
        <v>448</v>
      </c>
      <c r="L801" s="83" t="s">
        <v>448</v>
      </c>
      <c r="M801" s="83" t="s">
        <v>450</v>
      </c>
      <c r="N801" s="130" t="s">
        <v>959</v>
      </c>
      <c r="P801" s="405"/>
      <c r="Q801" s="405" t="s">
        <v>452</v>
      </c>
      <c r="R801" s="405"/>
      <c r="S801" s="405"/>
      <c r="T801" s="405" t="s">
        <v>4287</v>
      </c>
      <c r="U801" s="405" t="str">
        <f>VLOOKUP(T801,Equipment[],2,FALSE)</f>
        <v>Station Mechanical &amp; Electrical</v>
      </c>
      <c r="V801" s="405" t="str">
        <f>VLOOKUP(T801,Equipment[],3,FALSE)</f>
        <v>RTO</v>
      </c>
      <c r="W801" s="405" t="str">
        <f>VLOOKUP(T801,Equipment[],4,FALSE)</f>
        <v>RTO</v>
      </c>
      <c r="X801" s="405"/>
      <c r="Y801" s="405"/>
      <c r="Z801" s="405"/>
      <c r="AA801" s="405"/>
    </row>
    <row r="802" spans="1:27" ht="12" customHeight="1">
      <c r="A802" s="5" t="s">
        <v>4300</v>
      </c>
      <c r="B802" s="5" t="s">
        <v>4301</v>
      </c>
      <c r="C802" s="6">
        <v>552</v>
      </c>
      <c r="D802" s="82" t="s">
        <v>1527</v>
      </c>
      <c r="E802" s="83" t="s">
        <v>4302</v>
      </c>
      <c r="F802" s="83" t="s">
        <v>4303</v>
      </c>
      <c r="G802" s="83" t="s">
        <v>761</v>
      </c>
      <c r="H802" s="83" t="s">
        <v>447</v>
      </c>
      <c r="I802" s="83" t="s">
        <v>448</v>
      </c>
      <c r="J802" s="133" t="s">
        <v>449</v>
      </c>
      <c r="K802" s="83" t="s">
        <v>448</v>
      </c>
      <c r="L802" s="83" t="s">
        <v>448</v>
      </c>
      <c r="M802" s="83" t="s">
        <v>450</v>
      </c>
      <c r="N802" s="130" t="s">
        <v>959</v>
      </c>
      <c r="P802" s="405"/>
      <c r="Q802" s="405" t="s">
        <v>452</v>
      </c>
      <c r="R802" s="405"/>
      <c r="S802" s="405"/>
      <c r="T802" s="405" t="s">
        <v>4287</v>
      </c>
      <c r="U802" s="405" t="str">
        <f>VLOOKUP(T802,Equipment[],2,FALSE)</f>
        <v>Station Mechanical &amp; Electrical</v>
      </c>
      <c r="V802" s="405" t="str">
        <f>VLOOKUP(T802,Equipment[],3,FALSE)</f>
        <v>RTO</v>
      </c>
      <c r="W802" s="405" t="str">
        <f>VLOOKUP(T802,Equipment[],4,FALSE)</f>
        <v>RTO</v>
      </c>
      <c r="X802" s="405"/>
      <c r="Y802" s="405"/>
      <c r="Z802" s="405"/>
      <c r="AA802" s="405"/>
    </row>
    <row r="803" spans="1:27" ht="12" hidden="1" customHeight="1">
      <c r="A803" s="3" t="s">
        <v>4304</v>
      </c>
      <c r="B803" s="3" t="s">
        <v>4305</v>
      </c>
      <c r="C803" s="4"/>
      <c r="D803" s="122"/>
      <c r="E803" s="131"/>
      <c r="F803" s="131"/>
      <c r="G803" s="131"/>
      <c r="H803" s="131"/>
      <c r="I803" s="131"/>
      <c r="J803" s="131"/>
      <c r="K803" s="131"/>
      <c r="L803" s="131"/>
      <c r="M803" s="131" t="s">
        <v>439</v>
      </c>
      <c r="N803" s="129" t="s">
        <v>440</v>
      </c>
      <c r="P803" s="405" t="s">
        <v>439</v>
      </c>
      <c r="Q803" s="405" t="s">
        <v>439</v>
      </c>
      <c r="R803" s="405"/>
      <c r="S803" s="405" t="s">
        <v>439</v>
      </c>
      <c r="T803" s="405" t="s">
        <v>439</v>
      </c>
      <c r="U803" s="405" t="s">
        <v>439</v>
      </c>
      <c r="V803" s="405" t="s">
        <v>439</v>
      </c>
      <c r="W803" s="405" t="s">
        <v>439</v>
      </c>
      <c r="X803" s="405" t="s">
        <v>439</v>
      </c>
      <c r="Y803" s="405" t="s">
        <v>439</v>
      </c>
      <c r="Z803" s="405" t="s">
        <v>439</v>
      </c>
      <c r="AA803" s="405" t="s">
        <v>439</v>
      </c>
    </row>
    <row r="804" spans="1:27" ht="12" customHeight="1">
      <c r="A804" s="5" t="s">
        <v>4306</v>
      </c>
      <c r="B804" s="5" t="s">
        <v>4307</v>
      </c>
      <c r="C804" s="5" t="s">
        <v>1538</v>
      </c>
      <c r="D804" s="82" t="s">
        <v>1539</v>
      </c>
      <c r="E804" s="83" t="s">
        <v>4308</v>
      </c>
      <c r="F804" s="83" t="s">
        <v>4309</v>
      </c>
      <c r="G804" s="83" t="s">
        <v>761</v>
      </c>
      <c r="H804" s="83" t="s">
        <v>447</v>
      </c>
      <c r="I804" s="83" t="s">
        <v>448</v>
      </c>
      <c r="J804" s="133" t="s">
        <v>449</v>
      </c>
      <c r="K804" s="83" t="s">
        <v>448</v>
      </c>
      <c r="L804" s="83" t="s">
        <v>448</v>
      </c>
      <c r="M804" s="83" t="s">
        <v>450</v>
      </c>
      <c r="N804" s="130" t="s">
        <v>959</v>
      </c>
      <c r="P804" s="405"/>
      <c r="Q804" s="405" t="s">
        <v>452</v>
      </c>
      <c r="R804" s="405"/>
      <c r="S804" s="405"/>
      <c r="T804" s="405" t="s">
        <v>1663</v>
      </c>
      <c r="U804" s="405" t="str">
        <f>VLOOKUP(T804,Equipment[],2,FALSE)</f>
        <v>Lighting</v>
      </c>
      <c r="V804" s="405" t="str">
        <f>VLOOKUP(T804,Equipment[],3,FALSE)</f>
        <v>Unallocated</v>
      </c>
      <c r="W804" s="405" t="str">
        <f>VLOOKUP(T804,Equipment[],4,FALSE)</f>
        <v>RTO</v>
      </c>
      <c r="X804" s="405"/>
      <c r="Y804" s="405"/>
      <c r="Z804" s="405"/>
      <c r="AA804" s="405"/>
    </row>
    <row r="805" spans="1:27" ht="12" customHeight="1">
      <c r="A805" s="5" t="s">
        <v>4310</v>
      </c>
      <c r="B805" s="5" t="s">
        <v>4311</v>
      </c>
      <c r="C805" s="5" t="s">
        <v>1538</v>
      </c>
      <c r="D805" s="82" t="s">
        <v>1539</v>
      </c>
      <c r="E805" s="83" t="s">
        <v>4312</v>
      </c>
      <c r="F805" s="83" t="s">
        <v>4313</v>
      </c>
      <c r="G805" s="83" t="s">
        <v>761</v>
      </c>
      <c r="H805" s="83" t="s">
        <v>447</v>
      </c>
      <c r="I805" s="132" t="s">
        <v>449</v>
      </c>
      <c r="J805" s="133" t="s">
        <v>449</v>
      </c>
      <c r="K805" s="132" t="s">
        <v>449</v>
      </c>
      <c r="L805" s="132" t="s">
        <v>449</v>
      </c>
      <c r="M805" s="83" t="s">
        <v>450</v>
      </c>
      <c r="N805" s="83" t="s">
        <v>1092</v>
      </c>
      <c r="P805" s="405" t="s">
        <v>449</v>
      </c>
      <c r="Q805" s="405" t="s">
        <v>452</v>
      </c>
      <c r="R805" s="405"/>
      <c r="S805" s="405"/>
      <c r="T805" s="405" t="s">
        <v>1663</v>
      </c>
      <c r="U805" s="405" t="str">
        <f>VLOOKUP(T805,Equipment[],2,FALSE)</f>
        <v>Lighting</v>
      </c>
      <c r="V805" s="405" t="str">
        <f>VLOOKUP(T805,Equipment[],3,FALSE)</f>
        <v>Unallocated</v>
      </c>
      <c r="W805" s="405" t="str">
        <f>VLOOKUP(T805,Equipment[],4,FALSE)</f>
        <v>RTO</v>
      </c>
      <c r="X805" s="405"/>
      <c r="Y805" s="405"/>
      <c r="Z805" s="405"/>
      <c r="AA805" s="405"/>
    </row>
    <row r="806" spans="1:27" ht="12" customHeight="1">
      <c r="A806" s="5" t="s">
        <v>4314</v>
      </c>
      <c r="B806" s="5" t="s">
        <v>4315</v>
      </c>
      <c r="C806" s="5" t="s">
        <v>1538</v>
      </c>
      <c r="D806" s="82" t="s">
        <v>1539</v>
      </c>
      <c r="E806" s="83" t="s">
        <v>4316</v>
      </c>
      <c r="F806" s="83" t="s">
        <v>4317</v>
      </c>
      <c r="G806" s="83" t="s">
        <v>761</v>
      </c>
      <c r="H806" s="83" t="s">
        <v>447</v>
      </c>
      <c r="I806" s="132" t="s">
        <v>449</v>
      </c>
      <c r="J806" s="133" t="s">
        <v>449</v>
      </c>
      <c r="K806" s="132" t="s">
        <v>449</v>
      </c>
      <c r="L806" s="132" t="s">
        <v>449</v>
      </c>
      <c r="M806" s="83" t="s">
        <v>450</v>
      </c>
      <c r="N806" s="83" t="s">
        <v>1092</v>
      </c>
      <c r="P806" s="405" t="s">
        <v>449</v>
      </c>
      <c r="Q806" s="405" t="s">
        <v>452</v>
      </c>
      <c r="R806" s="405"/>
      <c r="S806" s="405"/>
      <c r="T806" s="405" t="s">
        <v>1663</v>
      </c>
      <c r="U806" s="405" t="str">
        <f>VLOOKUP(T806,Equipment[],2,FALSE)</f>
        <v>Lighting</v>
      </c>
      <c r="V806" s="405" t="str">
        <f>VLOOKUP(T806,Equipment[],3,FALSE)</f>
        <v>Unallocated</v>
      </c>
      <c r="W806" s="405" t="str">
        <f>VLOOKUP(T806,Equipment[],4,FALSE)</f>
        <v>RTO</v>
      </c>
      <c r="X806" s="405"/>
      <c r="Y806" s="405"/>
      <c r="Z806" s="405"/>
      <c r="AA806" s="405"/>
    </row>
    <row r="807" spans="1:27" ht="12" customHeight="1">
      <c r="A807" s="5" t="s">
        <v>4318</v>
      </c>
      <c r="B807" s="5" t="s">
        <v>4319</v>
      </c>
      <c r="C807" s="5" t="s">
        <v>1538</v>
      </c>
      <c r="D807" s="82" t="s">
        <v>1539</v>
      </c>
      <c r="E807" s="83" t="s">
        <v>4320</v>
      </c>
      <c r="F807" s="83" t="s">
        <v>4321</v>
      </c>
      <c r="G807" s="83" t="s">
        <v>761</v>
      </c>
      <c r="H807" s="83" t="s">
        <v>447</v>
      </c>
      <c r="I807" s="132" t="s">
        <v>449</v>
      </c>
      <c r="J807" s="133" t="s">
        <v>449</v>
      </c>
      <c r="K807" s="132" t="s">
        <v>449</v>
      </c>
      <c r="L807" s="132" t="s">
        <v>449</v>
      </c>
      <c r="M807" s="83" t="s">
        <v>450</v>
      </c>
      <c r="N807" s="83" t="s">
        <v>1092</v>
      </c>
      <c r="P807" s="405" t="s">
        <v>449</v>
      </c>
      <c r="Q807" s="405" t="s">
        <v>452</v>
      </c>
      <c r="R807" s="405"/>
      <c r="S807" s="405"/>
      <c r="T807" s="405" t="s">
        <v>1663</v>
      </c>
      <c r="U807" s="405" t="str">
        <f>VLOOKUP(T807,Equipment[],2,FALSE)</f>
        <v>Lighting</v>
      </c>
      <c r="V807" s="405" t="str">
        <f>VLOOKUP(T807,Equipment[],3,FALSE)</f>
        <v>Unallocated</v>
      </c>
      <c r="W807" s="405" t="str">
        <f>VLOOKUP(T807,Equipment[],4,FALSE)</f>
        <v>RTO</v>
      </c>
      <c r="X807" s="405"/>
      <c r="Y807" s="405"/>
      <c r="Z807" s="405"/>
      <c r="AA807" s="405"/>
    </row>
    <row r="808" spans="1:27" ht="12" customHeight="1">
      <c r="A808" s="5" t="s">
        <v>4322</v>
      </c>
      <c r="B808" s="5" t="s">
        <v>4323</v>
      </c>
      <c r="C808" s="5" t="s">
        <v>1538</v>
      </c>
      <c r="D808" s="82" t="s">
        <v>1539</v>
      </c>
      <c r="E808" s="83" t="s">
        <v>4324</v>
      </c>
      <c r="F808" s="351" t="s">
        <v>4325</v>
      </c>
      <c r="G808" s="83" t="s">
        <v>761</v>
      </c>
      <c r="H808" s="83" t="s">
        <v>447</v>
      </c>
      <c r="I808" s="132" t="s">
        <v>449</v>
      </c>
      <c r="J808" s="133" t="s">
        <v>449</v>
      </c>
      <c r="K808" s="132" t="s">
        <v>449</v>
      </c>
      <c r="L808" s="132" t="s">
        <v>449</v>
      </c>
      <c r="M808" s="83" t="s">
        <v>450</v>
      </c>
      <c r="N808" s="83" t="s">
        <v>1092</v>
      </c>
      <c r="P808" s="405" t="s">
        <v>449</v>
      </c>
      <c r="Q808" s="405" t="s">
        <v>452</v>
      </c>
      <c r="R808" s="405"/>
      <c r="S808" s="405"/>
      <c r="T808" s="405" t="s">
        <v>1663</v>
      </c>
      <c r="U808" s="405" t="str">
        <f>VLOOKUP(T808,Equipment[],2,FALSE)</f>
        <v>Lighting</v>
      </c>
      <c r="V808" s="405" t="str">
        <f>VLOOKUP(T808,Equipment[],3,FALSE)</f>
        <v>Unallocated</v>
      </c>
      <c r="W808" s="405" t="str">
        <f>VLOOKUP(T808,Equipment[],4,FALSE)</f>
        <v>RTO</v>
      </c>
      <c r="X808" s="405"/>
      <c r="Y808" s="405"/>
      <c r="Z808" s="405"/>
      <c r="AA808" s="405"/>
    </row>
    <row r="809" spans="1:27" ht="12" customHeight="1">
      <c r="A809" s="5" t="s">
        <v>4326</v>
      </c>
      <c r="B809" s="5" t="s">
        <v>4327</v>
      </c>
      <c r="C809" s="5" t="s">
        <v>1538</v>
      </c>
      <c r="D809" s="82" t="s">
        <v>1539</v>
      </c>
      <c r="E809" s="83" t="s">
        <v>4328</v>
      </c>
      <c r="F809" s="351" t="s">
        <v>4329</v>
      </c>
      <c r="G809" s="83" t="s">
        <v>761</v>
      </c>
      <c r="H809" s="83" t="s">
        <v>447</v>
      </c>
      <c r="I809" s="132" t="s">
        <v>449</v>
      </c>
      <c r="J809" s="133" t="s">
        <v>449</v>
      </c>
      <c r="K809" s="132" t="s">
        <v>449</v>
      </c>
      <c r="L809" s="132" t="s">
        <v>449</v>
      </c>
      <c r="M809" s="83" t="s">
        <v>450</v>
      </c>
      <c r="N809" s="83" t="s">
        <v>1092</v>
      </c>
      <c r="P809" s="405" t="s">
        <v>449</v>
      </c>
      <c r="Q809" s="405" t="s">
        <v>452</v>
      </c>
      <c r="R809" s="405"/>
      <c r="S809" s="405"/>
      <c r="T809" s="405" t="s">
        <v>1663</v>
      </c>
      <c r="U809" s="405" t="str">
        <f>VLOOKUP(T809,Equipment[],2,FALSE)</f>
        <v>Lighting</v>
      </c>
      <c r="V809" s="405" t="str">
        <f>VLOOKUP(T809,Equipment[],3,FALSE)</f>
        <v>Unallocated</v>
      </c>
      <c r="W809" s="405" t="str">
        <f>VLOOKUP(T809,Equipment[],4,FALSE)</f>
        <v>RTO</v>
      </c>
      <c r="X809" s="405"/>
      <c r="Y809" s="405"/>
      <c r="Z809" s="405"/>
      <c r="AA809" s="405"/>
    </row>
    <row r="810" spans="1:27" ht="12" hidden="1" customHeight="1">
      <c r="A810" s="50" t="s">
        <v>1668</v>
      </c>
      <c r="B810" s="50"/>
      <c r="C810" s="50"/>
      <c r="D810" s="50"/>
      <c r="E810" s="131"/>
      <c r="F810" s="131"/>
      <c r="G810" s="131"/>
      <c r="H810" s="131"/>
      <c r="I810" s="131"/>
      <c r="J810" s="131"/>
      <c r="K810" s="131"/>
      <c r="L810" s="131"/>
      <c r="M810" s="131" t="s">
        <v>439</v>
      </c>
      <c r="N810" s="129" t="s">
        <v>440</v>
      </c>
      <c r="P810" s="405" t="s">
        <v>439</v>
      </c>
      <c r="Q810" s="405" t="s">
        <v>439</v>
      </c>
      <c r="R810" s="405"/>
      <c r="S810" s="405" t="s">
        <v>439</v>
      </c>
      <c r="T810" s="405" t="s">
        <v>439</v>
      </c>
      <c r="U810" s="405" t="s">
        <v>439</v>
      </c>
      <c r="V810" s="405" t="s">
        <v>439</v>
      </c>
      <c r="W810" s="405" t="s">
        <v>439</v>
      </c>
      <c r="X810" s="405" t="s">
        <v>439</v>
      </c>
      <c r="Y810" s="405" t="s">
        <v>439</v>
      </c>
      <c r="Z810" s="405" t="s">
        <v>439</v>
      </c>
      <c r="AA810" s="405" t="s">
        <v>439</v>
      </c>
    </row>
    <row r="811" spans="1:27" ht="12" customHeight="1">
      <c r="A811" s="10" t="s">
        <v>4330</v>
      </c>
      <c r="B811" s="10" t="s">
        <v>4331</v>
      </c>
      <c r="C811" s="10" t="s">
        <v>1538</v>
      </c>
      <c r="D811" s="124" t="s">
        <v>1539</v>
      </c>
      <c r="E811" s="83" t="s">
        <v>4332</v>
      </c>
      <c r="F811" s="351" t="s">
        <v>4333</v>
      </c>
      <c r="G811" s="83" t="s">
        <v>761</v>
      </c>
      <c r="H811" s="83" t="s">
        <v>447</v>
      </c>
      <c r="I811" s="132" t="s">
        <v>449</v>
      </c>
      <c r="J811" s="133" t="s">
        <v>449</v>
      </c>
      <c r="K811" s="132" t="s">
        <v>449</v>
      </c>
      <c r="L811" s="132" t="s">
        <v>449</v>
      </c>
      <c r="M811" s="83" t="s">
        <v>450</v>
      </c>
      <c r="N811" s="83" t="s">
        <v>1092</v>
      </c>
      <c r="P811" s="405" t="s">
        <v>449</v>
      </c>
      <c r="Q811" s="405" t="s">
        <v>452</v>
      </c>
      <c r="R811" s="405"/>
      <c r="S811" s="405"/>
      <c r="T811" s="405" t="s">
        <v>1663</v>
      </c>
      <c r="U811" s="405" t="str">
        <f>VLOOKUP(T811,Equipment[],2,FALSE)</f>
        <v>Lighting</v>
      </c>
      <c r="V811" s="405" t="str">
        <f>VLOOKUP(T811,Equipment[],3,FALSE)</f>
        <v>Unallocated</v>
      </c>
      <c r="W811" s="405" t="str">
        <f>VLOOKUP(T811,Equipment[],4,FALSE)</f>
        <v>RTO</v>
      </c>
      <c r="X811" s="405"/>
      <c r="Y811" s="405"/>
      <c r="Z811" s="405"/>
      <c r="AA811" s="405"/>
    </row>
    <row r="812" spans="1:27" ht="12" customHeight="1">
      <c r="A812" s="5" t="s">
        <v>4334</v>
      </c>
      <c r="B812" s="5" t="s">
        <v>4335</v>
      </c>
      <c r="C812" s="5" t="s">
        <v>1538</v>
      </c>
      <c r="D812" s="82" t="s">
        <v>1539</v>
      </c>
      <c r="E812" s="83" t="s">
        <v>4336</v>
      </c>
      <c r="F812" s="351" t="s">
        <v>4337</v>
      </c>
      <c r="G812" s="83" t="s">
        <v>761</v>
      </c>
      <c r="H812" s="83" t="s">
        <v>447</v>
      </c>
      <c r="I812" s="132" t="s">
        <v>449</v>
      </c>
      <c r="J812" s="133" t="s">
        <v>449</v>
      </c>
      <c r="K812" s="132" t="s">
        <v>449</v>
      </c>
      <c r="L812" s="132" t="s">
        <v>449</v>
      </c>
      <c r="M812" s="83" t="s">
        <v>450</v>
      </c>
      <c r="N812" s="83" t="s">
        <v>1092</v>
      </c>
      <c r="P812" s="405" t="s">
        <v>449</v>
      </c>
      <c r="Q812" s="405" t="s">
        <v>452</v>
      </c>
      <c r="R812" s="405"/>
      <c r="S812" s="405"/>
      <c r="T812" s="405" t="s">
        <v>1663</v>
      </c>
      <c r="U812" s="405" t="str">
        <f>VLOOKUP(T812,Equipment[],2,FALSE)</f>
        <v>Lighting</v>
      </c>
      <c r="V812" s="405" t="str">
        <f>VLOOKUP(T812,Equipment[],3,FALSE)</f>
        <v>Unallocated</v>
      </c>
      <c r="W812" s="405" t="str">
        <f>VLOOKUP(T812,Equipment[],4,FALSE)</f>
        <v>RTO</v>
      </c>
      <c r="X812" s="405"/>
      <c r="Y812" s="405"/>
      <c r="Z812" s="405"/>
      <c r="AA812" s="405"/>
    </row>
    <row r="813" spans="1:27" ht="12" customHeight="1">
      <c r="A813" s="5" t="s">
        <v>4338</v>
      </c>
      <c r="B813" s="5" t="s">
        <v>4335</v>
      </c>
      <c r="C813" s="5" t="s">
        <v>1538</v>
      </c>
      <c r="D813" s="82" t="s">
        <v>1539</v>
      </c>
      <c r="E813" s="83" t="s">
        <v>4339</v>
      </c>
      <c r="F813" s="351" t="s">
        <v>4337</v>
      </c>
      <c r="G813" s="83" t="s">
        <v>761</v>
      </c>
      <c r="H813" s="83" t="s">
        <v>447</v>
      </c>
      <c r="I813" s="132" t="s">
        <v>449</v>
      </c>
      <c r="J813" s="133" t="s">
        <v>449</v>
      </c>
      <c r="K813" s="132" t="s">
        <v>449</v>
      </c>
      <c r="L813" s="132" t="s">
        <v>449</v>
      </c>
      <c r="M813" s="83" t="s">
        <v>450</v>
      </c>
      <c r="N813" s="83" t="s">
        <v>1092</v>
      </c>
      <c r="P813" s="405" t="s">
        <v>449</v>
      </c>
      <c r="Q813" s="405" t="s">
        <v>452</v>
      </c>
      <c r="R813" s="405"/>
      <c r="S813" s="405"/>
      <c r="T813" s="405" t="s">
        <v>1663</v>
      </c>
      <c r="U813" s="405" t="str">
        <f>VLOOKUP(T813,Equipment[],2,FALSE)</f>
        <v>Lighting</v>
      </c>
      <c r="V813" s="405" t="str">
        <f>VLOOKUP(T813,Equipment[],3,FALSE)</f>
        <v>Unallocated</v>
      </c>
      <c r="W813" s="405" t="str">
        <f>VLOOKUP(T813,Equipment[],4,FALSE)</f>
        <v>RTO</v>
      </c>
      <c r="X813" s="405"/>
      <c r="Y813" s="405"/>
      <c r="Z813" s="405"/>
      <c r="AA813" s="405"/>
    </row>
    <row r="814" spans="1:27" ht="12" customHeight="1">
      <c r="A814" s="5" t="s">
        <v>4340</v>
      </c>
      <c r="B814" s="5" t="s">
        <v>4341</v>
      </c>
      <c r="C814" s="5" t="s">
        <v>1538</v>
      </c>
      <c r="D814" s="82" t="s">
        <v>1539</v>
      </c>
      <c r="E814" s="83" t="s">
        <v>4342</v>
      </c>
      <c r="F814" s="351" t="s">
        <v>4343</v>
      </c>
      <c r="G814" s="83" t="s">
        <v>761</v>
      </c>
      <c r="H814" s="83" t="s">
        <v>447</v>
      </c>
      <c r="I814" s="132" t="s">
        <v>449</v>
      </c>
      <c r="J814" s="133" t="s">
        <v>449</v>
      </c>
      <c r="K814" s="132" t="s">
        <v>449</v>
      </c>
      <c r="L814" s="132" t="s">
        <v>449</v>
      </c>
      <c r="M814" s="83" t="s">
        <v>450</v>
      </c>
      <c r="N814" s="83" t="s">
        <v>1092</v>
      </c>
      <c r="P814" s="405" t="s">
        <v>449</v>
      </c>
      <c r="Q814" s="405" t="s">
        <v>452</v>
      </c>
      <c r="R814" s="405"/>
      <c r="S814" s="405"/>
      <c r="T814" s="405" t="s">
        <v>4287</v>
      </c>
      <c r="U814" s="405" t="str">
        <f>VLOOKUP(T814,Equipment[],2,FALSE)</f>
        <v>Station Mechanical &amp; Electrical</v>
      </c>
      <c r="V814" s="405" t="str">
        <f>VLOOKUP(T814,Equipment[],3,FALSE)</f>
        <v>RTO</v>
      </c>
      <c r="W814" s="405" t="str">
        <f>VLOOKUP(T814,Equipment[],4,FALSE)</f>
        <v>RTO</v>
      </c>
      <c r="X814" s="405"/>
      <c r="Y814" s="405"/>
      <c r="Z814" s="405"/>
      <c r="AA814" s="405"/>
    </row>
    <row r="815" spans="1:27" ht="12" customHeight="1">
      <c r="A815" s="5" t="s">
        <v>4344</v>
      </c>
      <c r="B815" s="5" t="s">
        <v>4345</v>
      </c>
      <c r="C815" s="5" t="s">
        <v>1538</v>
      </c>
      <c r="D815" s="82" t="s">
        <v>1539</v>
      </c>
      <c r="E815" s="83" t="s">
        <v>4346</v>
      </c>
      <c r="F815" s="351" t="s">
        <v>4347</v>
      </c>
      <c r="G815" s="83" t="s">
        <v>761</v>
      </c>
      <c r="H815" s="83" t="s">
        <v>447</v>
      </c>
      <c r="I815" s="132" t="s">
        <v>449</v>
      </c>
      <c r="J815" s="133" t="s">
        <v>449</v>
      </c>
      <c r="K815" s="132" t="s">
        <v>449</v>
      </c>
      <c r="L815" s="132" t="s">
        <v>449</v>
      </c>
      <c r="M815" s="83" t="s">
        <v>450</v>
      </c>
      <c r="N815" s="83" t="s">
        <v>1092</v>
      </c>
      <c r="P815" s="405" t="s">
        <v>449</v>
      </c>
      <c r="Q815" s="405" t="s">
        <v>452</v>
      </c>
      <c r="R815" s="405"/>
      <c r="S815" s="405"/>
      <c r="T815" s="405" t="s">
        <v>4348</v>
      </c>
      <c r="U815" s="405" t="str">
        <f>VLOOKUP(T815,Equipment[],2,FALSE)</f>
        <v>Vertical Transport</v>
      </c>
      <c r="V815" s="405" t="str">
        <f>VLOOKUP(T815,Equipment[],3,FALSE)</f>
        <v>MCo</v>
      </c>
      <c r="W815" s="405" t="str">
        <f>VLOOKUP(T815,Equipment[],4,FALSE)</f>
        <v>RTO</v>
      </c>
      <c r="X815" s="405"/>
      <c r="Y815" s="405"/>
      <c r="Z815" s="405"/>
      <c r="AA815" s="405"/>
    </row>
    <row r="816" spans="1:27" ht="12" customHeight="1">
      <c r="A816" s="5" t="s">
        <v>4349</v>
      </c>
      <c r="B816" s="5" t="s">
        <v>4350</v>
      </c>
      <c r="C816" s="5" t="s">
        <v>1538</v>
      </c>
      <c r="D816" s="82" t="s">
        <v>1539</v>
      </c>
      <c r="E816" s="83" t="s">
        <v>4351</v>
      </c>
      <c r="F816" s="351" t="s">
        <v>4352</v>
      </c>
      <c r="G816" s="83" t="s">
        <v>761</v>
      </c>
      <c r="H816" s="83" t="s">
        <v>447</v>
      </c>
      <c r="I816" s="132" t="s">
        <v>449</v>
      </c>
      <c r="J816" s="133" t="s">
        <v>449</v>
      </c>
      <c r="K816" s="132" t="s">
        <v>449</v>
      </c>
      <c r="L816" s="132" t="s">
        <v>449</v>
      </c>
      <c r="M816" s="83" t="s">
        <v>450</v>
      </c>
      <c r="N816" s="83" t="s">
        <v>1092</v>
      </c>
      <c r="P816" s="405" t="s">
        <v>449</v>
      </c>
      <c r="Q816" s="405" t="s">
        <v>452</v>
      </c>
      <c r="R816" s="405"/>
      <c r="S816" s="405"/>
      <c r="T816" s="405" t="s">
        <v>4348</v>
      </c>
      <c r="U816" s="405" t="str">
        <f>VLOOKUP(T816,Equipment[],2,FALSE)</f>
        <v>Vertical Transport</v>
      </c>
      <c r="V816" s="405" t="str">
        <f>VLOOKUP(T816,Equipment[],3,FALSE)</f>
        <v>MCo</v>
      </c>
      <c r="W816" s="405" t="str">
        <f>VLOOKUP(T816,Equipment[],4,FALSE)</f>
        <v>RTO</v>
      </c>
      <c r="X816" s="405"/>
      <c r="Y816" s="405"/>
      <c r="Z816" s="405"/>
      <c r="AA816" s="405"/>
    </row>
    <row r="817" spans="1:27" ht="12" customHeight="1">
      <c r="A817" s="5" t="s">
        <v>4353</v>
      </c>
      <c r="B817" s="5" t="s">
        <v>4354</v>
      </c>
      <c r="C817" s="5" t="s">
        <v>1538</v>
      </c>
      <c r="D817" s="82" t="s">
        <v>1539</v>
      </c>
      <c r="E817" s="83" t="s">
        <v>4355</v>
      </c>
      <c r="F817" s="351" t="s">
        <v>4356</v>
      </c>
      <c r="G817" s="83" t="s">
        <v>761</v>
      </c>
      <c r="H817" s="83" t="s">
        <v>447</v>
      </c>
      <c r="I817" s="132" t="s">
        <v>449</v>
      </c>
      <c r="J817" s="133" t="s">
        <v>449</v>
      </c>
      <c r="K817" s="132" t="s">
        <v>449</v>
      </c>
      <c r="L817" s="132" t="s">
        <v>449</v>
      </c>
      <c r="M817" s="83" t="s">
        <v>450</v>
      </c>
      <c r="N817" s="83" t="s">
        <v>1092</v>
      </c>
      <c r="P817" s="405" t="s">
        <v>449</v>
      </c>
      <c r="Q817" s="405" t="s">
        <v>452</v>
      </c>
      <c r="R817" s="405" t="s">
        <v>1566</v>
      </c>
      <c r="S817" s="405" t="s">
        <v>1600</v>
      </c>
      <c r="T817" s="405" t="s">
        <v>3428</v>
      </c>
      <c r="U817" s="405" t="str">
        <f>VLOOKUP(T817,Equipment[],2,FALSE)</f>
        <v>Signage</v>
      </c>
      <c r="V817" s="405" t="str">
        <f>VLOOKUP(T817,Equipment[],3,FALSE)</f>
        <v>RTO</v>
      </c>
      <c r="W817" s="405" t="str">
        <f>VLOOKUP(T817,Equipment[],4,FALSE)</f>
        <v>RTO</v>
      </c>
      <c r="X817" s="405"/>
      <c r="Y817" s="405"/>
      <c r="Z817" s="405"/>
      <c r="AA817" s="405"/>
    </row>
    <row r="818" spans="1:27" ht="12" customHeight="1">
      <c r="A818" s="5" t="s">
        <v>4357</v>
      </c>
      <c r="B818" s="5" t="s">
        <v>4358</v>
      </c>
      <c r="C818" s="5" t="s">
        <v>1538</v>
      </c>
      <c r="D818" s="82" t="s">
        <v>1539</v>
      </c>
      <c r="E818" s="83" t="s">
        <v>4359</v>
      </c>
      <c r="F818" s="351" t="s">
        <v>4360</v>
      </c>
      <c r="G818" s="83" t="s">
        <v>761</v>
      </c>
      <c r="H818" s="83" t="s">
        <v>447</v>
      </c>
      <c r="I818" s="132" t="s">
        <v>449</v>
      </c>
      <c r="J818" s="133" t="s">
        <v>449</v>
      </c>
      <c r="K818" s="132" t="s">
        <v>449</v>
      </c>
      <c r="L818" s="132" t="s">
        <v>449</v>
      </c>
      <c r="M818" s="83" t="s">
        <v>450</v>
      </c>
      <c r="N818" s="83" t="s">
        <v>1092</v>
      </c>
      <c r="P818" s="405" t="s">
        <v>449</v>
      </c>
      <c r="Q818" s="405" t="s">
        <v>452</v>
      </c>
      <c r="R818" s="405"/>
      <c r="S818" s="405"/>
      <c r="T818" s="405" t="s">
        <v>453</v>
      </c>
      <c r="U818" s="405" t="str">
        <f>VLOOKUP(T818,Equipment[],2,FALSE)</f>
        <v>Station</v>
      </c>
      <c r="V818" s="405" t="str">
        <f>VLOOKUP(T818,Equipment[],3,FALSE)</f>
        <v>RTO</v>
      </c>
      <c r="W818" s="405" t="str">
        <f>VLOOKUP(T818,Equipment[],4,FALSE)</f>
        <v>RTO</v>
      </c>
      <c r="X818" s="405"/>
      <c r="Y818" s="405"/>
      <c r="Z818" s="405"/>
      <c r="AA818" s="405"/>
    </row>
    <row r="819" spans="1:27" ht="12" customHeight="1">
      <c r="A819" s="5" t="s">
        <v>4361</v>
      </c>
      <c r="B819" s="5" t="s">
        <v>4362</v>
      </c>
      <c r="C819" s="5" t="s">
        <v>1538</v>
      </c>
      <c r="D819" s="82" t="s">
        <v>1539</v>
      </c>
      <c r="E819" s="83" t="s">
        <v>4363</v>
      </c>
      <c r="F819" s="351" t="s">
        <v>4364</v>
      </c>
      <c r="G819" s="83" t="s">
        <v>761</v>
      </c>
      <c r="H819" s="83" t="s">
        <v>447</v>
      </c>
      <c r="I819" s="132" t="s">
        <v>449</v>
      </c>
      <c r="J819" s="133" t="s">
        <v>449</v>
      </c>
      <c r="K819" s="132" t="s">
        <v>449</v>
      </c>
      <c r="L819" s="132" t="s">
        <v>449</v>
      </c>
      <c r="M819" s="83" t="s">
        <v>450</v>
      </c>
      <c r="N819" s="83" t="s">
        <v>1092</v>
      </c>
      <c r="P819" s="405" t="s">
        <v>449</v>
      </c>
      <c r="Q819" s="405" t="s">
        <v>452</v>
      </c>
      <c r="R819" s="405"/>
      <c r="S819" s="405"/>
      <c r="T819" s="405" t="s">
        <v>1663</v>
      </c>
      <c r="U819" s="405" t="str">
        <f>VLOOKUP(T819,Equipment[],2,FALSE)</f>
        <v>Lighting</v>
      </c>
      <c r="V819" s="405" t="str">
        <f>VLOOKUP(T819,Equipment[],3,FALSE)</f>
        <v>Unallocated</v>
      </c>
      <c r="W819" s="405" t="str">
        <f>VLOOKUP(T819,Equipment[],4,FALSE)</f>
        <v>RTO</v>
      </c>
      <c r="X819" s="405"/>
      <c r="Y819" s="405"/>
      <c r="Z819" s="405"/>
      <c r="AA819" s="405"/>
    </row>
    <row r="820" spans="1:27" ht="12" customHeight="1">
      <c r="A820" s="5" t="s">
        <v>4365</v>
      </c>
      <c r="B820" s="5" t="s">
        <v>4366</v>
      </c>
      <c r="C820" s="5" t="s">
        <v>1538</v>
      </c>
      <c r="D820" s="82" t="s">
        <v>1539</v>
      </c>
      <c r="E820" s="83" t="s">
        <v>4367</v>
      </c>
      <c r="F820" s="83" t="s">
        <v>4368</v>
      </c>
      <c r="G820" s="83" t="s">
        <v>761</v>
      </c>
      <c r="H820" s="83" t="s">
        <v>447</v>
      </c>
      <c r="I820" s="83" t="s">
        <v>448</v>
      </c>
      <c r="J820" s="133" t="s">
        <v>449</v>
      </c>
      <c r="K820" s="83" t="s">
        <v>448</v>
      </c>
      <c r="L820" s="83" t="s">
        <v>448</v>
      </c>
      <c r="M820" s="83" t="s">
        <v>450</v>
      </c>
      <c r="N820" s="130" t="s">
        <v>959</v>
      </c>
      <c r="P820" s="405"/>
      <c r="Q820" s="405" t="s">
        <v>452</v>
      </c>
      <c r="R820" s="405"/>
      <c r="S820" s="405"/>
      <c r="T820" s="405" t="s">
        <v>4287</v>
      </c>
      <c r="U820" s="405" t="str">
        <f>VLOOKUP(T820,Equipment[],2,FALSE)</f>
        <v>Station Mechanical &amp; Electrical</v>
      </c>
      <c r="V820" s="405" t="str">
        <f>VLOOKUP(T820,Equipment[],3,FALSE)</f>
        <v>RTO</v>
      </c>
      <c r="W820" s="405" t="str">
        <f>VLOOKUP(T820,Equipment[],4,FALSE)</f>
        <v>RTO</v>
      </c>
      <c r="X820" s="405"/>
      <c r="Y820" s="405"/>
      <c r="Z820" s="405"/>
      <c r="AA820" s="405"/>
    </row>
    <row r="821" spans="1:27" ht="12" customHeight="1">
      <c r="A821" s="5" t="s">
        <v>4369</v>
      </c>
      <c r="B821" s="5" t="s">
        <v>4370</v>
      </c>
      <c r="C821" s="5" t="s">
        <v>1538</v>
      </c>
      <c r="D821" s="82" t="s">
        <v>1539</v>
      </c>
      <c r="E821" s="83" t="s">
        <v>4371</v>
      </c>
      <c r="F821" s="83" t="s">
        <v>4372</v>
      </c>
      <c r="G821" s="83" t="s">
        <v>761</v>
      </c>
      <c r="H821" s="83" t="s">
        <v>447</v>
      </c>
      <c r="I821" s="83" t="s">
        <v>448</v>
      </c>
      <c r="J821" s="133" t="s">
        <v>449</v>
      </c>
      <c r="K821" s="83" t="s">
        <v>448</v>
      </c>
      <c r="L821" s="83" t="s">
        <v>448</v>
      </c>
      <c r="M821" s="83" t="s">
        <v>450</v>
      </c>
      <c r="N821" s="130" t="s">
        <v>959</v>
      </c>
      <c r="P821" s="405"/>
      <c r="Q821" s="405" t="s">
        <v>452</v>
      </c>
      <c r="R821" s="405"/>
      <c r="S821" s="405"/>
      <c r="T821" s="405" t="s">
        <v>4287</v>
      </c>
      <c r="U821" s="405" t="str">
        <f>VLOOKUP(T821,Equipment[],2,FALSE)</f>
        <v>Station Mechanical &amp; Electrical</v>
      </c>
      <c r="V821" s="405" t="str">
        <f>VLOOKUP(T821,Equipment[],3,FALSE)</f>
        <v>RTO</v>
      </c>
      <c r="W821" s="405" t="str">
        <f>VLOOKUP(T821,Equipment[],4,FALSE)</f>
        <v>RTO</v>
      </c>
      <c r="X821" s="405"/>
      <c r="Y821" s="405"/>
      <c r="Z821" s="405"/>
      <c r="AA821" s="405"/>
    </row>
    <row r="822" spans="1:27" ht="12" customHeight="1">
      <c r="A822" s="5" t="s">
        <v>4373</v>
      </c>
      <c r="B822" s="5" t="s">
        <v>4374</v>
      </c>
      <c r="C822" s="5" t="s">
        <v>1538</v>
      </c>
      <c r="D822" s="82" t="s">
        <v>1539</v>
      </c>
      <c r="E822" s="83" t="s">
        <v>4375</v>
      </c>
      <c r="F822" s="83" t="s">
        <v>4376</v>
      </c>
      <c r="G822" s="83" t="s">
        <v>761</v>
      </c>
      <c r="H822" s="83" t="s">
        <v>447</v>
      </c>
      <c r="I822" s="83" t="s">
        <v>448</v>
      </c>
      <c r="J822" s="133" t="s">
        <v>449</v>
      </c>
      <c r="K822" s="83" t="s">
        <v>448</v>
      </c>
      <c r="L822" s="83" t="s">
        <v>448</v>
      </c>
      <c r="M822" s="83" t="s">
        <v>450</v>
      </c>
      <c r="N822" s="130" t="s">
        <v>959</v>
      </c>
      <c r="P822" s="405"/>
      <c r="Q822" s="405" t="s">
        <v>452</v>
      </c>
      <c r="R822" s="405"/>
      <c r="S822" s="405"/>
      <c r="T822" s="405" t="s">
        <v>4287</v>
      </c>
      <c r="U822" s="405" t="str">
        <f>VLOOKUP(T822,Equipment[],2,FALSE)</f>
        <v>Station Mechanical &amp; Electrical</v>
      </c>
      <c r="V822" s="405" t="str">
        <f>VLOOKUP(T822,Equipment[],3,FALSE)</f>
        <v>RTO</v>
      </c>
      <c r="W822" s="405" t="str">
        <f>VLOOKUP(T822,Equipment[],4,FALSE)</f>
        <v>RTO</v>
      </c>
      <c r="X822" s="405"/>
      <c r="Y822" s="405"/>
      <c r="Z822" s="405"/>
      <c r="AA822" s="405"/>
    </row>
    <row r="823" spans="1:27" ht="12" customHeight="1">
      <c r="A823" s="5" t="s">
        <v>4377</v>
      </c>
      <c r="B823" s="5" t="s">
        <v>4378</v>
      </c>
      <c r="C823" s="5" t="s">
        <v>1538</v>
      </c>
      <c r="D823" s="82" t="s">
        <v>1539</v>
      </c>
      <c r="E823" s="83" t="s">
        <v>4379</v>
      </c>
      <c r="F823" s="83" t="s">
        <v>4380</v>
      </c>
      <c r="G823" s="83" t="s">
        <v>761</v>
      </c>
      <c r="H823" s="83" t="s">
        <v>447</v>
      </c>
      <c r="I823" s="83" t="s">
        <v>448</v>
      </c>
      <c r="J823" s="133" t="s">
        <v>449</v>
      </c>
      <c r="K823" s="83" t="s">
        <v>448</v>
      </c>
      <c r="L823" s="83" t="s">
        <v>448</v>
      </c>
      <c r="M823" s="83" t="s">
        <v>450</v>
      </c>
      <c r="N823" s="130" t="s">
        <v>959</v>
      </c>
      <c r="P823" s="405"/>
      <c r="Q823" s="405" t="s">
        <v>452</v>
      </c>
      <c r="R823" s="405"/>
      <c r="S823" s="405"/>
      <c r="T823" s="405" t="s">
        <v>1663</v>
      </c>
      <c r="U823" s="405" t="str">
        <f>VLOOKUP(T823,Equipment[],2,FALSE)</f>
        <v>Lighting</v>
      </c>
      <c r="V823" s="405" t="str">
        <f>VLOOKUP(T823,Equipment[],3,FALSE)</f>
        <v>Unallocated</v>
      </c>
      <c r="W823" s="405" t="str">
        <f>VLOOKUP(T823,Equipment[],4,FALSE)</f>
        <v>RTO</v>
      </c>
      <c r="X823" s="405"/>
      <c r="Y823" s="405"/>
      <c r="Z823" s="405"/>
      <c r="AA823" s="405"/>
    </row>
    <row r="824" spans="1:27" ht="12" customHeight="1">
      <c r="A824" s="5" t="s">
        <v>4381</v>
      </c>
      <c r="B824" s="5" t="s">
        <v>4382</v>
      </c>
      <c r="C824" s="5" t="s">
        <v>1538</v>
      </c>
      <c r="D824" s="82" t="s">
        <v>1539</v>
      </c>
      <c r="E824" s="83" t="s">
        <v>4383</v>
      </c>
      <c r="F824" s="83" t="s">
        <v>4384</v>
      </c>
      <c r="G824" s="83" t="s">
        <v>761</v>
      </c>
      <c r="H824" s="83" t="s">
        <v>447</v>
      </c>
      <c r="I824" s="83" t="s">
        <v>448</v>
      </c>
      <c r="J824" s="133" t="s">
        <v>449</v>
      </c>
      <c r="K824" s="83" t="s">
        <v>448</v>
      </c>
      <c r="L824" s="83" t="s">
        <v>448</v>
      </c>
      <c r="M824" s="83" t="s">
        <v>450</v>
      </c>
      <c r="N824" s="130" t="s">
        <v>959</v>
      </c>
      <c r="P824" s="405"/>
      <c r="Q824" s="405" t="s">
        <v>452</v>
      </c>
      <c r="R824" s="405"/>
      <c r="S824" s="405"/>
      <c r="T824" s="405" t="s">
        <v>4287</v>
      </c>
      <c r="U824" s="405" t="str">
        <f>VLOOKUP(T824,Equipment[],2,FALSE)</f>
        <v>Station Mechanical &amp; Electrical</v>
      </c>
      <c r="V824" s="405" t="str">
        <f>VLOOKUP(T824,Equipment[],3,FALSE)</f>
        <v>RTO</v>
      </c>
      <c r="W824" s="405" t="str">
        <f>VLOOKUP(T824,Equipment[],4,FALSE)</f>
        <v>RTO</v>
      </c>
      <c r="X824" s="405"/>
      <c r="Y824" s="405"/>
      <c r="Z824" s="405"/>
      <c r="AA824" s="405"/>
    </row>
    <row r="825" spans="1:27" ht="12" customHeight="1">
      <c r="A825" s="5" t="s">
        <v>4385</v>
      </c>
      <c r="B825" s="5" t="s">
        <v>4386</v>
      </c>
      <c r="C825" s="5" t="s">
        <v>1538</v>
      </c>
      <c r="D825" s="82" t="s">
        <v>1539</v>
      </c>
      <c r="E825" s="83" t="s">
        <v>4387</v>
      </c>
      <c r="F825" s="83" t="s">
        <v>4388</v>
      </c>
      <c r="G825" s="83" t="s">
        <v>761</v>
      </c>
      <c r="H825" s="83" t="s">
        <v>447</v>
      </c>
      <c r="I825" s="83" t="s">
        <v>448</v>
      </c>
      <c r="J825" s="133" t="s">
        <v>449</v>
      </c>
      <c r="K825" s="83" t="s">
        <v>448</v>
      </c>
      <c r="L825" s="83" t="s">
        <v>448</v>
      </c>
      <c r="M825" s="83" t="s">
        <v>450</v>
      </c>
      <c r="N825" s="130" t="s">
        <v>959</v>
      </c>
      <c r="P825" s="405"/>
      <c r="Q825" s="405" t="s">
        <v>452</v>
      </c>
      <c r="R825" s="405"/>
      <c r="S825" s="405"/>
      <c r="T825" s="405" t="s">
        <v>4287</v>
      </c>
      <c r="U825" s="405" t="str">
        <f>VLOOKUP(T825,Equipment[],2,FALSE)</f>
        <v>Station Mechanical &amp; Electrical</v>
      </c>
      <c r="V825" s="405" t="str">
        <f>VLOOKUP(T825,Equipment[],3,FALSE)</f>
        <v>RTO</v>
      </c>
      <c r="W825" s="405" t="str">
        <f>VLOOKUP(T825,Equipment[],4,FALSE)</f>
        <v>RTO</v>
      </c>
      <c r="X825" s="405"/>
      <c r="Y825" s="405"/>
      <c r="Z825" s="405"/>
      <c r="AA825" s="405"/>
    </row>
    <row r="826" spans="1:27" ht="12" customHeight="1">
      <c r="A826" s="5" t="s">
        <v>4389</v>
      </c>
      <c r="B826" s="5" t="s">
        <v>4390</v>
      </c>
      <c r="C826" s="5" t="s">
        <v>1538</v>
      </c>
      <c r="D826" s="82" t="s">
        <v>1539</v>
      </c>
      <c r="E826" s="83" t="s">
        <v>4391</v>
      </c>
      <c r="F826" s="83" t="s">
        <v>4392</v>
      </c>
      <c r="G826" s="83" t="s">
        <v>761</v>
      </c>
      <c r="H826" s="83" t="s">
        <v>447</v>
      </c>
      <c r="I826" s="83" t="s">
        <v>448</v>
      </c>
      <c r="J826" s="133" t="s">
        <v>449</v>
      </c>
      <c r="K826" s="83" t="s">
        <v>448</v>
      </c>
      <c r="L826" s="83" t="s">
        <v>448</v>
      </c>
      <c r="M826" s="83" t="s">
        <v>450</v>
      </c>
      <c r="N826" s="130" t="s">
        <v>959</v>
      </c>
      <c r="P826" s="405"/>
      <c r="Q826" s="405" t="s">
        <v>452</v>
      </c>
      <c r="R826" s="405"/>
      <c r="S826" s="405"/>
      <c r="T826" s="405" t="s">
        <v>4287</v>
      </c>
      <c r="U826" s="405" t="str">
        <f>VLOOKUP(T826,Equipment[],2,FALSE)</f>
        <v>Station Mechanical &amp; Electrical</v>
      </c>
      <c r="V826" s="405" t="str">
        <f>VLOOKUP(T826,Equipment[],3,FALSE)</f>
        <v>RTO</v>
      </c>
      <c r="W826" s="405" t="str">
        <f>VLOOKUP(T826,Equipment[],4,FALSE)</f>
        <v>RTO</v>
      </c>
      <c r="X826" s="405"/>
      <c r="Y826" s="405"/>
      <c r="Z826" s="405"/>
      <c r="AA826" s="405"/>
    </row>
    <row r="827" spans="1:27" ht="12" customHeight="1">
      <c r="A827" s="5" t="s">
        <v>4393</v>
      </c>
      <c r="B827" s="5" t="s">
        <v>4394</v>
      </c>
      <c r="C827" s="5" t="s">
        <v>1538</v>
      </c>
      <c r="D827" s="82" t="s">
        <v>1539</v>
      </c>
      <c r="E827" s="83" t="s">
        <v>4395</v>
      </c>
      <c r="F827" s="83" t="s">
        <v>4396</v>
      </c>
      <c r="G827" s="83" t="s">
        <v>761</v>
      </c>
      <c r="H827" s="83" t="s">
        <v>447</v>
      </c>
      <c r="I827" s="83" t="s">
        <v>448</v>
      </c>
      <c r="J827" s="133" t="s">
        <v>449</v>
      </c>
      <c r="K827" s="83" t="s">
        <v>448</v>
      </c>
      <c r="L827" s="83" t="s">
        <v>448</v>
      </c>
      <c r="M827" s="83" t="s">
        <v>450</v>
      </c>
      <c r="N827" s="130" t="s">
        <v>959</v>
      </c>
      <c r="P827" s="405"/>
      <c r="Q827" s="405" t="s">
        <v>452</v>
      </c>
      <c r="R827" s="405"/>
      <c r="S827" s="405"/>
      <c r="T827" s="405" t="s">
        <v>4287</v>
      </c>
      <c r="U827" s="405" t="str">
        <f>VLOOKUP(T827,Equipment[],2,FALSE)</f>
        <v>Station Mechanical &amp; Electrical</v>
      </c>
      <c r="V827" s="405" t="str">
        <f>VLOOKUP(T827,Equipment[],3,FALSE)</f>
        <v>RTO</v>
      </c>
      <c r="W827" s="405" t="str">
        <f>VLOOKUP(T827,Equipment[],4,FALSE)</f>
        <v>RTO</v>
      </c>
      <c r="X827" s="405"/>
      <c r="Y827" s="405"/>
      <c r="Z827" s="405"/>
      <c r="AA827" s="405"/>
    </row>
    <row r="828" spans="1:27" ht="12" customHeight="1">
      <c r="A828" s="5" t="s">
        <v>4397</v>
      </c>
      <c r="B828" s="5" t="s">
        <v>4398</v>
      </c>
      <c r="C828" s="5" t="s">
        <v>1538</v>
      </c>
      <c r="D828" s="82" t="s">
        <v>1539</v>
      </c>
      <c r="E828" s="83" t="s">
        <v>4399</v>
      </c>
      <c r="F828" s="83" t="s">
        <v>4400</v>
      </c>
      <c r="G828" s="83" t="s">
        <v>761</v>
      </c>
      <c r="H828" s="83" t="s">
        <v>447</v>
      </c>
      <c r="I828" s="83" t="s">
        <v>448</v>
      </c>
      <c r="J828" s="133" t="s">
        <v>449</v>
      </c>
      <c r="K828" s="83" t="s">
        <v>448</v>
      </c>
      <c r="L828" s="83" t="s">
        <v>448</v>
      </c>
      <c r="M828" s="83" t="s">
        <v>450</v>
      </c>
      <c r="N828" s="130" t="s">
        <v>959</v>
      </c>
      <c r="P828" s="405"/>
      <c r="Q828" s="405" t="s">
        <v>452</v>
      </c>
      <c r="R828" s="405"/>
      <c r="S828" s="405"/>
      <c r="T828" s="405" t="s">
        <v>4287</v>
      </c>
      <c r="U828" s="405" t="str">
        <f>VLOOKUP(T828,Equipment[],2,FALSE)</f>
        <v>Station Mechanical &amp; Electrical</v>
      </c>
      <c r="V828" s="405" t="str">
        <f>VLOOKUP(T828,Equipment[],3,FALSE)</f>
        <v>RTO</v>
      </c>
      <c r="W828" s="405" t="str">
        <f>VLOOKUP(T828,Equipment[],4,FALSE)</f>
        <v>RTO</v>
      </c>
      <c r="X828" s="405"/>
      <c r="Y828" s="405"/>
      <c r="Z828" s="405"/>
      <c r="AA828" s="405"/>
    </row>
    <row r="829" spans="1:27" ht="12" customHeight="1">
      <c r="A829" s="5" t="s">
        <v>4401</v>
      </c>
      <c r="B829" s="5" t="s">
        <v>4402</v>
      </c>
      <c r="C829" s="6">
        <v>453</v>
      </c>
      <c r="D829" s="82" t="s">
        <v>1527</v>
      </c>
      <c r="E829" s="83" t="s">
        <v>4403</v>
      </c>
      <c r="F829" s="83" t="s">
        <v>4404</v>
      </c>
      <c r="G829" s="83" t="s">
        <v>761</v>
      </c>
      <c r="H829" s="83" t="s">
        <v>447</v>
      </c>
      <c r="I829" s="83" t="s">
        <v>448</v>
      </c>
      <c r="J829" s="133" t="s">
        <v>449</v>
      </c>
      <c r="K829" s="83" t="s">
        <v>448</v>
      </c>
      <c r="L829" s="83" t="s">
        <v>448</v>
      </c>
      <c r="M829" s="83" t="s">
        <v>450</v>
      </c>
      <c r="N829" s="83" t="s">
        <v>1092</v>
      </c>
      <c r="P829" s="405" t="s">
        <v>449</v>
      </c>
      <c r="Q829" s="405" t="s">
        <v>452</v>
      </c>
      <c r="R829" s="405" t="s">
        <v>439</v>
      </c>
      <c r="S829" s="405" t="s">
        <v>1531</v>
      </c>
      <c r="T829" s="405" t="s">
        <v>453</v>
      </c>
      <c r="U829" s="405" t="str">
        <f>VLOOKUP(T829,Equipment[],2,FALSE)</f>
        <v>Station</v>
      </c>
      <c r="V829" s="405" t="str">
        <f>VLOOKUP(T829,Equipment[],3,FALSE)</f>
        <v>RTO</v>
      </c>
      <c r="W829" s="405" t="str">
        <f>VLOOKUP(T829,Equipment[],4,FALSE)</f>
        <v>RTO</v>
      </c>
      <c r="X829" s="405"/>
      <c r="Y829" s="405"/>
      <c r="Z829" s="405"/>
      <c r="AA829" s="405"/>
    </row>
    <row r="830" spans="1:27" ht="12" customHeight="1">
      <c r="A830" s="5" t="s">
        <v>4405</v>
      </c>
      <c r="B830" s="5" t="s">
        <v>4406</v>
      </c>
      <c r="C830" s="5" t="s">
        <v>1538</v>
      </c>
      <c r="D830" s="82" t="s">
        <v>1539</v>
      </c>
      <c r="E830" s="83" t="s">
        <v>4407</v>
      </c>
      <c r="F830" s="83" t="s">
        <v>4408</v>
      </c>
      <c r="G830" s="83" t="s">
        <v>761</v>
      </c>
      <c r="H830" s="83" t="s">
        <v>447</v>
      </c>
      <c r="I830" s="83" t="s">
        <v>448</v>
      </c>
      <c r="J830" s="133" t="s">
        <v>449</v>
      </c>
      <c r="K830" s="83" t="s">
        <v>448</v>
      </c>
      <c r="L830" s="83" t="s">
        <v>448</v>
      </c>
      <c r="M830" s="83" t="s">
        <v>450</v>
      </c>
      <c r="N830" s="130" t="s">
        <v>959</v>
      </c>
      <c r="P830" s="405"/>
      <c r="Q830" s="405" t="s">
        <v>452</v>
      </c>
      <c r="R830" s="405"/>
      <c r="S830" s="405"/>
      <c r="T830" s="405" t="s">
        <v>4287</v>
      </c>
      <c r="U830" s="405" t="str">
        <f>VLOOKUP(T830,Equipment[],2,FALSE)</f>
        <v>Station Mechanical &amp; Electrical</v>
      </c>
      <c r="V830" s="405" t="str">
        <f>VLOOKUP(T830,Equipment[],3,FALSE)</f>
        <v>RTO</v>
      </c>
      <c r="W830" s="405" t="str">
        <f>VLOOKUP(T830,Equipment[],4,FALSE)</f>
        <v>RTO</v>
      </c>
      <c r="X830" s="405"/>
      <c r="Y830" s="405"/>
      <c r="Z830" s="405"/>
      <c r="AA830" s="405"/>
    </row>
    <row r="831" spans="1:27" ht="12" customHeight="1">
      <c r="A831" s="5" t="s">
        <v>4409</v>
      </c>
      <c r="B831" s="5" t="s">
        <v>4410</v>
      </c>
      <c r="C831" s="5" t="s">
        <v>1538</v>
      </c>
      <c r="D831" s="82" t="s">
        <v>1539</v>
      </c>
      <c r="E831" s="83" t="s">
        <v>4411</v>
      </c>
      <c r="F831" s="351" t="s">
        <v>4412</v>
      </c>
      <c r="G831" s="83" t="s">
        <v>761</v>
      </c>
      <c r="H831" s="83" t="s">
        <v>447</v>
      </c>
      <c r="I831" s="132" t="s">
        <v>449</v>
      </c>
      <c r="J831" s="133" t="s">
        <v>449</v>
      </c>
      <c r="K831" s="132" t="s">
        <v>449</v>
      </c>
      <c r="L831" s="132" t="s">
        <v>449</v>
      </c>
      <c r="M831" s="83" t="s">
        <v>450</v>
      </c>
      <c r="N831" s="83" t="s">
        <v>1092</v>
      </c>
      <c r="P831" s="405" t="s">
        <v>449</v>
      </c>
      <c r="Q831" s="405" t="s">
        <v>452</v>
      </c>
      <c r="R831" s="405"/>
      <c r="S831" s="405"/>
      <c r="T831" s="405" t="s">
        <v>4287</v>
      </c>
      <c r="U831" s="405" t="str">
        <f>VLOOKUP(T831,Equipment[],2,FALSE)</f>
        <v>Station Mechanical &amp; Electrical</v>
      </c>
      <c r="V831" s="405" t="str">
        <f>VLOOKUP(T831,Equipment[],3,FALSE)</f>
        <v>RTO</v>
      </c>
      <c r="W831" s="405" t="str">
        <f>VLOOKUP(T831,Equipment[],4,FALSE)</f>
        <v>RTO</v>
      </c>
      <c r="X831" s="405"/>
      <c r="Y831" s="405"/>
      <c r="Z831" s="405"/>
      <c r="AA831" s="405"/>
    </row>
    <row r="832" spans="1:27" ht="12" customHeight="1">
      <c r="A832" s="5" t="s">
        <v>4413</v>
      </c>
      <c r="B832" s="5" t="s">
        <v>4410</v>
      </c>
      <c r="C832" s="5" t="s">
        <v>1538</v>
      </c>
      <c r="D832" s="82" t="s">
        <v>1539</v>
      </c>
      <c r="E832" s="83" t="s">
        <v>4414</v>
      </c>
      <c r="F832" s="351" t="s">
        <v>4412</v>
      </c>
      <c r="G832" s="83" t="s">
        <v>761</v>
      </c>
      <c r="H832" s="83" t="s">
        <v>447</v>
      </c>
      <c r="I832" s="132" t="s">
        <v>449</v>
      </c>
      <c r="J832" s="133" t="s">
        <v>449</v>
      </c>
      <c r="K832" s="132" t="s">
        <v>449</v>
      </c>
      <c r="L832" s="132" t="s">
        <v>449</v>
      </c>
      <c r="M832" s="83" t="s">
        <v>450</v>
      </c>
      <c r="N832" s="83" t="s">
        <v>1092</v>
      </c>
      <c r="P832" s="405" t="s">
        <v>449</v>
      </c>
      <c r="Q832" s="405" t="s">
        <v>452</v>
      </c>
      <c r="R832" s="405"/>
      <c r="S832" s="405"/>
      <c r="T832" s="405" t="s">
        <v>4287</v>
      </c>
      <c r="U832" s="405" t="str">
        <f>VLOOKUP(T832,Equipment[],2,FALSE)</f>
        <v>Station Mechanical &amp; Electrical</v>
      </c>
      <c r="V832" s="405" t="str">
        <f>VLOOKUP(T832,Equipment[],3,FALSE)</f>
        <v>RTO</v>
      </c>
      <c r="W832" s="405" t="str">
        <f>VLOOKUP(T832,Equipment[],4,FALSE)</f>
        <v>RTO</v>
      </c>
      <c r="X832" s="405"/>
      <c r="Y832" s="405"/>
      <c r="Z832" s="405"/>
      <c r="AA832" s="405"/>
    </row>
    <row r="833" spans="1:27" ht="12" customHeight="1">
      <c r="A833" s="5" t="s">
        <v>4415</v>
      </c>
      <c r="B833" s="5" t="s">
        <v>4416</v>
      </c>
      <c r="C833" s="6">
        <v>412</v>
      </c>
      <c r="D833" s="82" t="s">
        <v>1527</v>
      </c>
      <c r="E833" s="83" t="s">
        <v>4417</v>
      </c>
      <c r="F833" s="83" t="s">
        <v>4418</v>
      </c>
      <c r="G833" s="83" t="s">
        <v>761</v>
      </c>
      <c r="H833" s="83" t="s">
        <v>447</v>
      </c>
      <c r="I833" s="83" t="s">
        <v>448</v>
      </c>
      <c r="J833" s="133" t="s">
        <v>449</v>
      </c>
      <c r="K833" s="83" t="s">
        <v>448</v>
      </c>
      <c r="L833" s="83" t="s">
        <v>448</v>
      </c>
      <c r="M833" s="83" t="s">
        <v>450</v>
      </c>
      <c r="N833" s="130" t="s">
        <v>959</v>
      </c>
      <c r="P833" s="405"/>
      <c r="Q833" s="405" t="s">
        <v>452</v>
      </c>
      <c r="R833" s="405"/>
      <c r="S833" s="405"/>
      <c r="T833" s="405" t="s">
        <v>4287</v>
      </c>
      <c r="U833" s="405" t="str">
        <f>VLOOKUP(T833,Equipment[],2,FALSE)</f>
        <v>Station Mechanical &amp; Electrical</v>
      </c>
      <c r="V833" s="405" t="str">
        <f>VLOOKUP(T833,Equipment[],3,FALSE)</f>
        <v>RTO</v>
      </c>
      <c r="W833" s="405" t="str">
        <f>VLOOKUP(T833,Equipment[],4,FALSE)</f>
        <v>RTO</v>
      </c>
      <c r="X833" s="405"/>
      <c r="Y833" s="405"/>
      <c r="Z833" s="405"/>
      <c r="AA833" s="405"/>
    </row>
    <row r="834" spans="1:27" ht="12" customHeight="1">
      <c r="A834" s="5" t="s">
        <v>4419</v>
      </c>
      <c r="B834" s="5" t="s">
        <v>4420</v>
      </c>
      <c r="C834" s="5" t="s">
        <v>1538</v>
      </c>
      <c r="D834" s="82" t="s">
        <v>1539</v>
      </c>
      <c r="E834" s="83" t="s">
        <v>4421</v>
      </c>
      <c r="F834" s="83" t="s">
        <v>4422</v>
      </c>
      <c r="G834" s="83" t="s">
        <v>761</v>
      </c>
      <c r="H834" s="83" t="s">
        <v>447</v>
      </c>
      <c r="I834" s="83" t="s">
        <v>448</v>
      </c>
      <c r="J834" s="133" t="s">
        <v>449</v>
      </c>
      <c r="K834" s="83" t="s">
        <v>448</v>
      </c>
      <c r="L834" s="83" t="s">
        <v>448</v>
      </c>
      <c r="M834" s="83" t="s">
        <v>450</v>
      </c>
      <c r="N834" s="130" t="s">
        <v>959</v>
      </c>
      <c r="P834" s="405"/>
      <c r="Q834" s="405" t="s">
        <v>452</v>
      </c>
      <c r="R834" s="405"/>
      <c r="S834" s="405"/>
      <c r="T834" s="405" t="s">
        <v>1663</v>
      </c>
      <c r="U834" s="405" t="str">
        <f>VLOOKUP(T834,Equipment[],2,FALSE)</f>
        <v>Lighting</v>
      </c>
      <c r="V834" s="405" t="str">
        <f>VLOOKUP(T834,Equipment[],3,FALSE)</f>
        <v>Unallocated</v>
      </c>
      <c r="W834" s="405" t="str">
        <f>VLOOKUP(T834,Equipment[],4,FALSE)</f>
        <v>RTO</v>
      </c>
      <c r="X834" s="405"/>
      <c r="Y834" s="405"/>
      <c r="Z834" s="405"/>
      <c r="AA834" s="405"/>
    </row>
    <row r="835" spans="1:27" ht="12" hidden="1" customHeight="1">
      <c r="A835" s="3" t="s">
        <v>4423</v>
      </c>
      <c r="B835" s="3" t="s">
        <v>4424</v>
      </c>
      <c r="C835" s="4"/>
      <c r="D835" s="122"/>
      <c r="E835" s="131"/>
      <c r="F835" s="131"/>
      <c r="G835" s="131"/>
      <c r="H835" s="131"/>
      <c r="I835" s="131"/>
      <c r="J835" s="131"/>
      <c r="K835" s="131"/>
      <c r="L835" s="131"/>
      <c r="M835" s="131" t="s">
        <v>439</v>
      </c>
      <c r="N835" s="129" t="s">
        <v>440</v>
      </c>
      <c r="P835" s="405" t="s">
        <v>439</v>
      </c>
      <c r="Q835" s="405" t="s">
        <v>439</v>
      </c>
      <c r="R835" s="405"/>
      <c r="S835" s="405" t="s">
        <v>439</v>
      </c>
      <c r="T835" s="405" t="s">
        <v>439</v>
      </c>
      <c r="U835" s="405" t="s">
        <v>439</v>
      </c>
      <c r="V835" s="405" t="s">
        <v>439</v>
      </c>
      <c r="W835" s="405" t="s">
        <v>439</v>
      </c>
      <c r="X835" s="405" t="s">
        <v>439</v>
      </c>
      <c r="Y835" s="405" t="s">
        <v>439</v>
      </c>
      <c r="Z835" s="405" t="s">
        <v>439</v>
      </c>
      <c r="AA835" s="405" t="s">
        <v>439</v>
      </c>
    </row>
    <row r="836" spans="1:27" ht="12" customHeight="1">
      <c r="A836" s="5" t="s">
        <v>4425</v>
      </c>
      <c r="B836" s="5" t="s">
        <v>4426</v>
      </c>
      <c r="C836" s="5" t="s">
        <v>1538</v>
      </c>
      <c r="D836" s="82" t="s">
        <v>1539</v>
      </c>
      <c r="E836" s="83" t="s">
        <v>4427</v>
      </c>
      <c r="F836" s="351" t="s">
        <v>4428</v>
      </c>
      <c r="G836" s="83" t="s">
        <v>761</v>
      </c>
      <c r="H836" s="83" t="s">
        <v>447</v>
      </c>
      <c r="I836" s="132" t="s">
        <v>449</v>
      </c>
      <c r="J836" s="133" t="s">
        <v>449</v>
      </c>
      <c r="K836" s="132" t="s">
        <v>449</v>
      </c>
      <c r="L836" s="132" t="s">
        <v>449</v>
      </c>
      <c r="M836" s="83" t="s">
        <v>450</v>
      </c>
      <c r="N836" s="83" t="s">
        <v>1092</v>
      </c>
      <c r="P836" s="405" t="s">
        <v>449</v>
      </c>
      <c r="Q836" s="405" t="s">
        <v>452</v>
      </c>
      <c r="R836" s="405"/>
      <c r="S836" s="405"/>
      <c r="T836" s="405" t="s">
        <v>1721</v>
      </c>
      <c r="U836" s="405" t="str">
        <f>VLOOKUP(T836,Equipment[],2,FALSE)</f>
        <v>CCTV/Security MGMT</v>
      </c>
      <c r="V836" s="405" t="str">
        <f>VLOOKUP(T836,Equipment[],3,FALSE)</f>
        <v>RTO</v>
      </c>
      <c r="W836" s="405" t="str">
        <f>VLOOKUP(T836,Equipment[],4,FALSE)</f>
        <v>RTO</v>
      </c>
      <c r="X836" s="405"/>
      <c r="Y836" s="405"/>
      <c r="Z836" s="405"/>
      <c r="AA836" s="405"/>
    </row>
    <row r="837" spans="1:27" ht="12" customHeight="1">
      <c r="A837" s="5" t="s">
        <v>4429</v>
      </c>
      <c r="B837" s="5" t="s">
        <v>4430</v>
      </c>
      <c r="C837" s="5" t="s">
        <v>1538</v>
      </c>
      <c r="D837" s="82" t="s">
        <v>1539</v>
      </c>
      <c r="E837" s="83" t="s">
        <v>4431</v>
      </c>
      <c r="F837" s="351" t="s">
        <v>4432</v>
      </c>
      <c r="G837" s="83" t="s">
        <v>761</v>
      </c>
      <c r="H837" s="83" t="s">
        <v>447</v>
      </c>
      <c r="I837" s="132" t="s">
        <v>449</v>
      </c>
      <c r="J837" s="133" t="s">
        <v>449</v>
      </c>
      <c r="K837" s="132" t="s">
        <v>449</v>
      </c>
      <c r="L837" s="132" t="s">
        <v>449</v>
      </c>
      <c r="M837" s="83" t="s">
        <v>450</v>
      </c>
      <c r="N837" s="83" t="s">
        <v>1092</v>
      </c>
      <c r="P837" s="405" t="s">
        <v>449</v>
      </c>
      <c r="Q837" s="405" t="s">
        <v>452</v>
      </c>
      <c r="R837" s="405"/>
      <c r="S837" s="405"/>
      <c r="T837" s="405" t="s">
        <v>1721</v>
      </c>
      <c r="U837" s="405" t="str">
        <f>VLOOKUP(T837,Equipment[],2,FALSE)</f>
        <v>CCTV/Security MGMT</v>
      </c>
      <c r="V837" s="405" t="str">
        <f>VLOOKUP(T837,Equipment[],3,FALSE)</f>
        <v>RTO</v>
      </c>
      <c r="W837" s="405" t="str">
        <f>VLOOKUP(T837,Equipment[],4,FALSE)</f>
        <v>RTO</v>
      </c>
      <c r="X837" s="405"/>
      <c r="Y837" s="405"/>
      <c r="Z837" s="405"/>
      <c r="AA837" s="405"/>
    </row>
    <row r="838" spans="1:27" ht="12" hidden="1" customHeight="1">
      <c r="A838" s="50" t="s">
        <v>1668</v>
      </c>
      <c r="B838" s="50"/>
      <c r="C838" s="50"/>
      <c r="D838" s="50"/>
      <c r="E838" s="131"/>
      <c r="F838" s="131"/>
      <c r="G838" s="131"/>
      <c r="H838" s="131"/>
      <c r="I838" s="131"/>
      <c r="J838" s="131"/>
      <c r="K838" s="131"/>
      <c r="L838" s="131"/>
      <c r="M838" s="131" t="s">
        <v>439</v>
      </c>
      <c r="N838" s="129" t="s">
        <v>440</v>
      </c>
      <c r="P838" s="405" t="s">
        <v>439</v>
      </c>
      <c r="Q838" s="405" t="s">
        <v>439</v>
      </c>
      <c r="R838" s="405"/>
      <c r="S838" s="405" t="s">
        <v>439</v>
      </c>
      <c r="T838" s="405" t="s">
        <v>439</v>
      </c>
      <c r="U838" s="405" t="s">
        <v>439</v>
      </c>
      <c r="V838" s="405" t="s">
        <v>439</v>
      </c>
      <c r="W838" s="405" t="s">
        <v>439</v>
      </c>
      <c r="X838" s="405" t="s">
        <v>439</v>
      </c>
      <c r="Y838" s="405" t="s">
        <v>439</v>
      </c>
      <c r="Z838" s="405" t="s">
        <v>439</v>
      </c>
      <c r="AA838" s="405" t="s">
        <v>439</v>
      </c>
    </row>
    <row r="839" spans="1:27" ht="12" customHeight="1">
      <c r="A839" s="10" t="s">
        <v>4433</v>
      </c>
      <c r="B839" s="10" t="s">
        <v>4434</v>
      </c>
      <c r="C839" s="10" t="s">
        <v>1538</v>
      </c>
      <c r="D839" s="124" t="s">
        <v>1539</v>
      </c>
      <c r="E839" s="83" t="s">
        <v>4435</v>
      </c>
      <c r="F839" s="351" t="s">
        <v>4436</v>
      </c>
      <c r="G839" s="83" t="s">
        <v>761</v>
      </c>
      <c r="H839" s="83" t="s">
        <v>447</v>
      </c>
      <c r="I839" s="132" t="s">
        <v>449</v>
      </c>
      <c r="J839" s="133" t="s">
        <v>449</v>
      </c>
      <c r="K839" s="132" t="s">
        <v>449</v>
      </c>
      <c r="L839" s="132" t="s">
        <v>449</v>
      </c>
      <c r="M839" s="83" t="s">
        <v>450</v>
      </c>
      <c r="N839" s="83" t="s">
        <v>1092</v>
      </c>
      <c r="P839" s="405" t="s">
        <v>449</v>
      </c>
      <c r="Q839" s="405" t="s">
        <v>452</v>
      </c>
      <c r="R839" s="405"/>
      <c r="S839" s="405"/>
      <c r="T839" s="405" t="s">
        <v>1721</v>
      </c>
      <c r="U839" s="405" t="str">
        <f>VLOOKUP(T839,Equipment[],2,FALSE)</f>
        <v>CCTV/Security MGMT</v>
      </c>
      <c r="V839" s="405" t="str">
        <f>VLOOKUP(T839,Equipment[],3,FALSE)</f>
        <v>RTO</v>
      </c>
      <c r="W839" s="405" t="str">
        <f>VLOOKUP(T839,Equipment[],4,FALSE)</f>
        <v>RTO</v>
      </c>
      <c r="X839" s="405"/>
      <c r="Y839" s="405"/>
      <c r="Z839" s="405"/>
      <c r="AA839" s="405"/>
    </row>
    <row r="840" spans="1:27" ht="12" customHeight="1">
      <c r="A840" s="5" t="s">
        <v>4437</v>
      </c>
      <c r="B840" s="5" t="s">
        <v>4438</v>
      </c>
      <c r="C840" s="5" t="s">
        <v>1538</v>
      </c>
      <c r="D840" s="82" t="s">
        <v>1539</v>
      </c>
      <c r="E840" s="83" t="s">
        <v>4439</v>
      </c>
      <c r="F840" s="351" t="s">
        <v>4440</v>
      </c>
      <c r="G840" s="83" t="s">
        <v>761</v>
      </c>
      <c r="H840" s="83" t="s">
        <v>447</v>
      </c>
      <c r="I840" s="132" t="s">
        <v>449</v>
      </c>
      <c r="J840" s="133" t="s">
        <v>449</v>
      </c>
      <c r="K840" s="132" t="s">
        <v>449</v>
      </c>
      <c r="L840" s="132" t="s">
        <v>449</v>
      </c>
      <c r="M840" s="83" t="s">
        <v>450</v>
      </c>
      <c r="N840" s="83" t="s">
        <v>1092</v>
      </c>
      <c r="P840" s="405" t="s">
        <v>449</v>
      </c>
      <c r="Q840" s="405" t="s">
        <v>452</v>
      </c>
      <c r="R840" s="405"/>
      <c r="S840" s="405"/>
      <c r="T840" s="405" t="s">
        <v>1721</v>
      </c>
      <c r="U840" s="405" t="str">
        <f>VLOOKUP(T840,Equipment[],2,FALSE)</f>
        <v>CCTV/Security MGMT</v>
      </c>
      <c r="V840" s="405" t="str">
        <f>VLOOKUP(T840,Equipment[],3,FALSE)</f>
        <v>RTO</v>
      </c>
      <c r="W840" s="405" t="str">
        <f>VLOOKUP(T840,Equipment[],4,FALSE)</f>
        <v>RTO</v>
      </c>
      <c r="X840" s="405"/>
      <c r="Y840" s="405"/>
      <c r="Z840" s="405"/>
      <c r="AA840" s="405"/>
    </row>
    <row r="841" spans="1:27" ht="12" hidden="1" customHeight="1">
      <c r="A841" s="3" t="s">
        <v>4441</v>
      </c>
      <c r="B841" s="3" t="s">
        <v>4442</v>
      </c>
      <c r="C841" s="4"/>
      <c r="D841" s="122"/>
      <c r="E841" s="131"/>
      <c r="F841" s="131"/>
      <c r="G841" s="131"/>
      <c r="H841" s="131"/>
      <c r="I841" s="131"/>
      <c r="J841" s="131"/>
      <c r="K841" s="131"/>
      <c r="L841" s="131"/>
      <c r="M841" s="131" t="s">
        <v>439</v>
      </c>
      <c r="N841" s="129" t="s">
        <v>440</v>
      </c>
      <c r="P841" s="405" t="s">
        <v>439</v>
      </c>
      <c r="Q841" s="405" t="s">
        <v>439</v>
      </c>
      <c r="R841" s="405"/>
      <c r="S841" s="405" t="s">
        <v>439</v>
      </c>
      <c r="T841" s="405" t="s">
        <v>439</v>
      </c>
      <c r="U841" s="405" t="s">
        <v>439</v>
      </c>
      <c r="V841" s="405" t="s">
        <v>439</v>
      </c>
      <c r="W841" s="405" t="s">
        <v>439</v>
      </c>
      <c r="X841" s="405" t="s">
        <v>439</v>
      </c>
      <c r="Y841" s="405" t="s">
        <v>439</v>
      </c>
      <c r="Z841" s="405" t="s">
        <v>439</v>
      </c>
      <c r="AA841" s="405" t="s">
        <v>439</v>
      </c>
    </row>
    <row r="842" spans="1:27" ht="12" customHeight="1">
      <c r="A842" s="5" t="s">
        <v>4443</v>
      </c>
      <c r="B842" s="5" t="s">
        <v>4444</v>
      </c>
      <c r="C842" s="5" t="s">
        <v>1538</v>
      </c>
      <c r="D842" s="82" t="s">
        <v>1539</v>
      </c>
      <c r="E842" s="83" t="s">
        <v>4445</v>
      </c>
      <c r="F842" s="351" t="s">
        <v>4446</v>
      </c>
      <c r="G842" s="83" t="s">
        <v>761</v>
      </c>
      <c r="H842" s="83" t="s">
        <v>447</v>
      </c>
      <c r="I842" s="132" t="s">
        <v>449</v>
      </c>
      <c r="J842" s="133" t="s">
        <v>449</v>
      </c>
      <c r="K842" s="132" t="s">
        <v>449</v>
      </c>
      <c r="L842" s="132" t="s">
        <v>449</v>
      </c>
      <c r="M842" s="83" t="s">
        <v>450</v>
      </c>
      <c r="N842" s="83" t="s">
        <v>1092</v>
      </c>
      <c r="P842" s="405" t="s">
        <v>449</v>
      </c>
      <c r="Q842" s="405" t="s">
        <v>452</v>
      </c>
      <c r="R842" s="405"/>
      <c r="S842" s="405"/>
      <c r="T842" s="405" t="s">
        <v>1721</v>
      </c>
      <c r="U842" s="405" t="str">
        <f>VLOOKUP(T842,Equipment[],2,FALSE)</f>
        <v>CCTV/Security MGMT</v>
      </c>
      <c r="V842" s="405" t="str">
        <f>VLOOKUP(T842,Equipment[],3,FALSE)</f>
        <v>RTO</v>
      </c>
      <c r="W842" s="405" t="str">
        <f>VLOOKUP(T842,Equipment[],4,FALSE)</f>
        <v>RTO</v>
      </c>
      <c r="X842" s="405"/>
      <c r="Y842" s="405"/>
      <c r="Z842" s="405"/>
      <c r="AA842" s="405"/>
    </row>
    <row r="843" spans="1:27" ht="12" customHeight="1">
      <c r="A843" s="5" t="s">
        <v>4447</v>
      </c>
      <c r="B843" s="5" t="s">
        <v>4448</v>
      </c>
      <c r="C843" s="5" t="s">
        <v>1538</v>
      </c>
      <c r="D843" s="82" t="s">
        <v>1539</v>
      </c>
      <c r="E843" s="83" t="s">
        <v>4449</v>
      </c>
      <c r="F843" s="351" t="s">
        <v>4450</v>
      </c>
      <c r="G843" s="83" t="s">
        <v>761</v>
      </c>
      <c r="H843" s="83" t="s">
        <v>447</v>
      </c>
      <c r="I843" s="132" t="s">
        <v>449</v>
      </c>
      <c r="J843" s="133" t="s">
        <v>449</v>
      </c>
      <c r="K843" s="132" t="s">
        <v>449</v>
      </c>
      <c r="L843" s="132" t="s">
        <v>449</v>
      </c>
      <c r="M843" s="83" t="s">
        <v>450</v>
      </c>
      <c r="N843" s="83" t="s">
        <v>1092</v>
      </c>
      <c r="P843" s="405" t="s">
        <v>449</v>
      </c>
      <c r="Q843" s="405" t="s">
        <v>452</v>
      </c>
      <c r="R843" s="405"/>
      <c r="S843" s="405"/>
      <c r="T843" s="405" t="s">
        <v>1721</v>
      </c>
      <c r="U843" s="405" t="str">
        <f>VLOOKUP(T843,Equipment[],2,FALSE)</f>
        <v>CCTV/Security MGMT</v>
      </c>
      <c r="V843" s="405" t="str">
        <f>VLOOKUP(T843,Equipment[],3,FALSE)</f>
        <v>RTO</v>
      </c>
      <c r="W843" s="405" t="str">
        <f>VLOOKUP(T843,Equipment[],4,FALSE)</f>
        <v>RTO</v>
      </c>
      <c r="X843" s="405"/>
      <c r="Y843" s="405"/>
      <c r="Z843" s="405"/>
      <c r="AA843" s="405"/>
    </row>
    <row r="844" spans="1:27" ht="12" customHeight="1">
      <c r="A844" s="5" t="s">
        <v>4451</v>
      </c>
      <c r="B844" s="5" t="s">
        <v>4452</v>
      </c>
      <c r="C844" s="5" t="s">
        <v>1538</v>
      </c>
      <c r="D844" s="82" t="s">
        <v>1539</v>
      </c>
      <c r="E844" s="83" t="s">
        <v>4453</v>
      </c>
      <c r="F844" s="83" t="s">
        <v>4454</v>
      </c>
      <c r="G844" s="83" t="s">
        <v>761</v>
      </c>
      <c r="H844" s="83" t="s">
        <v>447</v>
      </c>
      <c r="I844" s="83" t="s">
        <v>448</v>
      </c>
      <c r="J844" s="133" t="s">
        <v>449</v>
      </c>
      <c r="K844" s="83" t="s">
        <v>448</v>
      </c>
      <c r="L844" s="83" t="s">
        <v>448</v>
      </c>
      <c r="M844" s="83" t="s">
        <v>450</v>
      </c>
      <c r="N844" s="130" t="s">
        <v>959</v>
      </c>
      <c r="P844" s="405"/>
      <c r="Q844" s="405" t="s">
        <v>469</v>
      </c>
      <c r="R844" s="405"/>
      <c r="S844" s="405"/>
      <c r="T844" s="405" t="s">
        <v>4287</v>
      </c>
      <c r="U844" s="405" t="str">
        <f>VLOOKUP(T844,Equipment[],2,FALSE)</f>
        <v>Station Mechanical &amp; Electrical</v>
      </c>
      <c r="V844" s="405" t="str">
        <f>VLOOKUP(T844,Equipment[],3,FALSE)</f>
        <v>RTO</v>
      </c>
      <c r="W844" s="405" t="str">
        <f>VLOOKUP(T844,Equipment[],4,FALSE)</f>
        <v>RTO</v>
      </c>
      <c r="X844" s="405"/>
      <c r="Y844" s="405"/>
      <c r="Z844" s="405"/>
      <c r="AA844" s="405"/>
    </row>
    <row r="845" spans="1:27" ht="12" customHeight="1">
      <c r="A845" s="5" t="s">
        <v>4455</v>
      </c>
      <c r="B845" s="5" t="s">
        <v>4456</v>
      </c>
      <c r="C845" s="5" t="s">
        <v>1538</v>
      </c>
      <c r="D845" s="82" t="s">
        <v>1539</v>
      </c>
      <c r="E845" s="83" t="s">
        <v>4457</v>
      </c>
      <c r="F845" s="83" t="s">
        <v>4458</v>
      </c>
      <c r="G845" s="83" t="s">
        <v>761</v>
      </c>
      <c r="H845" s="83" t="s">
        <v>447</v>
      </c>
      <c r="I845" s="83" t="s">
        <v>448</v>
      </c>
      <c r="J845" s="133" t="s">
        <v>449</v>
      </c>
      <c r="K845" s="83" t="s">
        <v>448</v>
      </c>
      <c r="L845" s="83" t="s">
        <v>448</v>
      </c>
      <c r="M845" s="83" t="s">
        <v>450</v>
      </c>
      <c r="N845" s="130" t="s">
        <v>959</v>
      </c>
      <c r="P845" s="405"/>
      <c r="Q845" s="405" t="s">
        <v>469</v>
      </c>
      <c r="R845" s="405"/>
      <c r="S845" s="405"/>
      <c r="T845" s="405" t="s">
        <v>4287</v>
      </c>
      <c r="U845" s="405" t="str">
        <f>VLOOKUP(T845,Equipment[],2,FALSE)</f>
        <v>Station Mechanical &amp; Electrical</v>
      </c>
      <c r="V845" s="405" t="str">
        <f>VLOOKUP(T845,Equipment[],3,FALSE)</f>
        <v>RTO</v>
      </c>
      <c r="W845" s="405" t="str">
        <f>VLOOKUP(T845,Equipment[],4,FALSE)</f>
        <v>RTO</v>
      </c>
      <c r="X845" s="405"/>
      <c r="Y845" s="405"/>
      <c r="Z845" s="405"/>
      <c r="AA845" s="405"/>
    </row>
    <row r="846" spans="1:27" ht="12" customHeight="1">
      <c r="A846" s="5" t="s">
        <v>4459</v>
      </c>
      <c r="B846" s="5" t="s">
        <v>4460</v>
      </c>
      <c r="C846" s="5" t="s">
        <v>1538</v>
      </c>
      <c r="D846" s="82" t="s">
        <v>1539</v>
      </c>
      <c r="E846" s="83" t="s">
        <v>4461</v>
      </c>
      <c r="F846" s="83" t="s">
        <v>4462</v>
      </c>
      <c r="G846" s="83" t="s">
        <v>761</v>
      </c>
      <c r="H846" s="83" t="s">
        <v>447</v>
      </c>
      <c r="I846" s="83" t="s">
        <v>448</v>
      </c>
      <c r="J846" s="133" t="s">
        <v>449</v>
      </c>
      <c r="K846" s="83" t="s">
        <v>448</v>
      </c>
      <c r="L846" s="83" t="s">
        <v>448</v>
      </c>
      <c r="M846" s="83" t="s">
        <v>450</v>
      </c>
      <c r="N846" s="130" t="s">
        <v>959</v>
      </c>
      <c r="P846" s="405"/>
      <c r="Q846" s="405" t="s">
        <v>469</v>
      </c>
      <c r="R846" s="405"/>
      <c r="S846" s="405"/>
      <c r="T846" s="405" t="s">
        <v>4287</v>
      </c>
      <c r="U846" s="405" t="str">
        <f>VLOOKUP(T846,Equipment[],2,FALSE)</f>
        <v>Station Mechanical &amp; Electrical</v>
      </c>
      <c r="V846" s="405" t="str">
        <f>VLOOKUP(T846,Equipment[],3,FALSE)</f>
        <v>RTO</v>
      </c>
      <c r="W846" s="405" t="str">
        <f>VLOOKUP(T846,Equipment[],4,FALSE)</f>
        <v>RTO</v>
      </c>
      <c r="X846" s="405"/>
      <c r="Y846" s="405"/>
      <c r="Z846" s="405"/>
      <c r="AA846" s="405"/>
    </row>
    <row r="847" spans="1:27" ht="12" customHeight="1">
      <c r="A847" s="5" t="s">
        <v>4463</v>
      </c>
      <c r="B847" s="5" t="s">
        <v>4464</v>
      </c>
      <c r="C847" s="5" t="s">
        <v>1538</v>
      </c>
      <c r="D847" s="82" t="s">
        <v>1539</v>
      </c>
      <c r="E847" s="83" t="s">
        <v>4465</v>
      </c>
      <c r="F847" s="83" t="s">
        <v>4466</v>
      </c>
      <c r="G847" s="83" t="s">
        <v>761</v>
      </c>
      <c r="H847" s="83" t="s">
        <v>447</v>
      </c>
      <c r="I847" s="83" t="s">
        <v>448</v>
      </c>
      <c r="J847" s="133" t="s">
        <v>449</v>
      </c>
      <c r="K847" s="83" t="s">
        <v>448</v>
      </c>
      <c r="L847" s="83" t="s">
        <v>448</v>
      </c>
      <c r="M847" s="83" t="s">
        <v>450</v>
      </c>
      <c r="N847" s="130" t="s">
        <v>959</v>
      </c>
      <c r="P847" s="405"/>
      <c r="Q847" s="405" t="s">
        <v>452</v>
      </c>
      <c r="R847" s="405"/>
      <c r="S847" s="405"/>
      <c r="T847" s="405" t="s">
        <v>4287</v>
      </c>
      <c r="U847" s="405" t="str">
        <f>VLOOKUP(T847,Equipment[],2,FALSE)</f>
        <v>Station Mechanical &amp; Electrical</v>
      </c>
      <c r="V847" s="405" t="str">
        <f>VLOOKUP(T847,Equipment[],3,FALSE)</f>
        <v>RTO</v>
      </c>
      <c r="W847" s="405" t="str">
        <f>VLOOKUP(T847,Equipment[],4,FALSE)</f>
        <v>RTO</v>
      </c>
      <c r="X847" s="405"/>
      <c r="Y847" s="405"/>
      <c r="Z847" s="405"/>
      <c r="AA847" s="405"/>
    </row>
    <row r="848" spans="1:27" ht="12" customHeight="1">
      <c r="A848" s="5" t="s">
        <v>4467</v>
      </c>
      <c r="B848" s="5" t="s">
        <v>4468</v>
      </c>
      <c r="C848" s="5" t="s">
        <v>1538</v>
      </c>
      <c r="D848" s="82" t="s">
        <v>1539</v>
      </c>
      <c r="E848" s="83" t="s">
        <v>4469</v>
      </c>
      <c r="F848" s="351" t="s">
        <v>4470</v>
      </c>
      <c r="G848" s="83" t="s">
        <v>761</v>
      </c>
      <c r="H848" s="83" t="s">
        <v>447</v>
      </c>
      <c r="I848" s="132" t="s">
        <v>449</v>
      </c>
      <c r="J848" s="133" t="s">
        <v>449</v>
      </c>
      <c r="K848" s="132" t="s">
        <v>449</v>
      </c>
      <c r="L848" s="132" t="s">
        <v>449</v>
      </c>
      <c r="M848" s="83" t="s">
        <v>450</v>
      </c>
      <c r="N848" s="83" t="s">
        <v>1092</v>
      </c>
      <c r="P848" s="405" t="s">
        <v>449</v>
      </c>
      <c r="Q848" s="405" t="s">
        <v>452</v>
      </c>
      <c r="R848" s="405"/>
      <c r="S848" s="405"/>
      <c r="T848" s="405" t="s">
        <v>4287</v>
      </c>
      <c r="U848" s="405" t="str">
        <f>VLOOKUP(T848,Equipment[],2,FALSE)</f>
        <v>Station Mechanical &amp; Electrical</v>
      </c>
      <c r="V848" s="405" t="str">
        <f>VLOOKUP(T848,Equipment[],3,FALSE)</f>
        <v>RTO</v>
      </c>
      <c r="W848" s="405" t="str">
        <f>VLOOKUP(T848,Equipment[],4,FALSE)</f>
        <v>RTO</v>
      </c>
      <c r="X848" s="405"/>
      <c r="Y848" s="405"/>
      <c r="Z848" s="405"/>
      <c r="AA848" s="405"/>
    </row>
    <row r="849" spans="1:27" ht="12" customHeight="1">
      <c r="A849" s="5" t="s">
        <v>4471</v>
      </c>
      <c r="B849" s="5" t="s">
        <v>4472</v>
      </c>
      <c r="C849" s="5" t="s">
        <v>1538</v>
      </c>
      <c r="D849" s="82" t="s">
        <v>1539</v>
      </c>
      <c r="E849" s="83" t="s">
        <v>4473</v>
      </c>
      <c r="F849" s="83" t="s">
        <v>4474</v>
      </c>
      <c r="G849" s="83" t="s">
        <v>761</v>
      </c>
      <c r="H849" s="83" t="s">
        <v>447</v>
      </c>
      <c r="I849" s="132" t="s">
        <v>449</v>
      </c>
      <c r="J849" s="133" t="s">
        <v>449</v>
      </c>
      <c r="K849" s="132" t="s">
        <v>449</v>
      </c>
      <c r="L849" s="132" t="s">
        <v>449</v>
      </c>
      <c r="M849" s="83" t="s">
        <v>450</v>
      </c>
      <c r="N849" s="83" t="s">
        <v>1092</v>
      </c>
      <c r="P849" s="405" t="s">
        <v>449</v>
      </c>
      <c r="Q849" s="405" t="s">
        <v>452</v>
      </c>
      <c r="R849" s="405"/>
      <c r="S849" s="405"/>
      <c r="T849" s="405" t="s">
        <v>4287</v>
      </c>
      <c r="U849" s="405" t="str">
        <f>VLOOKUP(T849,Equipment[],2,FALSE)</f>
        <v>Station Mechanical &amp; Electrical</v>
      </c>
      <c r="V849" s="405" t="str">
        <f>VLOOKUP(T849,Equipment[],3,FALSE)</f>
        <v>RTO</v>
      </c>
      <c r="W849" s="405" t="str">
        <f>VLOOKUP(T849,Equipment[],4,FALSE)</f>
        <v>RTO</v>
      </c>
      <c r="X849" s="405"/>
      <c r="Y849" s="405"/>
      <c r="Z849" s="405"/>
      <c r="AA849" s="405"/>
    </row>
    <row r="850" spans="1:27" ht="12" customHeight="1">
      <c r="A850" s="5" t="s">
        <v>4475</v>
      </c>
      <c r="B850" s="5" t="s">
        <v>4476</v>
      </c>
      <c r="C850" s="5" t="s">
        <v>1538</v>
      </c>
      <c r="D850" s="82" t="s">
        <v>1539</v>
      </c>
      <c r="E850" s="83" t="s">
        <v>4477</v>
      </c>
      <c r="F850" s="83" t="s">
        <v>4478</v>
      </c>
      <c r="G850" s="83" t="s">
        <v>761</v>
      </c>
      <c r="H850" s="83" t="s">
        <v>447</v>
      </c>
      <c r="I850" s="83" t="s">
        <v>448</v>
      </c>
      <c r="J850" s="133" t="s">
        <v>449</v>
      </c>
      <c r="K850" s="83" t="s">
        <v>448</v>
      </c>
      <c r="L850" s="83" t="s">
        <v>448</v>
      </c>
      <c r="M850" s="83" t="s">
        <v>450</v>
      </c>
      <c r="N850" s="130" t="s">
        <v>959</v>
      </c>
      <c r="P850" s="405"/>
      <c r="Q850" s="405" t="s">
        <v>452</v>
      </c>
      <c r="R850" s="405"/>
      <c r="S850" s="405"/>
      <c r="T850" s="405" t="s">
        <v>4287</v>
      </c>
      <c r="U850" s="405" t="str">
        <f>VLOOKUP(T850,Equipment[],2,FALSE)</f>
        <v>Station Mechanical &amp; Electrical</v>
      </c>
      <c r="V850" s="405" t="str">
        <f>VLOOKUP(T850,Equipment[],3,FALSE)</f>
        <v>RTO</v>
      </c>
      <c r="W850" s="405" t="str">
        <f>VLOOKUP(T850,Equipment[],4,FALSE)</f>
        <v>RTO</v>
      </c>
      <c r="X850" s="405"/>
      <c r="Y850" s="405"/>
      <c r="Z850" s="405"/>
      <c r="AA850" s="405"/>
    </row>
    <row r="851" spans="1:27" ht="12" customHeight="1">
      <c r="A851" s="5" t="s">
        <v>4479</v>
      </c>
      <c r="B851" s="5" t="s">
        <v>4480</v>
      </c>
      <c r="C851" s="5" t="s">
        <v>1538</v>
      </c>
      <c r="D851" s="82" t="s">
        <v>1539</v>
      </c>
      <c r="E851" s="83" t="s">
        <v>4481</v>
      </c>
      <c r="F851" s="83" t="s">
        <v>4482</v>
      </c>
      <c r="G851" s="83" t="s">
        <v>761</v>
      </c>
      <c r="H851" s="83" t="s">
        <v>447</v>
      </c>
      <c r="I851" s="83" t="s">
        <v>448</v>
      </c>
      <c r="J851" s="133" t="s">
        <v>449</v>
      </c>
      <c r="K851" s="83" t="s">
        <v>448</v>
      </c>
      <c r="L851" s="83" t="s">
        <v>448</v>
      </c>
      <c r="M851" s="83" t="s">
        <v>450</v>
      </c>
      <c r="N851" s="130" t="s">
        <v>959</v>
      </c>
      <c r="P851" s="405"/>
      <c r="Q851" s="405" t="s">
        <v>452</v>
      </c>
      <c r="R851" s="405"/>
      <c r="S851" s="405"/>
      <c r="T851" s="405" t="s">
        <v>4287</v>
      </c>
      <c r="U851" s="405" t="str">
        <f>VLOOKUP(T851,Equipment[],2,FALSE)</f>
        <v>Station Mechanical &amp; Electrical</v>
      </c>
      <c r="V851" s="405" t="str">
        <f>VLOOKUP(T851,Equipment[],3,FALSE)</f>
        <v>RTO</v>
      </c>
      <c r="W851" s="405" t="str">
        <f>VLOOKUP(T851,Equipment[],4,FALSE)</f>
        <v>RTO</v>
      </c>
      <c r="X851" s="405"/>
      <c r="Y851" s="405"/>
      <c r="Z851" s="405"/>
      <c r="AA851" s="405"/>
    </row>
    <row r="852" spans="1:27" ht="12" customHeight="1">
      <c r="A852" s="5" t="s">
        <v>4483</v>
      </c>
      <c r="B852" s="5" t="s">
        <v>4484</v>
      </c>
      <c r="C852" s="5" t="s">
        <v>1538</v>
      </c>
      <c r="D852" s="82" t="s">
        <v>1539</v>
      </c>
      <c r="E852" s="83" t="s">
        <v>4485</v>
      </c>
      <c r="F852" s="83" t="s">
        <v>4486</v>
      </c>
      <c r="G852" s="83" t="s">
        <v>761</v>
      </c>
      <c r="H852" s="83" t="s">
        <v>447</v>
      </c>
      <c r="I852" s="83" t="s">
        <v>448</v>
      </c>
      <c r="J852" s="133" t="s">
        <v>449</v>
      </c>
      <c r="K852" s="83" t="s">
        <v>448</v>
      </c>
      <c r="L852" s="83" t="s">
        <v>448</v>
      </c>
      <c r="M852" s="83" t="s">
        <v>450</v>
      </c>
      <c r="N852" s="130" t="s">
        <v>959</v>
      </c>
      <c r="P852" s="405"/>
      <c r="Q852" s="405" t="s">
        <v>452</v>
      </c>
      <c r="R852" s="405"/>
      <c r="S852" s="405"/>
      <c r="T852" s="405" t="s">
        <v>4287</v>
      </c>
      <c r="U852" s="405" t="str">
        <f>VLOOKUP(T852,Equipment[],2,FALSE)</f>
        <v>Station Mechanical &amp; Electrical</v>
      </c>
      <c r="V852" s="405" t="str">
        <f>VLOOKUP(T852,Equipment[],3,FALSE)</f>
        <v>RTO</v>
      </c>
      <c r="W852" s="405" t="str">
        <f>VLOOKUP(T852,Equipment[],4,FALSE)</f>
        <v>RTO</v>
      </c>
      <c r="X852" s="405"/>
      <c r="Y852" s="405"/>
      <c r="Z852" s="405"/>
      <c r="AA852" s="405"/>
    </row>
    <row r="853" spans="1:27" ht="12" customHeight="1">
      <c r="A853" s="5" t="s">
        <v>4487</v>
      </c>
      <c r="B853" s="5" t="s">
        <v>4488</v>
      </c>
      <c r="C853" s="5" t="s">
        <v>1538</v>
      </c>
      <c r="D853" s="82" t="s">
        <v>1539</v>
      </c>
      <c r="E853" s="83" t="s">
        <v>4489</v>
      </c>
      <c r="F853" s="83" t="s">
        <v>4490</v>
      </c>
      <c r="G853" s="83" t="s">
        <v>761</v>
      </c>
      <c r="H853" s="83" t="s">
        <v>447</v>
      </c>
      <c r="I853" s="83" t="s">
        <v>448</v>
      </c>
      <c r="J853" s="133" t="s">
        <v>449</v>
      </c>
      <c r="K853" s="83" t="s">
        <v>448</v>
      </c>
      <c r="L853" s="83" t="s">
        <v>448</v>
      </c>
      <c r="M853" s="83" t="s">
        <v>450</v>
      </c>
      <c r="N853" s="130" t="s">
        <v>959</v>
      </c>
      <c r="P853" s="405"/>
      <c r="Q853" s="405" t="s">
        <v>469</v>
      </c>
      <c r="R853" s="405"/>
      <c r="S853" s="405"/>
      <c r="T853" s="405" t="s">
        <v>4287</v>
      </c>
      <c r="U853" s="405" t="str">
        <f>VLOOKUP(T853,Equipment[],2,FALSE)</f>
        <v>Station Mechanical &amp; Electrical</v>
      </c>
      <c r="V853" s="405" t="str">
        <f>VLOOKUP(T853,Equipment[],3,FALSE)</f>
        <v>RTO</v>
      </c>
      <c r="W853" s="405" t="str">
        <f>VLOOKUP(T853,Equipment[],4,FALSE)</f>
        <v>RTO</v>
      </c>
      <c r="X853" s="405"/>
      <c r="Y853" s="405"/>
      <c r="Z853" s="405"/>
      <c r="AA853" s="405"/>
    </row>
    <row r="854" spans="1:27" ht="12" customHeight="1">
      <c r="A854" s="5" t="s">
        <v>4491</v>
      </c>
      <c r="B854" s="5" t="s">
        <v>4492</v>
      </c>
      <c r="C854" s="5" t="s">
        <v>1538</v>
      </c>
      <c r="D854" s="82" t="s">
        <v>1539</v>
      </c>
      <c r="E854" s="83" t="s">
        <v>4493</v>
      </c>
      <c r="F854" s="83" t="s">
        <v>4494</v>
      </c>
      <c r="G854" s="83" t="s">
        <v>761</v>
      </c>
      <c r="H854" s="83" t="s">
        <v>447</v>
      </c>
      <c r="I854" s="83" t="s">
        <v>448</v>
      </c>
      <c r="J854" s="133" t="s">
        <v>449</v>
      </c>
      <c r="K854" s="83" t="s">
        <v>448</v>
      </c>
      <c r="L854" s="83" t="s">
        <v>448</v>
      </c>
      <c r="M854" s="83" t="s">
        <v>450</v>
      </c>
      <c r="N854" s="130" t="s">
        <v>959</v>
      </c>
      <c r="P854" s="405"/>
      <c r="Q854" s="405" t="s">
        <v>469</v>
      </c>
      <c r="R854" s="405"/>
      <c r="S854" s="405"/>
      <c r="T854" s="405" t="s">
        <v>4287</v>
      </c>
      <c r="U854" s="405" t="str">
        <f>VLOOKUP(T854,Equipment[],2,FALSE)</f>
        <v>Station Mechanical &amp; Electrical</v>
      </c>
      <c r="V854" s="405" t="str">
        <f>VLOOKUP(T854,Equipment[],3,FALSE)</f>
        <v>RTO</v>
      </c>
      <c r="W854" s="405" t="str">
        <f>VLOOKUP(T854,Equipment[],4,FALSE)</f>
        <v>RTO</v>
      </c>
      <c r="X854" s="405"/>
      <c r="Y854" s="405"/>
      <c r="Z854" s="405"/>
      <c r="AA854" s="405"/>
    </row>
    <row r="855" spans="1:27" ht="12" hidden="1" customHeight="1">
      <c r="A855" s="3" t="s">
        <v>4495</v>
      </c>
      <c r="B855" s="3" t="s">
        <v>4496</v>
      </c>
      <c r="C855" s="4"/>
      <c r="D855" s="122"/>
      <c r="E855" s="131"/>
      <c r="F855" s="131"/>
      <c r="G855" s="131"/>
      <c r="H855" s="131"/>
      <c r="I855" s="131"/>
      <c r="J855" s="131"/>
      <c r="K855" s="131"/>
      <c r="L855" s="131"/>
      <c r="M855" s="131" t="s">
        <v>439</v>
      </c>
      <c r="N855" s="129" t="s">
        <v>440</v>
      </c>
      <c r="P855" s="405" t="s">
        <v>439</v>
      </c>
      <c r="Q855" s="405" t="s">
        <v>439</v>
      </c>
      <c r="R855" s="405"/>
      <c r="S855" s="405" t="s">
        <v>439</v>
      </c>
      <c r="T855" s="405" t="s">
        <v>439</v>
      </c>
      <c r="U855" s="405" t="s">
        <v>439</v>
      </c>
      <c r="V855" s="405" t="s">
        <v>439</v>
      </c>
      <c r="W855" s="405" t="s">
        <v>439</v>
      </c>
      <c r="X855" s="405" t="s">
        <v>439</v>
      </c>
      <c r="Y855" s="405" t="s">
        <v>439</v>
      </c>
      <c r="Z855" s="405" t="s">
        <v>439</v>
      </c>
      <c r="AA855" s="405" t="s">
        <v>439</v>
      </c>
    </row>
    <row r="856" spans="1:27" ht="12" customHeight="1">
      <c r="A856" s="5" t="s">
        <v>4497</v>
      </c>
      <c r="B856" s="5" t="s">
        <v>4498</v>
      </c>
      <c r="C856" s="5" t="s">
        <v>1538</v>
      </c>
      <c r="D856" s="82" t="s">
        <v>1539</v>
      </c>
      <c r="E856" s="83" t="s">
        <v>4499</v>
      </c>
      <c r="F856" s="83" t="s">
        <v>4500</v>
      </c>
      <c r="G856" s="83" t="s">
        <v>761</v>
      </c>
      <c r="H856" s="83" t="s">
        <v>447</v>
      </c>
      <c r="I856" s="83" t="s">
        <v>448</v>
      </c>
      <c r="J856" s="133" t="s">
        <v>449</v>
      </c>
      <c r="K856" s="83" t="s">
        <v>448</v>
      </c>
      <c r="L856" s="83" t="s">
        <v>448</v>
      </c>
      <c r="M856" s="83" t="s">
        <v>450</v>
      </c>
      <c r="N856" s="130" t="s">
        <v>959</v>
      </c>
      <c r="P856" s="405"/>
      <c r="Q856" s="405" t="s">
        <v>452</v>
      </c>
      <c r="R856" s="405"/>
      <c r="S856" s="405"/>
      <c r="T856" s="405" t="s">
        <v>4287</v>
      </c>
      <c r="U856" s="405" t="str">
        <f>VLOOKUP(T856,Equipment[],2,FALSE)</f>
        <v>Station Mechanical &amp; Electrical</v>
      </c>
      <c r="V856" s="405" t="str">
        <f>VLOOKUP(T856,Equipment[],3,FALSE)</f>
        <v>RTO</v>
      </c>
      <c r="W856" s="405" t="str">
        <f>VLOOKUP(T856,Equipment[],4,FALSE)</f>
        <v>RTO</v>
      </c>
      <c r="X856" s="405"/>
      <c r="Y856" s="405"/>
      <c r="Z856" s="405"/>
      <c r="AA856" s="405"/>
    </row>
    <row r="857" spans="1:27" ht="12" customHeight="1">
      <c r="A857" s="5" t="s">
        <v>4501</v>
      </c>
      <c r="B857" s="5" t="s">
        <v>4502</v>
      </c>
      <c r="C857" s="5" t="s">
        <v>1538</v>
      </c>
      <c r="D857" s="82" t="s">
        <v>1539</v>
      </c>
      <c r="E857" s="83" t="s">
        <v>4503</v>
      </c>
      <c r="F857" s="83" t="s">
        <v>4504</v>
      </c>
      <c r="G857" s="83" t="s">
        <v>761</v>
      </c>
      <c r="H857" s="83" t="s">
        <v>447</v>
      </c>
      <c r="I857" s="83" t="s">
        <v>448</v>
      </c>
      <c r="J857" s="133" t="s">
        <v>449</v>
      </c>
      <c r="K857" s="83" t="s">
        <v>448</v>
      </c>
      <c r="L857" s="83" t="s">
        <v>448</v>
      </c>
      <c r="M857" s="83" t="s">
        <v>450</v>
      </c>
      <c r="N857" s="83" t="s">
        <v>1092</v>
      </c>
      <c r="P857" s="405"/>
      <c r="Q857" s="405" t="s">
        <v>452</v>
      </c>
      <c r="R857" s="405" t="s">
        <v>439</v>
      </c>
      <c r="S857" s="405" t="s">
        <v>1531</v>
      </c>
      <c r="T857" s="405" t="s">
        <v>453</v>
      </c>
      <c r="U857" s="405" t="str">
        <f>VLOOKUP(T857,Equipment[],2,FALSE)</f>
        <v>Station</v>
      </c>
      <c r="V857" s="405" t="str">
        <f>VLOOKUP(T857,Equipment[],3,FALSE)</f>
        <v>RTO</v>
      </c>
      <c r="W857" s="405" t="str">
        <f>VLOOKUP(T857,Equipment[],4,FALSE)</f>
        <v>RTO</v>
      </c>
      <c r="X857" s="405"/>
      <c r="Y857" s="405"/>
      <c r="Z857" s="405"/>
      <c r="AA857" s="405"/>
    </row>
    <row r="858" spans="1:27" ht="12" customHeight="1">
      <c r="A858" s="5" t="s">
        <v>4505</v>
      </c>
      <c r="B858" s="5" t="s">
        <v>4506</v>
      </c>
      <c r="C858" s="6">
        <v>451</v>
      </c>
      <c r="D858" s="82" t="s">
        <v>1527</v>
      </c>
      <c r="E858" s="83" t="s">
        <v>4507</v>
      </c>
      <c r="F858" s="83" t="s">
        <v>4508</v>
      </c>
      <c r="G858" s="83" t="s">
        <v>761</v>
      </c>
      <c r="H858" s="83" t="s">
        <v>447</v>
      </c>
      <c r="I858" s="83" t="s">
        <v>448</v>
      </c>
      <c r="J858" s="133" t="s">
        <v>449</v>
      </c>
      <c r="K858" s="83" t="s">
        <v>448</v>
      </c>
      <c r="L858" s="83" t="s">
        <v>448</v>
      </c>
      <c r="M858" s="83" t="s">
        <v>450</v>
      </c>
      <c r="N858" s="83" t="s">
        <v>1092</v>
      </c>
      <c r="P858" s="405"/>
      <c r="Q858" s="405" t="s">
        <v>452</v>
      </c>
      <c r="R858" s="405" t="s">
        <v>439</v>
      </c>
      <c r="S858" s="405" t="s">
        <v>1531</v>
      </c>
      <c r="T858" s="405" t="s">
        <v>453</v>
      </c>
      <c r="U858" s="405" t="str">
        <f>VLOOKUP(T858,Equipment[],2,FALSE)</f>
        <v>Station</v>
      </c>
      <c r="V858" s="405" t="str">
        <f>VLOOKUP(T858,Equipment[],3,FALSE)</f>
        <v>RTO</v>
      </c>
      <c r="W858" s="405" t="str">
        <f>VLOOKUP(T858,Equipment[],4,FALSE)</f>
        <v>RTO</v>
      </c>
      <c r="X858" s="405"/>
      <c r="Y858" s="405"/>
      <c r="Z858" s="405"/>
      <c r="AA858" s="405"/>
    </row>
    <row r="859" spans="1:27" ht="12" customHeight="1">
      <c r="A859" s="5" t="s">
        <v>4509</v>
      </c>
      <c r="B859" s="5" t="s">
        <v>4510</v>
      </c>
      <c r="C859" s="5" t="s">
        <v>1538</v>
      </c>
      <c r="D859" s="82" t="s">
        <v>1539</v>
      </c>
      <c r="E859" s="83" t="s">
        <v>4511</v>
      </c>
      <c r="F859" s="83" t="s">
        <v>4512</v>
      </c>
      <c r="G859" s="83" t="s">
        <v>761</v>
      </c>
      <c r="H859" s="83" t="s">
        <v>447</v>
      </c>
      <c r="I859" s="83" t="s">
        <v>448</v>
      </c>
      <c r="J859" s="133" t="s">
        <v>449</v>
      </c>
      <c r="K859" s="83" t="s">
        <v>448</v>
      </c>
      <c r="L859" s="83" t="s">
        <v>448</v>
      </c>
      <c r="M859" s="83" t="s">
        <v>450</v>
      </c>
      <c r="N859" s="130" t="s">
        <v>959</v>
      </c>
      <c r="P859" s="405"/>
      <c r="Q859" s="405" t="s">
        <v>452</v>
      </c>
      <c r="R859" s="405"/>
      <c r="S859" s="405"/>
      <c r="T859" s="405" t="s">
        <v>4287</v>
      </c>
      <c r="U859" s="405" t="str">
        <f>VLOOKUP(T859,Equipment[],2,FALSE)</f>
        <v>Station Mechanical &amp; Electrical</v>
      </c>
      <c r="V859" s="405" t="str">
        <f>VLOOKUP(T859,Equipment[],3,FALSE)</f>
        <v>RTO</v>
      </c>
      <c r="W859" s="405" t="str">
        <f>VLOOKUP(T859,Equipment[],4,FALSE)</f>
        <v>RTO</v>
      </c>
      <c r="X859" s="405"/>
      <c r="Y859" s="405"/>
      <c r="Z859" s="405"/>
      <c r="AA859" s="405"/>
    </row>
    <row r="860" spans="1:27" ht="12" customHeight="1">
      <c r="A860" s="5" t="s">
        <v>4513</v>
      </c>
      <c r="B860" s="5" t="s">
        <v>4514</v>
      </c>
      <c r="C860" s="5" t="s">
        <v>1538</v>
      </c>
      <c r="D860" s="82" t="s">
        <v>1539</v>
      </c>
      <c r="E860" s="83" t="s">
        <v>4515</v>
      </c>
      <c r="F860" s="83" t="s">
        <v>4516</v>
      </c>
      <c r="G860" s="83" t="s">
        <v>761</v>
      </c>
      <c r="H860" s="83" t="s">
        <v>447</v>
      </c>
      <c r="I860" s="83" t="s">
        <v>448</v>
      </c>
      <c r="J860" s="133" t="s">
        <v>449</v>
      </c>
      <c r="K860" s="83" t="s">
        <v>448</v>
      </c>
      <c r="L860" s="83" t="s">
        <v>448</v>
      </c>
      <c r="M860" s="83" t="s">
        <v>450</v>
      </c>
      <c r="N860" s="130" t="s">
        <v>959</v>
      </c>
      <c r="P860" s="405"/>
      <c r="Q860" s="405" t="s">
        <v>452</v>
      </c>
      <c r="R860" s="405"/>
      <c r="S860" s="405"/>
      <c r="T860" s="405" t="s">
        <v>4287</v>
      </c>
      <c r="U860" s="405" t="str">
        <f>VLOOKUP(T860,Equipment[],2,FALSE)</f>
        <v>Station Mechanical &amp; Electrical</v>
      </c>
      <c r="V860" s="405" t="str">
        <f>VLOOKUP(T860,Equipment[],3,FALSE)</f>
        <v>RTO</v>
      </c>
      <c r="W860" s="405" t="str">
        <f>VLOOKUP(T860,Equipment[],4,FALSE)</f>
        <v>RTO</v>
      </c>
      <c r="X860" s="405"/>
      <c r="Y860" s="405"/>
      <c r="Z860" s="405"/>
      <c r="AA860" s="405"/>
    </row>
    <row r="861" spans="1:27" ht="12" customHeight="1">
      <c r="A861" s="5" t="s">
        <v>4517</v>
      </c>
      <c r="B861" s="5" t="s">
        <v>4518</v>
      </c>
      <c r="C861" s="5" t="s">
        <v>1538</v>
      </c>
      <c r="D861" s="82" t="s">
        <v>1539</v>
      </c>
      <c r="E861" s="83" t="s">
        <v>4519</v>
      </c>
      <c r="F861" s="83" t="s">
        <v>4520</v>
      </c>
      <c r="G861" s="83" t="s">
        <v>761</v>
      </c>
      <c r="H861" s="83" t="s">
        <v>447</v>
      </c>
      <c r="I861" s="83" t="s">
        <v>448</v>
      </c>
      <c r="J861" s="133" t="s">
        <v>449</v>
      </c>
      <c r="K861" s="83" t="s">
        <v>448</v>
      </c>
      <c r="L861" s="83" t="s">
        <v>448</v>
      </c>
      <c r="M861" s="83" t="s">
        <v>450</v>
      </c>
      <c r="N861" s="130" t="s">
        <v>959</v>
      </c>
      <c r="P861" s="405"/>
      <c r="Q861" s="405" t="s">
        <v>452</v>
      </c>
      <c r="R861" s="405"/>
      <c r="S861" s="405"/>
      <c r="T861" s="405" t="s">
        <v>4287</v>
      </c>
      <c r="U861" s="405" t="str">
        <f>VLOOKUP(T861,Equipment[],2,FALSE)</f>
        <v>Station Mechanical &amp; Electrical</v>
      </c>
      <c r="V861" s="405" t="str">
        <f>VLOOKUP(T861,Equipment[],3,FALSE)</f>
        <v>RTO</v>
      </c>
      <c r="W861" s="405" t="str">
        <f>VLOOKUP(T861,Equipment[],4,FALSE)</f>
        <v>RTO</v>
      </c>
      <c r="X861" s="405"/>
      <c r="Y861" s="405"/>
      <c r="Z861" s="405"/>
      <c r="AA861" s="405"/>
    </row>
    <row r="862" spans="1:27" ht="12" hidden="1" customHeight="1">
      <c r="A862" s="3" t="s">
        <v>4521</v>
      </c>
      <c r="B862" s="3" t="s">
        <v>4522</v>
      </c>
      <c r="C862" s="4"/>
      <c r="D862" s="122"/>
      <c r="E862" s="131"/>
      <c r="F862" s="131"/>
      <c r="G862" s="131"/>
      <c r="H862" s="131"/>
      <c r="I862" s="131"/>
      <c r="J862" s="131"/>
      <c r="K862" s="131"/>
      <c r="L862" s="131"/>
      <c r="M862" s="131" t="s">
        <v>439</v>
      </c>
      <c r="N862" s="129" t="s">
        <v>440</v>
      </c>
      <c r="P862" s="405" t="s">
        <v>439</v>
      </c>
      <c r="Q862" s="405" t="s">
        <v>439</v>
      </c>
      <c r="R862" s="405"/>
      <c r="S862" s="405" t="s">
        <v>439</v>
      </c>
      <c r="T862" s="405" t="s">
        <v>439</v>
      </c>
      <c r="U862" s="405" t="s">
        <v>439</v>
      </c>
      <c r="V862" s="405" t="s">
        <v>439</v>
      </c>
      <c r="W862" s="405" t="s">
        <v>439</v>
      </c>
      <c r="X862" s="405" t="s">
        <v>439</v>
      </c>
      <c r="Y862" s="405" t="s">
        <v>439</v>
      </c>
      <c r="Z862" s="405" t="s">
        <v>439</v>
      </c>
      <c r="AA862" s="405" t="s">
        <v>439</v>
      </c>
    </row>
    <row r="863" spans="1:27" ht="12" customHeight="1">
      <c r="A863" s="5" t="s">
        <v>4523</v>
      </c>
      <c r="B863" s="5" t="s">
        <v>3486</v>
      </c>
      <c r="C863" s="5" t="s">
        <v>1538</v>
      </c>
      <c r="D863" s="82" t="s">
        <v>1539</v>
      </c>
      <c r="E863" s="83" t="s">
        <v>4524</v>
      </c>
      <c r="F863" s="83" t="s">
        <v>3488</v>
      </c>
      <c r="G863" s="83" t="s">
        <v>761</v>
      </c>
      <c r="H863" s="83" t="s">
        <v>447</v>
      </c>
      <c r="I863" s="132" t="s">
        <v>449</v>
      </c>
      <c r="J863" s="133" t="s">
        <v>449</v>
      </c>
      <c r="K863" s="132" t="s">
        <v>449</v>
      </c>
      <c r="L863" s="132" t="s">
        <v>449</v>
      </c>
      <c r="M863" s="83" t="s">
        <v>450</v>
      </c>
      <c r="N863" s="83" t="s">
        <v>1092</v>
      </c>
      <c r="P863" s="405" t="s">
        <v>449</v>
      </c>
      <c r="Q863" s="405" t="s">
        <v>452</v>
      </c>
      <c r="R863" s="405"/>
      <c r="S863" s="405"/>
      <c r="T863" s="405" t="s">
        <v>4287</v>
      </c>
      <c r="U863" s="405" t="str">
        <f>VLOOKUP(T863,Equipment[],2,FALSE)</f>
        <v>Station Mechanical &amp; Electrical</v>
      </c>
      <c r="V863" s="405" t="str">
        <f>VLOOKUP(T863,Equipment[],3,FALSE)</f>
        <v>RTO</v>
      </c>
      <c r="W863" s="405" t="str">
        <f>VLOOKUP(T863,Equipment[],4,FALSE)</f>
        <v>RTO</v>
      </c>
      <c r="X863" s="405"/>
      <c r="Y863" s="405"/>
      <c r="Z863" s="405"/>
      <c r="AA863" s="405"/>
    </row>
    <row r="864" spans="1:27" ht="12" customHeight="1">
      <c r="A864" s="5" t="s">
        <v>4525</v>
      </c>
      <c r="B864" s="5" t="s">
        <v>4526</v>
      </c>
      <c r="C864" s="5" t="s">
        <v>1538</v>
      </c>
      <c r="D864" s="82" t="s">
        <v>1539</v>
      </c>
      <c r="E864" s="83" t="s">
        <v>4527</v>
      </c>
      <c r="F864" s="83" t="s">
        <v>4528</v>
      </c>
      <c r="G864" s="83" t="s">
        <v>761</v>
      </c>
      <c r="H864" s="83" t="s">
        <v>447</v>
      </c>
      <c r="I864" s="132" t="s">
        <v>449</v>
      </c>
      <c r="J864" s="133" t="s">
        <v>449</v>
      </c>
      <c r="K864" s="132" t="s">
        <v>449</v>
      </c>
      <c r="L864" s="132" t="s">
        <v>449</v>
      </c>
      <c r="M864" s="83" t="s">
        <v>450</v>
      </c>
      <c r="N864" s="83" t="s">
        <v>1092</v>
      </c>
      <c r="P864" s="405" t="s">
        <v>449</v>
      </c>
      <c r="Q864" s="405" t="s">
        <v>452</v>
      </c>
      <c r="R864" s="405"/>
      <c r="S864" s="405"/>
      <c r="T864" s="405" t="s">
        <v>4287</v>
      </c>
      <c r="U864" s="405" t="str">
        <f>VLOOKUP(T864,Equipment[],2,FALSE)</f>
        <v>Station Mechanical &amp; Electrical</v>
      </c>
      <c r="V864" s="405" t="str">
        <f>VLOOKUP(T864,Equipment[],3,FALSE)</f>
        <v>RTO</v>
      </c>
      <c r="W864" s="405" t="str">
        <f>VLOOKUP(T864,Equipment[],4,FALSE)</f>
        <v>RTO</v>
      </c>
      <c r="X864" s="405"/>
      <c r="Y864" s="405"/>
      <c r="Z864" s="405"/>
      <c r="AA864" s="405"/>
    </row>
    <row r="865" spans="1:27" ht="12" customHeight="1">
      <c r="A865" s="5" t="s">
        <v>4529</v>
      </c>
      <c r="B865" s="5" t="s">
        <v>4530</v>
      </c>
      <c r="C865" s="5" t="s">
        <v>1538</v>
      </c>
      <c r="D865" s="82" t="s">
        <v>1539</v>
      </c>
      <c r="E865" s="83" t="s">
        <v>4531</v>
      </c>
      <c r="F865" s="83" t="s">
        <v>4532</v>
      </c>
      <c r="G865" s="83" t="s">
        <v>761</v>
      </c>
      <c r="H865" s="83" t="s">
        <v>447</v>
      </c>
      <c r="I865" s="132" t="s">
        <v>449</v>
      </c>
      <c r="J865" s="133" t="s">
        <v>449</v>
      </c>
      <c r="K865" s="132" t="s">
        <v>449</v>
      </c>
      <c r="L865" s="132" t="s">
        <v>449</v>
      </c>
      <c r="M865" s="83" t="s">
        <v>450</v>
      </c>
      <c r="N865" s="83" t="s">
        <v>1092</v>
      </c>
      <c r="P865" s="405" t="s">
        <v>449</v>
      </c>
      <c r="Q865" s="405" t="s">
        <v>452</v>
      </c>
      <c r="R865" s="405"/>
      <c r="S865" s="405"/>
      <c r="T865" s="405" t="s">
        <v>4287</v>
      </c>
      <c r="U865" s="405" t="str">
        <f>VLOOKUP(T865,Equipment[],2,FALSE)</f>
        <v>Station Mechanical &amp; Electrical</v>
      </c>
      <c r="V865" s="405" t="str">
        <f>VLOOKUP(T865,Equipment[],3,FALSE)</f>
        <v>RTO</v>
      </c>
      <c r="W865" s="405" t="str">
        <f>VLOOKUP(T865,Equipment[],4,FALSE)</f>
        <v>RTO</v>
      </c>
      <c r="X865" s="405"/>
      <c r="Y865" s="405"/>
      <c r="Z865" s="405"/>
      <c r="AA865" s="405"/>
    </row>
    <row r="866" spans="1:27" ht="12" customHeight="1">
      <c r="A866" s="5" t="s">
        <v>4533</v>
      </c>
      <c r="B866" s="5" t="s">
        <v>4534</v>
      </c>
      <c r="C866" s="5" t="s">
        <v>1538</v>
      </c>
      <c r="D866" s="82" t="s">
        <v>1539</v>
      </c>
      <c r="E866" s="83" t="s">
        <v>4535</v>
      </c>
      <c r="F866" s="351" t="s">
        <v>4536</v>
      </c>
      <c r="G866" s="83" t="s">
        <v>761</v>
      </c>
      <c r="H866" s="83" t="s">
        <v>447</v>
      </c>
      <c r="I866" s="132" t="s">
        <v>449</v>
      </c>
      <c r="J866" s="133" t="s">
        <v>449</v>
      </c>
      <c r="K866" s="132" t="s">
        <v>449</v>
      </c>
      <c r="L866" s="132" t="s">
        <v>449</v>
      </c>
      <c r="M866" s="83" t="s">
        <v>450</v>
      </c>
      <c r="N866" s="83" t="s">
        <v>1092</v>
      </c>
      <c r="P866" s="405" t="s">
        <v>449</v>
      </c>
      <c r="Q866" s="405" t="s">
        <v>452</v>
      </c>
      <c r="R866" s="405"/>
      <c r="S866" s="405"/>
      <c r="T866" s="405" t="s">
        <v>4287</v>
      </c>
      <c r="U866" s="405" t="str">
        <f>VLOOKUP(T866,Equipment[],2,FALSE)</f>
        <v>Station Mechanical &amp; Electrical</v>
      </c>
      <c r="V866" s="405" t="str">
        <f>VLOOKUP(T866,Equipment[],3,FALSE)</f>
        <v>RTO</v>
      </c>
      <c r="W866" s="405" t="str">
        <f>VLOOKUP(T866,Equipment[],4,FALSE)</f>
        <v>RTO</v>
      </c>
      <c r="X866" s="405"/>
      <c r="Y866" s="405"/>
      <c r="Z866" s="405"/>
      <c r="AA866" s="405"/>
    </row>
    <row r="867" spans="1:27" ht="12" hidden="1" customHeight="1">
      <c r="A867" s="50" t="s">
        <v>1668</v>
      </c>
      <c r="B867" s="50"/>
      <c r="C867" s="50"/>
      <c r="D867" s="50"/>
      <c r="E867" s="131"/>
      <c r="F867" s="131"/>
      <c r="G867" s="131"/>
      <c r="H867" s="131"/>
      <c r="I867" s="131"/>
      <c r="J867" s="131"/>
      <c r="K867" s="131"/>
      <c r="L867" s="131"/>
      <c r="M867" s="131" t="s">
        <v>439</v>
      </c>
      <c r="N867" s="129" t="s">
        <v>440</v>
      </c>
      <c r="P867" s="405" t="s">
        <v>439</v>
      </c>
      <c r="Q867" s="405" t="s">
        <v>439</v>
      </c>
      <c r="R867" s="405"/>
      <c r="S867" s="405" t="s">
        <v>439</v>
      </c>
      <c r="T867" s="405" t="s">
        <v>439</v>
      </c>
      <c r="U867" s="405" t="s">
        <v>439</v>
      </c>
      <c r="V867" s="405" t="s">
        <v>439</v>
      </c>
      <c r="W867" s="405" t="s">
        <v>439</v>
      </c>
      <c r="X867" s="405" t="s">
        <v>439</v>
      </c>
      <c r="Y867" s="405" t="s">
        <v>439</v>
      </c>
      <c r="Z867" s="405" t="s">
        <v>439</v>
      </c>
      <c r="AA867" s="405" t="s">
        <v>439</v>
      </c>
    </row>
    <row r="868" spans="1:27" ht="12" customHeight="1">
      <c r="A868" s="10" t="s">
        <v>4537</v>
      </c>
      <c r="B868" s="10" t="s">
        <v>4538</v>
      </c>
      <c r="C868" s="10" t="s">
        <v>1538</v>
      </c>
      <c r="D868" s="124" t="s">
        <v>1539</v>
      </c>
      <c r="E868" s="83" t="s">
        <v>4539</v>
      </c>
      <c r="F868" s="351" t="s">
        <v>4540</v>
      </c>
      <c r="G868" s="83" t="s">
        <v>761</v>
      </c>
      <c r="H868" s="83" t="s">
        <v>447</v>
      </c>
      <c r="I868" s="132" t="s">
        <v>449</v>
      </c>
      <c r="J868" s="133" t="s">
        <v>449</v>
      </c>
      <c r="K868" s="132" t="s">
        <v>449</v>
      </c>
      <c r="L868" s="132" t="s">
        <v>449</v>
      </c>
      <c r="M868" s="83" t="s">
        <v>450</v>
      </c>
      <c r="N868" s="83" t="s">
        <v>1092</v>
      </c>
      <c r="P868" s="405" t="s">
        <v>449</v>
      </c>
      <c r="Q868" s="405" t="s">
        <v>452</v>
      </c>
      <c r="R868" s="405"/>
      <c r="S868" s="405"/>
      <c r="T868" s="405" t="s">
        <v>4287</v>
      </c>
      <c r="U868" s="405" t="str">
        <f>VLOOKUP(T868,Equipment[],2,FALSE)</f>
        <v>Station Mechanical &amp; Electrical</v>
      </c>
      <c r="V868" s="405" t="str">
        <f>VLOOKUP(T868,Equipment[],3,FALSE)</f>
        <v>RTO</v>
      </c>
      <c r="W868" s="405" t="str">
        <f>VLOOKUP(T868,Equipment[],4,FALSE)</f>
        <v>RTO</v>
      </c>
      <c r="X868" s="405"/>
      <c r="Y868" s="405"/>
      <c r="Z868" s="405"/>
      <c r="AA868" s="405"/>
    </row>
    <row r="869" spans="1:27" ht="12" customHeight="1">
      <c r="A869" s="5" t="s">
        <v>4541</v>
      </c>
      <c r="B869" s="5" t="s">
        <v>4542</v>
      </c>
      <c r="C869" s="5" t="s">
        <v>1538</v>
      </c>
      <c r="D869" s="82" t="s">
        <v>1539</v>
      </c>
      <c r="E869" s="83" t="s">
        <v>4543</v>
      </c>
      <c r="F869" s="351" t="s">
        <v>4544</v>
      </c>
      <c r="G869" s="83" t="s">
        <v>761</v>
      </c>
      <c r="H869" s="83" t="s">
        <v>447</v>
      </c>
      <c r="I869" s="132" t="s">
        <v>449</v>
      </c>
      <c r="J869" s="133" t="s">
        <v>449</v>
      </c>
      <c r="K869" s="132" t="s">
        <v>449</v>
      </c>
      <c r="L869" s="132" t="s">
        <v>449</v>
      </c>
      <c r="M869" s="83" t="s">
        <v>450</v>
      </c>
      <c r="N869" s="83" t="s">
        <v>1092</v>
      </c>
      <c r="P869" s="405" t="s">
        <v>449</v>
      </c>
      <c r="Q869" s="405" t="s">
        <v>452</v>
      </c>
      <c r="R869" s="405" t="s">
        <v>439</v>
      </c>
      <c r="S869" s="405" t="s">
        <v>1531</v>
      </c>
      <c r="T869" s="405" t="s">
        <v>453</v>
      </c>
      <c r="U869" s="405" t="str">
        <f>VLOOKUP(T869,Equipment[],2,FALSE)</f>
        <v>Station</v>
      </c>
      <c r="V869" s="405" t="str">
        <f>VLOOKUP(T869,Equipment[],3,FALSE)</f>
        <v>RTO</v>
      </c>
      <c r="W869" s="405" t="str">
        <f>VLOOKUP(T869,Equipment[],4,FALSE)</f>
        <v>RTO</v>
      </c>
      <c r="X869" s="405"/>
      <c r="Y869" s="405"/>
      <c r="Z869" s="405"/>
      <c r="AA869" s="405"/>
    </row>
    <row r="870" spans="1:27" ht="12" customHeight="1">
      <c r="A870" s="5" t="s">
        <v>4545</v>
      </c>
      <c r="B870" s="5" t="s">
        <v>4546</v>
      </c>
      <c r="C870" s="5" t="s">
        <v>1538</v>
      </c>
      <c r="D870" s="82" t="s">
        <v>1539</v>
      </c>
      <c r="E870" s="83" t="str">
        <f>A870</f>
        <v>MEP-651</v>
      </c>
      <c r="F870" s="351" t="str">
        <f>B870</f>
        <v>SEOS (Station Emeergency Open System)</v>
      </c>
      <c r="G870" s="83" t="s">
        <v>761</v>
      </c>
      <c r="H870" s="83" t="s">
        <v>447</v>
      </c>
      <c r="I870" s="132" t="s">
        <v>449</v>
      </c>
      <c r="J870" s="133" t="s">
        <v>449</v>
      </c>
      <c r="K870" s="132" t="s">
        <v>449</v>
      </c>
      <c r="L870" s="132" t="s">
        <v>449</v>
      </c>
      <c r="M870" s="83" t="s">
        <v>450</v>
      </c>
      <c r="N870" s="83" t="s">
        <v>1058</v>
      </c>
      <c r="P870" s="405" t="s">
        <v>449</v>
      </c>
      <c r="Q870" s="405" t="s">
        <v>452</v>
      </c>
      <c r="R870" s="405"/>
      <c r="S870" s="405"/>
      <c r="T870" s="405" t="s">
        <v>4287</v>
      </c>
      <c r="U870" s="405" t="str">
        <f>VLOOKUP(T870,Equipment[],2,FALSE)</f>
        <v>Station Mechanical &amp; Electrical</v>
      </c>
      <c r="V870" s="405" t="str">
        <f>VLOOKUP(T870,Equipment[],3,FALSE)</f>
        <v>RTO</v>
      </c>
      <c r="W870" s="405" t="str">
        <f>VLOOKUP(T870,Equipment[],4,FALSE)</f>
        <v>RTO</v>
      </c>
      <c r="X870" s="405"/>
      <c r="Y870" s="405"/>
      <c r="Z870" s="405"/>
      <c r="AA870" s="405"/>
    </row>
    <row r="871" spans="1:27" ht="12" customHeight="1">
      <c r="A871" s="5" t="s">
        <v>4547</v>
      </c>
      <c r="B871" s="5" t="s">
        <v>4548</v>
      </c>
      <c r="C871" s="5" t="s">
        <v>1538</v>
      </c>
      <c r="D871" s="82" t="s">
        <v>1539</v>
      </c>
      <c r="E871" s="83" t="s">
        <v>4549</v>
      </c>
      <c r="F871" s="351" t="s">
        <v>4550</v>
      </c>
      <c r="G871" s="83" t="s">
        <v>761</v>
      </c>
      <c r="H871" s="83" t="s">
        <v>447</v>
      </c>
      <c r="I871" s="132" t="s">
        <v>449</v>
      </c>
      <c r="J871" s="133" t="s">
        <v>449</v>
      </c>
      <c r="K871" s="132" t="s">
        <v>449</v>
      </c>
      <c r="L871" s="132" t="s">
        <v>449</v>
      </c>
      <c r="M871" s="83" t="s">
        <v>450</v>
      </c>
      <c r="N871" s="83" t="s">
        <v>1092</v>
      </c>
      <c r="P871" s="405" t="s">
        <v>449</v>
      </c>
      <c r="Q871" s="405" t="s">
        <v>452</v>
      </c>
      <c r="R871" s="405"/>
      <c r="S871" s="405"/>
      <c r="T871" s="405" t="s">
        <v>4287</v>
      </c>
      <c r="U871" s="405" t="str">
        <f>VLOOKUP(T871,Equipment[],2,FALSE)</f>
        <v>Station Mechanical &amp; Electrical</v>
      </c>
      <c r="V871" s="405" t="str">
        <f>VLOOKUP(T871,Equipment[],3,FALSE)</f>
        <v>RTO</v>
      </c>
      <c r="W871" s="405" t="str">
        <f>VLOOKUP(T871,Equipment[],4,FALSE)</f>
        <v>RTO</v>
      </c>
      <c r="X871" s="405"/>
      <c r="Y871" s="405"/>
      <c r="Z871" s="405"/>
      <c r="AA871" s="405"/>
    </row>
    <row r="872" spans="1:27" ht="12" customHeight="1">
      <c r="A872" s="5" t="s">
        <v>4551</v>
      </c>
      <c r="B872" s="5" t="s">
        <v>4552</v>
      </c>
      <c r="C872" s="5" t="s">
        <v>1538</v>
      </c>
      <c r="D872" s="82" t="s">
        <v>1539</v>
      </c>
      <c r="E872" s="83" t="s">
        <v>4553</v>
      </c>
      <c r="F872" s="351" t="s">
        <v>4554</v>
      </c>
      <c r="G872" s="83" t="s">
        <v>761</v>
      </c>
      <c r="H872" s="83" t="s">
        <v>447</v>
      </c>
      <c r="I872" s="132" t="s">
        <v>449</v>
      </c>
      <c r="J872" s="133" t="s">
        <v>449</v>
      </c>
      <c r="K872" s="132" t="s">
        <v>449</v>
      </c>
      <c r="L872" s="132" t="s">
        <v>449</v>
      </c>
      <c r="M872" s="83" t="s">
        <v>450</v>
      </c>
      <c r="N872" s="83" t="s">
        <v>1092</v>
      </c>
      <c r="P872" s="405" t="s">
        <v>449</v>
      </c>
      <c r="Q872" s="405" t="s">
        <v>452</v>
      </c>
      <c r="R872" s="405"/>
      <c r="S872" s="405"/>
      <c r="T872" s="405" t="s">
        <v>4287</v>
      </c>
      <c r="U872" s="405" t="str">
        <f>VLOOKUP(T872,Equipment[],2,FALSE)</f>
        <v>Station Mechanical &amp; Electrical</v>
      </c>
      <c r="V872" s="405" t="str">
        <f>VLOOKUP(T872,Equipment[],3,FALSE)</f>
        <v>RTO</v>
      </c>
      <c r="W872" s="405" t="str">
        <f>VLOOKUP(T872,Equipment[],4,FALSE)</f>
        <v>RTO</v>
      </c>
      <c r="X872" s="405"/>
      <c r="Y872" s="405"/>
      <c r="Z872" s="405"/>
      <c r="AA872" s="405"/>
    </row>
    <row r="873" spans="1:27" ht="12" customHeight="1">
      <c r="A873" s="5" t="s">
        <v>4555</v>
      </c>
      <c r="B873" s="5" t="s">
        <v>4556</v>
      </c>
      <c r="C873" s="5" t="s">
        <v>1538</v>
      </c>
      <c r="D873" s="82" t="s">
        <v>1539</v>
      </c>
      <c r="E873" s="83" t="s">
        <v>4557</v>
      </c>
      <c r="F873" s="351" t="s">
        <v>4558</v>
      </c>
      <c r="G873" s="83" t="s">
        <v>761</v>
      </c>
      <c r="H873" s="83" t="s">
        <v>447</v>
      </c>
      <c r="I873" s="132" t="s">
        <v>449</v>
      </c>
      <c r="J873" s="133" t="s">
        <v>449</v>
      </c>
      <c r="K873" s="132" t="s">
        <v>449</v>
      </c>
      <c r="L873" s="132" t="s">
        <v>449</v>
      </c>
      <c r="M873" s="83" t="s">
        <v>450</v>
      </c>
      <c r="N873" s="83" t="s">
        <v>1092</v>
      </c>
      <c r="P873" s="405" t="s">
        <v>449</v>
      </c>
      <c r="Q873" s="405" t="s">
        <v>452</v>
      </c>
      <c r="R873" s="405"/>
      <c r="S873" s="405"/>
      <c r="T873" s="405" t="s">
        <v>4287</v>
      </c>
      <c r="U873" s="405" t="str">
        <f>VLOOKUP(T873,Equipment[],2,FALSE)</f>
        <v>Station Mechanical &amp; Electrical</v>
      </c>
      <c r="V873" s="405" t="str">
        <f>VLOOKUP(T873,Equipment[],3,FALSE)</f>
        <v>RTO</v>
      </c>
      <c r="W873" s="405" t="str">
        <f>VLOOKUP(T873,Equipment[],4,FALSE)</f>
        <v>RTO</v>
      </c>
      <c r="X873" s="405"/>
      <c r="Y873" s="405"/>
      <c r="Z873" s="405"/>
      <c r="AA873" s="405"/>
    </row>
    <row r="874" spans="1:27" ht="12" customHeight="1">
      <c r="A874" s="5" t="s">
        <v>4559</v>
      </c>
      <c r="B874" s="5" t="s">
        <v>4560</v>
      </c>
      <c r="C874" s="5" t="s">
        <v>1538</v>
      </c>
      <c r="D874" s="82" t="s">
        <v>1539</v>
      </c>
      <c r="E874" s="83" t="s">
        <v>4561</v>
      </c>
      <c r="F874" s="83" t="s">
        <v>4562</v>
      </c>
      <c r="G874" s="83" t="s">
        <v>761</v>
      </c>
      <c r="H874" s="83" t="s">
        <v>447</v>
      </c>
      <c r="I874" s="83" t="s">
        <v>448</v>
      </c>
      <c r="J874" s="133" t="s">
        <v>449</v>
      </c>
      <c r="K874" s="83" t="s">
        <v>448</v>
      </c>
      <c r="L874" s="83" t="s">
        <v>448</v>
      </c>
      <c r="M874" s="83" t="s">
        <v>450</v>
      </c>
      <c r="N874" s="130" t="s">
        <v>959</v>
      </c>
      <c r="P874" s="405"/>
      <c r="Q874" s="405" t="s">
        <v>452</v>
      </c>
      <c r="R874" s="405"/>
      <c r="S874" s="405"/>
      <c r="T874" s="405" t="s">
        <v>4287</v>
      </c>
      <c r="U874" s="405" t="str">
        <f>VLOOKUP(T874,Equipment[],2,FALSE)</f>
        <v>Station Mechanical &amp; Electrical</v>
      </c>
      <c r="V874" s="405" t="str">
        <f>VLOOKUP(T874,Equipment[],3,FALSE)</f>
        <v>RTO</v>
      </c>
      <c r="W874" s="405" t="str">
        <f>VLOOKUP(T874,Equipment[],4,FALSE)</f>
        <v>RTO</v>
      </c>
      <c r="X874" s="405"/>
      <c r="Y874" s="405"/>
      <c r="Z874" s="405"/>
      <c r="AA874" s="405"/>
    </row>
    <row r="875" spans="1:27" ht="12" customHeight="1">
      <c r="A875" s="5" t="s">
        <v>4563</v>
      </c>
      <c r="B875" s="5" t="s">
        <v>4564</v>
      </c>
      <c r="C875" s="5" t="s">
        <v>1538</v>
      </c>
      <c r="D875" s="82" t="s">
        <v>1539</v>
      </c>
      <c r="E875" s="83" t="s">
        <v>4565</v>
      </c>
      <c r="F875" s="83" t="s">
        <v>4566</v>
      </c>
      <c r="G875" s="83" t="s">
        <v>761</v>
      </c>
      <c r="H875" s="83" t="s">
        <v>447</v>
      </c>
      <c r="I875" s="132" t="s">
        <v>449</v>
      </c>
      <c r="J875" s="133" t="s">
        <v>449</v>
      </c>
      <c r="K875" s="132" t="s">
        <v>449</v>
      </c>
      <c r="L875" s="132" t="s">
        <v>449</v>
      </c>
      <c r="M875" s="83" t="s">
        <v>450</v>
      </c>
      <c r="N875" s="83" t="s">
        <v>1092</v>
      </c>
      <c r="P875" s="405" t="s">
        <v>449</v>
      </c>
      <c r="Q875" s="405" t="s">
        <v>452</v>
      </c>
      <c r="R875" s="405"/>
      <c r="S875" s="405"/>
      <c r="T875" s="405" t="s">
        <v>4287</v>
      </c>
      <c r="U875" s="405" t="str">
        <f>VLOOKUP(T875,Equipment[],2,FALSE)</f>
        <v>Station Mechanical &amp; Electrical</v>
      </c>
      <c r="V875" s="405" t="str">
        <f>VLOOKUP(T875,Equipment[],3,FALSE)</f>
        <v>RTO</v>
      </c>
      <c r="W875" s="405" t="str">
        <f>VLOOKUP(T875,Equipment[],4,FALSE)</f>
        <v>RTO</v>
      </c>
      <c r="X875" s="405"/>
      <c r="Y875" s="405"/>
      <c r="Z875" s="405"/>
      <c r="AA875" s="405"/>
    </row>
    <row r="876" spans="1:27" ht="12" customHeight="1">
      <c r="A876" s="5" t="s">
        <v>4567</v>
      </c>
      <c r="B876" s="5" t="s">
        <v>4568</v>
      </c>
      <c r="C876" s="5" t="s">
        <v>1538</v>
      </c>
      <c r="D876" s="82" t="s">
        <v>1539</v>
      </c>
      <c r="E876" s="83" t="str">
        <f t="shared" ref="E876:E877" si="8">A876</f>
        <v>MEP-657</v>
      </c>
      <c r="F876" s="83" t="str">
        <f t="shared" ref="F876:F877" si="9">B876</f>
        <v>TOT (Ticket Office Terminal)</v>
      </c>
      <c r="G876" s="83" t="s">
        <v>761</v>
      </c>
      <c r="H876" s="83" t="s">
        <v>447</v>
      </c>
      <c r="I876" s="132" t="s">
        <v>449</v>
      </c>
      <c r="J876" s="133" t="s">
        <v>449</v>
      </c>
      <c r="K876" s="132" t="s">
        <v>449</v>
      </c>
      <c r="L876" s="132" t="s">
        <v>449</v>
      </c>
      <c r="M876" s="83" t="s">
        <v>450</v>
      </c>
      <c r="N876" s="83" t="s">
        <v>1058</v>
      </c>
      <c r="P876" s="405" t="s">
        <v>449</v>
      </c>
      <c r="Q876" s="405" t="s">
        <v>452</v>
      </c>
      <c r="R876" s="405"/>
      <c r="S876" s="405"/>
      <c r="T876" s="405" t="s">
        <v>4287</v>
      </c>
      <c r="U876" s="405" t="str">
        <f>VLOOKUP(T876,Equipment[],2,FALSE)</f>
        <v>Station Mechanical &amp; Electrical</v>
      </c>
      <c r="V876" s="405" t="str">
        <f>VLOOKUP(T876,Equipment[],3,FALSE)</f>
        <v>RTO</v>
      </c>
      <c r="W876" s="405" t="str">
        <f>VLOOKUP(T876,Equipment[],4,FALSE)</f>
        <v>RTO</v>
      </c>
      <c r="X876" s="405"/>
      <c r="Y876" s="405"/>
      <c r="Z876" s="405"/>
      <c r="AA876" s="405"/>
    </row>
    <row r="877" spans="1:27" ht="12" customHeight="1">
      <c r="A877" s="5" t="s">
        <v>4569</v>
      </c>
      <c r="B877" s="5" t="s">
        <v>4570</v>
      </c>
      <c r="C877" s="5" t="s">
        <v>1538</v>
      </c>
      <c r="D877" s="82" t="s">
        <v>1539</v>
      </c>
      <c r="E877" s="83" t="str">
        <f t="shared" si="8"/>
        <v>MEP-658</v>
      </c>
      <c r="F877" s="83" t="str">
        <f t="shared" si="9"/>
        <v>Myki Winterm</v>
      </c>
      <c r="G877" s="83" t="s">
        <v>761</v>
      </c>
      <c r="H877" s="83" t="s">
        <v>447</v>
      </c>
      <c r="I877" s="132" t="s">
        <v>449</v>
      </c>
      <c r="J877" s="133" t="s">
        <v>449</v>
      </c>
      <c r="K877" s="132" t="s">
        <v>449</v>
      </c>
      <c r="L877" s="132" t="s">
        <v>449</v>
      </c>
      <c r="M877" s="83" t="s">
        <v>450</v>
      </c>
      <c r="N877" s="83" t="s">
        <v>1058</v>
      </c>
      <c r="P877" s="405" t="s">
        <v>449</v>
      </c>
      <c r="Q877" s="405" t="s">
        <v>452</v>
      </c>
      <c r="R877" s="405"/>
      <c r="S877" s="405"/>
      <c r="T877" s="405" t="s">
        <v>4287</v>
      </c>
      <c r="U877" s="405" t="str">
        <f>VLOOKUP(T877,Equipment[],2,FALSE)</f>
        <v>Station Mechanical &amp; Electrical</v>
      </c>
      <c r="V877" s="405" t="str">
        <f>VLOOKUP(T877,Equipment[],3,FALSE)</f>
        <v>RTO</v>
      </c>
      <c r="W877" s="405" t="str">
        <f>VLOOKUP(T877,Equipment[],4,FALSE)</f>
        <v>RTO</v>
      </c>
      <c r="X877" s="405"/>
      <c r="Y877" s="405"/>
      <c r="Z877" s="405"/>
      <c r="AA877" s="405"/>
    </row>
    <row r="878" spans="1:27" ht="12" hidden="1" customHeight="1">
      <c r="A878" s="3" t="s">
        <v>4571</v>
      </c>
      <c r="B878" s="3" t="s">
        <v>4572</v>
      </c>
      <c r="C878" s="4"/>
      <c r="D878" s="122"/>
      <c r="E878" s="131"/>
      <c r="F878" s="131"/>
      <c r="G878" s="131"/>
      <c r="H878" s="131"/>
      <c r="I878" s="131"/>
      <c r="J878" s="131"/>
      <c r="K878" s="131"/>
      <c r="L878" s="131"/>
      <c r="M878" s="131" t="s">
        <v>439</v>
      </c>
      <c r="N878" s="129" t="s">
        <v>440</v>
      </c>
      <c r="P878" s="405" t="s">
        <v>439</v>
      </c>
      <c r="Q878" s="405" t="s">
        <v>439</v>
      </c>
      <c r="R878" s="405"/>
      <c r="S878" s="405" t="s">
        <v>439</v>
      </c>
      <c r="T878" s="405" t="s">
        <v>439</v>
      </c>
      <c r="U878" s="405" t="s">
        <v>439</v>
      </c>
      <c r="V878" s="405" t="s">
        <v>439</v>
      </c>
      <c r="W878" s="405" t="s">
        <v>439</v>
      </c>
      <c r="X878" s="405" t="s">
        <v>439</v>
      </c>
      <c r="Y878" s="405" t="s">
        <v>439</v>
      </c>
      <c r="Z878" s="405" t="s">
        <v>439</v>
      </c>
      <c r="AA878" s="405" t="s">
        <v>439</v>
      </c>
    </row>
    <row r="879" spans="1:27" ht="12" customHeight="1">
      <c r="A879" s="5" t="s">
        <v>4573</v>
      </c>
      <c r="B879" s="5" t="s">
        <v>4574</v>
      </c>
      <c r="C879" s="5" t="s">
        <v>1538</v>
      </c>
      <c r="D879" s="82" t="s">
        <v>1539</v>
      </c>
      <c r="E879" s="83" t="s">
        <v>4575</v>
      </c>
      <c r="F879" s="351" t="s">
        <v>4576</v>
      </c>
      <c r="G879" s="83" t="s">
        <v>761</v>
      </c>
      <c r="H879" s="83" t="s">
        <v>447</v>
      </c>
      <c r="I879" s="132" t="s">
        <v>449</v>
      </c>
      <c r="J879" s="133" t="s">
        <v>449</v>
      </c>
      <c r="K879" s="132" t="s">
        <v>449</v>
      </c>
      <c r="L879" s="132" t="s">
        <v>449</v>
      </c>
      <c r="M879" s="83" t="s">
        <v>450</v>
      </c>
      <c r="N879" s="83" t="s">
        <v>1092</v>
      </c>
      <c r="P879" s="405" t="s">
        <v>449</v>
      </c>
      <c r="Q879" s="405" t="s">
        <v>452</v>
      </c>
      <c r="R879" s="405"/>
      <c r="S879" s="405"/>
      <c r="T879" s="405" t="s">
        <v>4287</v>
      </c>
      <c r="U879" s="405" t="str">
        <f>VLOOKUP(T879,Equipment[],2,FALSE)</f>
        <v>Station Mechanical &amp; Electrical</v>
      </c>
      <c r="V879" s="405" t="str">
        <f>VLOOKUP(T879,Equipment[],3,FALSE)</f>
        <v>RTO</v>
      </c>
      <c r="W879" s="405" t="str">
        <f>VLOOKUP(T879,Equipment[],4,FALSE)</f>
        <v>RTO</v>
      </c>
      <c r="X879" s="405"/>
      <c r="Y879" s="405"/>
      <c r="Z879" s="405"/>
      <c r="AA879" s="405"/>
    </row>
    <row r="880" spans="1:27" ht="12" customHeight="1">
      <c r="A880" s="5" t="s">
        <v>4577</v>
      </c>
      <c r="B880" s="5" t="s">
        <v>4578</v>
      </c>
      <c r="C880" s="5" t="s">
        <v>1538</v>
      </c>
      <c r="D880" s="82" t="s">
        <v>1539</v>
      </c>
      <c r="E880" s="83" t="s">
        <v>4579</v>
      </c>
      <c r="F880" s="351" t="s">
        <v>4580</v>
      </c>
      <c r="G880" s="83" t="s">
        <v>761</v>
      </c>
      <c r="H880" s="83" t="s">
        <v>447</v>
      </c>
      <c r="I880" s="132" t="s">
        <v>449</v>
      </c>
      <c r="J880" s="133" t="s">
        <v>449</v>
      </c>
      <c r="K880" s="132" t="s">
        <v>449</v>
      </c>
      <c r="L880" s="132" t="s">
        <v>449</v>
      </c>
      <c r="M880" s="83" t="s">
        <v>450</v>
      </c>
      <c r="N880" s="83" t="s">
        <v>1092</v>
      </c>
      <c r="P880" s="405" t="s">
        <v>449</v>
      </c>
      <c r="Q880" s="405" t="s">
        <v>452</v>
      </c>
      <c r="R880" s="405"/>
      <c r="S880" s="405"/>
      <c r="T880" s="405" t="s">
        <v>4287</v>
      </c>
      <c r="U880" s="405" t="str">
        <f>VLOOKUP(T880,Equipment[],2,FALSE)</f>
        <v>Station Mechanical &amp; Electrical</v>
      </c>
      <c r="V880" s="405" t="str">
        <f>VLOOKUP(T880,Equipment[],3,FALSE)</f>
        <v>RTO</v>
      </c>
      <c r="W880" s="405" t="str">
        <f>VLOOKUP(T880,Equipment[],4,FALSE)</f>
        <v>RTO</v>
      </c>
      <c r="X880" s="405"/>
      <c r="Y880" s="405"/>
      <c r="Z880" s="405"/>
      <c r="AA880" s="405"/>
    </row>
    <row r="881" spans="1:27" ht="12" customHeight="1">
      <c r="A881" s="5" t="s">
        <v>4581</v>
      </c>
      <c r="B881" s="5" t="s">
        <v>4582</v>
      </c>
      <c r="C881" s="5" t="s">
        <v>1538</v>
      </c>
      <c r="D881" s="82" t="s">
        <v>1539</v>
      </c>
      <c r="E881" s="83" t="s">
        <v>4583</v>
      </c>
      <c r="F881" s="351" t="s">
        <v>4584</v>
      </c>
      <c r="G881" s="83" t="s">
        <v>761</v>
      </c>
      <c r="H881" s="83" t="s">
        <v>447</v>
      </c>
      <c r="I881" s="132" t="s">
        <v>449</v>
      </c>
      <c r="J881" s="133" t="s">
        <v>449</v>
      </c>
      <c r="K881" s="132" t="s">
        <v>449</v>
      </c>
      <c r="L881" s="132" t="s">
        <v>449</v>
      </c>
      <c r="M881" s="83" t="s">
        <v>450</v>
      </c>
      <c r="N881" s="83" t="s">
        <v>1092</v>
      </c>
      <c r="P881" s="405" t="s">
        <v>449</v>
      </c>
      <c r="Q881" s="405" t="s">
        <v>452</v>
      </c>
      <c r="R881" s="405"/>
      <c r="S881" s="405"/>
      <c r="T881" s="405" t="s">
        <v>4287</v>
      </c>
      <c r="U881" s="405" t="str">
        <f>VLOOKUP(T881,Equipment[],2,FALSE)</f>
        <v>Station Mechanical &amp; Electrical</v>
      </c>
      <c r="V881" s="405" t="str">
        <f>VLOOKUP(T881,Equipment[],3,FALSE)</f>
        <v>RTO</v>
      </c>
      <c r="W881" s="405" t="str">
        <f>VLOOKUP(T881,Equipment[],4,FALSE)</f>
        <v>RTO</v>
      </c>
      <c r="X881" s="405"/>
      <c r="Y881" s="405"/>
      <c r="Z881" s="405"/>
      <c r="AA881" s="405"/>
    </row>
    <row r="882" spans="1:27" ht="12" customHeight="1">
      <c r="A882" s="5" t="s">
        <v>4585</v>
      </c>
      <c r="B882" s="5" t="s">
        <v>4586</v>
      </c>
      <c r="C882" s="5" t="s">
        <v>1538</v>
      </c>
      <c r="D882" s="82" t="s">
        <v>1539</v>
      </c>
      <c r="E882" s="83" t="s">
        <v>4587</v>
      </c>
      <c r="F882" s="351" t="s">
        <v>4588</v>
      </c>
      <c r="G882" s="83" t="s">
        <v>761</v>
      </c>
      <c r="H882" s="83" t="s">
        <v>447</v>
      </c>
      <c r="I882" s="132" t="s">
        <v>449</v>
      </c>
      <c r="J882" s="133" t="s">
        <v>449</v>
      </c>
      <c r="K882" s="132" t="s">
        <v>449</v>
      </c>
      <c r="L882" s="132" t="s">
        <v>449</v>
      </c>
      <c r="M882" s="83" t="s">
        <v>450</v>
      </c>
      <c r="N882" s="83" t="s">
        <v>1092</v>
      </c>
      <c r="P882" s="405" t="s">
        <v>449</v>
      </c>
      <c r="Q882" s="405" t="s">
        <v>452</v>
      </c>
      <c r="R882" s="405"/>
      <c r="S882" s="405"/>
      <c r="T882" s="405" t="s">
        <v>4287</v>
      </c>
      <c r="U882" s="405" t="str">
        <f>VLOOKUP(T882,Equipment[],2,FALSE)</f>
        <v>Station Mechanical &amp; Electrical</v>
      </c>
      <c r="V882" s="405" t="str">
        <f>VLOOKUP(T882,Equipment[],3,FALSE)</f>
        <v>RTO</v>
      </c>
      <c r="W882" s="405" t="str">
        <f>VLOOKUP(T882,Equipment[],4,FALSE)</f>
        <v>RTO</v>
      </c>
      <c r="X882" s="405"/>
      <c r="Y882" s="405"/>
      <c r="Z882" s="405"/>
      <c r="AA882" s="405"/>
    </row>
    <row r="883" spans="1:27" ht="12" customHeight="1">
      <c r="A883" s="5" t="s">
        <v>4589</v>
      </c>
      <c r="B883" s="5" t="s">
        <v>4590</v>
      </c>
      <c r="C883" s="5" t="s">
        <v>1538</v>
      </c>
      <c r="D883" s="82" t="s">
        <v>1539</v>
      </c>
      <c r="E883" s="83" t="s">
        <v>4591</v>
      </c>
      <c r="F883" s="351" t="s">
        <v>4592</v>
      </c>
      <c r="G883" s="83" t="s">
        <v>761</v>
      </c>
      <c r="H883" s="83" t="s">
        <v>447</v>
      </c>
      <c r="I883" s="132" t="s">
        <v>449</v>
      </c>
      <c r="J883" s="133" t="s">
        <v>449</v>
      </c>
      <c r="K883" s="132" t="s">
        <v>449</v>
      </c>
      <c r="L883" s="132" t="s">
        <v>449</v>
      </c>
      <c r="M883" s="83" t="s">
        <v>450</v>
      </c>
      <c r="N883" s="83" t="s">
        <v>1092</v>
      </c>
      <c r="P883" s="405" t="s">
        <v>449</v>
      </c>
      <c r="Q883" s="405" t="s">
        <v>452</v>
      </c>
      <c r="R883" s="405"/>
      <c r="S883" s="405"/>
      <c r="T883" s="405" t="s">
        <v>4287</v>
      </c>
      <c r="U883" s="405" t="str">
        <f>VLOOKUP(T883,Equipment[],2,FALSE)</f>
        <v>Station Mechanical &amp; Electrical</v>
      </c>
      <c r="V883" s="405" t="str">
        <f>VLOOKUP(T883,Equipment[],3,FALSE)</f>
        <v>RTO</v>
      </c>
      <c r="W883" s="405" t="str">
        <f>VLOOKUP(T883,Equipment[],4,FALSE)</f>
        <v>RTO</v>
      </c>
      <c r="X883" s="405"/>
      <c r="Y883" s="405"/>
      <c r="Z883" s="405"/>
      <c r="AA883" s="405"/>
    </row>
    <row r="884" spans="1:27" ht="12" customHeight="1">
      <c r="A884" s="5" t="s">
        <v>4593</v>
      </c>
      <c r="B884" s="5" t="s">
        <v>4594</v>
      </c>
      <c r="C884" s="5" t="s">
        <v>1538</v>
      </c>
      <c r="D884" s="82" t="s">
        <v>1539</v>
      </c>
      <c r="E884" s="83" t="s">
        <v>4595</v>
      </c>
      <c r="F884" s="351" t="s">
        <v>4596</v>
      </c>
      <c r="G884" s="83" t="s">
        <v>761</v>
      </c>
      <c r="H884" s="83" t="s">
        <v>447</v>
      </c>
      <c r="I884" s="132" t="s">
        <v>449</v>
      </c>
      <c r="J884" s="133" t="s">
        <v>449</v>
      </c>
      <c r="K884" s="132" t="s">
        <v>449</v>
      </c>
      <c r="L884" s="132" t="s">
        <v>449</v>
      </c>
      <c r="M884" s="83" t="s">
        <v>450</v>
      </c>
      <c r="N884" s="83" t="s">
        <v>1092</v>
      </c>
      <c r="P884" s="405" t="s">
        <v>449</v>
      </c>
      <c r="Q884" s="405" t="s">
        <v>452</v>
      </c>
      <c r="R884" s="405"/>
      <c r="S884" s="405"/>
      <c r="T884" s="405" t="s">
        <v>4287</v>
      </c>
      <c r="U884" s="405" t="str">
        <f>VLOOKUP(T884,Equipment[],2,FALSE)</f>
        <v>Station Mechanical &amp; Electrical</v>
      </c>
      <c r="V884" s="405" t="str">
        <f>VLOOKUP(T884,Equipment[],3,FALSE)</f>
        <v>RTO</v>
      </c>
      <c r="W884" s="405" t="str">
        <f>VLOOKUP(T884,Equipment[],4,FALSE)</f>
        <v>RTO</v>
      </c>
      <c r="X884" s="405"/>
      <c r="Y884" s="405"/>
      <c r="Z884" s="405"/>
      <c r="AA884" s="405"/>
    </row>
    <row r="885" spans="1:27" ht="12" customHeight="1">
      <c r="A885" s="5" t="s">
        <v>4597</v>
      </c>
      <c r="B885" s="5" t="s">
        <v>4598</v>
      </c>
      <c r="C885" s="5" t="s">
        <v>1538</v>
      </c>
      <c r="D885" s="82" t="s">
        <v>1539</v>
      </c>
      <c r="E885" s="83" t="s">
        <v>4599</v>
      </c>
      <c r="F885" s="351" t="s">
        <v>4600</v>
      </c>
      <c r="G885" s="83" t="s">
        <v>761</v>
      </c>
      <c r="H885" s="83" t="s">
        <v>447</v>
      </c>
      <c r="I885" s="132" t="s">
        <v>449</v>
      </c>
      <c r="J885" s="133" t="s">
        <v>449</v>
      </c>
      <c r="K885" s="132" t="s">
        <v>449</v>
      </c>
      <c r="L885" s="132" t="s">
        <v>449</v>
      </c>
      <c r="M885" s="83" t="s">
        <v>450</v>
      </c>
      <c r="N885" s="83" t="s">
        <v>1092</v>
      </c>
      <c r="P885" s="405" t="s">
        <v>449</v>
      </c>
      <c r="Q885" s="405" t="s">
        <v>452</v>
      </c>
      <c r="R885" s="405"/>
      <c r="S885" s="405"/>
      <c r="T885" s="405" t="s">
        <v>4287</v>
      </c>
      <c r="U885" s="405" t="str">
        <f>VLOOKUP(T885,Equipment[],2,FALSE)</f>
        <v>Station Mechanical &amp; Electrical</v>
      </c>
      <c r="V885" s="405" t="str">
        <f>VLOOKUP(T885,Equipment[],3,FALSE)</f>
        <v>RTO</v>
      </c>
      <c r="W885" s="405" t="str">
        <f>VLOOKUP(T885,Equipment[],4,FALSE)</f>
        <v>RTO</v>
      </c>
      <c r="X885" s="405"/>
      <c r="Y885" s="405"/>
      <c r="Z885" s="405"/>
      <c r="AA885" s="405"/>
    </row>
    <row r="886" spans="1:27" ht="12" customHeight="1">
      <c r="A886" s="5" t="s">
        <v>4601</v>
      </c>
      <c r="B886" s="5" t="s">
        <v>4602</v>
      </c>
      <c r="C886" s="5" t="s">
        <v>1538</v>
      </c>
      <c r="D886" s="82" t="s">
        <v>1539</v>
      </c>
      <c r="E886" s="83" t="s">
        <v>4603</v>
      </c>
      <c r="F886" s="351" t="s">
        <v>4604</v>
      </c>
      <c r="G886" s="83" t="s">
        <v>761</v>
      </c>
      <c r="H886" s="83" t="s">
        <v>447</v>
      </c>
      <c r="I886" s="132" t="s">
        <v>449</v>
      </c>
      <c r="J886" s="133" t="s">
        <v>449</v>
      </c>
      <c r="K886" s="132" t="s">
        <v>449</v>
      </c>
      <c r="L886" s="132" t="s">
        <v>449</v>
      </c>
      <c r="M886" s="83" t="s">
        <v>450</v>
      </c>
      <c r="N886" s="83" t="s">
        <v>1092</v>
      </c>
      <c r="P886" s="405" t="s">
        <v>449</v>
      </c>
      <c r="Q886" s="405" t="s">
        <v>452</v>
      </c>
      <c r="R886" s="405"/>
      <c r="S886" s="405"/>
      <c r="T886" s="405" t="s">
        <v>4287</v>
      </c>
      <c r="U886" s="405" t="str">
        <f>VLOOKUP(T886,Equipment[],2,FALSE)</f>
        <v>Station Mechanical &amp; Electrical</v>
      </c>
      <c r="V886" s="405" t="str">
        <f>VLOOKUP(T886,Equipment[],3,FALSE)</f>
        <v>RTO</v>
      </c>
      <c r="W886" s="405" t="str">
        <f>VLOOKUP(T886,Equipment[],4,FALSE)</f>
        <v>RTO</v>
      </c>
      <c r="X886" s="405"/>
      <c r="Y886" s="405"/>
      <c r="Z886" s="405"/>
      <c r="AA886" s="405"/>
    </row>
    <row r="887" spans="1:27" ht="12" hidden="1" customHeight="1">
      <c r="A887" s="3" t="s">
        <v>4605</v>
      </c>
      <c r="B887" s="3" t="s">
        <v>4606</v>
      </c>
      <c r="C887" s="4"/>
      <c r="D887" s="122"/>
      <c r="E887" s="131"/>
      <c r="F887" s="131"/>
      <c r="G887" s="131"/>
      <c r="H887" s="131"/>
      <c r="I887" s="131"/>
      <c r="J887" s="131"/>
      <c r="K887" s="131"/>
      <c r="L887" s="131"/>
      <c r="M887" s="131" t="s">
        <v>439</v>
      </c>
      <c r="N887" s="129" t="s">
        <v>440</v>
      </c>
      <c r="P887" s="405" t="s">
        <v>439</v>
      </c>
      <c r="Q887" s="405" t="s">
        <v>439</v>
      </c>
      <c r="R887" s="405"/>
      <c r="S887" s="405" t="s">
        <v>439</v>
      </c>
      <c r="T887" s="405" t="s">
        <v>439</v>
      </c>
      <c r="U887" s="405" t="s">
        <v>439</v>
      </c>
      <c r="V887" s="405" t="s">
        <v>439</v>
      </c>
      <c r="W887" s="405" t="s">
        <v>439</v>
      </c>
      <c r="X887" s="405" t="s">
        <v>439</v>
      </c>
      <c r="Y887" s="405" t="s">
        <v>439</v>
      </c>
      <c r="Z887" s="405" t="s">
        <v>439</v>
      </c>
      <c r="AA887" s="405" t="s">
        <v>439</v>
      </c>
    </row>
    <row r="888" spans="1:27" ht="12" customHeight="1">
      <c r="A888" s="5" t="s">
        <v>4607</v>
      </c>
      <c r="B888" s="5" t="s">
        <v>4608</v>
      </c>
      <c r="C888" s="6">
        <v>552</v>
      </c>
      <c r="D888" s="82" t="s">
        <v>1527</v>
      </c>
      <c r="E888" s="83" t="s">
        <v>4609</v>
      </c>
      <c r="F888" s="83" t="s">
        <v>4610</v>
      </c>
      <c r="G888" s="83" t="s">
        <v>761</v>
      </c>
      <c r="H888" s="83" t="s">
        <v>447</v>
      </c>
      <c r="I888" s="83" t="s">
        <v>448</v>
      </c>
      <c r="J888" s="133" t="s">
        <v>449</v>
      </c>
      <c r="K888" s="83" t="s">
        <v>448</v>
      </c>
      <c r="L888" s="83" t="s">
        <v>448</v>
      </c>
      <c r="M888" s="83" t="s">
        <v>450</v>
      </c>
      <c r="N888" s="130" t="s">
        <v>959</v>
      </c>
      <c r="P888" s="405" t="s">
        <v>449</v>
      </c>
      <c r="Q888" s="405" t="s">
        <v>452</v>
      </c>
      <c r="R888" s="405" t="s">
        <v>439</v>
      </c>
      <c r="S888" s="405" t="s">
        <v>1531</v>
      </c>
      <c r="T888" s="405" t="s">
        <v>1840</v>
      </c>
      <c r="U888" s="405" t="str">
        <f>VLOOKUP(T888,Equipment[],2,FALSE)</f>
        <v>Drains</v>
      </c>
      <c r="V888" s="405" t="str">
        <f>VLOOKUP(T888,Equipment[],3,FALSE)</f>
        <v>RTO</v>
      </c>
      <c r="W888" s="405" t="str">
        <f>VLOOKUP(T888,Equipment[],4,FALSE)</f>
        <v>RTO</v>
      </c>
      <c r="X888" s="405"/>
      <c r="Y888" s="405"/>
      <c r="Z888" s="405"/>
      <c r="AA888" s="405"/>
    </row>
    <row r="889" spans="1:27" ht="12" customHeight="1">
      <c r="A889" s="5" t="s">
        <v>4611</v>
      </c>
      <c r="B889" s="5" t="s">
        <v>4612</v>
      </c>
      <c r="C889" s="5" t="s">
        <v>1538</v>
      </c>
      <c r="D889" s="82" t="s">
        <v>1539</v>
      </c>
      <c r="E889" s="83" t="s">
        <v>4613</v>
      </c>
      <c r="F889" s="83" t="s">
        <v>4614</v>
      </c>
      <c r="G889" s="83" t="s">
        <v>761</v>
      </c>
      <c r="H889" s="83" t="s">
        <v>447</v>
      </c>
      <c r="I889" s="83" t="s">
        <v>448</v>
      </c>
      <c r="J889" s="133" t="s">
        <v>449</v>
      </c>
      <c r="K889" s="83" t="s">
        <v>448</v>
      </c>
      <c r="L889" s="83" t="s">
        <v>448</v>
      </c>
      <c r="M889" s="83" t="s">
        <v>450</v>
      </c>
      <c r="N889" s="130" t="s">
        <v>959</v>
      </c>
      <c r="P889" s="405" t="s">
        <v>449</v>
      </c>
      <c r="Q889" s="405" t="s">
        <v>452</v>
      </c>
      <c r="R889" s="405" t="s">
        <v>439</v>
      </c>
      <c r="S889" s="405" t="s">
        <v>1531</v>
      </c>
      <c r="T889" s="405" t="s">
        <v>1840</v>
      </c>
      <c r="U889" s="405" t="str">
        <f>VLOOKUP(T889,Equipment[],2,FALSE)</f>
        <v>Drains</v>
      </c>
      <c r="V889" s="405" t="str">
        <f>VLOOKUP(T889,Equipment[],3,FALSE)</f>
        <v>RTO</v>
      </c>
      <c r="W889" s="405" t="str">
        <f>VLOOKUP(T889,Equipment[],4,FALSE)</f>
        <v>RTO</v>
      </c>
      <c r="X889" s="405"/>
      <c r="Y889" s="405"/>
      <c r="Z889" s="405"/>
      <c r="AA889" s="405"/>
    </row>
    <row r="890" spans="1:27" ht="12" customHeight="1">
      <c r="A890" s="5" t="s">
        <v>4615</v>
      </c>
      <c r="B890" s="5" t="s">
        <v>4616</v>
      </c>
      <c r="C890" s="5" t="s">
        <v>1538</v>
      </c>
      <c r="D890" s="82" t="s">
        <v>1539</v>
      </c>
      <c r="E890" s="83" t="s">
        <v>4617</v>
      </c>
      <c r="F890" s="83" t="s">
        <v>4618</v>
      </c>
      <c r="G890" s="83" t="s">
        <v>761</v>
      </c>
      <c r="H890" s="83" t="s">
        <v>447</v>
      </c>
      <c r="I890" s="83" t="s">
        <v>448</v>
      </c>
      <c r="J890" s="133" t="s">
        <v>449</v>
      </c>
      <c r="K890" s="83" t="s">
        <v>448</v>
      </c>
      <c r="L890" s="83" t="s">
        <v>448</v>
      </c>
      <c r="M890" s="83" t="s">
        <v>450</v>
      </c>
      <c r="N890" s="130" t="s">
        <v>959</v>
      </c>
      <c r="P890" s="405"/>
      <c r="Q890" s="405" t="s">
        <v>452</v>
      </c>
      <c r="R890" s="405"/>
      <c r="S890" s="405"/>
      <c r="T890" s="405" t="s">
        <v>1840</v>
      </c>
      <c r="U890" s="405" t="str">
        <f>VLOOKUP(T890,Equipment[],2,FALSE)</f>
        <v>Drains</v>
      </c>
      <c r="V890" s="405" t="str">
        <f>VLOOKUP(T890,Equipment[],3,FALSE)</f>
        <v>RTO</v>
      </c>
      <c r="W890" s="405" t="str">
        <f>VLOOKUP(T890,Equipment[],4,FALSE)</f>
        <v>RTO</v>
      </c>
      <c r="X890" s="405"/>
      <c r="Y890" s="405"/>
      <c r="Z890" s="405"/>
      <c r="AA890" s="405"/>
    </row>
    <row r="891" spans="1:27" ht="12" customHeight="1">
      <c r="A891" s="5" t="s">
        <v>4619</v>
      </c>
      <c r="B891" s="5" t="s">
        <v>4620</v>
      </c>
      <c r="C891" s="5" t="s">
        <v>1538</v>
      </c>
      <c r="D891" s="82" t="s">
        <v>1539</v>
      </c>
      <c r="E891" s="83" t="s">
        <v>4621</v>
      </c>
      <c r="F891" s="83" t="s">
        <v>4622</v>
      </c>
      <c r="G891" s="83" t="s">
        <v>761</v>
      </c>
      <c r="H891" s="83" t="s">
        <v>447</v>
      </c>
      <c r="I891" s="83" t="s">
        <v>448</v>
      </c>
      <c r="J891" s="133" t="s">
        <v>449</v>
      </c>
      <c r="K891" s="83" t="s">
        <v>448</v>
      </c>
      <c r="L891" s="83" t="s">
        <v>448</v>
      </c>
      <c r="M891" s="83" t="s">
        <v>450</v>
      </c>
      <c r="N891" s="130" t="s">
        <v>959</v>
      </c>
      <c r="P891" s="405" t="s">
        <v>449</v>
      </c>
      <c r="Q891" s="405" t="s">
        <v>452</v>
      </c>
      <c r="R891" s="405" t="s">
        <v>439</v>
      </c>
      <c r="S891" s="405" t="s">
        <v>1531</v>
      </c>
      <c r="T891" s="405" t="s">
        <v>1840</v>
      </c>
      <c r="U891" s="405" t="str">
        <f>VLOOKUP(T891,Equipment[],2,FALSE)</f>
        <v>Drains</v>
      </c>
      <c r="V891" s="405" t="str">
        <f>VLOOKUP(T891,Equipment[],3,FALSE)</f>
        <v>RTO</v>
      </c>
      <c r="W891" s="405" t="str">
        <f>VLOOKUP(T891,Equipment[],4,FALSE)</f>
        <v>RTO</v>
      </c>
      <c r="X891" s="405"/>
      <c r="Y891" s="405"/>
      <c r="Z891" s="405"/>
      <c r="AA891" s="405"/>
    </row>
    <row r="892" spans="1:27" ht="12" customHeight="1">
      <c r="A892" s="5" t="s">
        <v>4623</v>
      </c>
      <c r="B892" s="5" t="s">
        <v>4624</v>
      </c>
      <c r="C892" s="5" t="s">
        <v>1538</v>
      </c>
      <c r="D892" s="82" t="s">
        <v>1539</v>
      </c>
      <c r="E892" s="83" t="s">
        <v>4625</v>
      </c>
      <c r="F892" s="83" t="s">
        <v>4626</v>
      </c>
      <c r="G892" s="83" t="s">
        <v>761</v>
      </c>
      <c r="H892" s="83" t="s">
        <v>447</v>
      </c>
      <c r="I892" s="83" t="s">
        <v>448</v>
      </c>
      <c r="J892" s="133" t="s">
        <v>449</v>
      </c>
      <c r="K892" s="83" t="s">
        <v>448</v>
      </c>
      <c r="L892" s="83" t="s">
        <v>448</v>
      </c>
      <c r="M892" s="83" t="s">
        <v>450</v>
      </c>
      <c r="N892" s="130" t="s">
        <v>959</v>
      </c>
      <c r="P892" s="405" t="s">
        <v>449</v>
      </c>
      <c r="Q892" s="405" t="s">
        <v>452</v>
      </c>
      <c r="R892" s="405" t="s">
        <v>439</v>
      </c>
      <c r="S892" s="405" t="s">
        <v>1531</v>
      </c>
      <c r="T892" s="405" t="s">
        <v>1840</v>
      </c>
      <c r="U892" s="405" t="str">
        <f>VLOOKUP(T892,Equipment[],2,FALSE)</f>
        <v>Drains</v>
      </c>
      <c r="V892" s="405" t="str">
        <f>VLOOKUP(T892,Equipment[],3,FALSE)</f>
        <v>RTO</v>
      </c>
      <c r="W892" s="405" t="str">
        <f>VLOOKUP(T892,Equipment[],4,FALSE)</f>
        <v>RTO</v>
      </c>
      <c r="X892" s="405"/>
      <c r="Y892" s="405"/>
      <c r="Z892" s="405"/>
      <c r="AA892" s="405"/>
    </row>
    <row r="893" spans="1:27" ht="12" customHeight="1">
      <c r="A893" s="5" t="s">
        <v>4627</v>
      </c>
      <c r="B893" s="5" t="s">
        <v>4628</v>
      </c>
      <c r="C893" s="5" t="s">
        <v>1538</v>
      </c>
      <c r="D893" s="82" t="s">
        <v>1539</v>
      </c>
      <c r="E893" s="83" t="s">
        <v>4629</v>
      </c>
      <c r="F893" s="83" t="s">
        <v>4630</v>
      </c>
      <c r="G893" s="83" t="s">
        <v>761</v>
      </c>
      <c r="H893" s="83" t="s">
        <v>447</v>
      </c>
      <c r="I893" s="83" t="s">
        <v>448</v>
      </c>
      <c r="J893" s="133" t="s">
        <v>449</v>
      </c>
      <c r="K893" s="83" t="s">
        <v>448</v>
      </c>
      <c r="L893" s="83" t="s">
        <v>448</v>
      </c>
      <c r="M893" s="83" t="s">
        <v>450</v>
      </c>
      <c r="N893" s="130" t="s">
        <v>959</v>
      </c>
      <c r="P893" s="405"/>
      <c r="Q893" s="405" t="s">
        <v>452</v>
      </c>
      <c r="R893" s="405"/>
      <c r="S893" s="405"/>
      <c r="T893" s="405" t="s">
        <v>453</v>
      </c>
      <c r="U893" s="405" t="str">
        <f>VLOOKUP(T893,Equipment[],2,FALSE)</f>
        <v>Station</v>
      </c>
      <c r="V893" s="405" t="str">
        <f>VLOOKUP(T893,Equipment[],3,FALSE)</f>
        <v>RTO</v>
      </c>
      <c r="W893" s="405" t="str">
        <f>VLOOKUP(T893,Equipment[],4,FALSE)</f>
        <v>RTO</v>
      </c>
      <c r="X893" s="405"/>
      <c r="Y893" s="405"/>
      <c r="Z893" s="405"/>
      <c r="AA893" s="405"/>
    </row>
    <row r="894" spans="1:27" ht="12" hidden="1" customHeight="1">
      <c r="A894" s="5" t="s">
        <v>4631</v>
      </c>
      <c r="B894" s="5" t="s">
        <v>4632</v>
      </c>
      <c r="C894" s="9">
        <v>416</v>
      </c>
      <c r="D894" s="82" t="s">
        <v>1659</v>
      </c>
      <c r="E894" s="144" t="s">
        <v>4633</v>
      </c>
      <c r="F894" s="144" t="s">
        <v>4634</v>
      </c>
      <c r="G894" s="83" t="s">
        <v>761</v>
      </c>
      <c r="H894" s="83" t="s">
        <v>447</v>
      </c>
      <c r="I894" s="83" t="s">
        <v>448</v>
      </c>
      <c r="J894" s="145" t="s">
        <v>449</v>
      </c>
      <c r="K894" s="144" t="s">
        <v>448</v>
      </c>
      <c r="L894" s="144" t="s">
        <v>448</v>
      </c>
      <c r="M894" s="83" t="s">
        <v>1662</v>
      </c>
      <c r="N894" s="146" t="s">
        <v>959</v>
      </c>
      <c r="P894" s="405"/>
      <c r="Q894" s="405" t="s">
        <v>452</v>
      </c>
      <c r="R894" s="405"/>
      <c r="S894" s="405"/>
      <c r="T894" s="405" t="s">
        <v>453</v>
      </c>
      <c r="U894" s="405" t="str">
        <f>VLOOKUP(T894,Equipment[],2,FALSE)</f>
        <v>Station</v>
      </c>
      <c r="V894" s="405" t="str">
        <f>VLOOKUP(T894,Equipment[],3,FALSE)</f>
        <v>RTO</v>
      </c>
      <c r="W894" s="405" t="str">
        <f>VLOOKUP(T894,Equipment[],4,FALSE)</f>
        <v>RTO</v>
      </c>
      <c r="X894" s="405"/>
      <c r="Y894" s="405"/>
      <c r="Z894" s="405"/>
      <c r="AA894" s="405"/>
    </row>
    <row r="895" spans="1:27" ht="12" customHeight="1">
      <c r="A895" s="5" t="s">
        <v>4635</v>
      </c>
      <c r="B895" s="5" t="s">
        <v>4636</v>
      </c>
      <c r="C895" s="5" t="s">
        <v>1538</v>
      </c>
      <c r="D895" s="82" t="s">
        <v>1539</v>
      </c>
      <c r="E895" s="83" t="s">
        <v>4637</v>
      </c>
      <c r="F895" s="83" t="s">
        <v>4638</v>
      </c>
      <c r="G895" s="83" t="s">
        <v>761</v>
      </c>
      <c r="H895" s="83" t="s">
        <v>447</v>
      </c>
      <c r="I895" s="83" t="s">
        <v>448</v>
      </c>
      <c r="J895" s="133" t="s">
        <v>449</v>
      </c>
      <c r="K895" s="83" t="s">
        <v>448</v>
      </c>
      <c r="L895" s="83" t="s">
        <v>448</v>
      </c>
      <c r="M895" s="83" t="s">
        <v>450</v>
      </c>
      <c r="N895" s="130" t="s">
        <v>959</v>
      </c>
      <c r="P895" s="405"/>
      <c r="Q895" s="405" t="s">
        <v>452</v>
      </c>
      <c r="R895" s="405"/>
      <c r="S895" s="405"/>
      <c r="T895" s="405" t="s">
        <v>453</v>
      </c>
      <c r="U895" s="405" t="str">
        <f>VLOOKUP(T895,Equipment[],2,FALSE)</f>
        <v>Station</v>
      </c>
      <c r="V895" s="405" t="str">
        <f>VLOOKUP(T895,Equipment[],3,FALSE)</f>
        <v>RTO</v>
      </c>
      <c r="W895" s="405" t="str">
        <f>VLOOKUP(T895,Equipment[],4,FALSE)</f>
        <v>RTO</v>
      </c>
      <c r="X895" s="405"/>
      <c r="Y895" s="405"/>
      <c r="Z895" s="405"/>
      <c r="AA895" s="405"/>
    </row>
    <row r="896" spans="1:27" ht="12" hidden="1" customHeight="1">
      <c r="A896" s="50" t="s">
        <v>1668</v>
      </c>
      <c r="B896" s="50"/>
      <c r="C896" s="50"/>
      <c r="D896" s="50"/>
      <c r="E896" s="131"/>
      <c r="F896" s="131"/>
      <c r="G896" s="131"/>
      <c r="H896" s="131"/>
      <c r="I896" s="131"/>
      <c r="J896" s="131"/>
      <c r="K896" s="131"/>
      <c r="L896" s="131"/>
      <c r="M896" s="131" t="s">
        <v>439</v>
      </c>
      <c r="N896" s="129" t="s">
        <v>440</v>
      </c>
      <c r="P896" s="405" t="s">
        <v>439</v>
      </c>
      <c r="Q896" s="405" t="s">
        <v>439</v>
      </c>
      <c r="R896" s="405"/>
      <c r="S896" s="405" t="s">
        <v>439</v>
      </c>
      <c r="T896" s="405" t="s">
        <v>439</v>
      </c>
      <c r="U896" s="405" t="s">
        <v>439</v>
      </c>
      <c r="V896" s="405" t="s">
        <v>439</v>
      </c>
      <c r="W896" s="405" t="s">
        <v>439</v>
      </c>
      <c r="X896" s="405" t="s">
        <v>439</v>
      </c>
      <c r="Y896" s="405" t="s">
        <v>439</v>
      </c>
      <c r="Z896" s="405" t="s">
        <v>439</v>
      </c>
      <c r="AA896" s="405" t="s">
        <v>439</v>
      </c>
    </row>
    <row r="897" spans="1:27" ht="12" customHeight="1">
      <c r="A897" s="10" t="s">
        <v>4639</v>
      </c>
      <c r="B897" s="10" t="s">
        <v>4640</v>
      </c>
      <c r="C897" s="10" t="s">
        <v>1538</v>
      </c>
      <c r="D897" s="124" t="s">
        <v>1539</v>
      </c>
      <c r="E897" s="83" t="s">
        <v>4641</v>
      </c>
      <c r="F897" s="83" t="s">
        <v>4642</v>
      </c>
      <c r="G897" s="83" t="s">
        <v>761</v>
      </c>
      <c r="H897" s="83" t="s">
        <v>447</v>
      </c>
      <c r="I897" s="83" t="s">
        <v>448</v>
      </c>
      <c r="J897" s="133" t="s">
        <v>449</v>
      </c>
      <c r="K897" s="83" t="s">
        <v>448</v>
      </c>
      <c r="L897" s="83" t="s">
        <v>448</v>
      </c>
      <c r="M897" s="83" t="s">
        <v>450</v>
      </c>
      <c r="N897" s="130" t="s">
        <v>959</v>
      </c>
      <c r="P897" s="405"/>
      <c r="Q897" s="405" t="s">
        <v>452</v>
      </c>
      <c r="R897" s="405"/>
      <c r="S897" s="405"/>
      <c r="T897" s="405" t="s">
        <v>453</v>
      </c>
      <c r="U897" s="405" t="str">
        <f>VLOOKUP(T897,Equipment[],2,FALSE)</f>
        <v>Station</v>
      </c>
      <c r="V897" s="405" t="str">
        <f>VLOOKUP(T897,Equipment[],3,FALSE)</f>
        <v>RTO</v>
      </c>
      <c r="W897" s="405" t="str">
        <f>VLOOKUP(T897,Equipment[],4,FALSE)</f>
        <v>RTO</v>
      </c>
      <c r="X897" s="405"/>
      <c r="Y897" s="405"/>
      <c r="Z897" s="405"/>
      <c r="AA897" s="405"/>
    </row>
    <row r="898" spans="1:27" ht="12" customHeight="1">
      <c r="A898" s="5" t="s">
        <v>4643</v>
      </c>
      <c r="B898" s="5" t="s">
        <v>4644</v>
      </c>
      <c r="C898" s="5" t="s">
        <v>1538</v>
      </c>
      <c r="D898" s="82" t="s">
        <v>1539</v>
      </c>
      <c r="E898" s="83" t="s">
        <v>4645</v>
      </c>
      <c r="F898" s="83" t="s">
        <v>4646</v>
      </c>
      <c r="G898" s="83" t="s">
        <v>761</v>
      </c>
      <c r="H898" s="83" t="s">
        <v>447</v>
      </c>
      <c r="I898" s="83" t="s">
        <v>448</v>
      </c>
      <c r="J898" s="133" t="s">
        <v>449</v>
      </c>
      <c r="K898" s="83" t="s">
        <v>448</v>
      </c>
      <c r="L898" s="83" t="s">
        <v>448</v>
      </c>
      <c r="M898" s="83" t="s">
        <v>450</v>
      </c>
      <c r="N898" s="130" t="s">
        <v>959</v>
      </c>
      <c r="P898" s="405"/>
      <c r="Q898" s="405" t="s">
        <v>452</v>
      </c>
      <c r="R898" s="405"/>
      <c r="S898" s="405"/>
      <c r="T898" s="405" t="s">
        <v>453</v>
      </c>
      <c r="U898" s="405" t="str">
        <f>VLOOKUP(T898,Equipment[],2,FALSE)</f>
        <v>Station</v>
      </c>
      <c r="V898" s="405" t="str">
        <f>VLOOKUP(T898,Equipment[],3,FALSE)</f>
        <v>RTO</v>
      </c>
      <c r="W898" s="405" t="str">
        <f>VLOOKUP(T898,Equipment[],4,FALSE)</f>
        <v>RTO</v>
      </c>
      <c r="X898" s="405"/>
      <c r="Y898" s="405"/>
      <c r="Z898" s="405"/>
      <c r="AA898" s="405"/>
    </row>
    <row r="899" spans="1:27" ht="12" customHeight="1">
      <c r="A899" s="5" t="s">
        <v>4647</v>
      </c>
      <c r="B899" s="5" t="s">
        <v>4648</v>
      </c>
      <c r="C899" s="5" t="s">
        <v>1538</v>
      </c>
      <c r="D899" s="82" t="s">
        <v>1539</v>
      </c>
      <c r="E899" s="83" t="s">
        <v>4649</v>
      </c>
      <c r="F899" s="351" t="s">
        <v>4650</v>
      </c>
      <c r="G899" s="83" t="s">
        <v>761</v>
      </c>
      <c r="H899" s="83" t="s">
        <v>447</v>
      </c>
      <c r="I899" s="132" t="s">
        <v>449</v>
      </c>
      <c r="J899" s="133" t="s">
        <v>449</v>
      </c>
      <c r="K899" s="132" t="s">
        <v>449</v>
      </c>
      <c r="L899" s="132" t="s">
        <v>449</v>
      </c>
      <c r="M899" s="83" t="s">
        <v>450</v>
      </c>
      <c r="N899" s="83" t="s">
        <v>1092</v>
      </c>
      <c r="P899" s="405" t="s">
        <v>449</v>
      </c>
      <c r="Q899" s="405" t="s">
        <v>452</v>
      </c>
      <c r="R899" s="405"/>
      <c r="S899" s="405"/>
      <c r="T899" s="405" t="s">
        <v>453</v>
      </c>
      <c r="U899" s="405" t="str">
        <f>VLOOKUP(T899,Equipment[],2,FALSE)</f>
        <v>Station</v>
      </c>
      <c r="V899" s="405" t="str">
        <f>VLOOKUP(T899,Equipment[],3,FALSE)</f>
        <v>RTO</v>
      </c>
      <c r="W899" s="405" t="str">
        <f>VLOOKUP(T899,Equipment[],4,FALSE)</f>
        <v>RTO</v>
      </c>
      <c r="X899" s="405"/>
      <c r="Y899" s="405"/>
      <c r="Z899" s="405"/>
      <c r="AA899" s="405"/>
    </row>
    <row r="900" spans="1:27" ht="12" customHeight="1">
      <c r="A900" s="5" t="s">
        <v>4651</v>
      </c>
      <c r="B900" s="5" t="s">
        <v>4652</v>
      </c>
      <c r="C900" s="5" t="s">
        <v>1538</v>
      </c>
      <c r="D900" s="82" t="s">
        <v>1539</v>
      </c>
      <c r="E900" s="83" t="s">
        <v>4653</v>
      </c>
      <c r="F900" s="351" t="s">
        <v>4654</v>
      </c>
      <c r="G900" s="83" t="s">
        <v>761</v>
      </c>
      <c r="H900" s="83" t="s">
        <v>447</v>
      </c>
      <c r="I900" s="132" t="s">
        <v>449</v>
      </c>
      <c r="J900" s="133" t="s">
        <v>449</v>
      </c>
      <c r="K900" s="132" t="s">
        <v>449</v>
      </c>
      <c r="L900" s="132" t="s">
        <v>449</v>
      </c>
      <c r="M900" s="83" t="s">
        <v>450</v>
      </c>
      <c r="N900" s="83" t="s">
        <v>1092</v>
      </c>
      <c r="P900" s="405" t="s">
        <v>449</v>
      </c>
      <c r="Q900" s="405" t="s">
        <v>452</v>
      </c>
      <c r="R900" s="405"/>
      <c r="S900" s="405"/>
      <c r="T900" s="405" t="s">
        <v>453</v>
      </c>
      <c r="U900" s="405" t="str">
        <f>VLOOKUP(T900,Equipment[],2,FALSE)</f>
        <v>Station</v>
      </c>
      <c r="V900" s="405" t="str">
        <f>VLOOKUP(T900,Equipment[],3,FALSE)</f>
        <v>RTO</v>
      </c>
      <c r="W900" s="405" t="str">
        <f>VLOOKUP(T900,Equipment[],4,FALSE)</f>
        <v>RTO</v>
      </c>
      <c r="X900" s="405"/>
      <c r="Y900" s="405"/>
      <c r="Z900" s="405"/>
      <c r="AA900" s="405"/>
    </row>
    <row r="901" spans="1:27" ht="12" customHeight="1">
      <c r="A901" s="5" t="s">
        <v>4655</v>
      </c>
      <c r="B901" s="5" t="s">
        <v>4656</v>
      </c>
      <c r="C901" s="5" t="s">
        <v>1538</v>
      </c>
      <c r="D901" s="82" t="s">
        <v>1539</v>
      </c>
      <c r="E901" s="83" t="s">
        <v>4657</v>
      </c>
      <c r="F901" s="83" t="s">
        <v>4658</v>
      </c>
      <c r="G901" s="83" t="s">
        <v>761</v>
      </c>
      <c r="H901" s="83" t="s">
        <v>447</v>
      </c>
      <c r="I901" s="83" t="s">
        <v>448</v>
      </c>
      <c r="J901" s="133" t="s">
        <v>449</v>
      </c>
      <c r="K901" s="83" t="s">
        <v>448</v>
      </c>
      <c r="L901" s="83" t="s">
        <v>448</v>
      </c>
      <c r="M901" s="83" t="s">
        <v>450</v>
      </c>
      <c r="N901" s="130" t="s">
        <v>959</v>
      </c>
      <c r="P901" s="405"/>
      <c r="Q901" s="405" t="s">
        <v>452</v>
      </c>
      <c r="R901" s="405"/>
      <c r="S901" s="405"/>
      <c r="T901" s="405" t="s">
        <v>453</v>
      </c>
      <c r="U901" s="405" t="str">
        <f>VLOOKUP(T901,Equipment[],2,FALSE)</f>
        <v>Station</v>
      </c>
      <c r="V901" s="405" t="str">
        <f>VLOOKUP(T901,Equipment[],3,FALSE)</f>
        <v>RTO</v>
      </c>
      <c r="W901" s="405" t="str">
        <f>VLOOKUP(T901,Equipment[],4,FALSE)</f>
        <v>RTO</v>
      </c>
      <c r="X901" s="405"/>
      <c r="Y901" s="405"/>
      <c r="Z901" s="405"/>
      <c r="AA901" s="405"/>
    </row>
    <row r="902" spans="1:27" ht="12" customHeight="1">
      <c r="A902" s="5" t="s">
        <v>4659</v>
      </c>
      <c r="B902" s="5" t="s">
        <v>4660</v>
      </c>
      <c r="C902" s="5" t="s">
        <v>1538</v>
      </c>
      <c r="D902" s="82" t="s">
        <v>4661</v>
      </c>
      <c r="E902" s="83" t="s">
        <v>4662</v>
      </c>
      <c r="F902" s="351" t="s">
        <v>4663</v>
      </c>
      <c r="G902" s="83" t="s">
        <v>761</v>
      </c>
      <c r="H902" s="83" t="s">
        <v>447</v>
      </c>
      <c r="I902" s="132" t="s">
        <v>449</v>
      </c>
      <c r="J902" s="133" t="s">
        <v>449</v>
      </c>
      <c r="K902" s="132" t="s">
        <v>449</v>
      </c>
      <c r="L902" s="132" t="s">
        <v>449</v>
      </c>
      <c r="M902" s="83" t="s">
        <v>450</v>
      </c>
      <c r="N902" s="83" t="s">
        <v>1092</v>
      </c>
      <c r="P902" s="405" t="s">
        <v>449</v>
      </c>
      <c r="Q902" s="405" t="s">
        <v>452</v>
      </c>
      <c r="R902" s="405"/>
      <c r="S902" s="405"/>
      <c r="T902" s="405" t="s">
        <v>453</v>
      </c>
      <c r="U902" s="405" t="str">
        <f>VLOOKUP(T902,Equipment[],2,FALSE)</f>
        <v>Station</v>
      </c>
      <c r="V902" s="405" t="str">
        <f>VLOOKUP(T902,Equipment[],3,FALSE)</f>
        <v>RTO</v>
      </c>
      <c r="W902" s="405" t="str">
        <f>VLOOKUP(T902,Equipment[],4,FALSE)</f>
        <v>RTO</v>
      </c>
      <c r="X902" s="405"/>
      <c r="Y902" s="405"/>
      <c r="Z902" s="405"/>
      <c r="AA902" s="405"/>
    </row>
    <row r="903" spans="1:27" ht="12" hidden="1" customHeight="1">
      <c r="A903" s="3" t="s">
        <v>4664</v>
      </c>
      <c r="B903" s="3" t="s">
        <v>4665</v>
      </c>
      <c r="C903" s="4"/>
      <c r="D903" s="122"/>
      <c r="E903" s="131"/>
      <c r="F903" s="131"/>
      <c r="G903" s="131"/>
      <c r="H903" s="131"/>
      <c r="I903" s="131"/>
      <c r="J903" s="131"/>
      <c r="K903" s="131"/>
      <c r="L903" s="131"/>
      <c r="M903" s="131" t="s">
        <v>439</v>
      </c>
      <c r="N903" s="129" t="s">
        <v>440</v>
      </c>
      <c r="P903" s="405" t="s">
        <v>439</v>
      </c>
      <c r="Q903" s="405" t="s">
        <v>439</v>
      </c>
      <c r="R903" s="405"/>
      <c r="S903" s="405" t="s">
        <v>439</v>
      </c>
      <c r="T903" s="405" t="s">
        <v>439</v>
      </c>
      <c r="U903" s="405" t="s">
        <v>439</v>
      </c>
      <c r="V903" s="405" t="s">
        <v>439</v>
      </c>
      <c r="W903" s="405" t="s">
        <v>439</v>
      </c>
      <c r="X903" s="405" t="s">
        <v>439</v>
      </c>
      <c r="Y903" s="405" t="s">
        <v>439</v>
      </c>
      <c r="Z903" s="405" t="s">
        <v>439</v>
      </c>
      <c r="AA903" s="405" t="s">
        <v>439</v>
      </c>
    </row>
    <row r="904" spans="1:27" ht="12" customHeight="1">
      <c r="A904" s="5" t="s">
        <v>4666</v>
      </c>
      <c r="B904" s="5" t="s">
        <v>4667</v>
      </c>
      <c r="C904" s="5" t="s">
        <v>1538</v>
      </c>
      <c r="D904" s="82" t="s">
        <v>1539</v>
      </c>
      <c r="E904" s="83" t="s">
        <v>4668</v>
      </c>
      <c r="F904" s="351" t="s">
        <v>4669</v>
      </c>
      <c r="G904" s="83" t="s">
        <v>761</v>
      </c>
      <c r="H904" s="83" t="s">
        <v>447</v>
      </c>
      <c r="I904" s="132" t="s">
        <v>449</v>
      </c>
      <c r="J904" s="133" t="s">
        <v>449</v>
      </c>
      <c r="K904" s="132" t="s">
        <v>449</v>
      </c>
      <c r="L904" s="132" t="s">
        <v>449</v>
      </c>
      <c r="M904" s="83" t="s">
        <v>450</v>
      </c>
      <c r="N904" s="83" t="s">
        <v>1092</v>
      </c>
      <c r="P904" s="405" t="s">
        <v>449</v>
      </c>
      <c r="Q904" s="405" t="s">
        <v>452</v>
      </c>
      <c r="R904" s="405"/>
      <c r="S904" s="405"/>
      <c r="T904" s="405" t="s">
        <v>2667</v>
      </c>
      <c r="U904" s="405" t="str">
        <f>VLOOKUP(T904,Equipment[],2,FALSE)</f>
        <v>Station Vertical Transport</v>
      </c>
      <c r="V904" s="405" t="str">
        <f>VLOOKUP(T904,Equipment[],3,FALSE)</f>
        <v>RTO</v>
      </c>
      <c r="W904" s="405" t="str">
        <f>VLOOKUP(T904,Equipment[],4,FALSE)</f>
        <v>RTO</v>
      </c>
      <c r="X904" s="405"/>
      <c r="Y904" s="405"/>
      <c r="Z904" s="405"/>
      <c r="AA904" s="405"/>
    </row>
    <row r="905" spans="1:27" ht="12" customHeight="1">
      <c r="A905" s="5" t="s">
        <v>4670</v>
      </c>
      <c r="B905" s="5" t="s">
        <v>4671</v>
      </c>
      <c r="C905" s="5" t="s">
        <v>1538</v>
      </c>
      <c r="D905" s="82" t="s">
        <v>1539</v>
      </c>
      <c r="E905" s="83" t="s">
        <v>4672</v>
      </c>
      <c r="F905" s="351" t="s">
        <v>4673</v>
      </c>
      <c r="G905" s="83" t="s">
        <v>761</v>
      </c>
      <c r="H905" s="83" t="s">
        <v>447</v>
      </c>
      <c r="I905" s="132" t="s">
        <v>449</v>
      </c>
      <c r="J905" s="133" t="s">
        <v>449</v>
      </c>
      <c r="K905" s="132" t="s">
        <v>449</v>
      </c>
      <c r="L905" s="132" t="s">
        <v>449</v>
      </c>
      <c r="M905" s="83" t="s">
        <v>450</v>
      </c>
      <c r="N905" s="83" t="s">
        <v>1092</v>
      </c>
      <c r="P905" s="405" t="s">
        <v>449</v>
      </c>
      <c r="Q905" s="405" t="s">
        <v>452</v>
      </c>
      <c r="R905" s="405"/>
      <c r="S905" s="405"/>
      <c r="T905" s="405" t="s">
        <v>4674</v>
      </c>
      <c r="U905" s="405" t="str">
        <f>VLOOKUP(T905,Equipment[],2,FALSE)</f>
        <v>Station Lift</v>
      </c>
      <c r="V905" s="405" t="str">
        <f>VLOOKUP(T905,Equipment[],3,FALSE)</f>
        <v>RTO</v>
      </c>
      <c r="W905" s="405" t="str">
        <f>VLOOKUP(T905,Equipment[],4,FALSE)</f>
        <v>RTO</v>
      </c>
      <c r="X905" s="405"/>
      <c r="Y905" s="405"/>
      <c r="Z905" s="405"/>
      <c r="AA905" s="405"/>
    </row>
    <row r="906" spans="1:27" ht="12" customHeight="1">
      <c r="A906" s="5" t="s">
        <v>4675</v>
      </c>
      <c r="B906" s="5" t="s">
        <v>4676</v>
      </c>
      <c r="C906" s="5" t="s">
        <v>1538</v>
      </c>
      <c r="D906" s="82" t="s">
        <v>1539</v>
      </c>
      <c r="E906" s="83" t="s">
        <v>4677</v>
      </c>
      <c r="F906" s="351" t="s">
        <v>4678</v>
      </c>
      <c r="G906" s="83" t="s">
        <v>761</v>
      </c>
      <c r="H906" s="83" t="s">
        <v>447</v>
      </c>
      <c r="I906" s="132" t="s">
        <v>449</v>
      </c>
      <c r="J906" s="133" t="s">
        <v>449</v>
      </c>
      <c r="K906" s="132" t="s">
        <v>449</v>
      </c>
      <c r="L906" s="132" t="s">
        <v>449</v>
      </c>
      <c r="M906" s="83" t="s">
        <v>450</v>
      </c>
      <c r="N906" s="83" t="s">
        <v>1092</v>
      </c>
      <c r="P906" s="405" t="s">
        <v>449</v>
      </c>
      <c r="Q906" s="405" t="s">
        <v>452</v>
      </c>
      <c r="R906" s="405"/>
      <c r="S906" s="405"/>
      <c r="T906" s="405" t="s">
        <v>4674</v>
      </c>
      <c r="U906" s="405" t="str">
        <f>VLOOKUP(T906,Equipment[],2,FALSE)</f>
        <v>Station Lift</v>
      </c>
      <c r="V906" s="405" t="str">
        <f>VLOOKUP(T906,Equipment[],3,FALSE)</f>
        <v>RTO</v>
      </c>
      <c r="W906" s="405" t="str">
        <f>VLOOKUP(T906,Equipment[],4,FALSE)</f>
        <v>RTO</v>
      </c>
      <c r="X906" s="405"/>
      <c r="Y906" s="405"/>
      <c r="Z906" s="405"/>
      <c r="AA906" s="405"/>
    </row>
    <row r="907" spans="1:27" ht="12" customHeight="1">
      <c r="A907" s="5" t="s">
        <v>4679</v>
      </c>
      <c r="B907" s="5" t="s">
        <v>4680</v>
      </c>
      <c r="C907" s="5" t="s">
        <v>1538</v>
      </c>
      <c r="D907" s="82" t="s">
        <v>1539</v>
      </c>
      <c r="E907" s="83" t="s">
        <v>4681</v>
      </c>
      <c r="F907" s="351" t="s">
        <v>4682</v>
      </c>
      <c r="G907" s="83" t="s">
        <v>761</v>
      </c>
      <c r="H907" s="83" t="s">
        <v>447</v>
      </c>
      <c r="I907" s="132" t="s">
        <v>449</v>
      </c>
      <c r="J907" s="133" t="s">
        <v>449</v>
      </c>
      <c r="K907" s="132" t="s">
        <v>449</v>
      </c>
      <c r="L907" s="132" t="s">
        <v>449</v>
      </c>
      <c r="M907" s="83" t="s">
        <v>450</v>
      </c>
      <c r="N907" s="83" t="s">
        <v>1092</v>
      </c>
      <c r="P907" s="405" t="s">
        <v>449</v>
      </c>
      <c r="Q907" s="405" t="s">
        <v>452</v>
      </c>
      <c r="R907" s="405"/>
      <c r="S907" s="405"/>
      <c r="T907" s="405" t="s">
        <v>4674</v>
      </c>
      <c r="U907" s="405" t="str">
        <f>VLOOKUP(T907,Equipment[],2,FALSE)</f>
        <v>Station Lift</v>
      </c>
      <c r="V907" s="405" t="str">
        <f>VLOOKUP(T907,Equipment[],3,FALSE)</f>
        <v>RTO</v>
      </c>
      <c r="W907" s="405" t="str">
        <f>VLOOKUP(T907,Equipment[],4,FALSE)</f>
        <v>RTO</v>
      </c>
      <c r="X907" s="405"/>
      <c r="Y907" s="405"/>
      <c r="Z907" s="405"/>
      <c r="AA907" s="405"/>
    </row>
    <row r="908" spans="1:27" ht="12" customHeight="1">
      <c r="A908" s="5" t="s">
        <v>4683</v>
      </c>
      <c r="B908" s="5" t="s">
        <v>4684</v>
      </c>
      <c r="C908" s="5" t="s">
        <v>1538</v>
      </c>
      <c r="D908" s="82" t="s">
        <v>1539</v>
      </c>
      <c r="E908" s="83" t="s">
        <v>4685</v>
      </c>
      <c r="F908" s="351" t="s">
        <v>4686</v>
      </c>
      <c r="G908" s="83" t="s">
        <v>761</v>
      </c>
      <c r="H908" s="83" t="s">
        <v>447</v>
      </c>
      <c r="I908" s="132" t="s">
        <v>449</v>
      </c>
      <c r="J908" s="133" t="s">
        <v>449</v>
      </c>
      <c r="K908" s="132" t="s">
        <v>449</v>
      </c>
      <c r="L908" s="132" t="s">
        <v>449</v>
      </c>
      <c r="M908" s="83" t="s">
        <v>450</v>
      </c>
      <c r="N908" s="83" t="s">
        <v>1092</v>
      </c>
      <c r="P908" s="405" t="s">
        <v>449</v>
      </c>
      <c r="Q908" s="405" t="s">
        <v>452</v>
      </c>
      <c r="R908" s="405" t="s">
        <v>1566</v>
      </c>
      <c r="S908" s="405" t="s">
        <v>4687</v>
      </c>
      <c r="T908" s="405" t="s">
        <v>2667</v>
      </c>
      <c r="U908" s="405" t="str">
        <f>VLOOKUP(T908,Equipment[],2,FALSE)</f>
        <v>Station Vertical Transport</v>
      </c>
      <c r="V908" s="405" t="str">
        <f>VLOOKUP(T908,Equipment[],3,FALSE)</f>
        <v>RTO</v>
      </c>
      <c r="W908" s="405" t="str">
        <f>VLOOKUP(T908,Equipment[],4,FALSE)</f>
        <v>RTO</v>
      </c>
      <c r="X908" s="405"/>
      <c r="Y908" s="405"/>
      <c r="Z908" s="405"/>
      <c r="AA908" s="405"/>
    </row>
    <row r="909" spans="1:27" ht="12" hidden="1" customHeight="1">
      <c r="A909" s="7" t="s">
        <v>4688</v>
      </c>
      <c r="B909" s="7" t="s">
        <v>4689</v>
      </c>
      <c r="C909" s="8"/>
      <c r="D909" s="123"/>
      <c r="E909" s="131"/>
      <c r="F909" s="131"/>
      <c r="G909" s="131"/>
      <c r="H909" s="131"/>
      <c r="I909" s="131"/>
      <c r="J909" s="131"/>
      <c r="K909" s="131"/>
      <c r="L909" s="131"/>
      <c r="M909" s="131" t="s">
        <v>439</v>
      </c>
      <c r="N909" s="129" t="s">
        <v>440</v>
      </c>
      <c r="P909" s="405" t="s">
        <v>439</v>
      </c>
      <c r="Q909" s="405" t="s">
        <v>439</v>
      </c>
      <c r="R909" s="405"/>
      <c r="S909" s="405" t="s">
        <v>439</v>
      </c>
      <c r="T909" s="405" t="s">
        <v>439</v>
      </c>
      <c r="U909" s="405" t="s">
        <v>439</v>
      </c>
      <c r="V909" s="405" t="s">
        <v>439</v>
      </c>
      <c r="W909" s="405" t="s">
        <v>439</v>
      </c>
      <c r="X909" s="405" t="s">
        <v>439</v>
      </c>
      <c r="Y909" s="405" t="s">
        <v>439</v>
      </c>
      <c r="Z909" s="405" t="s">
        <v>439</v>
      </c>
      <c r="AA909" s="405" t="s">
        <v>439</v>
      </c>
    </row>
    <row r="910" spans="1:27" ht="12" hidden="1" customHeight="1">
      <c r="A910" s="3" t="s">
        <v>4690</v>
      </c>
      <c r="B910" s="3" t="s">
        <v>4691</v>
      </c>
      <c r="C910" s="4"/>
      <c r="D910" s="122"/>
      <c r="E910" s="131"/>
      <c r="F910" s="131"/>
      <c r="G910" s="131"/>
      <c r="H910" s="131"/>
      <c r="I910" s="131"/>
      <c r="J910" s="131"/>
      <c r="K910" s="131"/>
      <c r="L910" s="131"/>
      <c r="M910" s="131" t="s">
        <v>439</v>
      </c>
      <c r="N910" s="129" t="s">
        <v>440</v>
      </c>
      <c r="P910" s="405" t="s">
        <v>439</v>
      </c>
      <c r="Q910" s="405" t="s">
        <v>439</v>
      </c>
      <c r="R910" s="405"/>
      <c r="S910" s="405" t="s">
        <v>439</v>
      </c>
      <c r="T910" s="405" t="s">
        <v>439</v>
      </c>
      <c r="U910" s="405" t="s">
        <v>439</v>
      </c>
      <c r="V910" s="405" t="s">
        <v>439</v>
      </c>
      <c r="W910" s="405" t="s">
        <v>439</v>
      </c>
      <c r="X910" s="405" t="s">
        <v>439</v>
      </c>
      <c r="Y910" s="405" t="s">
        <v>439</v>
      </c>
      <c r="Z910" s="405" t="s">
        <v>439</v>
      </c>
      <c r="AA910" s="405" t="s">
        <v>439</v>
      </c>
    </row>
    <row r="911" spans="1:27" ht="12" customHeight="1">
      <c r="A911" s="5" t="s">
        <v>4692</v>
      </c>
      <c r="B911" s="5" t="s">
        <v>4693</v>
      </c>
      <c r="C911" s="6">
        <v>671</v>
      </c>
      <c r="D911" s="82" t="s">
        <v>1527</v>
      </c>
      <c r="E911" s="83" t="s">
        <v>4694</v>
      </c>
      <c r="F911" s="83" t="s">
        <v>4695</v>
      </c>
      <c r="G911" s="83" t="s">
        <v>776</v>
      </c>
      <c r="H911" s="83" t="s">
        <v>447</v>
      </c>
      <c r="I911" s="83" t="s">
        <v>448</v>
      </c>
      <c r="J911" s="133" t="s">
        <v>449</v>
      </c>
      <c r="K911" s="83" t="s">
        <v>448</v>
      </c>
      <c r="L911" s="83" t="s">
        <v>448</v>
      </c>
      <c r="M911" s="83" t="s">
        <v>450</v>
      </c>
      <c r="N911" s="130" t="s">
        <v>959</v>
      </c>
      <c r="P911" s="405"/>
      <c r="Q911" s="405" t="s">
        <v>469</v>
      </c>
      <c r="R911" s="405" t="s">
        <v>439</v>
      </c>
      <c r="S911" s="405" t="s">
        <v>1531</v>
      </c>
      <c r="T911" s="405" t="s">
        <v>453</v>
      </c>
      <c r="U911" s="405" t="str">
        <f>VLOOKUP(T911,Equipment[],2,FALSE)</f>
        <v>Station</v>
      </c>
      <c r="V911" s="405" t="str">
        <f>VLOOKUP(T911,Equipment[],3,FALSE)</f>
        <v>RTO</v>
      </c>
      <c r="W911" s="405" t="str">
        <f>VLOOKUP(T911,Equipment[],4,FALSE)</f>
        <v>RTO</v>
      </c>
      <c r="X911" s="405"/>
      <c r="Y911" s="405"/>
      <c r="Z911" s="405"/>
      <c r="AA911" s="405"/>
    </row>
    <row r="912" spans="1:27" ht="12" hidden="1" customHeight="1">
      <c r="A912" s="3" t="s">
        <v>4696</v>
      </c>
      <c r="B912" s="3" t="s">
        <v>4697</v>
      </c>
      <c r="C912" s="4"/>
      <c r="D912" s="122"/>
      <c r="E912" s="131"/>
      <c r="F912" s="131"/>
      <c r="G912" s="131"/>
      <c r="H912" s="131"/>
      <c r="I912" s="131"/>
      <c r="J912" s="131"/>
      <c r="K912" s="131"/>
      <c r="L912" s="131"/>
      <c r="M912" s="131" t="s">
        <v>439</v>
      </c>
      <c r="N912" s="129" t="s">
        <v>440</v>
      </c>
      <c r="P912" s="405" t="s">
        <v>439</v>
      </c>
      <c r="Q912" s="405" t="s">
        <v>439</v>
      </c>
      <c r="R912" s="405"/>
      <c r="S912" s="405" t="s">
        <v>439</v>
      </c>
      <c r="T912" s="405" t="s">
        <v>439</v>
      </c>
      <c r="U912" s="405" t="s">
        <v>439</v>
      </c>
      <c r="V912" s="405" t="s">
        <v>439</v>
      </c>
      <c r="W912" s="405" t="s">
        <v>439</v>
      </c>
      <c r="X912" s="405" t="s">
        <v>439</v>
      </c>
      <c r="Y912" s="405" t="s">
        <v>439</v>
      </c>
      <c r="Z912" s="405" t="s">
        <v>439</v>
      </c>
      <c r="AA912" s="405" t="s">
        <v>439</v>
      </c>
    </row>
    <row r="913" spans="1:27" ht="12" customHeight="1">
      <c r="A913" s="5" t="s">
        <v>4698</v>
      </c>
      <c r="B913" s="5" t="s">
        <v>4699</v>
      </c>
      <c r="C913" s="6">
        <v>345</v>
      </c>
      <c r="D913" s="82" t="s">
        <v>1527</v>
      </c>
      <c r="E913" s="83" t="s">
        <v>4700</v>
      </c>
      <c r="F913" s="83" t="s">
        <v>4701</v>
      </c>
      <c r="G913" s="83" t="s">
        <v>776</v>
      </c>
      <c r="H913" s="83" t="s">
        <v>447</v>
      </c>
      <c r="I913" s="83" t="s">
        <v>448</v>
      </c>
      <c r="J913" s="133" t="s">
        <v>449</v>
      </c>
      <c r="K913" s="83" t="s">
        <v>448</v>
      </c>
      <c r="L913" s="83" t="s">
        <v>448</v>
      </c>
      <c r="M913" s="83" t="s">
        <v>450</v>
      </c>
      <c r="N913" s="130" t="s">
        <v>959</v>
      </c>
      <c r="P913" s="405"/>
      <c r="Q913" s="405" t="s">
        <v>469</v>
      </c>
      <c r="R913" s="405"/>
      <c r="S913" s="405"/>
      <c r="T913" s="405" t="s">
        <v>453</v>
      </c>
      <c r="U913" s="405" t="str">
        <f>VLOOKUP(T913,Equipment[],2,FALSE)</f>
        <v>Station</v>
      </c>
      <c r="V913" s="405" t="str">
        <f>VLOOKUP(T913,Equipment[],3,FALSE)</f>
        <v>RTO</v>
      </c>
      <c r="W913" s="405" t="str">
        <f>VLOOKUP(T913,Equipment[],4,FALSE)</f>
        <v>RTO</v>
      </c>
      <c r="X913" s="405"/>
      <c r="Y913" s="405"/>
      <c r="Z913" s="405"/>
      <c r="AA913" s="405"/>
    </row>
    <row r="914" spans="1:27" ht="12" customHeight="1">
      <c r="A914" s="5" t="s">
        <v>4702</v>
      </c>
      <c r="B914" s="5" t="s">
        <v>4703</v>
      </c>
      <c r="C914" s="6">
        <v>345</v>
      </c>
      <c r="D914" s="82" t="s">
        <v>1527</v>
      </c>
      <c r="E914" s="83" t="s">
        <v>4704</v>
      </c>
      <c r="F914" s="83" t="s">
        <v>4705</v>
      </c>
      <c r="G914" s="83" t="s">
        <v>776</v>
      </c>
      <c r="H914" s="83" t="s">
        <v>447</v>
      </c>
      <c r="I914" s="83" t="s">
        <v>448</v>
      </c>
      <c r="J914" s="133" t="s">
        <v>449</v>
      </c>
      <c r="K914" s="83" t="s">
        <v>448</v>
      </c>
      <c r="L914" s="83" t="s">
        <v>448</v>
      </c>
      <c r="M914" s="83" t="s">
        <v>450</v>
      </c>
      <c r="N914" s="130" t="s">
        <v>959</v>
      </c>
      <c r="P914" s="405"/>
      <c r="Q914" s="405" t="s">
        <v>469</v>
      </c>
      <c r="R914" s="405"/>
      <c r="S914" s="405"/>
      <c r="T914" s="405" t="s">
        <v>453</v>
      </c>
      <c r="U914" s="405" t="str">
        <f>VLOOKUP(T914,Equipment[],2,FALSE)</f>
        <v>Station</v>
      </c>
      <c r="V914" s="405" t="str">
        <f>VLOOKUP(T914,Equipment[],3,FALSE)</f>
        <v>RTO</v>
      </c>
      <c r="W914" s="405" t="str">
        <f>VLOOKUP(T914,Equipment[],4,FALSE)</f>
        <v>RTO</v>
      </c>
      <c r="X914" s="405"/>
      <c r="Y914" s="405"/>
      <c r="Z914" s="405"/>
      <c r="AA914" s="405"/>
    </row>
    <row r="915" spans="1:27" ht="12" customHeight="1">
      <c r="A915" s="5" t="s">
        <v>4706</v>
      </c>
      <c r="B915" s="5" t="s">
        <v>4707</v>
      </c>
      <c r="C915" s="6">
        <v>345</v>
      </c>
      <c r="D915" s="82" t="s">
        <v>1527</v>
      </c>
      <c r="E915" s="83" t="s">
        <v>4708</v>
      </c>
      <c r="F915" s="83" t="s">
        <v>4709</v>
      </c>
      <c r="G915" s="83" t="s">
        <v>776</v>
      </c>
      <c r="H915" s="83" t="s">
        <v>447</v>
      </c>
      <c r="I915" s="83" t="s">
        <v>448</v>
      </c>
      <c r="J915" s="133" t="s">
        <v>449</v>
      </c>
      <c r="K915" s="83" t="s">
        <v>448</v>
      </c>
      <c r="L915" s="83" t="s">
        <v>448</v>
      </c>
      <c r="M915" s="83" t="s">
        <v>450</v>
      </c>
      <c r="N915" s="130" t="s">
        <v>959</v>
      </c>
      <c r="P915" s="405"/>
      <c r="Q915" s="405" t="s">
        <v>469</v>
      </c>
      <c r="R915" s="405"/>
      <c r="S915" s="405"/>
      <c r="T915" s="405" t="s">
        <v>453</v>
      </c>
      <c r="U915" s="405" t="str">
        <f>VLOOKUP(T915,Equipment[],2,FALSE)</f>
        <v>Station</v>
      </c>
      <c r="V915" s="405" t="str">
        <f>VLOOKUP(T915,Equipment[],3,FALSE)</f>
        <v>RTO</v>
      </c>
      <c r="W915" s="405" t="str">
        <f>VLOOKUP(T915,Equipment[],4,FALSE)</f>
        <v>RTO</v>
      </c>
      <c r="X915" s="405"/>
      <c r="Y915" s="405"/>
      <c r="Z915" s="405"/>
      <c r="AA915" s="405"/>
    </row>
    <row r="916" spans="1:27" ht="12" customHeight="1">
      <c r="A916" s="5" t="s">
        <v>4710</v>
      </c>
      <c r="B916" s="5" t="s">
        <v>4711</v>
      </c>
      <c r="C916" s="6">
        <v>345</v>
      </c>
      <c r="D916" s="82" t="s">
        <v>1527</v>
      </c>
      <c r="E916" s="83" t="s">
        <v>4712</v>
      </c>
      <c r="F916" s="83" t="s">
        <v>4713</v>
      </c>
      <c r="G916" s="83" t="s">
        <v>776</v>
      </c>
      <c r="H916" s="83" t="s">
        <v>447</v>
      </c>
      <c r="I916" s="83" t="s">
        <v>448</v>
      </c>
      <c r="J916" s="133" t="s">
        <v>449</v>
      </c>
      <c r="K916" s="83" t="s">
        <v>448</v>
      </c>
      <c r="L916" s="83" t="s">
        <v>448</v>
      </c>
      <c r="M916" s="83" t="s">
        <v>450</v>
      </c>
      <c r="N916" s="130" t="s">
        <v>959</v>
      </c>
      <c r="P916" s="405"/>
      <c r="Q916" s="405" t="s">
        <v>469</v>
      </c>
      <c r="R916" s="405"/>
      <c r="S916" s="405"/>
      <c r="T916" s="405" t="s">
        <v>453</v>
      </c>
      <c r="U916" s="405" t="str">
        <f>VLOOKUP(T916,Equipment[],2,FALSE)</f>
        <v>Station</v>
      </c>
      <c r="V916" s="405" t="str">
        <f>VLOOKUP(T916,Equipment[],3,FALSE)</f>
        <v>RTO</v>
      </c>
      <c r="W916" s="405" t="str">
        <f>VLOOKUP(T916,Equipment[],4,FALSE)</f>
        <v>RTO</v>
      </c>
      <c r="X916" s="405"/>
      <c r="Y916" s="405"/>
      <c r="Z916" s="405"/>
      <c r="AA916" s="405"/>
    </row>
    <row r="917" spans="1:27" ht="12" customHeight="1">
      <c r="A917" s="5" t="s">
        <v>4714</v>
      </c>
      <c r="B917" s="5" t="s">
        <v>4715</v>
      </c>
      <c r="C917" s="6">
        <v>345</v>
      </c>
      <c r="D917" s="82" t="s">
        <v>1527</v>
      </c>
      <c r="E917" s="83" t="s">
        <v>4716</v>
      </c>
      <c r="F917" s="83" t="s">
        <v>4717</v>
      </c>
      <c r="G917" s="83" t="s">
        <v>776</v>
      </c>
      <c r="H917" s="83" t="s">
        <v>447</v>
      </c>
      <c r="I917" s="83" t="s">
        <v>448</v>
      </c>
      <c r="J917" s="133" t="s">
        <v>449</v>
      </c>
      <c r="K917" s="83" t="s">
        <v>448</v>
      </c>
      <c r="L917" s="83" t="s">
        <v>448</v>
      </c>
      <c r="M917" s="83" t="s">
        <v>450</v>
      </c>
      <c r="N917" s="130" t="s">
        <v>959</v>
      </c>
      <c r="P917" s="405"/>
      <c r="Q917" s="405" t="s">
        <v>469</v>
      </c>
      <c r="R917" s="405"/>
      <c r="S917" s="405"/>
      <c r="T917" s="405" t="s">
        <v>453</v>
      </c>
      <c r="U917" s="405" t="str">
        <f>VLOOKUP(T917,Equipment[],2,FALSE)</f>
        <v>Station</v>
      </c>
      <c r="V917" s="405" t="str">
        <f>VLOOKUP(T917,Equipment[],3,FALSE)</f>
        <v>RTO</v>
      </c>
      <c r="W917" s="405" t="str">
        <f>VLOOKUP(T917,Equipment[],4,FALSE)</f>
        <v>RTO</v>
      </c>
      <c r="X917" s="405"/>
      <c r="Y917" s="405"/>
      <c r="Z917" s="405"/>
      <c r="AA917" s="405"/>
    </row>
    <row r="918" spans="1:27" ht="12" customHeight="1">
      <c r="A918" s="5" t="s">
        <v>4718</v>
      </c>
      <c r="B918" s="5" t="s">
        <v>4719</v>
      </c>
      <c r="C918" s="6">
        <v>345</v>
      </c>
      <c r="D918" s="82" t="s">
        <v>1527</v>
      </c>
      <c r="E918" s="83" t="s">
        <v>4720</v>
      </c>
      <c r="F918" s="83" t="s">
        <v>4721</v>
      </c>
      <c r="G918" s="83" t="s">
        <v>776</v>
      </c>
      <c r="H918" s="83" t="s">
        <v>447</v>
      </c>
      <c r="I918" s="83" t="s">
        <v>448</v>
      </c>
      <c r="J918" s="133" t="s">
        <v>449</v>
      </c>
      <c r="K918" s="83" t="s">
        <v>448</v>
      </c>
      <c r="L918" s="83" t="s">
        <v>448</v>
      </c>
      <c r="M918" s="83" t="s">
        <v>450</v>
      </c>
      <c r="N918" s="130" t="s">
        <v>959</v>
      </c>
      <c r="P918" s="405"/>
      <c r="Q918" s="405" t="s">
        <v>469</v>
      </c>
      <c r="R918" s="405"/>
      <c r="S918" s="405"/>
      <c r="T918" s="405" t="s">
        <v>453</v>
      </c>
      <c r="U918" s="405" t="str">
        <f>VLOOKUP(T918,Equipment[],2,FALSE)</f>
        <v>Station</v>
      </c>
      <c r="V918" s="405" t="str">
        <f>VLOOKUP(T918,Equipment[],3,FALSE)</f>
        <v>RTO</v>
      </c>
      <c r="W918" s="405" t="str">
        <f>VLOOKUP(T918,Equipment[],4,FALSE)</f>
        <v>RTO</v>
      </c>
      <c r="X918" s="405"/>
      <c r="Y918" s="405"/>
      <c r="Z918" s="405"/>
      <c r="AA918" s="405"/>
    </row>
    <row r="919" spans="1:27" ht="12" customHeight="1">
      <c r="A919" s="5" t="s">
        <v>4722</v>
      </c>
      <c r="B919" s="5" t="s">
        <v>4723</v>
      </c>
      <c r="C919" s="6">
        <v>345</v>
      </c>
      <c r="D919" s="82" t="s">
        <v>1527</v>
      </c>
      <c r="E919" s="83" t="s">
        <v>4724</v>
      </c>
      <c r="F919" s="83" t="s">
        <v>4725</v>
      </c>
      <c r="G919" s="83" t="s">
        <v>776</v>
      </c>
      <c r="H919" s="83" t="s">
        <v>447</v>
      </c>
      <c r="I919" s="83" t="s">
        <v>448</v>
      </c>
      <c r="J919" s="133" t="s">
        <v>449</v>
      </c>
      <c r="K919" s="83" t="s">
        <v>448</v>
      </c>
      <c r="L919" s="83" t="s">
        <v>448</v>
      </c>
      <c r="M919" s="83" t="s">
        <v>450</v>
      </c>
      <c r="N919" s="130" t="s">
        <v>959</v>
      </c>
      <c r="P919" s="405" t="s">
        <v>449</v>
      </c>
      <c r="Q919" s="405" t="s">
        <v>469</v>
      </c>
      <c r="R919" s="405" t="s">
        <v>439</v>
      </c>
      <c r="S919" s="405" t="s">
        <v>1531</v>
      </c>
      <c r="T919" s="405" t="s">
        <v>453</v>
      </c>
      <c r="U919" s="405" t="str">
        <f>VLOOKUP(T919,Equipment[],2,FALSE)</f>
        <v>Station</v>
      </c>
      <c r="V919" s="405" t="str">
        <f>VLOOKUP(T919,Equipment[],3,FALSE)</f>
        <v>RTO</v>
      </c>
      <c r="W919" s="405" t="str">
        <f>VLOOKUP(T919,Equipment[],4,FALSE)</f>
        <v>RTO</v>
      </c>
      <c r="X919" s="405"/>
      <c r="Y919" s="405"/>
      <c r="Z919" s="405"/>
      <c r="AA919" s="405"/>
    </row>
    <row r="920" spans="1:27" ht="12" customHeight="1">
      <c r="A920" s="5" t="s">
        <v>4726</v>
      </c>
      <c r="B920" s="5" t="s">
        <v>4727</v>
      </c>
      <c r="C920" s="6">
        <v>671</v>
      </c>
      <c r="D920" s="82" t="s">
        <v>1527</v>
      </c>
      <c r="E920" s="83" t="s">
        <v>4728</v>
      </c>
      <c r="F920" s="83" t="s">
        <v>4729</v>
      </c>
      <c r="G920" s="83" t="s">
        <v>776</v>
      </c>
      <c r="H920" s="83" t="s">
        <v>447</v>
      </c>
      <c r="I920" s="83" t="s">
        <v>448</v>
      </c>
      <c r="J920" s="133" t="s">
        <v>449</v>
      </c>
      <c r="K920" s="83" t="s">
        <v>448</v>
      </c>
      <c r="L920" s="83" t="s">
        <v>448</v>
      </c>
      <c r="M920" s="83" t="s">
        <v>450</v>
      </c>
      <c r="N920" s="130" t="s">
        <v>959</v>
      </c>
      <c r="P920" s="405"/>
      <c r="Q920" s="405" t="s">
        <v>469</v>
      </c>
      <c r="R920" s="405"/>
      <c r="S920" s="405"/>
      <c r="T920" s="405" t="s">
        <v>453</v>
      </c>
      <c r="U920" s="405" t="str">
        <f>VLOOKUP(T920,Equipment[],2,FALSE)</f>
        <v>Station</v>
      </c>
      <c r="V920" s="405" t="str">
        <f>VLOOKUP(T920,Equipment[],3,FALSE)</f>
        <v>RTO</v>
      </c>
      <c r="W920" s="405" t="str">
        <f>VLOOKUP(T920,Equipment[],4,FALSE)</f>
        <v>RTO</v>
      </c>
      <c r="X920" s="405"/>
      <c r="Y920" s="405"/>
      <c r="Z920" s="405"/>
      <c r="AA920" s="405"/>
    </row>
    <row r="921" spans="1:27" ht="12" hidden="1" customHeight="1">
      <c r="A921" s="3" t="s">
        <v>4730</v>
      </c>
      <c r="B921" s="3" t="s">
        <v>4731</v>
      </c>
      <c r="C921" s="4"/>
      <c r="D921" s="122"/>
      <c r="E921" s="131"/>
      <c r="F921" s="131"/>
      <c r="G921" s="131"/>
      <c r="H921" s="131"/>
      <c r="I921" s="131"/>
      <c r="J921" s="131"/>
      <c r="K921" s="131"/>
      <c r="L921" s="131"/>
      <c r="M921" s="131" t="s">
        <v>439</v>
      </c>
      <c r="N921" s="129" t="s">
        <v>440</v>
      </c>
      <c r="P921" s="405" t="s">
        <v>439</v>
      </c>
      <c r="Q921" s="405" t="s">
        <v>439</v>
      </c>
      <c r="R921" s="405"/>
      <c r="S921" s="405" t="s">
        <v>439</v>
      </c>
      <c r="T921" s="405" t="s">
        <v>439</v>
      </c>
      <c r="U921" s="405" t="s">
        <v>439</v>
      </c>
      <c r="V921" s="405" t="s">
        <v>439</v>
      </c>
      <c r="W921" s="405" t="s">
        <v>439</v>
      </c>
      <c r="X921" s="405" t="s">
        <v>439</v>
      </c>
      <c r="Y921" s="405" t="s">
        <v>439</v>
      </c>
      <c r="Z921" s="405" t="s">
        <v>439</v>
      </c>
      <c r="AA921" s="405" t="s">
        <v>439</v>
      </c>
    </row>
    <row r="922" spans="1:27" ht="12" customHeight="1">
      <c r="A922" s="5" t="s">
        <v>4732</v>
      </c>
      <c r="B922" s="5" t="s">
        <v>4733</v>
      </c>
      <c r="C922" s="6">
        <v>671</v>
      </c>
      <c r="D922" s="82" t="s">
        <v>1527</v>
      </c>
      <c r="E922" s="83" t="s">
        <v>4734</v>
      </c>
      <c r="F922" s="83" t="s">
        <v>4735</v>
      </c>
      <c r="G922" s="83" t="s">
        <v>776</v>
      </c>
      <c r="H922" s="83" t="s">
        <v>447</v>
      </c>
      <c r="I922" s="83" t="s">
        <v>448</v>
      </c>
      <c r="J922" s="133" t="s">
        <v>449</v>
      </c>
      <c r="K922" s="83" t="s">
        <v>448</v>
      </c>
      <c r="L922" s="83" t="s">
        <v>448</v>
      </c>
      <c r="M922" s="83" t="s">
        <v>450</v>
      </c>
      <c r="N922" s="130" t="s">
        <v>959</v>
      </c>
      <c r="P922" s="405"/>
      <c r="Q922" s="405" t="s">
        <v>469</v>
      </c>
      <c r="R922" s="405"/>
      <c r="S922" s="405"/>
      <c r="T922" s="405" t="s">
        <v>453</v>
      </c>
      <c r="U922" s="405" t="str">
        <f>VLOOKUP(T922,Equipment[],2,FALSE)</f>
        <v>Station</v>
      </c>
      <c r="V922" s="405" t="str">
        <f>VLOOKUP(T922,Equipment[],3,FALSE)</f>
        <v>RTO</v>
      </c>
      <c r="W922" s="405" t="str">
        <f>VLOOKUP(T922,Equipment[],4,FALSE)</f>
        <v>RTO</v>
      </c>
      <c r="X922" s="405"/>
      <c r="Y922" s="405"/>
      <c r="Z922" s="405"/>
      <c r="AA922" s="405"/>
    </row>
    <row r="923" spans="1:27" ht="12" customHeight="1">
      <c r="A923" s="5" t="s">
        <v>4736</v>
      </c>
      <c r="B923" s="5" t="s">
        <v>4737</v>
      </c>
      <c r="C923" s="6">
        <v>671</v>
      </c>
      <c r="D923" s="82" t="s">
        <v>1527</v>
      </c>
      <c r="E923" s="83" t="s">
        <v>4738</v>
      </c>
      <c r="F923" s="83" t="s">
        <v>4739</v>
      </c>
      <c r="G923" s="83" t="s">
        <v>776</v>
      </c>
      <c r="H923" s="83" t="s">
        <v>447</v>
      </c>
      <c r="I923" s="83" t="s">
        <v>448</v>
      </c>
      <c r="J923" s="133" t="s">
        <v>449</v>
      </c>
      <c r="K923" s="83" t="s">
        <v>448</v>
      </c>
      <c r="L923" s="83" t="s">
        <v>448</v>
      </c>
      <c r="M923" s="83" t="s">
        <v>450</v>
      </c>
      <c r="N923" s="130" t="s">
        <v>959</v>
      </c>
      <c r="P923" s="405"/>
      <c r="Q923" s="405" t="s">
        <v>469</v>
      </c>
      <c r="R923" s="405"/>
      <c r="S923" s="405"/>
      <c r="T923" s="405" t="s">
        <v>453</v>
      </c>
      <c r="U923" s="405" t="str">
        <f>VLOOKUP(T923,Equipment[],2,FALSE)</f>
        <v>Station</v>
      </c>
      <c r="V923" s="405" t="str">
        <f>VLOOKUP(T923,Equipment[],3,FALSE)</f>
        <v>RTO</v>
      </c>
      <c r="W923" s="405" t="str">
        <f>VLOOKUP(T923,Equipment[],4,FALSE)</f>
        <v>RTO</v>
      </c>
      <c r="X923" s="405"/>
      <c r="Y923" s="405"/>
      <c r="Z923" s="405"/>
      <c r="AA923" s="405"/>
    </row>
    <row r="924" spans="1:27" ht="12" customHeight="1">
      <c r="A924" s="5" t="s">
        <v>4740</v>
      </c>
      <c r="B924" s="5" t="s">
        <v>4741</v>
      </c>
      <c r="C924" s="6">
        <v>671</v>
      </c>
      <c r="D924" s="82" t="s">
        <v>1527</v>
      </c>
      <c r="E924" s="83" t="s">
        <v>4742</v>
      </c>
      <c r="F924" s="83" t="s">
        <v>4743</v>
      </c>
      <c r="G924" s="83" t="s">
        <v>776</v>
      </c>
      <c r="H924" s="83" t="s">
        <v>447</v>
      </c>
      <c r="I924" s="83" t="s">
        <v>448</v>
      </c>
      <c r="J924" s="133" t="s">
        <v>449</v>
      </c>
      <c r="K924" s="83" t="s">
        <v>448</v>
      </c>
      <c r="L924" s="83" t="s">
        <v>448</v>
      </c>
      <c r="M924" s="83" t="s">
        <v>450</v>
      </c>
      <c r="N924" s="130" t="s">
        <v>959</v>
      </c>
      <c r="P924" s="405"/>
      <c r="Q924" s="405" t="s">
        <v>469</v>
      </c>
      <c r="R924" s="405"/>
      <c r="S924" s="405"/>
      <c r="T924" s="405" t="s">
        <v>453</v>
      </c>
      <c r="U924" s="405" t="str">
        <f>VLOOKUP(T924,Equipment[],2,FALSE)</f>
        <v>Station</v>
      </c>
      <c r="V924" s="405" t="str">
        <f>VLOOKUP(T924,Equipment[],3,FALSE)</f>
        <v>RTO</v>
      </c>
      <c r="W924" s="405" t="str">
        <f>VLOOKUP(T924,Equipment[],4,FALSE)</f>
        <v>RTO</v>
      </c>
      <c r="X924" s="405"/>
      <c r="Y924" s="405"/>
      <c r="Z924" s="405"/>
      <c r="AA924" s="405"/>
    </row>
    <row r="925" spans="1:27" ht="12" customHeight="1">
      <c r="A925" s="5" t="s">
        <v>4744</v>
      </c>
      <c r="B925" s="5" t="s">
        <v>4745</v>
      </c>
      <c r="C925" s="6">
        <v>671</v>
      </c>
      <c r="D925" s="82" t="s">
        <v>1527</v>
      </c>
      <c r="E925" s="83" t="s">
        <v>4746</v>
      </c>
      <c r="F925" s="83" t="s">
        <v>4747</v>
      </c>
      <c r="G925" s="83" t="s">
        <v>776</v>
      </c>
      <c r="H925" s="83" t="s">
        <v>447</v>
      </c>
      <c r="I925" s="83" t="s">
        <v>448</v>
      </c>
      <c r="J925" s="133" t="s">
        <v>449</v>
      </c>
      <c r="K925" s="83" t="s">
        <v>448</v>
      </c>
      <c r="L925" s="83" t="s">
        <v>448</v>
      </c>
      <c r="M925" s="83" t="s">
        <v>450</v>
      </c>
      <c r="N925" s="130" t="s">
        <v>959</v>
      </c>
      <c r="P925" s="405"/>
      <c r="Q925" s="405" t="s">
        <v>469</v>
      </c>
      <c r="R925" s="405"/>
      <c r="S925" s="405"/>
      <c r="T925" s="405" t="s">
        <v>453</v>
      </c>
      <c r="U925" s="405" t="str">
        <f>VLOOKUP(T925,Equipment[],2,FALSE)</f>
        <v>Station</v>
      </c>
      <c r="V925" s="405" t="str">
        <f>VLOOKUP(T925,Equipment[],3,FALSE)</f>
        <v>RTO</v>
      </c>
      <c r="W925" s="405" t="str">
        <f>VLOOKUP(T925,Equipment[],4,FALSE)</f>
        <v>RTO</v>
      </c>
      <c r="X925" s="405"/>
      <c r="Y925" s="405"/>
      <c r="Z925" s="405"/>
      <c r="AA925" s="405"/>
    </row>
    <row r="926" spans="1:27" ht="12" customHeight="1">
      <c r="A926" s="5" t="s">
        <v>4748</v>
      </c>
      <c r="B926" s="5" t="s">
        <v>4749</v>
      </c>
      <c r="C926" s="6">
        <v>671</v>
      </c>
      <c r="D926" s="82" t="s">
        <v>1527</v>
      </c>
      <c r="E926" s="83" t="s">
        <v>4750</v>
      </c>
      <c r="F926" s="83" t="s">
        <v>4751</v>
      </c>
      <c r="G926" s="83" t="s">
        <v>776</v>
      </c>
      <c r="H926" s="83" t="s">
        <v>447</v>
      </c>
      <c r="I926" s="83" t="s">
        <v>448</v>
      </c>
      <c r="J926" s="133" t="s">
        <v>449</v>
      </c>
      <c r="K926" s="83" t="s">
        <v>448</v>
      </c>
      <c r="L926" s="83" t="s">
        <v>448</v>
      </c>
      <c r="M926" s="83" t="s">
        <v>450</v>
      </c>
      <c r="N926" s="130" t="s">
        <v>959</v>
      </c>
      <c r="P926" s="405"/>
      <c r="Q926" s="405" t="s">
        <v>469</v>
      </c>
      <c r="R926" s="405"/>
      <c r="S926" s="405"/>
      <c r="T926" s="405" t="s">
        <v>453</v>
      </c>
      <c r="U926" s="405" t="str">
        <f>VLOOKUP(T926,Equipment[],2,FALSE)</f>
        <v>Station</v>
      </c>
      <c r="V926" s="405" t="str">
        <f>VLOOKUP(T926,Equipment[],3,FALSE)</f>
        <v>RTO</v>
      </c>
      <c r="W926" s="405" t="str">
        <f>VLOOKUP(T926,Equipment[],4,FALSE)</f>
        <v>RTO</v>
      </c>
      <c r="X926" s="405"/>
      <c r="Y926" s="405"/>
      <c r="Z926" s="405"/>
      <c r="AA926" s="405"/>
    </row>
    <row r="927" spans="1:27" ht="12" customHeight="1">
      <c r="A927" s="5" t="s">
        <v>4752</v>
      </c>
      <c r="B927" s="5" t="s">
        <v>4753</v>
      </c>
      <c r="C927" s="6">
        <v>671</v>
      </c>
      <c r="D927" s="82" t="s">
        <v>1527</v>
      </c>
      <c r="E927" s="83" t="s">
        <v>4754</v>
      </c>
      <c r="F927" s="83" t="s">
        <v>4755</v>
      </c>
      <c r="G927" s="83" t="s">
        <v>776</v>
      </c>
      <c r="H927" s="83" t="s">
        <v>447</v>
      </c>
      <c r="I927" s="83" t="s">
        <v>448</v>
      </c>
      <c r="J927" s="133" t="s">
        <v>449</v>
      </c>
      <c r="K927" s="83" t="s">
        <v>448</v>
      </c>
      <c r="L927" s="83" t="s">
        <v>448</v>
      </c>
      <c r="M927" s="83" t="s">
        <v>450</v>
      </c>
      <c r="N927" s="130" t="s">
        <v>959</v>
      </c>
      <c r="P927" s="405"/>
      <c r="Q927" s="405" t="s">
        <v>469</v>
      </c>
      <c r="R927" s="405"/>
      <c r="S927" s="405"/>
      <c r="T927" s="405" t="s">
        <v>453</v>
      </c>
      <c r="U927" s="405" t="str">
        <f>VLOOKUP(T927,Equipment[],2,FALSE)</f>
        <v>Station</v>
      </c>
      <c r="V927" s="405" t="str">
        <f>VLOOKUP(T927,Equipment[],3,FALSE)</f>
        <v>RTO</v>
      </c>
      <c r="W927" s="405" t="str">
        <f>VLOOKUP(T927,Equipment[],4,FALSE)</f>
        <v>RTO</v>
      </c>
      <c r="X927" s="405"/>
      <c r="Y927" s="405"/>
      <c r="Z927" s="405"/>
      <c r="AA927" s="405"/>
    </row>
    <row r="928" spans="1:27" ht="12" hidden="1" customHeight="1">
      <c r="A928" s="3" t="s">
        <v>4756</v>
      </c>
      <c r="B928" s="3" t="s">
        <v>4757</v>
      </c>
      <c r="C928" s="4"/>
      <c r="D928" s="122"/>
      <c r="E928" s="131"/>
      <c r="F928" s="131"/>
      <c r="G928" s="131"/>
      <c r="H928" s="131"/>
      <c r="I928" s="131"/>
      <c r="J928" s="131"/>
      <c r="K928" s="131"/>
      <c r="L928" s="131"/>
      <c r="M928" s="131" t="s">
        <v>439</v>
      </c>
      <c r="N928" s="129" t="s">
        <v>440</v>
      </c>
      <c r="P928" s="405" t="s">
        <v>439</v>
      </c>
      <c r="Q928" s="405" t="s">
        <v>439</v>
      </c>
      <c r="R928" s="405"/>
      <c r="S928" s="405" t="s">
        <v>439</v>
      </c>
      <c r="T928" s="405" t="s">
        <v>439</v>
      </c>
      <c r="U928" s="405" t="s">
        <v>439</v>
      </c>
      <c r="V928" s="405" t="s">
        <v>439</v>
      </c>
      <c r="W928" s="405" t="s">
        <v>439</v>
      </c>
      <c r="X928" s="405" t="s">
        <v>439</v>
      </c>
      <c r="Y928" s="405" t="s">
        <v>439</v>
      </c>
      <c r="Z928" s="405" t="s">
        <v>439</v>
      </c>
      <c r="AA928" s="405" t="s">
        <v>439</v>
      </c>
    </row>
    <row r="929" spans="1:27" ht="12" customHeight="1">
      <c r="A929" s="5" t="s">
        <v>4758</v>
      </c>
      <c r="B929" s="5" t="s">
        <v>4759</v>
      </c>
      <c r="C929" s="6">
        <v>671</v>
      </c>
      <c r="D929" s="82" t="s">
        <v>1527</v>
      </c>
      <c r="E929" s="83" t="s">
        <v>4760</v>
      </c>
      <c r="F929" s="83" t="s">
        <v>4761</v>
      </c>
      <c r="G929" s="83" t="s">
        <v>776</v>
      </c>
      <c r="H929" s="83" t="s">
        <v>447</v>
      </c>
      <c r="I929" s="83" t="s">
        <v>448</v>
      </c>
      <c r="J929" s="133" t="s">
        <v>449</v>
      </c>
      <c r="K929" s="83" t="s">
        <v>448</v>
      </c>
      <c r="L929" s="83" t="s">
        <v>448</v>
      </c>
      <c r="M929" s="83" t="s">
        <v>450</v>
      </c>
      <c r="N929" s="130" t="s">
        <v>959</v>
      </c>
      <c r="P929" s="405" t="s">
        <v>449</v>
      </c>
      <c r="Q929" s="405" t="s">
        <v>469</v>
      </c>
      <c r="R929" s="405" t="s">
        <v>439</v>
      </c>
      <c r="S929" s="405" t="s">
        <v>1531</v>
      </c>
      <c r="T929" s="405" t="s">
        <v>453</v>
      </c>
      <c r="U929" s="405" t="str">
        <f>VLOOKUP(T929,Equipment[],2,FALSE)</f>
        <v>Station</v>
      </c>
      <c r="V929" s="405" t="str">
        <f>VLOOKUP(T929,Equipment[],3,FALSE)</f>
        <v>RTO</v>
      </c>
      <c r="W929" s="405" t="str">
        <f>VLOOKUP(T929,Equipment[],4,FALSE)</f>
        <v>RTO</v>
      </c>
      <c r="X929" s="405"/>
      <c r="Y929" s="405"/>
      <c r="Z929" s="405"/>
      <c r="AA929" s="405"/>
    </row>
    <row r="930" spans="1:27" ht="12" customHeight="1">
      <c r="A930" s="5" t="s">
        <v>4762</v>
      </c>
      <c r="B930" s="5" t="s">
        <v>4763</v>
      </c>
      <c r="C930" s="6">
        <v>671</v>
      </c>
      <c r="D930" s="82" t="s">
        <v>1527</v>
      </c>
      <c r="E930" s="83" t="s">
        <v>4764</v>
      </c>
      <c r="F930" s="83" t="s">
        <v>4765</v>
      </c>
      <c r="G930" s="83" t="s">
        <v>776</v>
      </c>
      <c r="H930" s="83" t="s">
        <v>447</v>
      </c>
      <c r="I930" s="83" t="s">
        <v>448</v>
      </c>
      <c r="J930" s="133" t="s">
        <v>449</v>
      </c>
      <c r="K930" s="83" t="s">
        <v>448</v>
      </c>
      <c r="L930" s="83" t="s">
        <v>448</v>
      </c>
      <c r="M930" s="83" t="s">
        <v>450</v>
      </c>
      <c r="N930" s="130" t="s">
        <v>959</v>
      </c>
      <c r="P930" s="405" t="s">
        <v>449</v>
      </c>
      <c r="Q930" s="405" t="s">
        <v>469</v>
      </c>
      <c r="R930" s="405" t="s">
        <v>439</v>
      </c>
      <c r="S930" s="405" t="s">
        <v>1531</v>
      </c>
      <c r="T930" s="405" t="s">
        <v>453</v>
      </c>
      <c r="U930" s="405" t="str">
        <f>VLOOKUP(T930,Equipment[],2,FALSE)</f>
        <v>Station</v>
      </c>
      <c r="V930" s="405" t="str">
        <f>VLOOKUP(T930,Equipment[],3,FALSE)</f>
        <v>RTO</v>
      </c>
      <c r="W930" s="405" t="str">
        <f>VLOOKUP(T930,Equipment[],4,FALSE)</f>
        <v>RTO</v>
      </c>
      <c r="X930" s="405"/>
      <c r="Y930" s="405"/>
      <c r="Z930" s="405"/>
      <c r="AA930" s="405"/>
    </row>
    <row r="931" spans="1:27" ht="12" customHeight="1">
      <c r="A931" s="5" t="s">
        <v>4766</v>
      </c>
      <c r="B931" s="5" t="s">
        <v>4767</v>
      </c>
      <c r="C931" s="6">
        <v>671</v>
      </c>
      <c r="D931" s="82" t="s">
        <v>1527</v>
      </c>
      <c r="E931" s="83" t="s">
        <v>4768</v>
      </c>
      <c r="F931" s="83" t="s">
        <v>4761</v>
      </c>
      <c r="G931" s="83" t="s">
        <v>776</v>
      </c>
      <c r="H931" s="83" t="s">
        <v>447</v>
      </c>
      <c r="I931" s="83" t="s">
        <v>448</v>
      </c>
      <c r="J931" s="133" t="s">
        <v>449</v>
      </c>
      <c r="K931" s="83" t="s">
        <v>448</v>
      </c>
      <c r="L931" s="83" t="s">
        <v>448</v>
      </c>
      <c r="M931" s="83" t="s">
        <v>450</v>
      </c>
      <c r="N931" s="130" t="s">
        <v>959</v>
      </c>
      <c r="P931" s="405" t="s">
        <v>449</v>
      </c>
      <c r="Q931" s="405" t="s">
        <v>469</v>
      </c>
      <c r="R931" s="405" t="s">
        <v>439</v>
      </c>
      <c r="S931" s="405" t="s">
        <v>1531</v>
      </c>
      <c r="T931" s="405" t="s">
        <v>453</v>
      </c>
      <c r="U931" s="405" t="str">
        <f>VLOOKUP(T931,Equipment[],2,FALSE)</f>
        <v>Station</v>
      </c>
      <c r="V931" s="405" t="str">
        <f>VLOOKUP(T931,Equipment[],3,FALSE)</f>
        <v>RTO</v>
      </c>
      <c r="W931" s="405" t="str">
        <f>VLOOKUP(T931,Equipment[],4,FALSE)</f>
        <v>RTO</v>
      </c>
      <c r="X931" s="405"/>
      <c r="Y931" s="405"/>
      <c r="Z931" s="405"/>
      <c r="AA931" s="405"/>
    </row>
    <row r="932" spans="1:27" ht="12" customHeight="1">
      <c r="A932" s="5" t="s">
        <v>4769</v>
      </c>
      <c r="B932" s="5" t="s">
        <v>4770</v>
      </c>
      <c r="C932" s="6">
        <v>671</v>
      </c>
      <c r="D932" s="82" t="s">
        <v>1527</v>
      </c>
      <c r="E932" s="83" t="s">
        <v>4771</v>
      </c>
      <c r="F932" s="83" t="s">
        <v>4772</v>
      </c>
      <c r="G932" s="83" t="s">
        <v>776</v>
      </c>
      <c r="H932" s="83" t="s">
        <v>447</v>
      </c>
      <c r="I932" s="83" t="s">
        <v>448</v>
      </c>
      <c r="J932" s="133" t="s">
        <v>449</v>
      </c>
      <c r="K932" s="83" t="s">
        <v>448</v>
      </c>
      <c r="L932" s="83" t="s">
        <v>448</v>
      </c>
      <c r="M932" s="83" t="s">
        <v>450</v>
      </c>
      <c r="N932" s="130" t="s">
        <v>959</v>
      </c>
      <c r="P932" s="405"/>
      <c r="Q932" s="405" t="s">
        <v>469</v>
      </c>
      <c r="R932" s="405" t="s">
        <v>439</v>
      </c>
      <c r="S932" s="405" t="s">
        <v>1531</v>
      </c>
      <c r="T932" s="405" t="s">
        <v>453</v>
      </c>
      <c r="U932" s="405" t="str">
        <f>VLOOKUP(T932,Equipment[],2,FALSE)</f>
        <v>Station</v>
      </c>
      <c r="V932" s="405" t="str">
        <f>VLOOKUP(T932,Equipment[],3,FALSE)</f>
        <v>RTO</v>
      </c>
      <c r="W932" s="405" t="str">
        <f>VLOOKUP(T932,Equipment[],4,FALSE)</f>
        <v>RTO</v>
      </c>
      <c r="X932" s="405"/>
      <c r="Y932" s="405"/>
      <c r="Z932" s="405"/>
      <c r="AA932" s="405"/>
    </row>
    <row r="933" spans="1:27" ht="12" hidden="1" customHeight="1">
      <c r="A933" s="3" t="s">
        <v>4773</v>
      </c>
      <c r="B933" s="3" t="s">
        <v>4774</v>
      </c>
      <c r="C933" s="4"/>
      <c r="D933" s="122"/>
      <c r="E933" s="131"/>
      <c r="F933" s="131"/>
      <c r="G933" s="131"/>
      <c r="H933" s="131"/>
      <c r="I933" s="131"/>
      <c r="J933" s="131"/>
      <c r="K933" s="131"/>
      <c r="L933" s="131"/>
      <c r="M933" s="131" t="s">
        <v>439</v>
      </c>
      <c r="N933" s="129" t="s">
        <v>440</v>
      </c>
      <c r="P933" s="405" t="s">
        <v>439</v>
      </c>
      <c r="Q933" s="405" t="s">
        <v>439</v>
      </c>
      <c r="R933" s="405"/>
      <c r="S933" s="405" t="s">
        <v>439</v>
      </c>
      <c r="T933" s="405" t="s">
        <v>439</v>
      </c>
      <c r="U933" s="405" t="s">
        <v>439</v>
      </c>
      <c r="V933" s="405" t="s">
        <v>439</v>
      </c>
      <c r="W933" s="405" t="s">
        <v>439</v>
      </c>
      <c r="X933" s="405" t="s">
        <v>439</v>
      </c>
      <c r="Y933" s="405" t="s">
        <v>439</v>
      </c>
      <c r="Z933" s="405" t="s">
        <v>439</v>
      </c>
      <c r="AA933" s="405" t="s">
        <v>439</v>
      </c>
    </row>
    <row r="934" spans="1:27" ht="12" customHeight="1">
      <c r="A934" s="5" t="s">
        <v>4775</v>
      </c>
      <c r="B934" s="5" t="s">
        <v>4776</v>
      </c>
      <c r="C934" s="6">
        <v>671</v>
      </c>
      <c r="D934" s="82" t="s">
        <v>1527</v>
      </c>
      <c r="E934" s="83" t="s">
        <v>4777</v>
      </c>
      <c r="F934" s="83" t="s">
        <v>4778</v>
      </c>
      <c r="G934" s="83" t="s">
        <v>776</v>
      </c>
      <c r="H934" s="83" t="s">
        <v>447</v>
      </c>
      <c r="I934" s="83" t="s">
        <v>448</v>
      </c>
      <c r="J934" s="133" t="s">
        <v>449</v>
      </c>
      <c r="K934" s="83" t="s">
        <v>448</v>
      </c>
      <c r="L934" s="83" t="s">
        <v>448</v>
      </c>
      <c r="M934" s="83" t="s">
        <v>450</v>
      </c>
      <c r="N934" s="130" t="s">
        <v>959</v>
      </c>
      <c r="P934" s="405" t="s">
        <v>449</v>
      </c>
      <c r="Q934" s="405" t="s">
        <v>469</v>
      </c>
      <c r="R934" s="405" t="s">
        <v>439</v>
      </c>
      <c r="S934" s="405" t="s">
        <v>1531</v>
      </c>
      <c r="T934" s="405" t="s">
        <v>453</v>
      </c>
      <c r="U934" s="405" t="str">
        <f>VLOOKUP(T934,Equipment[],2,FALSE)</f>
        <v>Station</v>
      </c>
      <c r="V934" s="405" t="str">
        <f>VLOOKUP(T934,Equipment[],3,FALSE)</f>
        <v>RTO</v>
      </c>
      <c r="W934" s="405" t="str">
        <f>VLOOKUP(T934,Equipment[],4,FALSE)</f>
        <v>RTO</v>
      </c>
      <c r="X934" s="405"/>
      <c r="Y934" s="405"/>
      <c r="Z934" s="405"/>
      <c r="AA934" s="405"/>
    </row>
    <row r="935" spans="1:27" ht="12" hidden="1" customHeight="1">
      <c r="A935" s="3" t="s">
        <v>4779</v>
      </c>
      <c r="B935" s="3" t="s">
        <v>4780</v>
      </c>
      <c r="C935" s="4"/>
      <c r="D935" s="122"/>
      <c r="E935" s="131"/>
      <c r="F935" s="131"/>
      <c r="G935" s="131"/>
      <c r="H935" s="131"/>
      <c r="I935" s="131"/>
      <c r="J935" s="131"/>
      <c r="K935" s="131"/>
      <c r="L935" s="131"/>
      <c r="M935" s="131" t="s">
        <v>439</v>
      </c>
      <c r="N935" s="129" t="s">
        <v>440</v>
      </c>
      <c r="P935" s="405" t="s">
        <v>439</v>
      </c>
      <c r="Q935" s="405" t="s">
        <v>439</v>
      </c>
      <c r="R935" s="405"/>
      <c r="S935" s="405" t="s">
        <v>439</v>
      </c>
      <c r="T935" s="405" t="s">
        <v>439</v>
      </c>
      <c r="U935" s="405" t="s">
        <v>439</v>
      </c>
      <c r="V935" s="405" t="s">
        <v>439</v>
      </c>
      <c r="W935" s="405" t="s">
        <v>439</v>
      </c>
      <c r="X935" s="405" t="s">
        <v>439</v>
      </c>
      <c r="Y935" s="405" t="s">
        <v>439</v>
      </c>
      <c r="Z935" s="405" t="s">
        <v>439</v>
      </c>
      <c r="AA935" s="405" t="s">
        <v>439</v>
      </c>
    </row>
    <row r="936" spans="1:27" ht="12" customHeight="1">
      <c r="A936" s="5" t="s">
        <v>4781</v>
      </c>
      <c r="B936" s="5" t="s">
        <v>4782</v>
      </c>
      <c r="C936" s="6">
        <v>671</v>
      </c>
      <c r="D936" s="82" t="s">
        <v>1527</v>
      </c>
      <c r="E936" s="83" t="s">
        <v>4783</v>
      </c>
      <c r="F936" s="83" t="s">
        <v>4784</v>
      </c>
      <c r="G936" s="83" t="s">
        <v>776</v>
      </c>
      <c r="H936" s="83" t="s">
        <v>447</v>
      </c>
      <c r="I936" s="83" t="s">
        <v>448</v>
      </c>
      <c r="J936" s="133" t="s">
        <v>449</v>
      </c>
      <c r="K936" s="83" t="s">
        <v>448</v>
      </c>
      <c r="L936" s="83" t="s">
        <v>448</v>
      </c>
      <c r="M936" s="83" t="s">
        <v>450</v>
      </c>
      <c r="N936" s="130" t="s">
        <v>959</v>
      </c>
      <c r="P936" s="405" t="s">
        <v>449</v>
      </c>
      <c r="Q936" s="405" t="s">
        <v>469</v>
      </c>
      <c r="R936" s="405" t="s">
        <v>439</v>
      </c>
      <c r="S936" s="405" t="s">
        <v>1531</v>
      </c>
      <c r="T936" s="405" t="s">
        <v>453</v>
      </c>
      <c r="U936" s="405" t="str">
        <f>VLOOKUP(T936,Equipment[],2,FALSE)</f>
        <v>Station</v>
      </c>
      <c r="V936" s="405" t="str">
        <f>VLOOKUP(T936,Equipment[],3,FALSE)</f>
        <v>RTO</v>
      </c>
      <c r="W936" s="405" t="str">
        <f>VLOOKUP(T936,Equipment[],4,FALSE)</f>
        <v>RTO</v>
      </c>
      <c r="X936" s="405"/>
      <c r="Y936" s="405"/>
      <c r="Z936" s="405"/>
      <c r="AA936" s="405"/>
    </row>
    <row r="937" spans="1:27" ht="12" customHeight="1">
      <c r="A937" s="5" t="s">
        <v>4785</v>
      </c>
      <c r="B937" s="5" t="s">
        <v>4786</v>
      </c>
      <c r="C937" s="6">
        <v>671</v>
      </c>
      <c r="D937" s="82" t="s">
        <v>1527</v>
      </c>
      <c r="E937" s="83" t="s">
        <v>4787</v>
      </c>
      <c r="F937" s="83" t="s">
        <v>4788</v>
      </c>
      <c r="G937" s="83" t="s">
        <v>776</v>
      </c>
      <c r="H937" s="83" t="s">
        <v>447</v>
      </c>
      <c r="I937" s="83" t="s">
        <v>448</v>
      </c>
      <c r="J937" s="133" t="s">
        <v>449</v>
      </c>
      <c r="K937" s="83" t="s">
        <v>448</v>
      </c>
      <c r="L937" s="83" t="s">
        <v>448</v>
      </c>
      <c r="M937" s="83" t="s">
        <v>450</v>
      </c>
      <c r="N937" s="130" t="s">
        <v>959</v>
      </c>
      <c r="P937" s="405" t="s">
        <v>449</v>
      </c>
      <c r="Q937" s="405" t="s">
        <v>469</v>
      </c>
      <c r="R937" s="405" t="s">
        <v>439</v>
      </c>
      <c r="S937" s="405" t="s">
        <v>1531</v>
      </c>
      <c r="T937" s="405" t="s">
        <v>453</v>
      </c>
      <c r="U937" s="405" t="str">
        <f>VLOOKUP(T937,Equipment[],2,FALSE)</f>
        <v>Station</v>
      </c>
      <c r="V937" s="405" t="str">
        <f>VLOOKUP(T937,Equipment[],3,FALSE)</f>
        <v>RTO</v>
      </c>
      <c r="W937" s="405" t="str">
        <f>VLOOKUP(T937,Equipment[],4,FALSE)</f>
        <v>RTO</v>
      </c>
      <c r="X937" s="405"/>
      <c r="Y937" s="405"/>
      <c r="Z937" s="405"/>
      <c r="AA937" s="405"/>
    </row>
    <row r="938" spans="1:27" ht="12" hidden="1" customHeight="1">
      <c r="A938" s="7" t="s">
        <v>4789</v>
      </c>
      <c r="B938" s="7" t="s">
        <v>4790</v>
      </c>
      <c r="C938" s="8"/>
      <c r="D938" s="123"/>
      <c r="E938" s="131"/>
      <c r="F938" s="131"/>
      <c r="G938" s="131"/>
      <c r="H938" s="131"/>
      <c r="I938" s="131"/>
      <c r="J938" s="131"/>
      <c r="K938" s="131"/>
      <c r="L938" s="131"/>
      <c r="M938" s="131" t="s">
        <v>439</v>
      </c>
      <c r="N938" s="129" t="s">
        <v>440</v>
      </c>
      <c r="P938" s="405" t="s">
        <v>439</v>
      </c>
      <c r="Q938" s="405" t="s">
        <v>439</v>
      </c>
      <c r="R938" s="405"/>
      <c r="S938" s="405" t="s">
        <v>439</v>
      </c>
      <c r="T938" s="405" t="s">
        <v>439</v>
      </c>
      <c r="U938" s="405" t="s">
        <v>439</v>
      </c>
      <c r="V938" s="405" t="s">
        <v>439</v>
      </c>
      <c r="W938" s="405" t="s">
        <v>439</v>
      </c>
      <c r="X938" s="405" t="s">
        <v>439</v>
      </c>
      <c r="Y938" s="405" t="s">
        <v>439</v>
      </c>
      <c r="Z938" s="405" t="s">
        <v>439</v>
      </c>
      <c r="AA938" s="405" t="s">
        <v>439</v>
      </c>
    </row>
    <row r="939" spans="1:27" ht="12" hidden="1" customHeight="1">
      <c r="A939" s="3" t="s">
        <v>4791</v>
      </c>
      <c r="B939" s="3" t="s">
        <v>4792</v>
      </c>
      <c r="C939" s="4"/>
      <c r="D939" s="122"/>
      <c r="E939" s="131"/>
      <c r="F939" s="131"/>
      <c r="G939" s="131"/>
      <c r="H939" s="131"/>
      <c r="I939" s="131"/>
      <c r="J939" s="131"/>
      <c r="K939" s="131"/>
      <c r="L939" s="131"/>
      <c r="M939" s="131" t="s">
        <v>439</v>
      </c>
      <c r="N939" s="129" t="s">
        <v>440</v>
      </c>
      <c r="P939" s="405" t="s">
        <v>439</v>
      </c>
      <c r="Q939" s="405" t="s">
        <v>439</v>
      </c>
      <c r="R939" s="405"/>
      <c r="S939" s="405" t="s">
        <v>439</v>
      </c>
      <c r="T939" s="405" t="s">
        <v>439</v>
      </c>
      <c r="U939" s="405" t="s">
        <v>439</v>
      </c>
      <c r="V939" s="405" t="s">
        <v>439</v>
      </c>
      <c r="W939" s="405" t="s">
        <v>439</v>
      </c>
      <c r="X939" s="405" t="s">
        <v>439</v>
      </c>
      <c r="Y939" s="405" t="s">
        <v>439</v>
      </c>
      <c r="Z939" s="405" t="s">
        <v>439</v>
      </c>
      <c r="AA939" s="405" t="s">
        <v>439</v>
      </c>
    </row>
    <row r="940" spans="1:27" ht="12" hidden="1" customHeight="1">
      <c r="A940" s="50" t="s">
        <v>1668</v>
      </c>
      <c r="B940" s="50"/>
      <c r="C940" s="50"/>
      <c r="D940" s="50"/>
      <c r="E940" s="131"/>
      <c r="F940" s="131"/>
      <c r="G940" s="131"/>
      <c r="H940" s="131"/>
      <c r="I940" s="131"/>
      <c r="J940" s="131"/>
      <c r="K940" s="131"/>
      <c r="L940" s="131"/>
      <c r="M940" s="131" t="s">
        <v>439</v>
      </c>
      <c r="N940" s="129" t="s">
        <v>440</v>
      </c>
      <c r="P940" s="405" t="s">
        <v>439</v>
      </c>
      <c r="Q940" s="405" t="s">
        <v>439</v>
      </c>
      <c r="R940" s="405"/>
      <c r="S940" s="405" t="s">
        <v>439</v>
      </c>
      <c r="T940" s="405" t="s">
        <v>439</v>
      </c>
      <c r="U940" s="405" t="s">
        <v>439</v>
      </c>
      <c r="V940" s="405" t="s">
        <v>439</v>
      </c>
      <c r="W940" s="405" t="s">
        <v>439</v>
      </c>
      <c r="X940" s="405" t="s">
        <v>439</v>
      </c>
      <c r="Y940" s="405" t="s">
        <v>439</v>
      </c>
      <c r="Z940" s="405" t="s">
        <v>439</v>
      </c>
      <c r="AA940" s="405" t="s">
        <v>439</v>
      </c>
    </row>
    <row r="941" spans="1:27" ht="12" customHeight="1">
      <c r="A941" s="10" t="s">
        <v>4793</v>
      </c>
      <c r="B941" s="10" t="s">
        <v>4794</v>
      </c>
      <c r="C941" s="10" t="s">
        <v>1538</v>
      </c>
      <c r="D941" s="124" t="s">
        <v>1539</v>
      </c>
      <c r="E941" s="83" t="s">
        <v>4795</v>
      </c>
      <c r="F941" s="83" t="s">
        <v>4796</v>
      </c>
      <c r="G941" s="83" t="s">
        <v>4797</v>
      </c>
      <c r="H941" s="83" t="s">
        <v>447</v>
      </c>
      <c r="I941" s="132" t="s">
        <v>449</v>
      </c>
      <c r="J941" s="133" t="s">
        <v>449</v>
      </c>
      <c r="K941" s="132" t="s">
        <v>449</v>
      </c>
      <c r="L941" s="132" t="s">
        <v>449</v>
      </c>
      <c r="M941" s="83" t="s">
        <v>450</v>
      </c>
      <c r="N941" s="83" t="s">
        <v>1092</v>
      </c>
      <c r="P941" s="405" t="s">
        <v>449</v>
      </c>
      <c r="Q941" s="405" t="s">
        <v>452</v>
      </c>
      <c r="R941" s="405" t="s">
        <v>1566</v>
      </c>
      <c r="S941" s="405" t="s">
        <v>2464</v>
      </c>
      <c r="T941" s="405" t="s">
        <v>453</v>
      </c>
      <c r="U941" s="405" t="str">
        <f>VLOOKUP(T941,Equipment[],2,FALSE)</f>
        <v>Station</v>
      </c>
      <c r="V941" s="405" t="str">
        <f>VLOOKUP(T941,Equipment[],3,FALSE)</f>
        <v>RTO</v>
      </c>
      <c r="W941" s="405" t="str">
        <f>VLOOKUP(T941,Equipment[],4,FALSE)</f>
        <v>RTO</v>
      </c>
      <c r="X941" s="405"/>
      <c r="Y941" s="405"/>
      <c r="Z941" s="405"/>
      <c r="AA941" s="405"/>
    </row>
    <row r="942" spans="1:27" ht="12" hidden="1" customHeight="1">
      <c r="A942" s="3" t="s">
        <v>4798</v>
      </c>
      <c r="B942" s="3" t="s">
        <v>4799</v>
      </c>
      <c r="C942" s="4"/>
      <c r="D942" s="122"/>
      <c r="E942" s="131"/>
      <c r="F942" s="131"/>
      <c r="G942" s="131"/>
      <c r="H942" s="131"/>
      <c r="I942" s="131"/>
      <c r="J942" s="131"/>
      <c r="K942" s="131"/>
      <c r="L942" s="131"/>
      <c r="M942" s="131" t="s">
        <v>439</v>
      </c>
      <c r="N942" s="129" t="s">
        <v>440</v>
      </c>
      <c r="P942" s="405" t="s">
        <v>439</v>
      </c>
      <c r="Q942" s="405" t="s">
        <v>439</v>
      </c>
      <c r="R942" s="405"/>
      <c r="S942" s="405" t="s">
        <v>439</v>
      </c>
      <c r="T942" s="405" t="s">
        <v>439</v>
      </c>
      <c r="U942" s="405" t="s">
        <v>439</v>
      </c>
      <c r="V942" s="405" t="s">
        <v>439</v>
      </c>
      <c r="W942" s="405" t="s">
        <v>439</v>
      </c>
      <c r="X942" s="405" t="s">
        <v>439</v>
      </c>
      <c r="Y942" s="405" t="s">
        <v>439</v>
      </c>
      <c r="Z942" s="405" t="s">
        <v>439</v>
      </c>
      <c r="AA942" s="405" t="s">
        <v>439</v>
      </c>
    </row>
    <row r="943" spans="1:27" ht="12" customHeight="1">
      <c r="A943" s="5" t="s">
        <v>4800</v>
      </c>
      <c r="B943" s="5" t="s">
        <v>4801</v>
      </c>
      <c r="C943" s="5" t="s">
        <v>1538</v>
      </c>
      <c r="D943" s="82" t="s">
        <v>1539</v>
      </c>
      <c r="E943" s="83" t="s">
        <v>4802</v>
      </c>
      <c r="F943" s="83" t="s">
        <v>4803</v>
      </c>
      <c r="G943" s="83" t="s">
        <v>4797</v>
      </c>
      <c r="H943" s="83" t="s">
        <v>447</v>
      </c>
      <c r="I943" s="132" t="s">
        <v>449</v>
      </c>
      <c r="J943" s="133" t="s">
        <v>449</v>
      </c>
      <c r="K943" s="132" t="s">
        <v>449</v>
      </c>
      <c r="L943" s="132" t="s">
        <v>449</v>
      </c>
      <c r="M943" s="83" t="s">
        <v>450</v>
      </c>
      <c r="N943" s="83" t="s">
        <v>1092</v>
      </c>
      <c r="P943" s="405" t="s">
        <v>449</v>
      </c>
      <c r="Q943" s="405" t="s">
        <v>452</v>
      </c>
      <c r="R943" s="405" t="s">
        <v>1566</v>
      </c>
      <c r="S943" s="405" t="s">
        <v>2464</v>
      </c>
      <c r="T943" s="405" t="s">
        <v>453</v>
      </c>
      <c r="U943" s="405" t="str">
        <f>VLOOKUP(T943,Equipment[],2,FALSE)</f>
        <v>Station</v>
      </c>
      <c r="V943" s="405" t="str">
        <f>VLOOKUP(T943,Equipment[],3,FALSE)</f>
        <v>RTO</v>
      </c>
      <c r="W943" s="405" t="str">
        <f>VLOOKUP(T943,Equipment[],4,FALSE)</f>
        <v>RTO</v>
      </c>
      <c r="X943" s="405"/>
      <c r="Y943" s="405"/>
      <c r="Z943" s="405"/>
      <c r="AA943" s="405"/>
    </row>
    <row r="944" spans="1:27" ht="12" hidden="1" customHeight="1">
      <c r="A944" s="7" t="s">
        <v>4804</v>
      </c>
      <c r="B944" s="7" t="s">
        <v>4805</v>
      </c>
      <c r="C944" s="8"/>
      <c r="D944" s="123"/>
      <c r="E944" s="131"/>
      <c r="F944" s="131"/>
      <c r="G944" s="131"/>
      <c r="H944" s="131"/>
      <c r="I944" s="131"/>
      <c r="J944" s="131"/>
      <c r="K944" s="131"/>
      <c r="L944" s="131"/>
      <c r="M944" s="131" t="s">
        <v>439</v>
      </c>
      <c r="N944" s="129" t="s">
        <v>440</v>
      </c>
      <c r="P944" s="405" t="s">
        <v>439</v>
      </c>
      <c r="Q944" s="405" t="s">
        <v>439</v>
      </c>
      <c r="R944" s="405"/>
      <c r="S944" s="405" t="s">
        <v>439</v>
      </c>
      <c r="T944" s="405" t="s">
        <v>439</v>
      </c>
      <c r="U944" s="405" t="s">
        <v>439</v>
      </c>
      <c r="V944" s="405" t="s">
        <v>439</v>
      </c>
      <c r="W944" s="405" t="s">
        <v>439</v>
      </c>
      <c r="X944" s="405" t="s">
        <v>439</v>
      </c>
      <c r="Y944" s="405" t="s">
        <v>439</v>
      </c>
      <c r="Z944" s="405" t="s">
        <v>439</v>
      </c>
      <c r="AA944" s="405" t="s">
        <v>439</v>
      </c>
    </row>
    <row r="945" spans="1:27" ht="12" hidden="1" customHeight="1">
      <c r="A945" s="3" t="s">
        <v>4806</v>
      </c>
      <c r="B945" s="3" t="s">
        <v>4807</v>
      </c>
      <c r="C945" s="4"/>
      <c r="D945" s="122"/>
      <c r="E945" s="131"/>
      <c r="F945" s="131"/>
      <c r="G945" s="131"/>
      <c r="H945" s="131"/>
      <c r="I945" s="131"/>
      <c r="J945" s="131"/>
      <c r="K945" s="131"/>
      <c r="L945" s="131"/>
      <c r="M945" s="131" t="s">
        <v>439</v>
      </c>
      <c r="N945" s="129" t="s">
        <v>440</v>
      </c>
      <c r="P945" s="405" t="s">
        <v>439</v>
      </c>
      <c r="Q945" s="405" t="s">
        <v>439</v>
      </c>
      <c r="R945" s="405"/>
      <c r="S945" s="405" t="s">
        <v>439</v>
      </c>
      <c r="T945" s="405" t="s">
        <v>439</v>
      </c>
      <c r="U945" s="405" t="s">
        <v>439</v>
      </c>
      <c r="V945" s="405" t="s">
        <v>439</v>
      </c>
      <c r="W945" s="405" t="s">
        <v>439</v>
      </c>
      <c r="X945" s="405" t="s">
        <v>439</v>
      </c>
      <c r="Y945" s="405" t="s">
        <v>439</v>
      </c>
      <c r="Z945" s="405" t="s">
        <v>439</v>
      </c>
      <c r="AA945" s="405" t="s">
        <v>439</v>
      </c>
    </row>
    <row r="946" spans="1:27" ht="12" hidden="1" customHeight="1">
      <c r="A946" s="5" t="s">
        <v>4808</v>
      </c>
      <c r="B946" s="5" t="s">
        <v>4809</v>
      </c>
      <c r="C946" s="9">
        <v>451</v>
      </c>
      <c r="D946" s="82" t="s">
        <v>1659</v>
      </c>
      <c r="E946" s="144" t="s">
        <v>4810</v>
      </c>
      <c r="F946" s="144" t="s">
        <v>4811</v>
      </c>
      <c r="G946" s="83" t="s">
        <v>795</v>
      </c>
      <c r="H946" s="83" t="s">
        <v>447</v>
      </c>
      <c r="I946" s="132" t="s">
        <v>449</v>
      </c>
      <c r="J946" s="145" t="s">
        <v>449</v>
      </c>
      <c r="K946" s="147" t="s">
        <v>449</v>
      </c>
      <c r="L946" s="147" t="s">
        <v>449</v>
      </c>
      <c r="M946" s="83" t="s">
        <v>1662</v>
      </c>
      <c r="N946" s="144" t="s">
        <v>1092</v>
      </c>
      <c r="P946" s="405"/>
      <c r="Q946" s="405" t="s">
        <v>452</v>
      </c>
      <c r="R946" s="405"/>
      <c r="S946" s="405"/>
      <c r="T946" s="405" t="s">
        <v>1663</v>
      </c>
      <c r="U946" s="405" t="str">
        <f>VLOOKUP(T946,Equipment[],2,FALSE)</f>
        <v>Lighting</v>
      </c>
      <c r="V946" s="405" t="str">
        <f>VLOOKUP(T946,Equipment[],3,FALSE)</f>
        <v>Unallocated</v>
      </c>
      <c r="W946" s="405" t="str">
        <f>VLOOKUP(T946,Equipment[],4,FALSE)</f>
        <v>RTO</v>
      </c>
      <c r="X946" s="405"/>
      <c r="Y946" s="405"/>
      <c r="Z946" s="405"/>
      <c r="AA946" s="405"/>
    </row>
    <row r="947" spans="1:27" ht="12" hidden="1" customHeight="1">
      <c r="A947" s="3" t="s">
        <v>4812</v>
      </c>
      <c r="B947" s="3" t="s">
        <v>4813</v>
      </c>
      <c r="C947" s="4"/>
      <c r="D947" s="122"/>
      <c r="E947" s="131"/>
      <c r="F947" s="131"/>
      <c r="G947" s="131"/>
      <c r="H947" s="131"/>
      <c r="I947" s="131"/>
      <c r="J947" s="131"/>
      <c r="K947" s="131"/>
      <c r="L947" s="131"/>
      <c r="M947" s="131" t="s">
        <v>439</v>
      </c>
      <c r="N947" s="129" t="s">
        <v>440</v>
      </c>
      <c r="P947" s="405" t="s">
        <v>439</v>
      </c>
      <c r="Q947" s="405" t="s">
        <v>439</v>
      </c>
      <c r="R947" s="405"/>
      <c r="S947" s="405" t="s">
        <v>439</v>
      </c>
      <c r="T947" s="405" t="s">
        <v>439</v>
      </c>
      <c r="U947" s="405" t="s">
        <v>439</v>
      </c>
      <c r="V947" s="405" t="s">
        <v>439</v>
      </c>
      <c r="W947" s="405" t="s">
        <v>439</v>
      </c>
      <c r="X947" s="405" t="s">
        <v>439</v>
      </c>
      <c r="Y947" s="405" t="s">
        <v>439</v>
      </c>
      <c r="Z947" s="405" t="s">
        <v>439</v>
      </c>
      <c r="AA947" s="405" t="s">
        <v>439</v>
      </c>
    </row>
    <row r="948" spans="1:27" ht="12" hidden="1" customHeight="1">
      <c r="A948" s="5" t="s">
        <v>4814</v>
      </c>
      <c r="B948" s="5" t="s">
        <v>4815</v>
      </c>
      <c r="C948" s="9">
        <v>451</v>
      </c>
      <c r="D948" s="82" t="s">
        <v>1659</v>
      </c>
      <c r="E948" s="144" t="s">
        <v>4816</v>
      </c>
      <c r="F948" s="144" t="s">
        <v>4817</v>
      </c>
      <c r="G948" s="83" t="s">
        <v>795</v>
      </c>
      <c r="H948" s="83" t="s">
        <v>447</v>
      </c>
      <c r="I948" s="132" t="s">
        <v>449</v>
      </c>
      <c r="J948" s="145" t="s">
        <v>449</v>
      </c>
      <c r="K948" s="147" t="s">
        <v>449</v>
      </c>
      <c r="L948" s="147" t="s">
        <v>449</v>
      </c>
      <c r="M948" s="83" t="s">
        <v>1662</v>
      </c>
      <c r="N948" s="144" t="s">
        <v>1092</v>
      </c>
      <c r="P948" s="405"/>
      <c r="Q948" s="405" t="s">
        <v>452</v>
      </c>
      <c r="R948" s="405"/>
      <c r="S948" s="405"/>
      <c r="T948" s="405" t="s">
        <v>1663</v>
      </c>
      <c r="U948" s="405" t="str">
        <f>VLOOKUP(T948,Equipment[],2,FALSE)</f>
        <v>Lighting</v>
      </c>
      <c r="V948" s="405" t="str">
        <f>VLOOKUP(T948,Equipment[],3,FALSE)</f>
        <v>Unallocated</v>
      </c>
      <c r="W948" s="405" t="str">
        <f>VLOOKUP(T948,Equipment[],4,FALSE)</f>
        <v>RTO</v>
      </c>
      <c r="X948" s="405"/>
      <c r="Y948" s="405"/>
      <c r="Z948" s="405"/>
      <c r="AA948" s="405"/>
    </row>
    <row r="949" spans="1:27" ht="12" customHeight="1">
      <c r="A949" s="5" t="s">
        <v>4818</v>
      </c>
      <c r="B949" s="5" t="s">
        <v>4819</v>
      </c>
      <c r="C949" s="6">
        <v>451</v>
      </c>
      <c r="D949" s="82" t="s">
        <v>1527</v>
      </c>
      <c r="E949" s="83" t="s">
        <v>4820</v>
      </c>
      <c r="F949" s="83" t="s">
        <v>4821</v>
      </c>
      <c r="G949" s="83" t="s">
        <v>795</v>
      </c>
      <c r="H949" s="83" t="s">
        <v>447</v>
      </c>
      <c r="I949" s="132" t="s">
        <v>449</v>
      </c>
      <c r="J949" s="133" t="s">
        <v>449</v>
      </c>
      <c r="K949" s="132" t="s">
        <v>449</v>
      </c>
      <c r="L949" s="132" t="s">
        <v>449</v>
      </c>
      <c r="M949" s="83" t="s">
        <v>450</v>
      </c>
      <c r="N949" s="83" t="s">
        <v>1092</v>
      </c>
      <c r="P949" s="405"/>
      <c r="Q949" s="405" t="s">
        <v>452</v>
      </c>
      <c r="R949" s="405" t="s">
        <v>439</v>
      </c>
      <c r="S949" s="405" t="s">
        <v>1531</v>
      </c>
      <c r="T949" s="405" t="s">
        <v>1663</v>
      </c>
      <c r="U949" s="405" t="str">
        <f>VLOOKUP(T949,Equipment[],2,FALSE)</f>
        <v>Lighting</v>
      </c>
      <c r="V949" s="405" t="str">
        <f>VLOOKUP(T949,Equipment[],3,FALSE)</f>
        <v>Unallocated</v>
      </c>
      <c r="W949" s="405" t="str">
        <f>VLOOKUP(T949,Equipment[],4,FALSE)</f>
        <v>RTO</v>
      </c>
      <c r="X949" s="405"/>
      <c r="Y949" s="405"/>
      <c r="Z949" s="405"/>
      <c r="AA949" s="405"/>
    </row>
    <row r="950" spans="1:27" ht="12" hidden="1" customHeight="1">
      <c r="A950" s="3" t="s">
        <v>4822</v>
      </c>
      <c r="B950" s="3" t="s">
        <v>4823</v>
      </c>
      <c r="C950" s="4"/>
      <c r="D950" s="122"/>
      <c r="E950" s="131"/>
      <c r="F950" s="131"/>
      <c r="G950" s="131"/>
      <c r="H950" s="131"/>
      <c r="I950" s="131"/>
      <c r="J950" s="131"/>
      <c r="K950" s="131"/>
      <c r="L950" s="131"/>
      <c r="M950" s="131" t="s">
        <v>439</v>
      </c>
      <c r="N950" s="129" t="s">
        <v>440</v>
      </c>
      <c r="P950" s="405" t="s">
        <v>439</v>
      </c>
      <c r="Q950" s="405" t="s">
        <v>439</v>
      </c>
      <c r="R950" s="405"/>
      <c r="S950" s="405" t="s">
        <v>439</v>
      </c>
      <c r="T950" s="405" t="s">
        <v>439</v>
      </c>
      <c r="U950" s="405" t="s">
        <v>439</v>
      </c>
      <c r="V950" s="405" t="s">
        <v>439</v>
      </c>
      <c r="W950" s="405" t="s">
        <v>439</v>
      </c>
      <c r="X950" s="405" t="s">
        <v>439</v>
      </c>
      <c r="Y950" s="405" t="s">
        <v>439</v>
      </c>
      <c r="Z950" s="405" t="s">
        <v>439</v>
      </c>
      <c r="AA950" s="405" t="s">
        <v>439</v>
      </c>
    </row>
    <row r="951" spans="1:27" ht="12" customHeight="1">
      <c r="A951" s="5" t="s">
        <v>4824</v>
      </c>
      <c r="B951" s="5" t="s">
        <v>4825</v>
      </c>
      <c r="C951" s="18"/>
      <c r="D951" s="82" t="s">
        <v>1527</v>
      </c>
      <c r="E951" s="83" t="s">
        <v>4826</v>
      </c>
      <c r="F951" s="83" t="s">
        <v>4827</v>
      </c>
      <c r="G951" s="83" t="s">
        <v>795</v>
      </c>
      <c r="H951" s="83" t="s">
        <v>447</v>
      </c>
      <c r="I951" s="83" t="s">
        <v>448</v>
      </c>
      <c r="J951" s="133" t="s">
        <v>449</v>
      </c>
      <c r="K951" s="83" t="s">
        <v>448</v>
      </c>
      <c r="L951" s="83" t="s">
        <v>448</v>
      </c>
      <c r="M951" s="83" t="s">
        <v>450</v>
      </c>
      <c r="N951" s="83" t="s">
        <v>1092</v>
      </c>
      <c r="P951" s="405"/>
      <c r="Q951" s="405" t="s">
        <v>452</v>
      </c>
      <c r="R951" s="405" t="s">
        <v>439</v>
      </c>
      <c r="S951" s="405" t="s">
        <v>1531</v>
      </c>
      <c r="T951" s="405" t="s">
        <v>1663</v>
      </c>
      <c r="U951" s="405" t="str">
        <f>VLOOKUP(T951,Equipment[],2,FALSE)</f>
        <v>Lighting</v>
      </c>
      <c r="V951" s="405" t="str">
        <f>VLOOKUP(T951,Equipment[],3,FALSE)</f>
        <v>Unallocated</v>
      </c>
      <c r="W951" s="405" t="str">
        <f>VLOOKUP(T951,Equipment[],4,FALSE)</f>
        <v>RTO</v>
      </c>
      <c r="X951" s="405"/>
      <c r="Y951" s="405"/>
      <c r="Z951" s="405"/>
      <c r="AA951" s="405"/>
    </row>
    <row r="952" spans="1:27" ht="12" hidden="1" customHeight="1">
      <c r="A952" s="7" t="s">
        <v>4828</v>
      </c>
      <c r="B952" s="7" t="s">
        <v>4829</v>
      </c>
      <c r="C952" s="8"/>
      <c r="D952" s="123"/>
      <c r="E952" s="131"/>
      <c r="F952" s="131"/>
      <c r="G952" s="131"/>
      <c r="H952" s="131"/>
      <c r="I952" s="131"/>
      <c r="J952" s="131"/>
      <c r="K952" s="131"/>
      <c r="L952" s="131"/>
      <c r="M952" s="131" t="s">
        <v>439</v>
      </c>
      <c r="N952" s="129" t="s">
        <v>440</v>
      </c>
      <c r="P952" s="405" t="s">
        <v>439</v>
      </c>
      <c r="Q952" s="405" t="s">
        <v>439</v>
      </c>
      <c r="R952" s="405"/>
      <c r="S952" s="405" t="s">
        <v>439</v>
      </c>
      <c r="T952" s="405" t="s">
        <v>439</v>
      </c>
      <c r="U952" s="405" t="s">
        <v>439</v>
      </c>
      <c r="V952" s="405" t="s">
        <v>439</v>
      </c>
      <c r="W952" s="405" t="s">
        <v>439</v>
      </c>
      <c r="X952" s="405" t="s">
        <v>439</v>
      </c>
      <c r="Y952" s="405" t="s">
        <v>439</v>
      </c>
      <c r="Z952" s="405" t="s">
        <v>439</v>
      </c>
      <c r="AA952" s="405" t="s">
        <v>439</v>
      </c>
    </row>
    <row r="953" spans="1:27" ht="12" hidden="1" customHeight="1">
      <c r="A953" s="3" t="s">
        <v>4830</v>
      </c>
      <c r="B953" s="3" t="s">
        <v>4831</v>
      </c>
      <c r="C953" s="4"/>
      <c r="D953" s="122"/>
      <c r="E953" s="131"/>
      <c r="F953" s="131"/>
      <c r="G953" s="131"/>
      <c r="H953" s="131"/>
      <c r="I953" s="131"/>
      <c r="J953" s="131"/>
      <c r="K953" s="131"/>
      <c r="L953" s="131"/>
      <c r="M953" s="131" t="s">
        <v>439</v>
      </c>
      <c r="N953" s="129" t="s">
        <v>440</v>
      </c>
      <c r="P953" s="405" t="s">
        <v>439</v>
      </c>
      <c r="Q953" s="405" t="s">
        <v>439</v>
      </c>
      <c r="R953" s="405"/>
      <c r="S953" s="405" t="s">
        <v>439</v>
      </c>
      <c r="T953" s="405" t="s">
        <v>439</v>
      </c>
      <c r="U953" s="405" t="s">
        <v>439</v>
      </c>
      <c r="V953" s="405" t="s">
        <v>439</v>
      </c>
      <c r="W953" s="405" t="s">
        <v>439</v>
      </c>
      <c r="X953" s="405" t="s">
        <v>439</v>
      </c>
      <c r="Y953" s="405" t="s">
        <v>439</v>
      </c>
      <c r="Z953" s="405" t="s">
        <v>439</v>
      </c>
      <c r="AA953" s="405" t="s">
        <v>439</v>
      </c>
    </row>
    <row r="954" spans="1:27" ht="12" customHeight="1">
      <c r="A954" s="5" t="s">
        <v>4832</v>
      </c>
      <c r="B954" s="5" t="s">
        <v>4833</v>
      </c>
      <c r="C954" s="6">
        <v>451</v>
      </c>
      <c r="D954" s="82" t="s">
        <v>1527</v>
      </c>
      <c r="E954" s="83" t="s">
        <v>4834</v>
      </c>
      <c r="F954" s="83" t="s">
        <v>4835</v>
      </c>
      <c r="G954" s="83" t="s">
        <v>803</v>
      </c>
      <c r="H954" s="83" t="s">
        <v>447</v>
      </c>
      <c r="I954" s="83" t="s">
        <v>448</v>
      </c>
      <c r="J954" s="133" t="s">
        <v>449</v>
      </c>
      <c r="K954" s="83" t="s">
        <v>448</v>
      </c>
      <c r="L954" s="83" t="s">
        <v>448</v>
      </c>
      <c r="M954" s="83" t="s">
        <v>450</v>
      </c>
      <c r="N954" s="83" t="s">
        <v>1092</v>
      </c>
      <c r="P954" s="405"/>
      <c r="Q954" s="405" t="s">
        <v>452</v>
      </c>
      <c r="R954" s="405" t="s">
        <v>439</v>
      </c>
      <c r="S954" s="405" t="s">
        <v>1531</v>
      </c>
      <c r="T954" s="405" t="s">
        <v>453</v>
      </c>
      <c r="U954" s="405" t="str">
        <f>VLOOKUP(T954,Equipment[],2,FALSE)</f>
        <v>Station</v>
      </c>
      <c r="V954" s="405" t="str">
        <f>VLOOKUP(T954,Equipment[],3,FALSE)</f>
        <v>RTO</v>
      </c>
      <c r="W954" s="405" t="str">
        <f>VLOOKUP(T954,Equipment[],4,FALSE)</f>
        <v>RTO</v>
      </c>
      <c r="X954" s="405"/>
      <c r="Y954" s="405"/>
      <c r="Z954" s="405"/>
      <c r="AA954" s="405"/>
    </row>
    <row r="955" spans="1:27" ht="12" hidden="1" customHeight="1">
      <c r="A955" s="3" t="s">
        <v>4836</v>
      </c>
      <c r="B955" s="3" t="s">
        <v>4837</v>
      </c>
      <c r="C955" s="4"/>
      <c r="D955" s="122"/>
      <c r="E955" s="131"/>
      <c r="F955" s="131"/>
      <c r="G955" s="131"/>
      <c r="H955" s="131"/>
      <c r="I955" s="131"/>
      <c r="J955" s="131"/>
      <c r="K955" s="131"/>
      <c r="L955" s="131"/>
      <c r="M955" s="131" t="s">
        <v>439</v>
      </c>
      <c r="N955" s="129" t="s">
        <v>440</v>
      </c>
      <c r="P955" s="405" t="s">
        <v>439</v>
      </c>
      <c r="Q955" s="405" t="s">
        <v>439</v>
      </c>
      <c r="R955" s="405"/>
      <c r="S955" s="405" t="s">
        <v>439</v>
      </c>
      <c r="T955" s="405" t="s">
        <v>439</v>
      </c>
      <c r="U955" s="405" t="s">
        <v>439</v>
      </c>
      <c r="V955" s="405" t="s">
        <v>439</v>
      </c>
      <c r="W955" s="405" t="s">
        <v>439</v>
      </c>
      <c r="X955" s="405" t="s">
        <v>439</v>
      </c>
      <c r="Y955" s="405" t="s">
        <v>439</v>
      </c>
      <c r="Z955" s="405" t="s">
        <v>439</v>
      </c>
      <c r="AA955" s="405" t="s">
        <v>439</v>
      </c>
    </row>
    <row r="956" spans="1:27" ht="12" customHeight="1">
      <c r="A956" s="5" t="s">
        <v>4838</v>
      </c>
      <c r="B956" s="5" t="s">
        <v>4839</v>
      </c>
      <c r="C956" s="6">
        <v>431</v>
      </c>
      <c r="D956" s="82" t="s">
        <v>1527</v>
      </c>
      <c r="E956" s="83" t="s">
        <v>4840</v>
      </c>
      <c r="F956" s="83" t="s">
        <v>4841</v>
      </c>
      <c r="G956" s="83" t="s">
        <v>803</v>
      </c>
      <c r="H956" s="83" t="s">
        <v>447</v>
      </c>
      <c r="I956" s="83" t="s">
        <v>448</v>
      </c>
      <c r="J956" s="133" t="s">
        <v>449</v>
      </c>
      <c r="K956" s="83" t="s">
        <v>448</v>
      </c>
      <c r="L956" s="83" t="s">
        <v>448</v>
      </c>
      <c r="M956" s="83" t="s">
        <v>450</v>
      </c>
      <c r="N956" s="130" t="s">
        <v>959</v>
      </c>
      <c r="P956" s="405"/>
      <c r="Q956" s="405" t="s">
        <v>452</v>
      </c>
      <c r="R956" s="405" t="s">
        <v>439</v>
      </c>
      <c r="S956" s="405" t="s">
        <v>1531</v>
      </c>
      <c r="T956" s="405" t="s">
        <v>453</v>
      </c>
      <c r="U956" s="405" t="str">
        <f>VLOOKUP(T956,Equipment[],2,FALSE)</f>
        <v>Station</v>
      </c>
      <c r="V956" s="405" t="str">
        <f>VLOOKUP(T956,Equipment[],3,FALSE)</f>
        <v>RTO</v>
      </c>
      <c r="W956" s="405" t="str">
        <f>VLOOKUP(T956,Equipment[],4,FALSE)</f>
        <v>RTO</v>
      </c>
      <c r="X956" s="405"/>
      <c r="Y956" s="405"/>
      <c r="Z956" s="405"/>
      <c r="AA956" s="405"/>
    </row>
    <row r="957" spans="1:27" ht="12" customHeight="1">
      <c r="A957" s="5" t="s">
        <v>4842</v>
      </c>
      <c r="B957" s="5" t="s">
        <v>4843</v>
      </c>
      <c r="C957" s="6">
        <v>431</v>
      </c>
      <c r="D957" s="82" t="s">
        <v>1527</v>
      </c>
      <c r="E957" s="83" t="s">
        <v>4844</v>
      </c>
      <c r="F957" s="83" t="s">
        <v>4845</v>
      </c>
      <c r="G957" s="83" t="s">
        <v>803</v>
      </c>
      <c r="H957" s="83" t="s">
        <v>447</v>
      </c>
      <c r="I957" s="83" t="s">
        <v>448</v>
      </c>
      <c r="J957" s="133" t="s">
        <v>449</v>
      </c>
      <c r="K957" s="83" t="s">
        <v>448</v>
      </c>
      <c r="L957" s="83" t="s">
        <v>448</v>
      </c>
      <c r="M957" s="83" t="s">
        <v>450</v>
      </c>
      <c r="N957" s="130" t="s">
        <v>959</v>
      </c>
      <c r="P957" s="405"/>
      <c r="Q957" s="405" t="s">
        <v>452</v>
      </c>
      <c r="R957" s="405" t="s">
        <v>439</v>
      </c>
      <c r="S957" s="405" t="s">
        <v>1531</v>
      </c>
      <c r="T957" s="405" t="s">
        <v>453</v>
      </c>
      <c r="U957" s="405" t="str">
        <f>VLOOKUP(T957,Equipment[],2,FALSE)</f>
        <v>Station</v>
      </c>
      <c r="V957" s="405" t="str">
        <f>VLOOKUP(T957,Equipment[],3,FALSE)</f>
        <v>RTO</v>
      </c>
      <c r="W957" s="405" t="str">
        <f>VLOOKUP(T957,Equipment[],4,FALSE)</f>
        <v>RTO</v>
      </c>
      <c r="X957" s="405"/>
      <c r="Y957" s="405"/>
      <c r="Z957" s="405"/>
      <c r="AA957" s="405"/>
    </row>
    <row r="958" spans="1:27" ht="12" customHeight="1">
      <c r="A958" s="5" t="s">
        <v>4846</v>
      </c>
      <c r="B958" s="5" t="s">
        <v>4847</v>
      </c>
      <c r="C958" s="6">
        <v>431</v>
      </c>
      <c r="D958" s="82" t="s">
        <v>1527</v>
      </c>
      <c r="E958" s="83" t="s">
        <v>4848</v>
      </c>
      <c r="F958" s="83" t="s">
        <v>4849</v>
      </c>
      <c r="G958" s="83" t="s">
        <v>803</v>
      </c>
      <c r="H958" s="83" t="s">
        <v>447</v>
      </c>
      <c r="I958" s="83" t="s">
        <v>448</v>
      </c>
      <c r="J958" s="133" t="s">
        <v>449</v>
      </c>
      <c r="K958" s="83" t="s">
        <v>448</v>
      </c>
      <c r="L958" s="83" t="s">
        <v>448</v>
      </c>
      <c r="M958" s="83" t="s">
        <v>450</v>
      </c>
      <c r="N958" s="130" t="s">
        <v>959</v>
      </c>
      <c r="P958" s="405"/>
      <c r="Q958" s="405" t="s">
        <v>452</v>
      </c>
      <c r="R958" s="405" t="s">
        <v>439</v>
      </c>
      <c r="S958" s="405" t="s">
        <v>1531</v>
      </c>
      <c r="T958" s="405" t="s">
        <v>453</v>
      </c>
      <c r="U958" s="405" t="str">
        <f>VLOOKUP(T958,Equipment[],2,FALSE)</f>
        <v>Station</v>
      </c>
      <c r="V958" s="405" t="str">
        <f>VLOOKUP(T958,Equipment[],3,FALSE)</f>
        <v>RTO</v>
      </c>
      <c r="W958" s="405" t="str">
        <f>VLOOKUP(T958,Equipment[],4,FALSE)</f>
        <v>RTO</v>
      </c>
      <c r="X958" s="405"/>
      <c r="Y958" s="405"/>
      <c r="Z958" s="405"/>
      <c r="AA958" s="405"/>
    </row>
    <row r="959" spans="1:27" ht="12" customHeight="1">
      <c r="A959" s="5" t="s">
        <v>4850</v>
      </c>
      <c r="B959" s="5" t="s">
        <v>4851</v>
      </c>
      <c r="C959" s="6">
        <v>431</v>
      </c>
      <c r="D959" s="82" t="s">
        <v>1527</v>
      </c>
      <c r="E959" s="83" t="s">
        <v>4852</v>
      </c>
      <c r="F959" s="83" t="s">
        <v>4853</v>
      </c>
      <c r="G959" s="83" t="s">
        <v>803</v>
      </c>
      <c r="H959" s="83" t="s">
        <v>447</v>
      </c>
      <c r="I959" s="83" t="s">
        <v>448</v>
      </c>
      <c r="J959" s="133" t="s">
        <v>449</v>
      </c>
      <c r="K959" s="83" t="s">
        <v>448</v>
      </c>
      <c r="L959" s="83" t="s">
        <v>448</v>
      </c>
      <c r="M959" s="83" t="s">
        <v>450</v>
      </c>
      <c r="N959" s="130" t="s">
        <v>959</v>
      </c>
      <c r="P959" s="405"/>
      <c r="Q959" s="405" t="s">
        <v>469</v>
      </c>
      <c r="R959" s="405"/>
      <c r="S959" s="405"/>
      <c r="T959" s="405" t="s">
        <v>453</v>
      </c>
      <c r="U959" s="405" t="str">
        <f>VLOOKUP(T959,Equipment[],2,FALSE)</f>
        <v>Station</v>
      </c>
      <c r="V959" s="405" t="str">
        <f>VLOOKUP(T959,Equipment[],3,FALSE)</f>
        <v>RTO</v>
      </c>
      <c r="W959" s="405" t="str">
        <f>VLOOKUP(T959,Equipment[],4,FALSE)</f>
        <v>RTO</v>
      </c>
      <c r="X959" s="405"/>
      <c r="Y959" s="405"/>
      <c r="Z959" s="405"/>
      <c r="AA959" s="405"/>
    </row>
    <row r="960" spans="1:27" ht="12" customHeight="1">
      <c r="A960" s="5" t="s">
        <v>4854</v>
      </c>
      <c r="B960" s="5" t="s">
        <v>4855</v>
      </c>
      <c r="C960" s="6">
        <v>431</v>
      </c>
      <c r="D960" s="82" t="s">
        <v>1527</v>
      </c>
      <c r="E960" s="83" t="s">
        <v>4856</v>
      </c>
      <c r="F960" s="83" t="s">
        <v>4857</v>
      </c>
      <c r="G960" s="83" t="s">
        <v>803</v>
      </c>
      <c r="H960" s="83" t="s">
        <v>447</v>
      </c>
      <c r="I960" s="83" t="s">
        <v>448</v>
      </c>
      <c r="J960" s="133" t="s">
        <v>449</v>
      </c>
      <c r="K960" s="83" t="s">
        <v>448</v>
      </c>
      <c r="L960" s="83" t="s">
        <v>448</v>
      </c>
      <c r="M960" s="83" t="s">
        <v>450</v>
      </c>
      <c r="N960" s="130" t="s">
        <v>959</v>
      </c>
      <c r="P960" s="405"/>
      <c r="Q960" s="405" t="s">
        <v>469</v>
      </c>
      <c r="R960" s="405" t="s">
        <v>439</v>
      </c>
      <c r="S960" s="405" t="s">
        <v>1531</v>
      </c>
      <c r="T960" s="405" t="s">
        <v>453</v>
      </c>
      <c r="U960" s="405" t="str">
        <f>VLOOKUP(T960,Equipment[],2,FALSE)</f>
        <v>Station</v>
      </c>
      <c r="V960" s="405" t="str">
        <f>VLOOKUP(T960,Equipment[],3,FALSE)</f>
        <v>RTO</v>
      </c>
      <c r="W960" s="405" t="str">
        <f>VLOOKUP(T960,Equipment[],4,FALSE)</f>
        <v>RTO</v>
      </c>
      <c r="X960" s="405"/>
      <c r="Y960" s="405"/>
      <c r="Z960" s="405"/>
      <c r="AA960" s="405"/>
    </row>
    <row r="961" spans="1:27" ht="12" customHeight="1">
      <c r="A961" s="5" t="s">
        <v>4858</v>
      </c>
      <c r="B961" s="5" t="s">
        <v>4859</v>
      </c>
      <c r="C961" s="6">
        <v>431</v>
      </c>
      <c r="D961" s="82" t="s">
        <v>1527</v>
      </c>
      <c r="E961" s="83" t="s">
        <v>4860</v>
      </c>
      <c r="F961" s="83" t="s">
        <v>4861</v>
      </c>
      <c r="G961" s="83" t="s">
        <v>803</v>
      </c>
      <c r="H961" s="83" t="s">
        <v>447</v>
      </c>
      <c r="I961" s="83" t="s">
        <v>448</v>
      </c>
      <c r="J961" s="133" t="s">
        <v>449</v>
      </c>
      <c r="K961" s="83" t="s">
        <v>448</v>
      </c>
      <c r="L961" s="83" t="s">
        <v>448</v>
      </c>
      <c r="M961" s="83" t="s">
        <v>450</v>
      </c>
      <c r="N961" s="130" t="s">
        <v>959</v>
      </c>
      <c r="P961" s="405"/>
      <c r="Q961" s="405" t="s">
        <v>452</v>
      </c>
      <c r="R961" s="405" t="s">
        <v>439</v>
      </c>
      <c r="S961" s="405" t="s">
        <v>1531</v>
      </c>
      <c r="T961" s="405" t="s">
        <v>453</v>
      </c>
      <c r="U961" s="405" t="str">
        <f>VLOOKUP(T961,Equipment[],2,FALSE)</f>
        <v>Station</v>
      </c>
      <c r="V961" s="405" t="str">
        <f>VLOOKUP(T961,Equipment[],3,FALSE)</f>
        <v>RTO</v>
      </c>
      <c r="W961" s="405" t="str">
        <f>VLOOKUP(T961,Equipment[],4,FALSE)</f>
        <v>RTO</v>
      </c>
      <c r="X961" s="405"/>
      <c r="Y961" s="405"/>
      <c r="Z961" s="405"/>
      <c r="AA961" s="405"/>
    </row>
    <row r="962" spans="1:27" ht="12" hidden="1" customHeight="1">
      <c r="A962" s="3" t="s">
        <v>4862</v>
      </c>
      <c r="B962" s="3" t="s">
        <v>4863</v>
      </c>
      <c r="C962" s="4"/>
      <c r="D962" s="122"/>
      <c r="E962" s="131"/>
      <c r="F962" s="131"/>
      <c r="G962" s="131"/>
      <c r="H962" s="131"/>
      <c r="I962" s="131"/>
      <c r="J962" s="131"/>
      <c r="K962" s="131"/>
      <c r="L962" s="131"/>
      <c r="M962" s="131" t="s">
        <v>439</v>
      </c>
      <c r="N962" s="129" t="s">
        <v>440</v>
      </c>
      <c r="P962" s="405" t="s">
        <v>439</v>
      </c>
      <c r="Q962" s="405" t="s">
        <v>439</v>
      </c>
      <c r="R962" s="405"/>
      <c r="S962" s="405" t="s">
        <v>439</v>
      </c>
      <c r="T962" s="405" t="s">
        <v>439</v>
      </c>
      <c r="U962" s="405" t="s">
        <v>439</v>
      </c>
      <c r="V962" s="405" t="s">
        <v>439</v>
      </c>
      <c r="W962" s="405" t="s">
        <v>439</v>
      </c>
      <c r="X962" s="405" t="s">
        <v>439</v>
      </c>
      <c r="Y962" s="405" t="s">
        <v>439</v>
      </c>
      <c r="Z962" s="405" t="s">
        <v>439</v>
      </c>
      <c r="AA962" s="405" t="s">
        <v>439</v>
      </c>
    </row>
    <row r="963" spans="1:27" ht="12" customHeight="1">
      <c r="A963" s="5" t="s">
        <v>4864</v>
      </c>
      <c r="B963" s="5" t="s">
        <v>4865</v>
      </c>
      <c r="C963" s="6">
        <v>451</v>
      </c>
      <c r="D963" s="82" t="s">
        <v>1527</v>
      </c>
      <c r="E963" s="83" t="s">
        <v>4866</v>
      </c>
      <c r="F963" s="83" t="s">
        <v>4867</v>
      </c>
      <c r="G963" s="83" t="s">
        <v>803</v>
      </c>
      <c r="H963" s="83" t="s">
        <v>447</v>
      </c>
      <c r="I963" s="83" t="s">
        <v>448</v>
      </c>
      <c r="J963" s="133" t="s">
        <v>449</v>
      </c>
      <c r="K963" s="83" t="s">
        <v>448</v>
      </c>
      <c r="L963" s="83" t="s">
        <v>448</v>
      </c>
      <c r="M963" s="83" t="s">
        <v>450</v>
      </c>
      <c r="N963" s="130" t="s">
        <v>959</v>
      </c>
      <c r="P963" s="405"/>
      <c r="Q963" s="405" t="s">
        <v>452</v>
      </c>
      <c r="R963" s="405" t="s">
        <v>439</v>
      </c>
      <c r="S963" s="405" t="s">
        <v>1531</v>
      </c>
      <c r="T963" s="405" t="s">
        <v>453</v>
      </c>
      <c r="U963" s="405" t="str">
        <f>VLOOKUP(T963,Equipment[],2,FALSE)</f>
        <v>Station</v>
      </c>
      <c r="V963" s="405" t="str">
        <f>VLOOKUP(T963,Equipment[],3,FALSE)</f>
        <v>RTO</v>
      </c>
      <c r="W963" s="405" t="str">
        <f>VLOOKUP(T963,Equipment[],4,FALSE)</f>
        <v>RTO</v>
      </c>
      <c r="X963" s="405"/>
      <c r="Y963" s="405"/>
      <c r="Z963" s="405"/>
      <c r="AA963" s="405"/>
    </row>
    <row r="964" spans="1:27" ht="12" customHeight="1">
      <c r="A964" s="5" t="s">
        <v>4868</v>
      </c>
      <c r="B964" s="5" t="s">
        <v>4869</v>
      </c>
      <c r="C964" s="6">
        <v>451</v>
      </c>
      <c r="D964" s="82" t="s">
        <v>1527</v>
      </c>
      <c r="E964" s="83" t="s">
        <v>4870</v>
      </c>
      <c r="F964" s="83" t="s">
        <v>4871</v>
      </c>
      <c r="G964" s="83" t="s">
        <v>803</v>
      </c>
      <c r="H964" s="83" t="s">
        <v>447</v>
      </c>
      <c r="I964" s="83" t="s">
        <v>448</v>
      </c>
      <c r="J964" s="133" t="s">
        <v>449</v>
      </c>
      <c r="K964" s="83" t="s">
        <v>448</v>
      </c>
      <c r="L964" s="83" t="s">
        <v>448</v>
      </c>
      <c r="M964" s="83" t="s">
        <v>450</v>
      </c>
      <c r="N964" s="130" t="s">
        <v>959</v>
      </c>
      <c r="P964" s="405"/>
      <c r="Q964" s="405" t="s">
        <v>452</v>
      </c>
      <c r="R964" s="405" t="s">
        <v>439</v>
      </c>
      <c r="S964" s="405" t="s">
        <v>1531</v>
      </c>
      <c r="T964" s="405" t="s">
        <v>453</v>
      </c>
      <c r="U964" s="405" t="str">
        <f>VLOOKUP(T964,Equipment[],2,FALSE)</f>
        <v>Station</v>
      </c>
      <c r="V964" s="405" t="str">
        <f>VLOOKUP(T964,Equipment[],3,FALSE)</f>
        <v>RTO</v>
      </c>
      <c r="W964" s="405" t="str">
        <f>VLOOKUP(T964,Equipment[],4,FALSE)</f>
        <v>RTO</v>
      </c>
      <c r="X964" s="405"/>
      <c r="Y964" s="405"/>
      <c r="Z964" s="405"/>
      <c r="AA964" s="405"/>
    </row>
    <row r="965" spans="1:27" ht="12" customHeight="1">
      <c r="A965" s="5" t="s">
        <v>4872</v>
      </c>
      <c r="B965" s="5" t="s">
        <v>4873</v>
      </c>
      <c r="C965" s="6">
        <v>451</v>
      </c>
      <c r="D965" s="82" t="s">
        <v>1527</v>
      </c>
      <c r="E965" s="83" t="s">
        <v>4874</v>
      </c>
      <c r="F965" s="83" t="s">
        <v>4875</v>
      </c>
      <c r="G965" s="83" t="s">
        <v>803</v>
      </c>
      <c r="H965" s="83" t="s">
        <v>447</v>
      </c>
      <c r="I965" s="83" t="s">
        <v>448</v>
      </c>
      <c r="J965" s="133" t="s">
        <v>449</v>
      </c>
      <c r="K965" s="83" t="s">
        <v>448</v>
      </c>
      <c r="L965" s="83" t="s">
        <v>448</v>
      </c>
      <c r="M965" s="83" t="s">
        <v>450</v>
      </c>
      <c r="N965" s="130" t="s">
        <v>959</v>
      </c>
      <c r="P965" s="405"/>
      <c r="Q965" s="405" t="s">
        <v>452</v>
      </c>
      <c r="R965" s="405" t="s">
        <v>439</v>
      </c>
      <c r="S965" s="405" t="s">
        <v>1531</v>
      </c>
      <c r="T965" s="405" t="s">
        <v>453</v>
      </c>
      <c r="U965" s="405" t="str">
        <f>VLOOKUP(T965,Equipment[],2,FALSE)</f>
        <v>Station</v>
      </c>
      <c r="V965" s="405" t="str">
        <f>VLOOKUP(T965,Equipment[],3,FALSE)</f>
        <v>RTO</v>
      </c>
      <c r="W965" s="405" t="str">
        <f>VLOOKUP(T965,Equipment[],4,FALSE)</f>
        <v>RTO</v>
      </c>
      <c r="X965" s="405"/>
      <c r="Y965" s="405"/>
      <c r="Z965" s="405"/>
      <c r="AA965" s="405"/>
    </row>
    <row r="966" spans="1:27" ht="12" customHeight="1">
      <c r="A966" s="5" t="s">
        <v>4876</v>
      </c>
      <c r="B966" s="5" t="s">
        <v>4877</v>
      </c>
      <c r="C966" s="6">
        <v>435</v>
      </c>
      <c r="D966" s="82" t="s">
        <v>1527</v>
      </c>
      <c r="E966" s="83" t="s">
        <v>4878</v>
      </c>
      <c r="F966" s="83" t="s">
        <v>4879</v>
      </c>
      <c r="G966" s="83" t="s">
        <v>803</v>
      </c>
      <c r="H966" s="83" t="s">
        <v>447</v>
      </c>
      <c r="I966" s="83" t="s">
        <v>448</v>
      </c>
      <c r="J966" s="133" t="s">
        <v>449</v>
      </c>
      <c r="K966" s="83" t="s">
        <v>448</v>
      </c>
      <c r="L966" s="83" t="s">
        <v>448</v>
      </c>
      <c r="M966" s="83" t="s">
        <v>450</v>
      </c>
      <c r="N966" s="130" t="s">
        <v>959</v>
      </c>
      <c r="P966" s="405"/>
      <c r="Q966" s="405" t="s">
        <v>452</v>
      </c>
      <c r="R966" s="405" t="s">
        <v>439</v>
      </c>
      <c r="S966" s="405" t="s">
        <v>1531</v>
      </c>
      <c r="T966" s="405" t="s">
        <v>453</v>
      </c>
      <c r="U966" s="405" t="str">
        <f>VLOOKUP(T966,Equipment[],2,FALSE)</f>
        <v>Station</v>
      </c>
      <c r="V966" s="405" t="str">
        <f>VLOOKUP(T966,Equipment[],3,FALSE)</f>
        <v>RTO</v>
      </c>
      <c r="W966" s="405" t="str">
        <f>VLOOKUP(T966,Equipment[],4,FALSE)</f>
        <v>RTO</v>
      </c>
      <c r="X966" s="405"/>
      <c r="Y966" s="405"/>
      <c r="Z966" s="405"/>
      <c r="AA966" s="405"/>
    </row>
    <row r="967" spans="1:27" ht="12" hidden="1" customHeight="1">
      <c r="A967" s="7" t="s">
        <v>4880</v>
      </c>
      <c r="B967" s="7" t="s">
        <v>4881</v>
      </c>
      <c r="C967" s="8"/>
      <c r="D967" s="123"/>
      <c r="E967" s="131"/>
      <c r="F967" s="131"/>
      <c r="G967" s="131"/>
      <c r="H967" s="131"/>
      <c r="I967" s="131"/>
      <c r="J967" s="131"/>
      <c r="K967" s="131"/>
      <c r="L967" s="131"/>
      <c r="M967" s="131" t="s">
        <v>439</v>
      </c>
      <c r="N967" s="129" t="s">
        <v>440</v>
      </c>
      <c r="P967" s="405" t="s">
        <v>439</v>
      </c>
      <c r="Q967" s="405" t="s">
        <v>439</v>
      </c>
      <c r="R967" s="405"/>
      <c r="S967" s="405" t="s">
        <v>439</v>
      </c>
      <c r="T967" s="405" t="s">
        <v>439</v>
      </c>
      <c r="U967" s="405" t="s">
        <v>439</v>
      </c>
      <c r="V967" s="405" t="s">
        <v>439</v>
      </c>
      <c r="W967" s="405" t="s">
        <v>439</v>
      </c>
      <c r="X967" s="405" t="s">
        <v>439</v>
      </c>
      <c r="Y967" s="405" t="s">
        <v>439</v>
      </c>
      <c r="Z967" s="405" t="s">
        <v>439</v>
      </c>
      <c r="AA967" s="405" t="s">
        <v>439</v>
      </c>
    </row>
    <row r="968" spans="1:27" ht="12" hidden="1" customHeight="1">
      <c r="A968" s="3" t="s">
        <v>4882</v>
      </c>
      <c r="B968" s="3" t="s">
        <v>4883</v>
      </c>
      <c r="C968" s="4"/>
      <c r="D968" s="122"/>
      <c r="E968" s="131"/>
      <c r="F968" s="131"/>
      <c r="G968" s="131"/>
      <c r="H968" s="131"/>
      <c r="I968" s="131"/>
      <c r="J968" s="131"/>
      <c r="K968" s="131"/>
      <c r="L968" s="131"/>
      <c r="M968" s="131" t="s">
        <v>439</v>
      </c>
      <c r="N968" s="129" t="s">
        <v>440</v>
      </c>
      <c r="P968" s="405" t="s">
        <v>439</v>
      </c>
      <c r="Q968" s="405" t="s">
        <v>439</v>
      </c>
      <c r="R968" s="405"/>
      <c r="S968" s="405" t="s">
        <v>439</v>
      </c>
      <c r="T968" s="405" t="s">
        <v>439</v>
      </c>
      <c r="U968" s="405" t="s">
        <v>439</v>
      </c>
      <c r="V968" s="405" t="s">
        <v>439</v>
      </c>
      <c r="W968" s="405" t="s">
        <v>439</v>
      </c>
      <c r="X968" s="405" t="s">
        <v>439</v>
      </c>
      <c r="Y968" s="405" t="s">
        <v>439</v>
      </c>
      <c r="Z968" s="405" t="s">
        <v>439</v>
      </c>
      <c r="AA968" s="405" t="s">
        <v>439</v>
      </c>
    </row>
    <row r="969" spans="1:27" ht="12" customHeight="1">
      <c r="A969" s="5" t="s">
        <v>4884</v>
      </c>
      <c r="B969" s="5" t="s">
        <v>4885</v>
      </c>
      <c r="C969" s="6">
        <v>555</v>
      </c>
      <c r="D969" s="82" t="s">
        <v>1527</v>
      </c>
      <c r="E969" s="83" t="s">
        <v>4886</v>
      </c>
      <c r="F969" s="83" t="s">
        <v>4887</v>
      </c>
      <c r="G969" s="83" t="s">
        <v>4888</v>
      </c>
      <c r="H969" s="83" t="s">
        <v>447</v>
      </c>
      <c r="I969" s="83" t="s">
        <v>448</v>
      </c>
      <c r="J969" s="133" t="s">
        <v>449</v>
      </c>
      <c r="K969" s="83" t="s">
        <v>448</v>
      </c>
      <c r="L969" s="83" t="s">
        <v>448</v>
      </c>
      <c r="M969" s="83" t="s">
        <v>450</v>
      </c>
      <c r="N969" s="130" t="s">
        <v>959</v>
      </c>
      <c r="P969" s="405"/>
      <c r="Q969" s="405" t="s">
        <v>452</v>
      </c>
      <c r="R969" s="405"/>
      <c r="S969" s="405"/>
      <c r="T969" s="405" t="s">
        <v>453</v>
      </c>
      <c r="U969" s="405" t="str">
        <f>VLOOKUP(T969,Equipment[],2,FALSE)</f>
        <v>Station</v>
      </c>
      <c r="V969" s="405" t="str">
        <f>VLOOKUP(T969,Equipment[],3,FALSE)</f>
        <v>RTO</v>
      </c>
      <c r="W969" s="405" t="str">
        <f>VLOOKUP(T969,Equipment[],4,FALSE)</f>
        <v>RTO</v>
      </c>
      <c r="X969" s="405"/>
      <c r="Y969" s="405"/>
      <c r="Z969" s="405"/>
      <c r="AA969" s="405"/>
    </row>
    <row r="970" spans="1:27" ht="12" customHeight="1">
      <c r="A970" s="5" t="s">
        <v>4889</v>
      </c>
      <c r="B970" s="5" t="s">
        <v>4890</v>
      </c>
      <c r="C970" s="6">
        <v>555</v>
      </c>
      <c r="D970" s="82" t="s">
        <v>1527</v>
      </c>
      <c r="E970" s="83" t="s">
        <v>4891</v>
      </c>
      <c r="F970" s="83" t="s">
        <v>4892</v>
      </c>
      <c r="G970" s="83" t="s">
        <v>4888</v>
      </c>
      <c r="H970" s="83" t="s">
        <v>447</v>
      </c>
      <c r="I970" s="83" t="s">
        <v>448</v>
      </c>
      <c r="J970" s="133" t="s">
        <v>449</v>
      </c>
      <c r="K970" s="83" t="s">
        <v>448</v>
      </c>
      <c r="L970" s="83" t="s">
        <v>448</v>
      </c>
      <c r="M970" s="83" t="s">
        <v>450</v>
      </c>
      <c r="N970" s="130" t="s">
        <v>959</v>
      </c>
      <c r="P970" s="405"/>
      <c r="Q970" s="405" t="s">
        <v>452</v>
      </c>
      <c r="R970" s="405"/>
      <c r="S970" s="405"/>
      <c r="T970" s="405" t="s">
        <v>453</v>
      </c>
      <c r="U970" s="405" t="str">
        <f>VLOOKUP(T970,Equipment[],2,FALSE)</f>
        <v>Station</v>
      </c>
      <c r="V970" s="405" t="str">
        <f>VLOOKUP(T970,Equipment[],3,FALSE)</f>
        <v>RTO</v>
      </c>
      <c r="W970" s="405" t="str">
        <f>VLOOKUP(T970,Equipment[],4,FALSE)</f>
        <v>RTO</v>
      </c>
      <c r="X970" s="405"/>
      <c r="Y970" s="405"/>
      <c r="Z970" s="405"/>
      <c r="AA970" s="405"/>
    </row>
    <row r="971" spans="1:27" ht="12" customHeight="1">
      <c r="A971" s="5" t="s">
        <v>4893</v>
      </c>
      <c r="B971" s="5" t="s">
        <v>4894</v>
      </c>
      <c r="C971" s="6">
        <v>555</v>
      </c>
      <c r="D971" s="82" t="s">
        <v>1527</v>
      </c>
      <c r="E971" s="83" t="s">
        <v>4895</v>
      </c>
      <c r="F971" s="83" t="s">
        <v>4896</v>
      </c>
      <c r="G971" s="83" t="s">
        <v>4888</v>
      </c>
      <c r="H971" s="83" t="s">
        <v>447</v>
      </c>
      <c r="I971" s="83" t="s">
        <v>448</v>
      </c>
      <c r="J971" s="133" t="s">
        <v>449</v>
      </c>
      <c r="K971" s="83" t="s">
        <v>448</v>
      </c>
      <c r="L971" s="83" t="s">
        <v>448</v>
      </c>
      <c r="M971" s="83" t="s">
        <v>450</v>
      </c>
      <c r="N971" s="130" t="s">
        <v>959</v>
      </c>
      <c r="P971" s="405"/>
      <c r="Q971" s="405" t="s">
        <v>452</v>
      </c>
      <c r="R971" s="405"/>
      <c r="S971" s="405"/>
      <c r="T971" s="405" t="s">
        <v>453</v>
      </c>
      <c r="U971" s="405" t="str">
        <f>VLOOKUP(T971,Equipment[],2,FALSE)</f>
        <v>Station</v>
      </c>
      <c r="V971" s="405" t="str">
        <f>VLOOKUP(T971,Equipment[],3,FALSE)</f>
        <v>RTO</v>
      </c>
      <c r="W971" s="405" t="str">
        <f>VLOOKUP(T971,Equipment[],4,FALSE)</f>
        <v>RTO</v>
      </c>
      <c r="X971" s="405"/>
      <c r="Y971" s="405"/>
      <c r="Z971" s="405"/>
      <c r="AA971" s="405"/>
    </row>
    <row r="972" spans="1:27" ht="12" customHeight="1">
      <c r="A972" s="5" t="s">
        <v>4897</v>
      </c>
      <c r="B972" s="5" t="s">
        <v>4898</v>
      </c>
      <c r="C972" s="6">
        <v>555</v>
      </c>
      <c r="D972" s="82" t="s">
        <v>1527</v>
      </c>
      <c r="E972" s="83" t="str">
        <f>A972</f>
        <v>SAN-104</v>
      </c>
      <c r="F972" s="83" t="str">
        <f>B972</f>
        <v>Wall Faced WC with Close Coupled Cistern</v>
      </c>
      <c r="G972" s="83" t="s">
        <v>4888</v>
      </c>
      <c r="H972" s="83" t="s">
        <v>447</v>
      </c>
      <c r="I972" s="83" t="s">
        <v>448</v>
      </c>
      <c r="J972" s="133" t="s">
        <v>449</v>
      </c>
      <c r="K972" s="83" t="s">
        <v>448</v>
      </c>
      <c r="L972" s="83" t="s">
        <v>448</v>
      </c>
      <c r="M972" s="83" t="s">
        <v>450</v>
      </c>
      <c r="N972" s="130" t="s">
        <v>1855</v>
      </c>
      <c r="P972" s="405"/>
      <c r="Q972" s="405" t="s">
        <v>452</v>
      </c>
      <c r="R972" s="405"/>
      <c r="S972" s="405"/>
      <c r="T972" s="405" t="s">
        <v>453</v>
      </c>
      <c r="U972" s="405" t="str">
        <f>VLOOKUP(T972,Equipment[],2,FALSE)</f>
        <v>Station</v>
      </c>
      <c r="V972" s="405" t="str">
        <f>VLOOKUP(T972,Equipment[],3,FALSE)</f>
        <v>RTO</v>
      </c>
      <c r="W972" s="405" t="str">
        <f>VLOOKUP(T972,Equipment[],4,FALSE)</f>
        <v>RTO</v>
      </c>
      <c r="X972" s="405"/>
      <c r="Y972" s="405"/>
      <c r="Z972" s="405"/>
      <c r="AA972" s="405"/>
    </row>
    <row r="973" spans="1:27" ht="12" customHeight="1">
      <c r="A973" s="5" t="s">
        <v>4899</v>
      </c>
      <c r="B973" s="5" t="s">
        <v>4900</v>
      </c>
      <c r="C973" s="6">
        <v>555</v>
      </c>
      <c r="D973" s="82" t="s">
        <v>1527</v>
      </c>
      <c r="E973" s="83" t="s">
        <v>4901</v>
      </c>
      <c r="F973" s="83" t="s">
        <v>4902</v>
      </c>
      <c r="G973" s="83" t="s">
        <v>4888</v>
      </c>
      <c r="H973" s="83" t="s">
        <v>447</v>
      </c>
      <c r="I973" s="83" t="s">
        <v>448</v>
      </c>
      <c r="J973" s="133" t="s">
        <v>449</v>
      </c>
      <c r="K973" s="83" t="s">
        <v>448</v>
      </c>
      <c r="L973" s="83" t="s">
        <v>448</v>
      </c>
      <c r="M973" s="83" t="s">
        <v>450</v>
      </c>
      <c r="N973" s="130" t="s">
        <v>959</v>
      </c>
      <c r="P973" s="405"/>
      <c r="Q973" s="405" t="s">
        <v>452</v>
      </c>
      <c r="R973" s="405"/>
      <c r="S973" s="405"/>
      <c r="T973" s="405" t="s">
        <v>453</v>
      </c>
      <c r="U973" s="405" t="str">
        <f>VLOOKUP(T973,Equipment[],2,FALSE)</f>
        <v>Station</v>
      </c>
      <c r="V973" s="405" t="str">
        <f>VLOOKUP(T973,Equipment[],3,FALSE)</f>
        <v>RTO</v>
      </c>
      <c r="W973" s="405" t="str">
        <f>VLOOKUP(T973,Equipment[],4,FALSE)</f>
        <v>RTO</v>
      </c>
      <c r="X973" s="405"/>
      <c r="Y973" s="405"/>
      <c r="Z973" s="405"/>
      <c r="AA973" s="405"/>
    </row>
    <row r="974" spans="1:27" ht="12" customHeight="1">
      <c r="A974" s="5" t="s">
        <v>4903</v>
      </c>
      <c r="B974" s="5" t="s">
        <v>4904</v>
      </c>
      <c r="C974" s="6">
        <v>555</v>
      </c>
      <c r="D974" s="82" t="s">
        <v>1527</v>
      </c>
      <c r="E974" s="83" t="s">
        <v>4905</v>
      </c>
      <c r="F974" s="83" t="s">
        <v>4906</v>
      </c>
      <c r="G974" s="83" t="s">
        <v>4888</v>
      </c>
      <c r="H974" s="83" t="s">
        <v>447</v>
      </c>
      <c r="I974" s="83" t="s">
        <v>448</v>
      </c>
      <c r="J974" s="133" t="s">
        <v>449</v>
      </c>
      <c r="K974" s="83" t="s">
        <v>448</v>
      </c>
      <c r="L974" s="83" t="s">
        <v>448</v>
      </c>
      <c r="M974" s="83" t="s">
        <v>450</v>
      </c>
      <c r="N974" s="130" t="s">
        <v>959</v>
      </c>
      <c r="P974" s="405"/>
      <c r="Q974" s="405" t="s">
        <v>452</v>
      </c>
      <c r="R974" s="405"/>
      <c r="S974" s="405"/>
      <c r="T974" s="405" t="s">
        <v>453</v>
      </c>
      <c r="U974" s="405" t="str">
        <f>VLOOKUP(T974,Equipment[],2,FALSE)</f>
        <v>Station</v>
      </c>
      <c r="V974" s="405" t="str">
        <f>VLOOKUP(T974,Equipment[],3,FALSE)</f>
        <v>RTO</v>
      </c>
      <c r="W974" s="405" t="str">
        <f>VLOOKUP(T974,Equipment[],4,FALSE)</f>
        <v>RTO</v>
      </c>
      <c r="X974" s="405"/>
      <c r="Y974" s="405"/>
      <c r="Z974" s="405"/>
      <c r="AA974" s="405"/>
    </row>
    <row r="975" spans="1:27" ht="12" customHeight="1">
      <c r="A975" s="5" t="s">
        <v>4907</v>
      </c>
      <c r="B975" s="5" t="s">
        <v>4908</v>
      </c>
      <c r="C975" s="6">
        <v>555</v>
      </c>
      <c r="D975" s="82" t="s">
        <v>1527</v>
      </c>
      <c r="E975" s="83" t="s">
        <v>4909</v>
      </c>
      <c r="F975" s="83" t="s">
        <v>4910</v>
      </c>
      <c r="G975" s="83" t="s">
        <v>4888</v>
      </c>
      <c r="H975" s="83" t="s">
        <v>447</v>
      </c>
      <c r="I975" s="83" t="s">
        <v>448</v>
      </c>
      <c r="J975" s="133" t="s">
        <v>449</v>
      </c>
      <c r="K975" s="83" t="s">
        <v>448</v>
      </c>
      <c r="L975" s="83" t="s">
        <v>448</v>
      </c>
      <c r="M975" s="83" t="s">
        <v>450</v>
      </c>
      <c r="N975" s="130" t="s">
        <v>959</v>
      </c>
      <c r="P975" s="405"/>
      <c r="Q975" s="405" t="s">
        <v>452</v>
      </c>
      <c r="R975" s="405"/>
      <c r="S975" s="405"/>
      <c r="T975" s="405" t="s">
        <v>453</v>
      </c>
      <c r="U975" s="405" t="str">
        <f>VLOOKUP(T975,Equipment[],2,FALSE)</f>
        <v>Station</v>
      </c>
      <c r="V975" s="405" t="str">
        <f>VLOOKUP(T975,Equipment[],3,FALSE)</f>
        <v>RTO</v>
      </c>
      <c r="W975" s="405" t="str">
        <f>VLOOKUP(T975,Equipment[],4,FALSE)</f>
        <v>RTO</v>
      </c>
      <c r="X975" s="405"/>
      <c r="Y975" s="405"/>
      <c r="Z975" s="405"/>
      <c r="AA975" s="405"/>
    </row>
    <row r="976" spans="1:27" ht="12" customHeight="1">
      <c r="A976" s="5" t="s">
        <v>4911</v>
      </c>
      <c r="B976" s="5" t="s">
        <v>4912</v>
      </c>
      <c r="C976" s="278">
        <v>555</v>
      </c>
      <c r="D976" s="279" t="s">
        <v>1527</v>
      </c>
      <c r="E976" s="83" t="s">
        <v>4913</v>
      </c>
      <c r="F976" s="83" t="s">
        <v>4914</v>
      </c>
      <c r="G976" s="83" t="s">
        <v>4888</v>
      </c>
      <c r="H976" s="83" t="s">
        <v>447</v>
      </c>
      <c r="I976" s="83" t="s">
        <v>448</v>
      </c>
      <c r="J976" s="133" t="s">
        <v>449</v>
      </c>
      <c r="K976" s="83" t="s">
        <v>448</v>
      </c>
      <c r="L976" s="83" t="s">
        <v>448</v>
      </c>
      <c r="M976" s="83" t="s">
        <v>450</v>
      </c>
      <c r="N976" s="130" t="s">
        <v>959</v>
      </c>
      <c r="P976" s="405"/>
      <c r="Q976" s="405" t="s">
        <v>452</v>
      </c>
      <c r="R976" s="405"/>
      <c r="S976" s="405"/>
      <c r="T976" s="405" t="s">
        <v>453</v>
      </c>
      <c r="U976" s="405" t="str">
        <f>VLOOKUP(T976,Equipment[],2,FALSE)</f>
        <v>Station</v>
      </c>
      <c r="V976" s="405" t="str">
        <f>VLOOKUP(T976,Equipment[],3,FALSE)</f>
        <v>RTO</v>
      </c>
      <c r="W976" s="405" t="str">
        <f>VLOOKUP(T976,Equipment[],4,FALSE)</f>
        <v>RTO</v>
      </c>
      <c r="X976" s="405"/>
      <c r="Y976" s="405"/>
      <c r="Z976" s="405"/>
      <c r="AA976" s="405"/>
    </row>
    <row r="977" spans="1:27" ht="14.4">
      <c r="A977" s="261" t="s">
        <v>4915</v>
      </c>
      <c r="B977" s="269" t="s">
        <v>4916</v>
      </c>
      <c r="C977" s="283"/>
      <c r="D977" s="283"/>
      <c r="E977" s="307" t="s">
        <v>4915</v>
      </c>
      <c r="F977" s="308" t="s">
        <v>4917</v>
      </c>
      <c r="G977" s="83" t="s">
        <v>4888</v>
      </c>
      <c r="H977" s="83" t="s">
        <v>447</v>
      </c>
      <c r="I977" s="83" t="s">
        <v>448</v>
      </c>
      <c r="J977" s="133" t="s">
        <v>449</v>
      </c>
      <c r="K977" s="83" t="s">
        <v>448</v>
      </c>
      <c r="L977" s="83" t="s">
        <v>448</v>
      </c>
      <c r="M977" s="83" t="s">
        <v>450</v>
      </c>
      <c r="N977" s="130" t="s">
        <v>2450</v>
      </c>
      <c r="P977" s="405" t="s">
        <v>449</v>
      </c>
      <c r="Q977" s="405" t="s">
        <v>452</v>
      </c>
      <c r="R977" s="405"/>
      <c r="S977" s="405"/>
      <c r="T977" s="405"/>
      <c r="U977" s="405"/>
      <c r="V977" s="405" t="e">
        <f>VLOOKUP(T977,Equipment[],3,FALSE)</f>
        <v>#N/A</v>
      </c>
      <c r="W977" s="405" t="e">
        <f>VLOOKUP(T977,Equipment[],4,FALSE)</f>
        <v>#N/A</v>
      </c>
      <c r="X977" s="405"/>
      <c r="Y977" s="405"/>
      <c r="Z977" s="405"/>
      <c r="AA977" s="405"/>
    </row>
    <row r="978" spans="1:27" ht="14.4">
      <c r="A978" s="261" t="s">
        <v>4918</v>
      </c>
      <c r="B978" s="269" t="s">
        <v>4919</v>
      </c>
      <c r="C978" s="283"/>
      <c r="D978" s="283"/>
      <c r="E978" s="307" t="s">
        <v>4918</v>
      </c>
      <c r="F978" s="308" t="s">
        <v>4920</v>
      </c>
      <c r="G978" s="83" t="s">
        <v>4888</v>
      </c>
      <c r="H978" s="83" t="s">
        <v>447</v>
      </c>
      <c r="I978" s="83" t="s">
        <v>448</v>
      </c>
      <c r="J978" s="133" t="s">
        <v>449</v>
      </c>
      <c r="K978" s="83" t="s">
        <v>448</v>
      </c>
      <c r="L978" s="83" t="s">
        <v>448</v>
      </c>
      <c r="M978" s="83" t="s">
        <v>450</v>
      </c>
      <c r="N978" s="130" t="s">
        <v>2450</v>
      </c>
      <c r="P978" s="405" t="s">
        <v>449</v>
      </c>
      <c r="Q978" s="405" t="s">
        <v>452</v>
      </c>
      <c r="R978" s="405"/>
      <c r="S978" s="405"/>
      <c r="T978" s="405"/>
      <c r="U978" s="405"/>
      <c r="V978" s="405" t="e">
        <f>VLOOKUP(T978,Equipment[],3,FALSE)</f>
        <v>#N/A</v>
      </c>
      <c r="W978" s="405" t="e">
        <f>VLOOKUP(T978,Equipment[],4,FALSE)</f>
        <v>#N/A</v>
      </c>
      <c r="X978" s="405"/>
      <c r="Y978" s="405"/>
      <c r="Z978" s="405"/>
      <c r="AA978" s="405"/>
    </row>
    <row r="979" spans="1:27" ht="12" hidden="1" customHeight="1">
      <c r="A979" s="3" t="s">
        <v>4921</v>
      </c>
      <c r="B979" s="3" t="s">
        <v>4922</v>
      </c>
      <c r="C979" s="285"/>
      <c r="D979" s="286"/>
      <c r="E979" s="131"/>
      <c r="F979" s="131"/>
      <c r="G979" s="131"/>
      <c r="H979" s="131"/>
      <c r="I979" s="131"/>
      <c r="J979" s="131"/>
      <c r="K979" s="131"/>
      <c r="L979" s="131"/>
      <c r="M979" s="131" t="s">
        <v>439</v>
      </c>
      <c r="N979" s="129" t="s">
        <v>440</v>
      </c>
      <c r="P979" s="405" t="s">
        <v>439</v>
      </c>
      <c r="Q979" s="405" t="s">
        <v>439</v>
      </c>
      <c r="R979" s="405"/>
      <c r="S979" s="405" t="s">
        <v>439</v>
      </c>
      <c r="T979" s="405" t="s">
        <v>439</v>
      </c>
      <c r="U979" s="405" t="s">
        <v>439</v>
      </c>
      <c r="V979" s="405" t="s">
        <v>439</v>
      </c>
      <c r="W979" s="405" t="s">
        <v>439</v>
      </c>
      <c r="X979" s="405" t="s">
        <v>439</v>
      </c>
      <c r="Y979" s="405" t="s">
        <v>439</v>
      </c>
      <c r="Z979" s="405" t="s">
        <v>439</v>
      </c>
      <c r="AA979" s="405" t="s">
        <v>439</v>
      </c>
    </row>
    <row r="980" spans="1:27" ht="12" customHeight="1">
      <c r="A980" s="5" t="s">
        <v>4923</v>
      </c>
      <c r="B980" s="5" t="s">
        <v>4924</v>
      </c>
      <c r="C980" s="6">
        <v>555</v>
      </c>
      <c r="D980" s="82" t="s">
        <v>1527</v>
      </c>
      <c r="E980" s="83" t="s">
        <v>4925</v>
      </c>
      <c r="F980" s="83" t="s">
        <v>4926</v>
      </c>
      <c r="G980" s="83" t="s">
        <v>4888</v>
      </c>
      <c r="H980" s="83" t="s">
        <v>447</v>
      </c>
      <c r="I980" s="83" t="s">
        <v>448</v>
      </c>
      <c r="J980" s="133" t="s">
        <v>449</v>
      </c>
      <c r="K980" s="83" t="s">
        <v>448</v>
      </c>
      <c r="L980" s="83" t="s">
        <v>448</v>
      </c>
      <c r="M980" s="83" t="s">
        <v>450</v>
      </c>
      <c r="N980" s="130" t="s">
        <v>959</v>
      </c>
      <c r="P980" s="405"/>
      <c r="Q980" s="405" t="s">
        <v>452</v>
      </c>
      <c r="R980" s="405"/>
      <c r="S980" s="405"/>
      <c r="T980" s="405" t="s">
        <v>453</v>
      </c>
      <c r="U980" s="405" t="str">
        <f>VLOOKUP(T980,Equipment[],2,FALSE)</f>
        <v>Station</v>
      </c>
      <c r="V980" s="405" t="str">
        <f>VLOOKUP(T980,Equipment[],3,FALSE)</f>
        <v>RTO</v>
      </c>
      <c r="W980" s="405" t="str">
        <f>VLOOKUP(T980,Equipment[],4,FALSE)</f>
        <v>RTO</v>
      </c>
      <c r="X980" s="405"/>
      <c r="Y980" s="405"/>
      <c r="Z980" s="405"/>
      <c r="AA980" s="405"/>
    </row>
    <row r="981" spans="1:27" ht="12" customHeight="1">
      <c r="A981" s="5" t="s">
        <v>4927</v>
      </c>
      <c r="B981" s="5" t="s">
        <v>4928</v>
      </c>
      <c r="C981" s="6">
        <v>555</v>
      </c>
      <c r="D981" s="82" t="s">
        <v>1527</v>
      </c>
      <c r="E981" s="83" t="s">
        <v>4929</v>
      </c>
      <c r="F981" s="83" t="s">
        <v>4930</v>
      </c>
      <c r="G981" s="83" t="s">
        <v>4888</v>
      </c>
      <c r="H981" s="83" t="s">
        <v>447</v>
      </c>
      <c r="I981" s="83" t="s">
        <v>448</v>
      </c>
      <c r="J981" s="133" t="s">
        <v>449</v>
      </c>
      <c r="K981" s="83" t="s">
        <v>448</v>
      </c>
      <c r="L981" s="83" t="s">
        <v>448</v>
      </c>
      <c r="M981" s="83" t="s">
        <v>450</v>
      </c>
      <c r="N981" s="130" t="s">
        <v>959</v>
      </c>
      <c r="P981" s="405"/>
      <c r="Q981" s="405" t="s">
        <v>452</v>
      </c>
      <c r="R981" s="405"/>
      <c r="S981" s="405"/>
      <c r="T981" s="405" t="s">
        <v>453</v>
      </c>
      <c r="U981" s="405" t="str">
        <f>VLOOKUP(T981,Equipment[],2,FALSE)</f>
        <v>Station</v>
      </c>
      <c r="V981" s="405" t="str">
        <f>VLOOKUP(T981,Equipment[],3,FALSE)</f>
        <v>RTO</v>
      </c>
      <c r="W981" s="405" t="str">
        <f>VLOOKUP(T981,Equipment[],4,FALSE)</f>
        <v>RTO</v>
      </c>
      <c r="X981" s="405"/>
      <c r="Y981" s="405"/>
      <c r="Z981" s="405"/>
      <c r="AA981" s="405"/>
    </row>
    <row r="982" spans="1:27" ht="12" customHeight="1">
      <c r="A982" s="5" t="s">
        <v>4931</v>
      </c>
      <c r="B982" s="5" t="s">
        <v>4932</v>
      </c>
      <c r="C982" s="6">
        <v>555</v>
      </c>
      <c r="D982" s="82" t="s">
        <v>1527</v>
      </c>
      <c r="E982" s="83" t="s">
        <v>4933</v>
      </c>
      <c r="F982" s="83" t="s">
        <v>4934</v>
      </c>
      <c r="G982" s="83" t="s">
        <v>4888</v>
      </c>
      <c r="H982" s="83" t="s">
        <v>447</v>
      </c>
      <c r="I982" s="83" t="s">
        <v>448</v>
      </c>
      <c r="J982" s="133" t="s">
        <v>449</v>
      </c>
      <c r="K982" s="83" t="s">
        <v>448</v>
      </c>
      <c r="L982" s="83" t="s">
        <v>448</v>
      </c>
      <c r="M982" s="83" t="s">
        <v>450</v>
      </c>
      <c r="N982" s="130" t="s">
        <v>959</v>
      </c>
      <c r="P982" s="405"/>
      <c r="Q982" s="405" t="s">
        <v>452</v>
      </c>
      <c r="R982" s="405"/>
      <c r="S982" s="405"/>
      <c r="T982" s="405" t="s">
        <v>453</v>
      </c>
      <c r="U982" s="405" t="str">
        <f>VLOOKUP(T982,Equipment[],2,FALSE)</f>
        <v>Station</v>
      </c>
      <c r="V982" s="405" t="str">
        <f>VLOOKUP(T982,Equipment[],3,FALSE)</f>
        <v>RTO</v>
      </c>
      <c r="W982" s="405" t="str">
        <f>VLOOKUP(T982,Equipment[],4,FALSE)</f>
        <v>RTO</v>
      </c>
      <c r="X982" s="405"/>
      <c r="Y982" s="405"/>
      <c r="Z982" s="405"/>
      <c r="AA982" s="405"/>
    </row>
    <row r="983" spans="1:27" ht="12" customHeight="1">
      <c r="A983" s="5" t="s">
        <v>4935</v>
      </c>
      <c r="B983" s="5" t="s">
        <v>4936</v>
      </c>
      <c r="C983" s="6">
        <v>555</v>
      </c>
      <c r="D983" s="82" t="s">
        <v>1527</v>
      </c>
      <c r="E983" s="83" t="s">
        <v>4937</v>
      </c>
      <c r="F983" s="83" t="s">
        <v>4938</v>
      </c>
      <c r="G983" s="83" t="s">
        <v>4888</v>
      </c>
      <c r="H983" s="83" t="s">
        <v>447</v>
      </c>
      <c r="I983" s="83" t="s">
        <v>448</v>
      </c>
      <c r="J983" s="133" t="s">
        <v>449</v>
      </c>
      <c r="K983" s="83" t="s">
        <v>448</v>
      </c>
      <c r="L983" s="83" t="s">
        <v>448</v>
      </c>
      <c r="M983" s="83" t="s">
        <v>450</v>
      </c>
      <c r="N983" s="130" t="s">
        <v>959</v>
      </c>
      <c r="P983" s="405"/>
      <c r="Q983" s="405" t="s">
        <v>452</v>
      </c>
      <c r="R983" s="405"/>
      <c r="S983" s="405"/>
      <c r="T983" s="405" t="s">
        <v>453</v>
      </c>
      <c r="U983" s="405" t="str">
        <f>VLOOKUP(T983,Equipment[],2,FALSE)</f>
        <v>Station</v>
      </c>
      <c r="V983" s="405" t="str">
        <f>VLOOKUP(T983,Equipment[],3,FALSE)</f>
        <v>RTO</v>
      </c>
      <c r="W983" s="405" t="str">
        <f>VLOOKUP(T983,Equipment[],4,FALSE)</f>
        <v>RTO</v>
      </c>
      <c r="X983" s="405"/>
      <c r="Y983" s="405"/>
      <c r="Z983" s="405"/>
      <c r="AA983" s="405"/>
    </row>
    <row r="984" spans="1:27" ht="12" customHeight="1">
      <c r="A984" s="5" t="s">
        <v>4939</v>
      </c>
      <c r="B984" s="5" t="s">
        <v>4940</v>
      </c>
      <c r="C984" s="6">
        <v>555</v>
      </c>
      <c r="D984" s="82" t="s">
        <v>1527</v>
      </c>
      <c r="E984" s="83" t="s">
        <v>4941</v>
      </c>
      <c r="F984" s="83" t="s">
        <v>4942</v>
      </c>
      <c r="G984" s="83" t="s">
        <v>4888</v>
      </c>
      <c r="H984" s="83" t="s">
        <v>447</v>
      </c>
      <c r="I984" s="83" t="s">
        <v>448</v>
      </c>
      <c r="J984" s="133" t="s">
        <v>449</v>
      </c>
      <c r="K984" s="83" t="s">
        <v>448</v>
      </c>
      <c r="L984" s="83" t="s">
        <v>448</v>
      </c>
      <c r="M984" s="83" t="s">
        <v>450</v>
      </c>
      <c r="N984" s="130" t="s">
        <v>959</v>
      </c>
      <c r="P984" s="405"/>
      <c r="Q984" s="405" t="s">
        <v>452</v>
      </c>
      <c r="R984" s="405"/>
      <c r="S984" s="405"/>
      <c r="T984" s="405" t="s">
        <v>453</v>
      </c>
      <c r="U984" s="405" t="str">
        <f>VLOOKUP(T984,Equipment[],2,FALSE)</f>
        <v>Station</v>
      </c>
      <c r="V984" s="405" t="str">
        <f>VLOOKUP(T984,Equipment[],3,FALSE)</f>
        <v>RTO</v>
      </c>
      <c r="W984" s="405" t="str">
        <f>VLOOKUP(T984,Equipment[],4,FALSE)</f>
        <v>RTO</v>
      </c>
      <c r="X984" s="405"/>
      <c r="Y984" s="405"/>
      <c r="Z984" s="405"/>
      <c r="AA984" s="405"/>
    </row>
    <row r="985" spans="1:27" ht="12" customHeight="1">
      <c r="A985" s="5" t="s">
        <v>4943</v>
      </c>
      <c r="B985" s="5" t="s">
        <v>4944</v>
      </c>
      <c r="C985" s="6">
        <v>555</v>
      </c>
      <c r="D985" s="82" t="s">
        <v>1527</v>
      </c>
      <c r="E985" s="83" t="s">
        <v>4945</v>
      </c>
      <c r="F985" s="83" t="s">
        <v>4946</v>
      </c>
      <c r="G985" s="83" t="s">
        <v>4888</v>
      </c>
      <c r="H985" s="83" t="s">
        <v>447</v>
      </c>
      <c r="I985" s="83" t="s">
        <v>448</v>
      </c>
      <c r="J985" s="133" t="s">
        <v>449</v>
      </c>
      <c r="K985" s="83" t="s">
        <v>448</v>
      </c>
      <c r="L985" s="83" t="s">
        <v>448</v>
      </c>
      <c r="M985" s="83" t="s">
        <v>450</v>
      </c>
      <c r="N985" s="130" t="s">
        <v>959</v>
      </c>
      <c r="P985" s="405"/>
      <c r="Q985" s="405" t="s">
        <v>452</v>
      </c>
      <c r="R985" s="405"/>
      <c r="S985" s="405"/>
      <c r="T985" s="405" t="s">
        <v>453</v>
      </c>
      <c r="U985" s="405" t="str">
        <f>VLOOKUP(T985,Equipment[],2,FALSE)</f>
        <v>Station</v>
      </c>
      <c r="V985" s="405" t="str">
        <f>VLOOKUP(T985,Equipment[],3,FALSE)</f>
        <v>RTO</v>
      </c>
      <c r="W985" s="405" t="str">
        <f>VLOOKUP(T985,Equipment[],4,FALSE)</f>
        <v>RTO</v>
      </c>
      <c r="X985" s="405"/>
      <c r="Y985" s="405"/>
      <c r="Z985" s="405"/>
      <c r="AA985" s="405"/>
    </row>
    <row r="986" spans="1:27" ht="12" customHeight="1">
      <c r="A986" s="5" t="s">
        <v>4947</v>
      </c>
      <c r="B986" s="5" t="s">
        <v>4948</v>
      </c>
      <c r="C986" s="6">
        <v>555</v>
      </c>
      <c r="D986" s="82" t="s">
        <v>1527</v>
      </c>
      <c r="E986" s="83" t="s">
        <v>4949</v>
      </c>
      <c r="F986" s="83" t="s">
        <v>4950</v>
      </c>
      <c r="G986" s="83" t="s">
        <v>4888</v>
      </c>
      <c r="H986" s="83" t="s">
        <v>447</v>
      </c>
      <c r="I986" s="83" t="s">
        <v>448</v>
      </c>
      <c r="J986" s="133" t="s">
        <v>449</v>
      </c>
      <c r="K986" s="83" t="s">
        <v>448</v>
      </c>
      <c r="L986" s="83" t="s">
        <v>448</v>
      </c>
      <c r="M986" s="83" t="s">
        <v>450</v>
      </c>
      <c r="N986" s="130" t="s">
        <v>959</v>
      </c>
      <c r="P986" s="405"/>
      <c r="Q986" s="405" t="s">
        <v>452</v>
      </c>
      <c r="R986" s="405"/>
      <c r="S986" s="405"/>
      <c r="T986" s="405" t="s">
        <v>453</v>
      </c>
      <c r="U986" s="405" t="str">
        <f>VLOOKUP(T986,Equipment[],2,FALSE)</f>
        <v>Station</v>
      </c>
      <c r="V986" s="405" t="str">
        <f>VLOOKUP(T986,Equipment[],3,FALSE)</f>
        <v>RTO</v>
      </c>
      <c r="W986" s="405" t="str">
        <f>VLOOKUP(T986,Equipment[],4,FALSE)</f>
        <v>RTO</v>
      </c>
      <c r="X986" s="405"/>
      <c r="Y986" s="405"/>
      <c r="Z986" s="405"/>
      <c r="AA986" s="405"/>
    </row>
    <row r="987" spans="1:27" ht="12" customHeight="1">
      <c r="A987" s="5" t="s">
        <v>4951</v>
      </c>
      <c r="B987" s="5" t="s">
        <v>4952</v>
      </c>
      <c r="C987" s="6">
        <v>555</v>
      </c>
      <c r="D987" s="82" t="s">
        <v>1527</v>
      </c>
      <c r="E987" s="83" t="s">
        <v>4953</v>
      </c>
      <c r="F987" s="83" t="s">
        <v>4954</v>
      </c>
      <c r="G987" s="83" t="s">
        <v>4888</v>
      </c>
      <c r="H987" s="83" t="s">
        <v>447</v>
      </c>
      <c r="I987" s="83" t="s">
        <v>448</v>
      </c>
      <c r="J987" s="133" t="s">
        <v>449</v>
      </c>
      <c r="K987" s="83" t="s">
        <v>448</v>
      </c>
      <c r="L987" s="83" t="s">
        <v>448</v>
      </c>
      <c r="M987" s="83" t="s">
        <v>450</v>
      </c>
      <c r="N987" s="130" t="s">
        <v>959</v>
      </c>
      <c r="P987" s="405"/>
      <c r="Q987" s="405" t="s">
        <v>452</v>
      </c>
      <c r="R987" s="405"/>
      <c r="S987" s="405"/>
      <c r="T987" s="405" t="s">
        <v>453</v>
      </c>
      <c r="U987" s="405" t="str">
        <f>VLOOKUP(T987,Equipment[],2,FALSE)</f>
        <v>Station</v>
      </c>
      <c r="V987" s="405" t="str">
        <f>VLOOKUP(T987,Equipment[],3,FALSE)</f>
        <v>RTO</v>
      </c>
      <c r="W987" s="405" t="str">
        <f>VLOOKUP(T987,Equipment[],4,FALSE)</f>
        <v>RTO</v>
      </c>
      <c r="X987" s="405"/>
      <c r="Y987" s="405"/>
      <c r="Z987" s="405"/>
      <c r="AA987" s="405"/>
    </row>
    <row r="988" spans="1:27" ht="12" customHeight="1">
      <c r="A988" s="5" t="s">
        <v>4955</v>
      </c>
      <c r="B988" s="5" t="s">
        <v>4956</v>
      </c>
      <c r="C988" s="6">
        <v>555</v>
      </c>
      <c r="D988" s="82" t="s">
        <v>1527</v>
      </c>
      <c r="E988" s="83" t="s">
        <v>4957</v>
      </c>
      <c r="F988" s="83" t="s">
        <v>4958</v>
      </c>
      <c r="G988" s="83" t="s">
        <v>4888</v>
      </c>
      <c r="H988" s="83" t="s">
        <v>447</v>
      </c>
      <c r="I988" s="132" t="s">
        <v>449</v>
      </c>
      <c r="J988" s="133" t="s">
        <v>449</v>
      </c>
      <c r="K988" s="132" t="s">
        <v>449</v>
      </c>
      <c r="L988" s="132" t="s">
        <v>449</v>
      </c>
      <c r="M988" s="83" t="s">
        <v>450</v>
      </c>
      <c r="N988" s="83" t="s">
        <v>1092</v>
      </c>
      <c r="P988" s="405" t="s">
        <v>449</v>
      </c>
      <c r="Q988" s="405" t="s">
        <v>452</v>
      </c>
      <c r="R988" s="405"/>
      <c r="S988" s="405"/>
      <c r="T988" s="405" t="s">
        <v>453</v>
      </c>
      <c r="U988" s="405" t="str">
        <f>VLOOKUP(T988,Equipment[],2,FALSE)</f>
        <v>Station</v>
      </c>
      <c r="V988" s="405" t="str">
        <f>VLOOKUP(T988,Equipment[],3,FALSE)</f>
        <v>RTO</v>
      </c>
      <c r="W988" s="405" t="str">
        <f>VLOOKUP(T988,Equipment[],4,FALSE)</f>
        <v>RTO</v>
      </c>
      <c r="X988" s="405"/>
      <c r="Y988" s="405"/>
      <c r="Z988" s="405"/>
      <c r="AA988" s="405"/>
    </row>
    <row r="989" spans="1:27" ht="12" hidden="1" customHeight="1">
      <c r="A989" s="3" t="s">
        <v>4959</v>
      </c>
      <c r="B989" s="3" t="s">
        <v>4960</v>
      </c>
      <c r="C989" s="4"/>
      <c r="D989" s="122"/>
      <c r="E989" s="131"/>
      <c r="F989" s="131"/>
      <c r="G989" s="131"/>
      <c r="H989" s="131"/>
      <c r="I989" s="131"/>
      <c r="J989" s="131"/>
      <c r="K989" s="131"/>
      <c r="L989" s="131"/>
      <c r="M989" s="131" t="s">
        <v>439</v>
      </c>
      <c r="N989" s="129" t="s">
        <v>440</v>
      </c>
      <c r="P989" s="405" t="s">
        <v>439</v>
      </c>
      <c r="Q989" s="405" t="s">
        <v>439</v>
      </c>
      <c r="R989" s="405"/>
      <c r="S989" s="405" t="s">
        <v>439</v>
      </c>
      <c r="T989" s="405" t="s">
        <v>439</v>
      </c>
      <c r="U989" s="405" t="s">
        <v>439</v>
      </c>
      <c r="V989" s="405" t="s">
        <v>439</v>
      </c>
      <c r="W989" s="405" t="s">
        <v>439</v>
      </c>
      <c r="X989" s="405" t="s">
        <v>439</v>
      </c>
      <c r="Y989" s="405" t="s">
        <v>439</v>
      </c>
      <c r="Z989" s="405" t="s">
        <v>439</v>
      </c>
      <c r="AA989" s="405" t="s">
        <v>439</v>
      </c>
    </row>
    <row r="990" spans="1:27" ht="12" customHeight="1">
      <c r="A990" s="5" t="s">
        <v>4961</v>
      </c>
      <c r="B990" s="5" t="s">
        <v>4962</v>
      </c>
      <c r="C990" s="6">
        <v>555</v>
      </c>
      <c r="D990" s="82" t="s">
        <v>1527</v>
      </c>
      <c r="E990" s="83" t="s">
        <v>4963</v>
      </c>
      <c r="F990" s="83" t="s">
        <v>4964</v>
      </c>
      <c r="G990" s="83" t="s">
        <v>4888</v>
      </c>
      <c r="H990" s="83" t="s">
        <v>447</v>
      </c>
      <c r="I990" s="83" t="s">
        <v>448</v>
      </c>
      <c r="J990" s="133" t="s">
        <v>449</v>
      </c>
      <c r="K990" s="83" t="s">
        <v>448</v>
      </c>
      <c r="L990" s="83" t="s">
        <v>448</v>
      </c>
      <c r="M990" s="83" t="s">
        <v>450</v>
      </c>
      <c r="N990" s="130" t="s">
        <v>959</v>
      </c>
      <c r="P990" s="405"/>
      <c r="Q990" s="405" t="s">
        <v>452</v>
      </c>
      <c r="R990" s="405"/>
      <c r="S990" s="405"/>
      <c r="T990" s="405" t="s">
        <v>453</v>
      </c>
      <c r="U990" s="405" t="str">
        <f>VLOOKUP(T990,Equipment[],2,FALSE)</f>
        <v>Station</v>
      </c>
      <c r="V990" s="405" t="str">
        <f>VLOOKUP(T990,Equipment[],3,FALSE)</f>
        <v>RTO</v>
      </c>
      <c r="W990" s="405" t="str">
        <f>VLOOKUP(T990,Equipment[],4,FALSE)</f>
        <v>RTO</v>
      </c>
      <c r="X990" s="405"/>
      <c r="Y990" s="405"/>
      <c r="Z990" s="405"/>
      <c r="AA990" s="405"/>
    </row>
    <row r="991" spans="1:27" ht="12" customHeight="1">
      <c r="A991" s="5" t="s">
        <v>4965</v>
      </c>
      <c r="B991" s="5" t="s">
        <v>4966</v>
      </c>
      <c r="C991" s="6">
        <v>555</v>
      </c>
      <c r="D991" s="82" t="s">
        <v>1527</v>
      </c>
      <c r="E991" s="83" t="s">
        <v>4967</v>
      </c>
      <c r="F991" s="83" t="s">
        <v>4968</v>
      </c>
      <c r="G991" s="83" t="s">
        <v>4888</v>
      </c>
      <c r="H991" s="83" t="s">
        <v>447</v>
      </c>
      <c r="I991" s="83" t="s">
        <v>448</v>
      </c>
      <c r="J991" s="133" t="s">
        <v>449</v>
      </c>
      <c r="K991" s="83" t="s">
        <v>448</v>
      </c>
      <c r="L991" s="83" t="s">
        <v>448</v>
      </c>
      <c r="M991" s="83" t="s">
        <v>450</v>
      </c>
      <c r="N991" s="130" t="s">
        <v>959</v>
      </c>
      <c r="P991" s="405"/>
      <c r="Q991" s="405" t="s">
        <v>452</v>
      </c>
      <c r="R991" s="405"/>
      <c r="S991" s="405"/>
      <c r="T991" s="405" t="s">
        <v>453</v>
      </c>
      <c r="U991" s="405" t="str">
        <f>VLOOKUP(T991,Equipment[],2,FALSE)</f>
        <v>Station</v>
      </c>
      <c r="V991" s="405" t="str">
        <f>VLOOKUP(T991,Equipment[],3,FALSE)</f>
        <v>RTO</v>
      </c>
      <c r="W991" s="405" t="str">
        <f>VLOOKUP(T991,Equipment[],4,FALSE)</f>
        <v>RTO</v>
      </c>
      <c r="X991" s="405"/>
      <c r="Y991" s="405"/>
      <c r="Z991" s="405"/>
      <c r="AA991" s="405"/>
    </row>
    <row r="992" spans="1:27" ht="12" customHeight="1">
      <c r="A992" s="5" t="s">
        <v>4969</v>
      </c>
      <c r="B992" s="5" t="s">
        <v>4962</v>
      </c>
      <c r="C992" s="6">
        <v>555</v>
      </c>
      <c r="D992" s="82" t="s">
        <v>1527</v>
      </c>
      <c r="E992" s="83" t="s">
        <v>4970</v>
      </c>
      <c r="F992" s="83" t="s">
        <v>4964</v>
      </c>
      <c r="G992" s="83" t="s">
        <v>4888</v>
      </c>
      <c r="H992" s="83" t="s">
        <v>447</v>
      </c>
      <c r="I992" s="83" t="s">
        <v>448</v>
      </c>
      <c r="J992" s="133" t="s">
        <v>449</v>
      </c>
      <c r="K992" s="83" t="s">
        <v>448</v>
      </c>
      <c r="L992" s="83" t="s">
        <v>448</v>
      </c>
      <c r="M992" s="83" t="s">
        <v>450</v>
      </c>
      <c r="N992" s="130" t="s">
        <v>959</v>
      </c>
      <c r="P992" s="405"/>
      <c r="Q992" s="405" t="s">
        <v>452</v>
      </c>
      <c r="R992" s="405"/>
      <c r="S992" s="405"/>
      <c r="T992" s="405" t="s">
        <v>453</v>
      </c>
      <c r="U992" s="405" t="str">
        <f>VLOOKUP(T992,Equipment[],2,FALSE)</f>
        <v>Station</v>
      </c>
      <c r="V992" s="405" t="str">
        <f>VLOOKUP(T992,Equipment[],3,FALSE)</f>
        <v>RTO</v>
      </c>
      <c r="W992" s="405" t="str">
        <f>VLOOKUP(T992,Equipment[],4,FALSE)</f>
        <v>RTO</v>
      </c>
      <c r="X992" s="405"/>
      <c r="Y992" s="405"/>
      <c r="Z992" s="405"/>
      <c r="AA992" s="405"/>
    </row>
    <row r="993" spans="1:27" ht="12" hidden="1" customHeight="1">
      <c r="A993" s="3" t="s">
        <v>4971</v>
      </c>
      <c r="B993" s="3" t="s">
        <v>4972</v>
      </c>
      <c r="C993" s="4"/>
      <c r="D993" s="122"/>
      <c r="E993" s="131"/>
      <c r="F993" s="131"/>
      <c r="G993" s="131"/>
      <c r="H993" s="131"/>
      <c r="I993" s="131"/>
      <c r="J993" s="131"/>
      <c r="K993" s="131"/>
      <c r="L993" s="131"/>
      <c r="M993" s="131" t="s">
        <v>439</v>
      </c>
      <c r="N993" s="129" t="s">
        <v>440</v>
      </c>
      <c r="P993" s="405" t="s">
        <v>439</v>
      </c>
      <c r="Q993" s="405" t="s">
        <v>439</v>
      </c>
      <c r="R993" s="405"/>
      <c r="S993" s="405" t="s">
        <v>439</v>
      </c>
      <c r="T993" s="405" t="s">
        <v>439</v>
      </c>
      <c r="U993" s="405" t="s">
        <v>439</v>
      </c>
      <c r="V993" s="405" t="s">
        <v>439</v>
      </c>
      <c r="W993" s="405" t="s">
        <v>439</v>
      </c>
      <c r="X993" s="405" t="s">
        <v>439</v>
      </c>
      <c r="Y993" s="405" t="s">
        <v>439</v>
      </c>
      <c r="Z993" s="405" t="s">
        <v>439</v>
      </c>
      <c r="AA993" s="405" t="s">
        <v>439</v>
      </c>
    </row>
    <row r="994" spans="1:27" ht="12" customHeight="1">
      <c r="A994" s="5" t="s">
        <v>4973</v>
      </c>
      <c r="B994" s="5" t="s">
        <v>4974</v>
      </c>
      <c r="C994" s="6">
        <v>555</v>
      </c>
      <c r="D994" s="82" t="s">
        <v>1527</v>
      </c>
      <c r="E994" s="83" t="s">
        <v>4975</v>
      </c>
      <c r="F994" s="83" t="s">
        <v>4976</v>
      </c>
      <c r="G994" s="83" t="s">
        <v>4888</v>
      </c>
      <c r="H994" s="83" t="s">
        <v>447</v>
      </c>
      <c r="I994" s="83" t="s">
        <v>448</v>
      </c>
      <c r="J994" s="133" t="s">
        <v>449</v>
      </c>
      <c r="K994" s="83" t="s">
        <v>448</v>
      </c>
      <c r="L994" s="83" t="s">
        <v>448</v>
      </c>
      <c r="M994" s="83" t="s">
        <v>450</v>
      </c>
      <c r="N994" s="130" t="s">
        <v>959</v>
      </c>
      <c r="P994" s="405"/>
      <c r="Q994" s="405" t="s">
        <v>452</v>
      </c>
      <c r="R994" s="405"/>
      <c r="S994" s="405"/>
      <c r="T994" s="405" t="s">
        <v>453</v>
      </c>
      <c r="U994" s="405" t="str">
        <f>VLOOKUP(T994,Equipment[],2,FALSE)</f>
        <v>Station</v>
      </c>
      <c r="V994" s="405" t="str">
        <f>VLOOKUP(T994,Equipment[],3,FALSE)</f>
        <v>RTO</v>
      </c>
      <c r="W994" s="405" t="str">
        <f>VLOOKUP(T994,Equipment[],4,FALSE)</f>
        <v>RTO</v>
      </c>
      <c r="X994" s="405"/>
      <c r="Y994" s="405"/>
      <c r="Z994" s="405"/>
      <c r="AA994" s="405"/>
    </row>
    <row r="995" spans="1:27" ht="12" customHeight="1">
      <c r="A995" s="5" t="s">
        <v>4977</v>
      </c>
      <c r="B995" s="5" t="s">
        <v>4978</v>
      </c>
      <c r="C995" s="6">
        <v>555</v>
      </c>
      <c r="D995" s="82" t="s">
        <v>1527</v>
      </c>
      <c r="E995" s="83" t="s">
        <v>4979</v>
      </c>
      <c r="F995" s="83" t="s">
        <v>4980</v>
      </c>
      <c r="G995" s="83" t="s">
        <v>4888</v>
      </c>
      <c r="H995" s="83" t="s">
        <v>447</v>
      </c>
      <c r="I995" s="83" t="s">
        <v>448</v>
      </c>
      <c r="J995" s="133" t="s">
        <v>449</v>
      </c>
      <c r="K995" s="83" t="s">
        <v>448</v>
      </c>
      <c r="L995" s="83" t="s">
        <v>448</v>
      </c>
      <c r="M995" s="83" t="s">
        <v>450</v>
      </c>
      <c r="N995" s="130" t="s">
        <v>959</v>
      </c>
      <c r="P995" s="405"/>
      <c r="Q995" s="405" t="s">
        <v>452</v>
      </c>
      <c r="R995" s="405"/>
      <c r="S995" s="405"/>
      <c r="T995" s="405" t="s">
        <v>453</v>
      </c>
      <c r="U995" s="405" t="str">
        <f>VLOOKUP(T995,Equipment[],2,FALSE)</f>
        <v>Station</v>
      </c>
      <c r="V995" s="405" t="str">
        <f>VLOOKUP(T995,Equipment[],3,FALSE)</f>
        <v>RTO</v>
      </c>
      <c r="W995" s="405" t="str">
        <f>VLOOKUP(T995,Equipment[],4,FALSE)</f>
        <v>RTO</v>
      </c>
      <c r="X995" s="405"/>
      <c r="Y995" s="405"/>
      <c r="Z995" s="405"/>
      <c r="AA995" s="405"/>
    </row>
    <row r="996" spans="1:27" ht="12" customHeight="1">
      <c r="A996" s="5" t="s">
        <v>4981</v>
      </c>
      <c r="B996" s="5" t="s">
        <v>4982</v>
      </c>
      <c r="C996" s="6">
        <v>555</v>
      </c>
      <c r="D996" s="82" t="s">
        <v>1527</v>
      </c>
      <c r="E996" s="83" t="s">
        <v>4983</v>
      </c>
      <c r="F996" s="83" t="s">
        <v>4984</v>
      </c>
      <c r="G996" s="83" t="s">
        <v>4888</v>
      </c>
      <c r="H996" s="83" t="s">
        <v>447</v>
      </c>
      <c r="I996" s="83" t="s">
        <v>448</v>
      </c>
      <c r="J996" s="133" t="s">
        <v>449</v>
      </c>
      <c r="K996" s="83" t="s">
        <v>448</v>
      </c>
      <c r="L996" s="83" t="s">
        <v>448</v>
      </c>
      <c r="M996" s="83" t="s">
        <v>450</v>
      </c>
      <c r="N996" s="130" t="s">
        <v>959</v>
      </c>
      <c r="P996" s="405"/>
      <c r="Q996" s="405" t="s">
        <v>452</v>
      </c>
      <c r="R996" s="405"/>
      <c r="S996" s="405"/>
      <c r="T996" s="405" t="s">
        <v>453</v>
      </c>
      <c r="U996" s="405" t="str">
        <f>VLOOKUP(T996,Equipment[],2,FALSE)</f>
        <v>Station</v>
      </c>
      <c r="V996" s="405" t="str">
        <f>VLOOKUP(T996,Equipment[],3,FALSE)</f>
        <v>RTO</v>
      </c>
      <c r="W996" s="405" t="str">
        <f>VLOOKUP(T996,Equipment[],4,FALSE)</f>
        <v>RTO</v>
      </c>
      <c r="X996" s="405"/>
      <c r="Y996" s="405"/>
      <c r="Z996" s="405"/>
      <c r="AA996" s="405"/>
    </row>
    <row r="997" spans="1:27" ht="12" customHeight="1">
      <c r="A997" s="5" t="s">
        <v>4985</v>
      </c>
      <c r="B997" s="5" t="s">
        <v>4986</v>
      </c>
      <c r="C997" s="6">
        <v>555</v>
      </c>
      <c r="D997" s="82" t="s">
        <v>1527</v>
      </c>
      <c r="E997" s="83" t="s">
        <v>4987</v>
      </c>
      <c r="F997" s="83" t="s">
        <v>4988</v>
      </c>
      <c r="G997" s="83" t="s">
        <v>4888</v>
      </c>
      <c r="H997" s="83" t="s">
        <v>447</v>
      </c>
      <c r="I997" s="83" t="s">
        <v>448</v>
      </c>
      <c r="J997" s="133" t="s">
        <v>449</v>
      </c>
      <c r="K997" s="83" t="s">
        <v>448</v>
      </c>
      <c r="L997" s="83" t="s">
        <v>448</v>
      </c>
      <c r="M997" s="83" t="s">
        <v>450</v>
      </c>
      <c r="N997" s="130" t="s">
        <v>959</v>
      </c>
      <c r="P997" s="405"/>
      <c r="Q997" s="405" t="s">
        <v>452</v>
      </c>
      <c r="R997" s="405"/>
      <c r="S997" s="405"/>
      <c r="T997" s="405" t="s">
        <v>453</v>
      </c>
      <c r="U997" s="405" t="str">
        <f>VLOOKUP(T997,Equipment[],2,FALSE)</f>
        <v>Station</v>
      </c>
      <c r="V997" s="405" t="str">
        <f>VLOOKUP(T997,Equipment[],3,FALSE)</f>
        <v>RTO</v>
      </c>
      <c r="W997" s="405" t="str">
        <f>VLOOKUP(T997,Equipment[],4,FALSE)</f>
        <v>RTO</v>
      </c>
      <c r="X997" s="405"/>
      <c r="Y997" s="405"/>
      <c r="Z997" s="405"/>
      <c r="AA997" s="405"/>
    </row>
    <row r="998" spans="1:27" ht="12" customHeight="1">
      <c r="A998" s="5" t="s">
        <v>4989</v>
      </c>
      <c r="B998" s="5" t="s">
        <v>4990</v>
      </c>
      <c r="C998" s="5" t="s">
        <v>4991</v>
      </c>
      <c r="D998" s="82" t="s">
        <v>3310</v>
      </c>
      <c r="E998" s="83" t="s">
        <v>4992</v>
      </c>
      <c r="F998" s="83" t="s">
        <v>4993</v>
      </c>
      <c r="G998" s="83" t="s">
        <v>4888</v>
      </c>
      <c r="H998" s="83" t="s">
        <v>447</v>
      </c>
      <c r="I998" s="132" t="s">
        <v>449</v>
      </c>
      <c r="J998" s="133" t="s">
        <v>449</v>
      </c>
      <c r="K998" s="132" t="s">
        <v>449</v>
      </c>
      <c r="L998" s="132" t="s">
        <v>449</v>
      </c>
      <c r="M998" s="83" t="s">
        <v>450</v>
      </c>
      <c r="N998" s="83" t="s">
        <v>1092</v>
      </c>
      <c r="P998" s="405" t="s">
        <v>449</v>
      </c>
      <c r="Q998" s="405" t="s">
        <v>452</v>
      </c>
      <c r="R998" s="405"/>
      <c r="S998" s="405"/>
      <c r="T998" s="405" t="s">
        <v>453</v>
      </c>
      <c r="U998" s="405" t="str">
        <f>VLOOKUP(T998,Equipment[],2,FALSE)</f>
        <v>Station</v>
      </c>
      <c r="V998" s="405" t="str">
        <f>VLOOKUP(T998,Equipment[],3,FALSE)</f>
        <v>RTO</v>
      </c>
      <c r="W998" s="405" t="str">
        <f>VLOOKUP(T998,Equipment[],4,FALSE)</f>
        <v>RTO</v>
      </c>
      <c r="X998" s="405"/>
      <c r="Y998" s="405"/>
      <c r="Z998" s="405"/>
      <c r="AA998" s="405"/>
    </row>
    <row r="999" spans="1:27" ht="12" customHeight="1">
      <c r="A999" s="5" t="s">
        <v>4994</v>
      </c>
      <c r="B999" s="5" t="s">
        <v>4990</v>
      </c>
      <c r="C999" s="5" t="s">
        <v>4991</v>
      </c>
      <c r="D999" s="82" t="s">
        <v>3310</v>
      </c>
      <c r="E999" s="83" t="s">
        <v>4995</v>
      </c>
      <c r="F999" s="83" t="s">
        <v>4993</v>
      </c>
      <c r="G999" s="83" t="s">
        <v>4888</v>
      </c>
      <c r="H999" s="83" t="s">
        <v>447</v>
      </c>
      <c r="I999" s="132" t="s">
        <v>449</v>
      </c>
      <c r="J999" s="133" t="s">
        <v>449</v>
      </c>
      <c r="K999" s="132" t="s">
        <v>449</v>
      </c>
      <c r="L999" s="132" t="s">
        <v>449</v>
      </c>
      <c r="M999" s="83" t="s">
        <v>450</v>
      </c>
      <c r="N999" s="83" t="s">
        <v>1092</v>
      </c>
      <c r="P999" s="405" t="s">
        <v>449</v>
      </c>
      <c r="Q999" s="405" t="s">
        <v>452</v>
      </c>
      <c r="R999" s="405"/>
      <c r="S999" s="405"/>
      <c r="T999" s="405" t="s">
        <v>453</v>
      </c>
      <c r="U999" s="405" t="str">
        <f>VLOOKUP(T999,Equipment[],2,FALSE)</f>
        <v>Station</v>
      </c>
      <c r="V999" s="405" t="str">
        <f>VLOOKUP(T999,Equipment[],3,FALSE)</f>
        <v>RTO</v>
      </c>
      <c r="W999" s="405" t="str">
        <f>VLOOKUP(T999,Equipment[],4,FALSE)</f>
        <v>RTO</v>
      </c>
      <c r="X999" s="405"/>
      <c r="Y999" s="405"/>
      <c r="Z999" s="405"/>
      <c r="AA999" s="405"/>
    </row>
    <row r="1000" spans="1:27" ht="12" customHeight="1">
      <c r="A1000" s="5" t="s">
        <v>4996</v>
      </c>
      <c r="B1000" s="5" t="s">
        <v>4997</v>
      </c>
      <c r="C1000" s="6">
        <v>555</v>
      </c>
      <c r="D1000" s="82" t="s">
        <v>1527</v>
      </c>
      <c r="E1000" s="83" t="s">
        <v>4998</v>
      </c>
      <c r="F1000" s="83" t="s">
        <v>4999</v>
      </c>
      <c r="G1000" s="83" t="s">
        <v>4888</v>
      </c>
      <c r="H1000" s="83" t="s">
        <v>447</v>
      </c>
      <c r="I1000" s="83" t="s">
        <v>448</v>
      </c>
      <c r="J1000" s="133" t="s">
        <v>449</v>
      </c>
      <c r="K1000" s="83" t="s">
        <v>448</v>
      </c>
      <c r="L1000" s="83" t="s">
        <v>448</v>
      </c>
      <c r="M1000" s="83" t="s">
        <v>450</v>
      </c>
      <c r="N1000" s="130" t="s">
        <v>959</v>
      </c>
      <c r="P1000" s="405"/>
      <c r="Q1000" s="405" t="s">
        <v>452</v>
      </c>
      <c r="R1000" s="405"/>
      <c r="S1000" s="405"/>
      <c r="T1000" s="405" t="s">
        <v>453</v>
      </c>
      <c r="U1000" s="405" t="str">
        <f>VLOOKUP(T1000,Equipment[],2,FALSE)</f>
        <v>Station</v>
      </c>
      <c r="V1000" s="405" t="str">
        <f>VLOOKUP(T1000,Equipment[],3,FALSE)</f>
        <v>RTO</v>
      </c>
      <c r="W1000" s="405" t="str">
        <f>VLOOKUP(T1000,Equipment[],4,FALSE)</f>
        <v>RTO</v>
      </c>
      <c r="X1000" s="405"/>
      <c r="Y1000" s="405"/>
      <c r="Z1000" s="405"/>
      <c r="AA1000" s="405"/>
    </row>
    <row r="1001" spans="1:27" ht="12" customHeight="1">
      <c r="A1001" s="5" t="s">
        <v>5000</v>
      </c>
      <c r="B1001" s="5" t="s">
        <v>5001</v>
      </c>
      <c r="C1001" s="6">
        <v>555</v>
      </c>
      <c r="D1001" s="82" t="s">
        <v>1527</v>
      </c>
      <c r="E1001" s="83" t="s">
        <v>5002</v>
      </c>
      <c r="F1001" s="83" t="s">
        <v>5003</v>
      </c>
      <c r="G1001" s="83" t="s">
        <v>4888</v>
      </c>
      <c r="H1001" s="83" t="s">
        <v>447</v>
      </c>
      <c r="I1001" s="83" t="s">
        <v>448</v>
      </c>
      <c r="J1001" s="133" t="s">
        <v>449</v>
      </c>
      <c r="K1001" s="83" t="s">
        <v>448</v>
      </c>
      <c r="L1001" s="83" t="s">
        <v>448</v>
      </c>
      <c r="M1001" s="83" t="s">
        <v>450</v>
      </c>
      <c r="N1001" s="130" t="s">
        <v>959</v>
      </c>
      <c r="P1001" s="405"/>
      <c r="Q1001" s="405" t="s">
        <v>452</v>
      </c>
      <c r="R1001" s="405"/>
      <c r="S1001" s="405"/>
      <c r="T1001" s="405" t="s">
        <v>453</v>
      </c>
      <c r="U1001" s="405" t="str">
        <f>VLOOKUP(T1001,Equipment[],2,FALSE)</f>
        <v>Station</v>
      </c>
      <c r="V1001" s="405" t="str">
        <f>VLOOKUP(T1001,Equipment[],3,FALSE)</f>
        <v>RTO</v>
      </c>
      <c r="W1001" s="405" t="str">
        <f>VLOOKUP(T1001,Equipment[],4,FALSE)</f>
        <v>RTO</v>
      </c>
      <c r="X1001" s="405"/>
      <c r="Y1001" s="405"/>
      <c r="Z1001" s="405"/>
      <c r="AA1001" s="405"/>
    </row>
    <row r="1002" spans="1:27" ht="12" customHeight="1">
      <c r="A1002" s="5" t="s">
        <v>5004</v>
      </c>
      <c r="B1002" s="5" t="s">
        <v>5005</v>
      </c>
      <c r="C1002" s="6">
        <v>555</v>
      </c>
      <c r="D1002" s="82" t="s">
        <v>1527</v>
      </c>
      <c r="E1002" s="83" t="s">
        <v>5006</v>
      </c>
      <c r="F1002" s="83" t="s">
        <v>5007</v>
      </c>
      <c r="G1002" s="83" t="s">
        <v>4888</v>
      </c>
      <c r="H1002" s="83" t="s">
        <v>447</v>
      </c>
      <c r="I1002" s="83" t="s">
        <v>448</v>
      </c>
      <c r="J1002" s="133" t="s">
        <v>449</v>
      </c>
      <c r="K1002" s="83" t="s">
        <v>448</v>
      </c>
      <c r="L1002" s="83" t="s">
        <v>448</v>
      </c>
      <c r="M1002" s="83" t="s">
        <v>450</v>
      </c>
      <c r="N1002" s="130" t="s">
        <v>959</v>
      </c>
      <c r="P1002" s="405"/>
      <c r="Q1002" s="405" t="s">
        <v>452</v>
      </c>
      <c r="R1002" s="405"/>
      <c r="S1002" s="405"/>
      <c r="T1002" s="405" t="s">
        <v>453</v>
      </c>
      <c r="U1002" s="405" t="str">
        <f>VLOOKUP(T1002,Equipment[],2,FALSE)</f>
        <v>Station</v>
      </c>
      <c r="V1002" s="405" t="str">
        <f>VLOOKUP(T1002,Equipment[],3,FALSE)</f>
        <v>RTO</v>
      </c>
      <c r="W1002" s="405" t="str">
        <f>VLOOKUP(T1002,Equipment[],4,FALSE)</f>
        <v>RTO</v>
      </c>
      <c r="X1002" s="405"/>
      <c r="Y1002" s="405"/>
      <c r="Z1002" s="405"/>
      <c r="AA1002" s="405"/>
    </row>
    <row r="1003" spans="1:27" ht="12" hidden="1" customHeight="1">
      <c r="A1003" s="50" t="s">
        <v>1668</v>
      </c>
      <c r="B1003" s="50"/>
      <c r="C1003" s="50"/>
      <c r="D1003" s="50"/>
      <c r="E1003" s="131"/>
      <c r="F1003" s="131"/>
      <c r="G1003" s="131"/>
      <c r="H1003" s="131"/>
      <c r="I1003" s="131"/>
      <c r="J1003" s="131"/>
      <c r="K1003" s="131"/>
      <c r="L1003" s="131"/>
      <c r="M1003" s="131" t="s">
        <v>439</v>
      </c>
      <c r="N1003" s="129" t="s">
        <v>440</v>
      </c>
      <c r="P1003" s="405" t="s">
        <v>439</v>
      </c>
      <c r="Q1003" s="405" t="s">
        <v>439</v>
      </c>
      <c r="R1003" s="405"/>
      <c r="S1003" s="405" t="s">
        <v>439</v>
      </c>
      <c r="T1003" s="405" t="s">
        <v>439</v>
      </c>
      <c r="U1003" s="405" t="s">
        <v>439</v>
      </c>
      <c r="V1003" s="405" t="s">
        <v>439</v>
      </c>
      <c r="W1003" s="405" t="s">
        <v>439</v>
      </c>
      <c r="X1003" s="405" t="s">
        <v>439</v>
      </c>
      <c r="Y1003" s="405" t="s">
        <v>439</v>
      </c>
      <c r="Z1003" s="405" t="s">
        <v>439</v>
      </c>
      <c r="AA1003" s="405" t="s">
        <v>439</v>
      </c>
    </row>
    <row r="1004" spans="1:27" ht="12" customHeight="1">
      <c r="A1004" s="10" t="s">
        <v>5008</v>
      </c>
      <c r="B1004" s="10" t="s">
        <v>5009</v>
      </c>
      <c r="C1004" s="12">
        <v>555</v>
      </c>
      <c r="D1004" s="124" t="s">
        <v>1527</v>
      </c>
      <c r="E1004" s="83" t="s">
        <v>5010</v>
      </c>
      <c r="F1004" s="83" t="s">
        <v>5011</v>
      </c>
      <c r="G1004" s="83" t="s">
        <v>4888</v>
      </c>
      <c r="H1004" s="83" t="s">
        <v>447</v>
      </c>
      <c r="I1004" s="83" t="s">
        <v>448</v>
      </c>
      <c r="J1004" s="133" t="s">
        <v>449</v>
      </c>
      <c r="K1004" s="83" t="s">
        <v>448</v>
      </c>
      <c r="L1004" s="83" t="s">
        <v>448</v>
      </c>
      <c r="M1004" s="83" t="s">
        <v>450</v>
      </c>
      <c r="N1004" s="130" t="s">
        <v>959</v>
      </c>
      <c r="P1004" s="405"/>
      <c r="Q1004" s="405" t="s">
        <v>452</v>
      </c>
      <c r="R1004" s="405"/>
      <c r="S1004" s="405"/>
      <c r="T1004" s="405" t="s">
        <v>453</v>
      </c>
      <c r="U1004" s="405" t="str">
        <f>VLOOKUP(T1004,Equipment[],2,FALSE)</f>
        <v>Station</v>
      </c>
      <c r="V1004" s="405" t="str">
        <f>VLOOKUP(T1004,Equipment[],3,FALSE)</f>
        <v>RTO</v>
      </c>
      <c r="W1004" s="405" t="str">
        <f>VLOOKUP(T1004,Equipment[],4,FALSE)</f>
        <v>RTO</v>
      </c>
      <c r="X1004" s="405"/>
      <c r="Y1004" s="405"/>
      <c r="Z1004" s="405"/>
      <c r="AA1004" s="405"/>
    </row>
    <row r="1005" spans="1:27" ht="12" customHeight="1">
      <c r="A1005" s="5" t="s">
        <v>5012</v>
      </c>
      <c r="B1005" s="5" t="s">
        <v>5013</v>
      </c>
      <c r="C1005" s="6">
        <v>555</v>
      </c>
      <c r="D1005" s="82" t="s">
        <v>1527</v>
      </c>
      <c r="E1005" s="83" t="s">
        <v>5014</v>
      </c>
      <c r="F1005" s="83" t="s">
        <v>5015</v>
      </c>
      <c r="G1005" s="83" t="s">
        <v>4888</v>
      </c>
      <c r="H1005" s="83" t="s">
        <v>447</v>
      </c>
      <c r="I1005" s="83" t="s">
        <v>448</v>
      </c>
      <c r="J1005" s="133" t="s">
        <v>449</v>
      </c>
      <c r="K1005" s="83" t="s">
        <v>448</v>
      </c>
      <c r="L1005" s="83" t="s">
        <v>448</v>
      </c>
      <c r="M1005" s="83" t="s">
        <v>450</v>
      </c>
      <c r="N1005" s="130" t="s">
        <v>959</v>
      </c>
      <c r="P1005" s="405"/>
      <c r="Q1005" s="405" t="s">
        <v>452</v>
      </c>
      <c r="R1005" s="405"/>
      <c r="S1005" s="405"/>
      <c r="T1005" s="405" t="s">
        <v>453</v>
      </c>
      <c r="U1005" s="405" t="str">
        <f>VLOOKUP(T1005,Equipment[],2,FALSE)</f>
        <v>Station</v>
      </c>
      <c r="V1005" s="405" t="str">
        <f>VLOOKUP(T1005,Equipment[],3,FALSE)</f>
        <v>RTO</v>
      </c>
      <c r="W1005" s="405" t="str">
        <f>VLOOKUP(T1005,Equipment[],4,FALSE)</f>
        <v>RTO</v>
      </c>
      <c r="X1005" s="405"/>
      <c r="Y1005" s="405"/>
      <c r="Z1005" s="405"/>
      <c r="AA1005" s="405"/>
    </row>
    <row r="1006" spans="1:27" ht="12" customHeight="1">
      <c r="A1006" s="5" t="s">
        <v>5016</v>
      </c>
      <c r="B1006" s="5" t="s">
        <v>5017</v>
      </c>
      <c r="C1006" s="6">
        <v>555</v>
      </c>
      <c r="D1006" s="82" t="s">
        <v>1527</v>
      </c>
      <c r="E1006" s="83" t="s">
        <v>5018</v>
      </c>
      <c r="F1006" s="83" t="s">
        <v>5019</v>
      </c>
      <c r="G1006" s="83" t="s">
        <v>4888</v>
      </c>
      <c r="H1006" s="83" t="s">
        <v>447</v>
      </c>
      <c r="I1006" s="83" t="s">
        <v>448</v>
      </c>
      <c r="J1006" s="133" t="s">
        <v>449</v>
      </c>
      <c r="K1006" s="83" t="s">
        <v>448</v>
      </c>
      <c r="L1006" s="83" t="s">
        <v>448</v>
      </c>
      <c r="M1006" s="83" t="s">
        <v>450</v>
      </c>
      <c r="N1006" s="130" t="s">
        <v>959</v>
      </c>
      <c r="P1006" s="405"/>
      <c r="Q1006" s="405" t="s">
        <v>452</v>
      </c>
      <c r="R1006" s="405"/>
      <c r="S1006" s="405"/>
      <c r="T1006" s="405" t="s">
        <v>453</v>
      </c>
      <c r="U1006" s="405" t="str">
        <f>VLOOKUP(T1006,Equipment[],2,FALSE)</f>
        <v>Station</v>
      </c>
      <c r="V1006" s="405" t="str">
        <f>VLOOKUP(T1006,Equipment[],3,FALSE)</f>
        <v>RTO</v>
      </c>
      <c r="W1006" s="405" t="str">
        <f>VLOOKUP(T1006,Equipment[],4,FALSE)</f>
        <v>RTO</v>
      </c>
      <c r="X1006" s="405"/>
      <c r="Y1006" s="405"/>
      <c r="Z1006" s="405"/>
      <c r="AA1006" s="405"/>
    </row>
    <row r="1007" spans="1:27" ht="12" customHeight="1">
      <c r="A1007" s="5" t="s">
        <v>5020</v>
      </c>
      <c r="B1007" s="5" t="s">
        <v>5021</v>
      </c>
      <c r="C1007" s="6">
        <v>555</v>
      </c>
      <c r="D1007" s="82" t="s">
        <v>1527</v>
      </c>
      <c r="E1007" s="83" t="s">
        <v>5022</v>
      </c>
      <c r="F1007" s="83" t="s">
        <v>5023</v>
      </c>
      <c r="G1007" s="83" t="s">
        <v>4888</v>
      </c>
      <c r="H1007" s="83" t="s">
        <v>447</v>
      </c>
      <c r="I1007" s="83" t="s">
        <v>448</v>
      </c>
      <c r="J1007" s="133" t="s">
        <v>449</v>
      </c>
      <c r="K1007" s="83" t="s">
        <v>448</v>
      </c>
      <c r="L1007" s="83" t="s">
        <v>448</v>
      </c>
      <c r="M1007" s="83" t="s">
        <v>450</v>
      </c>
      <c r="N1007" s="130" t="s">
        <v>959</v>
      </c>
      <c r="P1007" s="405"/>
      <c r="Q1007" s="405" t="s">
        <v>452</v>
      </c>
      <c r="R1007" s="405"/>
      <c r="S1007" s="405"/>
      <c r="T1007" s="405" t="s">
        <v>453</v>
      </c>
      <c r="U1007" s="405" t="str">
        <f>VLOOKUP(T1007,Equipment[],2,FALSE)</f>
        <v>Station</v>
      </c>
      <c r="V1007" s="405" t="str">
        <f>VLOOKUP(T1007,Equipment[],3,FALSE)</f>
        <v>RTO</v>
      </c>
      <c r="W1007" s="405" t="str">
        <f>VLOOKUP(T1007,Equipment[],4,FALSE)</f>
        <v>RTO</v>
      </c>
      <c r="X1007" s="405"/>
      <c r="Y1007" s="405"/>
      <c r="Z1007" s="405"/>
      <c r="AA1007" s="405"/>
    </row>
    <row r="1008" spans="1:27" ht="12" customHeight="1">
      <c r="A1008" s="5" t="s">
        <v>5024</v>
      </c>
      <c r="B1008" s="5" t="s">
        <v>5025</v>
      </c>
      <c r="C1008" s="6">
        <v>555</v>
      </c>
      <c r="D1008" s="82" t="s">
        <v>1527</v>
      </c>
      <c r="E1008" s="83" t="s">
        <v>5026</v>
      </c>
      <c r="F1008" s="83" t="s">
        <v>5027</v>
      </c>
      <c r="G1008" s="83" t="s">
        <v>4888</v>
      </c>
      <c r="H1008" s="83" t="s">
        <v>447</v>
      </c>
      <c r="I1008" s="83" t="s">
        <v>448</v>
      </c>
      <c r="J1008" s="133" t="s">
        <v>449</v>
      </c>
      <c r="K1008" s="83" t="s">
        <v>448</v>
      </c>
      <c r="L1008" s="83" t="s">
        <v>448</v>
      </c>
      <c r="M1008" s="83" t="s">
        <v>450</v>
      </c>
      <c r="N1008" s="130" t="s">
        <v>959</v>
      </c>
      <c r="P1008" s="405"/>
      <c r="Q1008" s="405" t="s">
        <v>452</v>
      </c>
      <c r="R1008" s="405"/>
      <c r="S1008" s="405"/>
      <c r="T1008" s="405" t="s">
        <v>453</v>
      </c>
      <c r="U1008" s="405" t="str">
        <f>VLOOKUP(T1008,Equipment[],2,FALSE)</f>
        <v>Station</v>
      </c>
      <c r="V1008" s="405" t="str">
        <f>VLOOKUP(T1008,Equipment[],3,FALSE)</f>
        <v>RTO</v>
      </c>
      <c r="W1008" s="405" t="str">
        <f>VLOOKUP(T1008,Equipment[],4,FALSE)</f>
        <v>RTO</v>
      </c>
      <c r="X1008" s="405"/>
      <c r="Y1008" s="405"/>
      <c r="Z1008" s="405"/>
      <c r="AA1008" s="405"/>
    </row>
    <row r="1009" spans="1:27" ht="12" customHeight="1">
      <c r="A1009" s="5" t="s">
        <v>5028</v>
      </c>
      <c r="B1009" s="5" t="s">
        <v>5029</v>
      </c>
      <c r="C1009" s="6">
        <v>555</v>
      </c>
      <c r="D1009" s="82" t="s">
        <v>1527</v>
      </c>
      <c r="E1009" s="83" t="s">
        <v>5030</v>
      </c>
      <c r="F1009" s="83" t="s">
        <v>5031</v>
      </c>
      <c r="G1009" s="83" t="s">
        <v>4888</v>
      </c>
      <c r="H1009" s="83" t="s">
        <v>447</v>
      </c>
      <c r="I1009" s="83" t="s">
        <v>448</v>
      </c>
      <c r="J1009" s="133" t="s">
        <v>449</v>
      </c>
      <c r="K1009" s="83" t="s">
        <v>448</v>
      </c>
      <c r="L1009" s="83" t="s">
        <v>448</v>
      </c>
      <c r="M1009" s="83" t="s">
        <v>450</v>
      </c>
      <c r="N1009" s="130" t="s">
        <v>959</v>
      </c>
      <c r="P1009" s="405"/>
      <c r="Q1009" s="405" t="s">
        <v>452</v>
      </c>
      <c r="R1009" s="405"/>
      <c r="S1009" s="405"/>
      <c r="T1009" s="405" t="s">
        <v>453</v>
      </c>
      <c r="U1009" s="405" t="str">
        <f>VLOOKUP(T1009,Equipment[],2,FALSE)</f>
        <v>Station</v>
      </c>
      <c r="V1009" s="405" t="str">
        <f>VLOOKUP(T1009,Equipment[],3,FALSE)</f>
        <v>RTO</v>
      </c>
      <c r="W1009" s="405" t="str">
        <f>VLOOKUP(T1009,Equipment[],4,FALSE)</f>
        <v>RTO</v>
      </c>
      <c r="X1009" s="405"/>
      <c r="Y1009" s="405"/>
      <c r="Z1009" s="405"/>
      <c r="AA1009" s="405"/>
    </row>
    <row r="1010" spans="1:27" ht="12" hidden="1" customHeight="1">
      <c r="A1010" s="3" t="s">
        <v>5032</v>
      </c>
      <c r="B1010" s="3" t="s">
        <v>5033</v>
      </c>
      <c r="C1010" s="4"/>
      <c r="D1010" s="122"/>
      <c r="E1010" s="131"/>
      <c r="F1010" s="131"/>
      <c r="G1010" s="131"/>
      <c r="H1010" s="131"/>
      <c r="I1010" s="131"/>
      <c r="J1010" s="131"/>
      <c r="K1010" s="131"/>
      <c r="L1010" s="131"/>
      <c r="M1010" s="131" t="s">
        <v>439</v>
      </c>
      <c r="N1010" s="129" t="s">
        <v>440</v>
      </c>
      <c r="P1010" s="405" t="s">
        <v>439</v>
      </c>
      <c r="Q1010" s="405" t="s">
        <v>439</v>
      </c>
      <c r="R1010" s="405"/>
      <c r="S1010" s="405" t="s">
        <v>439</v>
      </c>
      <c r="T1010" s="405" t="s">
        <v>439</v>
      </c>
      <c r="U1010" s="405" t="s">
        <v>439</v>
      </c>
      <c r="V1010" s="405" t="s">
        <v>439</v>
      </c>
      <c r="W1010" s="405" t="s">
        <v>439</v>
      </c>
      <c r="X1010" s="405" t="s">
        <v>439</v>
      </c>
      <c r="Y1010" s="405" t="s">
        <v>439</v>
      </c>
      <c r="Z1010" s="405" t="s">
        <v>439</v>
      </c>
      <c r="AA1010" s="405" t="s">
        <v>439</v>
      </c>
    </row>
    <row r="1011" spans="1:27" ht="12" customHeight="1">
      <c r="A1011" s="5" t="s">
        <v>5034</v>
      </c>
      <c r="B1011" s="5" t="s">
        <v>5035</v>
      </c>
      <c r="C1011" s="6">
        <v>555</v>
      </c>
      <c r="D1011" s="82" t="s">
        <v>1527</v>
      </c>
      <c r="E1011" s="83" t="s">
        <v>5036</v>
      </c>
      <c r="F1011" s="83" t="s">
        <v>5037</v>
      </c>
      <c r="G1011" s="83" t="s">
        <v>4888</v>
      </c>
      <c r="H1011" s="83" t="s">
        <v>447</v>
      </c>
      <c r="I1011" s="83" t="s">
        <v>448</v>
      </c>
      <c r="J1011" s="133" t="s">
        <v>449</v>
      </c>
      <c r="K1011" s="83" t="s">
        <v>448</v>
      </c>
      <c r="L1011" s="83" t="s">
        <v>448</v>
      </c>
      <c r="M1011" s="83" t="s">
        <v>450</v>
      </c>
      <c r="N1011" s="130" t="s">
        <v>959</v>
      </c>
      <c r="P1011" s="405"/>
      <c r="Q1011" s="405" t="s">
        <v>452</v>
      </c>
      <c r="R1011" s="405"/>
      <c r="S1011" s="405"/>
      <c r="T1011" s="405" t="s">
        <v>453</v>
      </c>
      <c r="U1011" s="405" t="str">
        <f>VLOOKUP(T1011,Equipment[],2,FALSE)</f>
        <v>Station</v>
      </c>
      <c r="V1011" s="405" t="str">
        <f>VLOOKUP(T1011,Equipment[],3,FALSE)</f>
        <v>RTO</v>
      </c>
      <c r="W1011" s="405" t="str">
        <f>VLOOKUP(T1011,Equipment[],4,FALSE)</f>
        <v>RTO</v>
      </c>
      <c r="X1011" s="405"/>
      <c r="Y1011" s="405"/>
      <c r="Z1011" s="405"/>
      <c r="AA1011" s="405"/>
    </row>
    <row r="1012" spans="1:27" ht="12" customHeight="1">
      <c r="A1012" s="5" t="s">
        <v>5038</v>
      </c>
      <c r="B1012" s="5" t="s">
        <v>5039</v>
      </c>
      <c r="C1012" s="6">
        <v>555</v>
      </c>
      <c r="D1012" s="82" t="s">
        <v>1527</v>
      </c>
      <c r="E1012" s="83" t="s">
        <v>5040</v>
      </c>
      <c r="F1012" s="83" t="s">
        <v>5041</v>
      </c>
      <c r="G1012" s="83" t="s">
        <v>4888</v>
      </c>
      <c r="H1012" s="83" t="s">
        <v>447</v>
      </c>
      <c r="I1012" s="83" t="s">
        <v>448</v>
      </c>
      <c r="J1012" s="133" t="s">
        <v>449</v>
      </c>
      <c r="K1012" s="83" t="s">
        <v>448</v>
      </c>
      <c r="L1012" s="83" t="s">
        <v>448</v>
      </c>
      <c r="M1012" s="83" t="s">
        <v>450</v>
      </c>
      <c r="N1012" s="130" t="s">
        <v>959</v>
      </c>
      <c r="P1012" s="405"/>
      <c r="Q1012" s="405" t="s">
        <v>452</v>
      </c>
      <c r="R1012" s="405"/>
      <c r="S1012" s="405"/>
      <c r="T1012" s="405" t="s">
        <v>453</v>
      </c>
      <c r="U1012" s="405" t="str">
        <f>VLOOKUP(T1012,Equipment[],2,FALSE)</f>
        <v>Station</v>
      </c>
      <c r="V1012" s="405" t="str">
        <f>VLOOKUP(T1012,Equipment[],3,FALSE)</f>
        <v>RTO</v>
      </c>
      <c r="W1012" s="405" t="str">
        <f>VLOOKUP(T1012,Equipment[],4,FALSE)</f>
        <v>RTO</v>
      </c>
      <c r="X1012" s="405"/>
      <c r="Y1012" s="405"/>
      <c r="Z1012" s="405"/>
      <c r="AA1012" s="405"/>
    </row>
    <row r="1013" spans="1:27" ht="12" customHeight="1">
      <c r="A1013" s="5" t="s">
        <v>5042</v>
      </c>
      <c r="B1013" s="5" t="s">
        <v>5043</v>
      </c>
      <c r="C1013" s="6">
        <v>555</v>
      </c>
      <c r="D1013" s="82" t="s">
        <v>1527</v>
      </c>
      <c r="E1013" s="83" t="s">
        <v>5044</v>
      </c>
      <c r="F1013" s="83" t="s">
        <v>5045</v>
      </c>
      <c r="G1013" s="83" t="s">
        <v>4888</v>
      </c>
      <c r="H1013" s="83" t="s">
        <v>447</v>
      </c>
      <c r="I1013" s="83" t="s">
        <v>448</v>
      </c>
      <c r="J1013" s="133" t="s">
        <v>449</v>
      </c>
      <c r="K1013" s="83" t="s">
        <v>448</v>
      </c>
      <c r="L1013" s="83" t="s">
        <v>448</v>
      </c>
      <c r="M1013" s="83" t="s">
        <v>450</v>
      </c>
      <c r="N1013" s="130" t="s">
        <v>959</v>
      </c>
      <c r="P1013" s="405"/>
      <c r="Q1013" s="405" t="s">
        <v>452</v>
      </c>
      <c r="R1013" s="405"/>
      <c r="S1013" s="405"/>
      <c r="T1013" s="405" t="s">
        <v>453</v>
      </c>
      <c r="U1013" s="405" t="str">
        <f>VLOOKUP(T1013,Equipment[],2,FALSE)</f>
        <v>Station</v>
      </c>
      <c r="V1013" s="405" t="str">
        <f>VLOOKUP(T1013,Equipment[],3,FALSE)</f>
        <v>RTO</v>
      </c>
      <c r="W1013" s="405" t="str">
        <f>VLOOKUP(T1013,Equipment[],4,FALSE)</f>
        <v>RTO</v>
      </c>
      <c r="X1013" s="405"/>
      <c r="Y1013" s="405"/>
      <c r="Z1013" s="405"/>
      <c r="AA1013" s="405"/>
    </row>
    <row r="1014" spans="1:27" ht="14.4">
      <c r="A1014" s="261" t="s">
        <v>5046</v>
      </c>
      <c r="B1014" s="269" t="s">
        <v>5047</v>
      </c>
      <c r="C1014" s="283"/>
      <c r="D1014" s="283"/>
      <c r="E1014" s="307" t="s">
        <v>5046</v>
      </c>
      <c r="F1014" s="308" t="s">
        <v>5048</v>
      </c>
      <c r="G1014" s="83" t="s">
        <v>4888</v>
      </c>
      <c r="H1014" s="83" t="s">
        <v>447</v>
      </c>
      <c r="I1014" s="83" t="s">
        <v>448</v>
      </c>
      <c r="J1014" s="133" t="s">
        <v>449</v>
      </c>
      <c r="K1014" s="83" t="s">
        <v>448</v>
      </c>
      <c r="L1014" s="83" t="s">
        <v>448</v>
      </c>
      <c r="M1014" s="83" t="s">
        <v>450</v>
      </c>
      <c r="N1014" s="130" t="s">
        <v>2450</v>
      </c>
      <c r="P1014" s="405" t="s">
        <v>449</v>
      </c>
      <c r="Q1014" s="405" t="s">
        <v>452</v>
      </c>
      <c r="R1014" s="405"/>
      <c r="S1014" s="405"/>
      <c r="T1014" s="405"/>
      <c r="U1014" s="405"/>
      <c r="V1014" s="405" t="e">
        <f>VLOOKUP(T1014,Equipment[],3,FALSE)</f>
        <v>#N/A</v>
      </c>
      <c r="W1014" s="405" t="e">
        <f>VLOOKUP(T1014,Equipment[],4,FALSE)</f>
        <v>#N/A</v>
      </c>
      <c r="X1014" s="405"/>
      <c r="Y1014" s="405"/>
      <c r="Z1014" s="405"/>
      <c r="AA1014" s="405"/>
    </row>
    <row r="1015" spans="1:27" ht="12" customHeight="1">
      <c r="A1015" s="5" t="s">
        <v>5049</v>
      </c>
      <c r="B1015" s="5" t="s">
        <v>5050</v>
      </c>
      <c r="C1015" s="6">
        <v>555</v>
      </c>
      <c r="D1015" s="82" t="s">
        <v>1527</v>
      </c>
      <c r="E1015" s="83" t="s">
        <v>5051</v>
      </c>
      <c r="F1015" s="83" t="s">
        <v>5052</v>
      </c>
      <c r="G1015" s="83" t="s">
        <v>4888</v>
      </c>
      <c r="H1015" s="83" t="s">
        <v>447</v>
      </c>
      <c r="I1015" s="132" t="s">
        <v>449</v>
      </c>
      <c r="J1015" s="133" t="s">
        <v>449</v>
      </c>
      <c r="K1015" s="132" t="s">
        <v>449</v>
      </c>
      <c r="L1015" s="132" t="s">
        <v>449</v>
      </c>
      <c r="M1015" s="83" t="s">
        <v>450</v>
      </c>
      <c r="N1015" s="83" t="s">
        <v>1092</v>
      </c>
      <c r="P1015" s="405" t="s">
        <v>449</v>
      </c>
      <c r="Q1015" s="405" t="s">
        <v>452</v>
      </c>
      <c r="R1015" s="405"/>
      <c r="S1015" s="405"/>
      <c r="T1015" s="405" t="s">
        <v>453</v>
      </c>
      <c r="U1015" s="405" t="str">
        <f>VLOOKUP(T1015,Equipment[],2,FALSE)</f>
        <v>Station</v>
      </c>
      <c r="V1015" s="405" t="str">
        <f>VLOOKUP(T1015,Equipment[],3,FALSE)</f>
        <v>RTO</v>
      </c>
      <c r="W1015" s="405" t="str">
        <f>VLOOKUP(T1015,Equipment[],4,FALSE)</f>
        <v>RTO</v>
      </c>
      <c r="X1015" s="405"/>
      <c r="Y1015" s="405"/>
      <c r="Z1015" s="405"/>
      <c r="AA1015" s="405"/>
    </row>
    <row r="1016" spans="1:27" ht="12" customHeight="1">
      <c r="A1016" s="5" t="s">
        <v>5053</v>
      </c>
      <c r="B1016" s="5" t="s">
        <v>5054</v>
      </c>
      <c r="C1016" s="6">
        <v>555</v>
      </c>
      <c r="D1016" s="82" t="s">
        <v>1527</v>
      </c>
      <c r="E1016" s="83" t="s">
        <v>5055</v>
      </c>
      <c r="F1016" s="83" t="s">
        <v>5056</v>
      </c>
      <c r="G1016" s="83" t="s">
        <v>4888</v>
      </c>
      <c r="H1016" s="83" t="s">
        <v>447</v>
      </c>
      <c r="I1016" s="132" t="s">
        <v>449</v>
      </c>
      <c r="J1016" s="133" t="s">
        <v>449</v>
      </c>
      <c r="K1016" s="132" t="s">
        <v>449</v>
      </c>
      <c r="L1016" s="132" t="s">
        <v>449</v>
      </c>
      <c r="M1016" s="83" t="s">
        <v>450</v>
      </c>
      <c r="N1016" s="83" t="s">
        <v>1092</v>
      </c>
      <c r="P1016" s="405" t="s">
        <v>449</v>
      </c>
      <c r="Q1016" s="405" t="s">
        <v>452</v>
      </c>
      <c r="R1016" s="405"/>
      <c r="S1016" s="405"/>
      <c r="T1016" s="405" t="s">
        <v>453</v>
      </c>
      <c r="U1016" s="405" t="str">
        <f>VLOOKUP(T1016,Equipment[],2,FALSE)</f>
        <v>Station</v>
      </c>
      <c r="V1016" s="405" t="str">
        <f>VLOOKUP(T1016,Equipment[],3,FALSE)</f>
        <v>RTO</v>
      </c>
      <c r="W1016" s="405" t="str">
        <f>VLOOKUP(T1016,Equipment[],4,FALSE)</f>
        <v>RTO</v>
      </c>
      <c r="X1016" s="405"/>
      <c r="Y1016" s="405"/>
      <c r="Z1016" s="405"/>
      <c r="AA1016" s="405"/>
    </row>
    <row r="1017" spans="1:27" ht="12" customHeight="1">
      <c r="A1017" s="5" t="s">
        <v>5057</v>
      </c>
      <c r="B1017" s="5" t="s">
        <v>5058</v>
      </c>
      <c r="C1017" s="6">
        <v>555</v>
      </c>
      <c r="D1017" s="82" t="s">
        <v>1527</v>
      </c>
      <c r="E1017" s="83" t="s">
        <v>5059</v>
      </c>
      <c r="F1017" s="83" t="s">
        <v>5060</v>
      </c>
      <c r="G1017" s="83" t="s">
        <v>4888</v>
      </c>
      <c r="H1017" s="83" t="s">
        <v>447</v>
      </c>
      <c r="I1017" s="132" t="s">
        <v>449</v>
      </c>
      <c r="J1017" s="133" t="s">
        <v>449</v>
      </c>
      <c r="K1017" s="132" t="s">
        <v>449</v>
      </c>
      <c r="L1017" s="132" t="s">
        <v>449</v>
      </c>
      <c r="M1017" s="83" t="s">
        <v>450</v>
      </c>
      <c r="N1017" s="83" t="s">
        <v>1092</v>
      </c>
      <c r="P1017" s="405" t="s">
        <v>449</v>
      </c>
      <c r="Q1017" s="405" t="s">
        <v>452</v>
      </c>
      <c r="R1017" s="405"/>
      <c r="S1017" s="405"/>
      <c r="T1017" s="405" t="s">
        <v>453</v>
      </c>
      <c r="U1017" s="405" t="str">
        <f>VLOOKUP(T1017,Equipment[],2,FALSE)</f>
        <v>Station</v>
      </c>
      <c r="V1017" s="405" t="str">
        <f>VLOOKUP(T1017,Equipment[],3,FALSE)</f>
        <v>RTO</v>
      </c>
      <c r="W1017" s="405" t="str">
        <f>VLOOKUP(T1017,Equipment[],4,FALSE)</f>
        <v>RTO</v>
      </c>
      <c r="X1017" s="405"/>
      <c r="Y1017" s="405"/>
      <c r="Z1017" s="405"/>
      <c r="AA1017" s="405"/>
    </row>
    <row r="1018" spans="1:27" ht="12" customHeight="1">
      <c r="A1018" s="5" t="s">
        <v>5061</v>
      </c>
      <c r="B1018" s="5" t="s">
        <v>5062</v>
      </c>
      <c r="C1018" s="5" t="s">
        <v>3309</v>
      </c>
      <c r="D1018" s="82" t="s">
        <v>3310</v>
      </c>
      <c r="E1018" s="83" t="s">
        <v>5063</v>
      </c>
      <c r="F1018" s="83" t="s">
        <v>5064</v>
      </c>
      <c r="G1018" s="83" t="s">
        <v>4888</v>
      </c>
      <c r="H1018" s="83" t="s">
        <v>447</v>
      </c>
      <c r="I1018" s="83" t="s">
        <v>448</v>
      </c>
      <c r="J1018" s="133" t="s">
        <v>449</v>
      </c>
      <c r="K1018" s="83" t="s">
        <v>448</v>
      </c>
      <c r="L1018" s="83" t="s">
        <v>448</v>
      </c>
      <c r="M1018" s="83" t="s">
        <v>450</v>
      </c>
      <c r="N1018" s="130" t="s">
        <v>959</v>
      </c>
      <c r="P1018" s="405"/>
      <c r="Q1018" s="405" t="s">
        <v>452</v>
      </c>
      <c r="R1018" s="405"/>
      <c r="S1018" s="405"/>
      <c r="T1018" s="405" t="s">
        <v>453</v>
      </c>
      <c r="U1018" s="405" t="str">
        <f>VLOOKUP(T1018,Equipment[],2,FALSE)</f>
        <v>Station</v>
      </c>
      <c r="V1018" s="405" t="str">
        <f>VLOOKUP(T1018,Equipment[],3,FALSE)</f>
        <v>RTO</v>
      </c>
      <c r="W1018" s="405" t="str">
        <f>VLOOKUP(T1018,Equipment[],4,FALSE)</f>
        <v>RTO</v>
      </c>
      <c r="X1018" s="405"/>
      <c r="Y1018" s="405"/>
      <c r="Z1018" s="405"/>
      <c r="AA1018" s="405"/>
    </row>
    <row r="1019" spans="1:27" ht="12" customHeight="1">
      <c r="A1019" s="5" t="s">
        <v>5065</v>
      </c>
      <c r="B1019" s="5" t="s">
        <v>3168</v>
      </c>
      <c r="C1019" s="6">
        <v>555</v>
      </c>
      <c r="D1019" s="82" t="s">
        <v>1527</v>
      </c>
      <c r="E1019" s="83" t="s">
        <v>5066</v>
      </c>
      <c r="F1019" s="83" t="s">
        <v>3170</v>
      </c>
      <c r="G1019" s="83" t="s">
        <v>4888</v>
      </c>
      <c r="H1019" s="83" t="s">
        <v>447</v>
      </c>
      <c r="I1019" s="83" t="s">
        <v>448</v>
      </c>
      <c r="J1019" s="133" t="s">
        <v>449</v>
      </c>
      <c r="K1019" s="83" t="s">
        <v>448</v>
      </c>
      <c r="L1019" s="83" t="s">
        <v>448</v>
      </c>
      <c r="M1019" s="83" t="s">
        <v>450</v>
      </c>
      <c r="N1019" s="130" t="s">
        <v>959</v>
      </c>
      <c r="P1019" s="405"/>
      <c r="Q1019" s="405" t="s">
        <v>452</v>
      </c>
      <c r="R1019" s="405"/>
      <c r="S1019" s="405"/>
      <c r="T1019" s="405" t="s">
        <v>453</v>
      </c>
      <c r="U1019" s="405" t="str">
        <f>VLOOKUP(T1019,Equipment[],2,FALSE)</f>
        <v>Station</v>
      </c>
      <c r="V1019" s="405" t="str">
        <f>VLOOKUP(T1019,Equipment[],3,FALSE)</f>
        <v>RTO</v>
      </c>
      <c r="W1019" s="405" t="str">
        <f>VLOOKUP(T1019,Equipment[],4,FALSE)</f>
        <v>RTO</v>
      </c>
      <c r="X1019" s="405"/>
      <c r="Y1019" s="405"/>
      <c r="Z1019" s="405"/>
      <c r="AA1019" s="405"/>
    </row>
    <row r="1020" spans="1:27" ht="12" customHeight="1">
      <c r="A1020" s="5" t="s">
        <v>5067</v>
      </c>
      <c r="B1020" s="5" t="s">
        <v>5068</v>
      </c>
      <c r="C1020" s="6">
        <v>555</v>
      </c>
      <c r="D1020" s="82" t="s">
        <v>1527</v>
      </c>
      <c r="E1020" s="83" t="s">
        <v>5069</v>
      </c>
      <c r="F1020" s="83" t="s">
        <v>5070</v>
      </c>
      <c r="G1020" s="83" t="s">
        <v>4888</v>
      </c>
      <c r="H1020" s="83" t="s">
        <v>447</v>
      </c>
      <c r="I1020" s="83" t="s">
        <v>448</v>
      </c>
      <c r="J1020" s="133" t="s">
        <v>449</v>
      </c>
      <c r="K1020" s="83" t="s">
        <v>448</v>
      </c>
      <c r="L1020" s="83" t="s">
        <v>448</v>
      </c>
      <c r="M1020" s="83" t="s">
        <v>450</v>
      </c>
      <c r="N1020" s="130" t="s">
        <v>959</v>
      </c>
      <c r="P1020" s="405"/>
      <c r="Q1020" s="405" t="s">
        <v>452</v>
      </c>
      <c r="R1020" s="405"/>
      <c r="S1020" s="405"/>
      <c r="T1020" s="405" t="s">
        <v>453</v>
      </c>
      <c r="U1020" s="405" t="str">
        <f>VLOOKUP(T1020,Equipment[],2,FALSE)</f>
        <v>Station</v>
      </c>
      <c r="V1020" s="405" t="str">
        <f>VLOOKUP(T1020,Equipment[],3,FALSE)</f>
        <v>RTO</v>
      </c>
      <c r="W1020" s="405" t="str">
        <f>VLOOKUP(T1020,Equipment[],4,FALSE)</f>
        <v>RTO</v>
      </c>
      <c r="X1020" s="405"/>
      <c r="Y1020" s="405"/>
      <c r="Z1020" s="405"/>
      <c r="AA1020" s="405"/>
    </row>
    <row r="1021" spans="1:27" ht="12" customHeight="1">
      <c r="A1021" s="5" t="s">
        <v>5071</v>
      </c>
      <c r="B1021" s="5" t="s">
        <v>5072</v>
      </c>
      <c r="C1021" s="6">
        <v>555</v>
      </c>
      <c r="D1021" s="82" t="s">
        <v>1527</v>
      </c>
      <c r="E1021" s="83" t="s">
        <v>5073</v>
      </c>
      <c r="F1021" s="83" t="s">
        <v>5074</v>
      </c>
      <c r="G1021" s="83" t="s">
        <v>4888</v>
      </c>
      <c r="H1021" s="83" t="s">
        <v>447</v>
      </c>
      <c r="I1021" s="83" t="s">
        <v>448</v>
      </c>
      <c r="J1021" s="133" t="s">
        <v>449</v>
      </c>
      <c r="K1021" s="83" t="s">
        <v>448</v>
      </c>
      <c r="L1021" s="83" t="s">
        <v>448</v>
      </c>
      <c r="M1021" s="83" t="s">
        <v>450</v>
      </c>
      <c r="N1021" s="130" t="s">
        <v>959</v>
      </c>
      <c r="P1021" s="405"/>
      <c r="Q1021" s="405" t="s">
        <v>452</v>
      </c>
      <c r="R1021" s="405"/>
      <c r="S1021" s="405"/>
      <c r="T1021" s="405" t="s">
        <v>453</v>
      </c>
      <c r="U1021" s="405" t="str">
        <f>VLOOKUP(T1021,Equipment[],2,FALSE)</f>
        <v>Station</v>
      </c>
      <c r="V1021" s="405" t="str">
        <f>VLOOKUP(T1021,Equipment[],3,FALSE)</f>
        <v>RTO</v>
      </c>
      <c r="W1021" s="405" t="str">
        <f>VLOOKUP(T1021,Equipment[],4,FALSE)</f>
        <v>RTO</v>
      </c>
      <c r="X1021" s="405"/>
      <c r="Y1021" s="405"/>
      <c r="Z1021" s="405"/>
      <c r="AA1021" s="405"/>
    </row>
    <row r="1022" spans="1:27" ht="12" customHeight="1">
      <c r="A1022" s="5" t="s">
        <v>5075</v>
      </c>
      <c r="B1022" s="5" t="s">
        <v>5076</v>
      </c>
      <c r="C1022" s="6">
        <v>555</v>
      </c>
      <c r="D1022" s="82" t="s">
        <v>1527</v>
      </c>
      <c r="E1022" s="83" t="s">
        <v>5077</v>
      </c>
      <c r="F1022" s="83" t="s">
        <v>5078</v>
      </c>
      <c r="G1022" s="83" t="s">
        <v>4888</v>
      </c>
      <c r="H1022" s="83" t="s">
        <v>447</v>
      </c>
      <c r="I1022" s="83" t="s">
        <v>448</v>
      </c>
      <c r="J1022" s="133" t="s">
        <v>449</v>
      </c>
      <c r="K1022" s="83" t="s">
        <v>448</v>
      </c>
      <c r="L1022" s="83" t="s">
        <v>448</v>
      </c>
      <c r="M1022" s="83" t="s">
        <v>450</v>
      </c>
      <c r="N1022" s="130" t="s">
        <v>959</v>
      </c>
      <c r="P1022" s="405"/>
      <c r="Q1022" s="405" t="s">
        <v>452</v>
      </c>
      <c r="R1022" s="405"/>
      <c r="S1022" s="405"/>
      <c r="T1022" s="405" t="s">
        <v>453</v>
      </c>
      <c r="U1022" s="405" t="str">
        <f>VLOOKUP(T1022,Equipment[],2,FALSE)</f>
        <v>Station</v>
      </c>
      <c r="V1022" s="405" t="str">
        <f>VLOOKUP(T1022,Equipment[],3,FALSE)</f>
        <v>RTO</v>
      </c>
      <c r="W1022" s="405" t="str">
        <f>VLOOKUP(T1022,Equipment[],4,FALSE)</f>
        <v>RTO</v>
      </c>
      <c r="X1022" s="405"/>
      <c r="Y1022" s="405"/>
      <c r="Z1022" s="405"/>
      <c r="AA1022" s="405"/>
    </row>
    <row r="1023" spans="1:27" ht="12" customHeight="1">
      <c r="A1023" s="5" t="s">
        <v>5079</v>
      </c>
      <c r="B1023" s="5" t="s">
        <v>5080</v>
      </c>
      <c r="C1023" s="6">
        <v>555</v>
      </c>
      <c r="D1023" s="82" t="s">
        <v>1527</v>
      </c>
      <c r="E1023" s="83" t="s">
        <v>5081</v>
      </c>
      <c r="F1023" s="83" t="s">
        <v>5082</v>
      </c>
      <c r="G1023" s="83" t="s">
        <v>4888</v>
      </c>
      <c r="H1023" s="83" t="s">
        <v>447</v>
      </c>
      <c r="I1023" s="83" t="s">
        <v>448</v>
      </c>
      <c r="J1023" s="133" t="s">
        <v>449</v>
      </c>
      <c r="K1023" s="83" t="s">
        <v>448</v>
      </c>
      <c r="L1023" s="83" t="s">
        <v>448</v>
      </c>
      <c r="M1023" s="83" t="s">
        <v>450</v>
      </c>
      <c r="N1023" s="130" t="s">
        <v>959</v>
      </c>
      <c r="P1023" s="405"/>
      <c r="Q1023" s="405" t="s">
        <v>452</v>
      </c>
      <c r="R1023" s="405"/>
      <c r="S1023" s="405"/>
      <c r="T1023" s="405" t="s">
        <v>453</v>
      </c>
      <c r="U1023" s="405" t="str">
        <f>VLOOKUP(T1023,Equipment[],2,FALSE)</f>
        <v>Station</v>
      </c>
      <c r="V1023" s="405" t="str">
        <f>VLOOKUP(T1023,Equipment[],3,FALSE)</f>
        <v>RTO</v>
      </c>
      <c r="W1023" s="405" t="str">
        <f>VLOOKUP(T1023,Equipment[],4,FALSE)</f>
        <v>RTO</v>
      </c>
      <c r="X1023" s="405"/>
      <c r="Y1023" s="405"/>
      <c r="Z1023" s="405"/>
      <c r="AA1023" s="405"/>
    </row>
    <row r="1024" spans="1:27" ht="12" customHeight="1">
      <c r="A1024" s="5" t="s">
        <v>5083</v>
      </c>
      <c r="B1024" s="5" t="s">
        <v>5084</v>
      </c>
      <c r="C1024" s="6">
        <v>555</v>
      </c>
      <c r="D1024" s="82" t="s">
        <v>1527</v>
      </c>
      <c r="E1024" s="83" t="s">
        <v>5085</v>
      </c>
      <c r="F1024" s="83" t="s">
        <v>5086</v>
      </c>
      <c r="G1024" s="83" t="s">
        <v>4888</v>
      </c>
      <c r="H1024" s="83" t="s">
        <v>447</v>
      </c>
      <c r="I1024" s="83" t="s">
        <v>448</v>
      </c>
      <c r="J1024" s="133" t="s">
        <v>449</v>
      </c>
      <c r="K1024" s="83" t="s">
        <v>448</v>
      </c>
      <c r="L1024" s="83" t="s">
        <v>448</v>
      </c>
      <c r="M1024" s="83" t="s">
        <v>450</v>
      </c>
      <c r="N1024" s="130" t="s">
        <v>959</v>
      </c>
      <c r="P1024" s="405"/>
      <c r="Q1024" s="405" t="s">
        <v>452</v>
      </c>
      <c r="R1024" s="405"/>
      <c r="S1024" s="405"/>
      <c r="T1024" s="405" t="s">
        <v>453</v>
      </c>
      <c r="U1024" s="405" t="str">
        <f>VLOOKUP(T1024,Equipment[],2,FALSE)</f>
        <v>Station</v>
      </c>
      <c r="V1024" s="405" t="str">
        <f>VLOOKUP(T1024,Equipment[],3,FALSE)</f>
        <v>RTO</v>
      </c>
      <c r="W1024" s="405" t="str">
        <f>VLOOKUP(T1024,Equipment[],4,FALSE)</f>
        <v>RTO</v>
      </c>
      <c r="X1024" s="405"/>
      <c r="Y1024" s="405"/>
      <c r="Z1024" s="405"/>
      <c r="AA1024" s="405"/>
    </row>
    <row r="1025" spans="1:27" ht="12" customHeight="1">
      <c r="A1025" s="5" t="s">
        <v>5087</v>
      </c>
      <c r="B1025" s="5" t="s">
        <v>5088</v>
      </c>
      <c r="C1025" s="6">
        <v>555</v>
      </c>
      <c r="D1025" s="82" t="s">
        <v>1527</v>
      </c>
      <c r="E1025" s="83" t="s">
        <v>5089</v>
      </c>
      <c r="F1025" s="83" t="s">
        <v>5090</v>
      </c>
      <c r="G1025" s="83" t="s">
        <v>4888</v>
      </c>
      <c r="H1025" s="83" t="s">
        <v>447</v>
      </c>
      <c r="I1025" s="132" t="s">
        <v>449</v>
      </c>
      <c r="J1025" s="133" t="s">
        <v>449</v>
      </c>
      <c r="K1025" s="132" t="s">
        <v>449</v>
      </c>
      <c r="L1025" s="132" t="s">
        <v>449</v>
      </c>
      <c r="M1025" s="83" t="s">
        <v>450</v>
      </c>
      <c r="N1025" s="83" t="s">
        <v>1092</v>
      </c>
      <c r="P1025" s="405" t="s">
        <v>449</v>
      </c>
      <c r="Q1025" s="405" t="s">
        <v>452</v>
      </c>
      <c r="R1025" s="405"/>
      <c r="S1025" s="405"/>
      <c r="T1025" s="405" t="s">
        <v>453</v>
      </c>
      <c r="U1025" s="405" t="str">
        <f>VLOOKUP(T1025,Equipment[],2,FALSE)</f>
        <v>Station</v>
      </c>
      <c r="V1025" s="405" t="str">
        <f>VLOOKUP(T1025,Equipment[],3,FALSE)</f>
        <v>RTO</v>
      </c>
      <c r="W1025" s="405" t="str">
        <f>VLOOKUP(T1025,Equipment[],4,FALSE)</f>
        <v>RTO</v>
      </c>
      <c r="X1025" s="405"/>
      <c r="Y1025" s="405"/>
      <c r="Z1025" s="405"/>
      <c r="AA1025" s="405"/>
    </row>
    <row r="1026" spans="1:27" ht="12" customHeight="1">
      <c r="A1026" s="5" t="s">
        <v>5091</v>
      </c>
      <c r="B1026" s="5" t="s">
        <v>5092</v>
      </c>
      <c r="C1026" s="6">
        <v>555</v>
      </c>
      <c r="D1026" s="82" t="s">
        <v>1527</v>
      </c>
      <c r="E1026" s="83" t="s">
        <v>5093</v>
      </c>
      <c r="F1026" s="83" t="s">
        <v>5094</v>
      </c>
      <c r="G1026" s="83" t="s">
        <v>4888</v>
      </c>
      <c r="H1026" s="83" t="s">
        <v>447</v>
      </c>
      <c r="I1026" s="83" t="s">
        <v>448</v>
      </c>
      <c r="J1026" s="133" t="s">
        <v>449</v>
      </c>
      <c r="K1026" s="83" t="s">
        <v>448</v>
      </c>
      <c r="L1026" s="83" t="s">
        <v>448</v>
      </c>
      <c r="M1026" s="83" t="s">
        <v>450</v>
      </c>
      <c r="N1026" s="130" t="s">
        <v>959</v>
      </c>
      <c r="P1026" s="405"/>
      <c r="Q1026" s="405" t="s">
        <v>452</v>
      </c>
      <c r="R1026" s="405"/>
      <c r="S1026" s="405"/>
      <c r="T1026" s="405" t="s">
        <v>453</v>
      </c>
      <c r="U1026" s="405" t="str">
        <f>VLOOKUP(T1026,Equipment[],2,FALSE)</f>
        <v>Station</v>
      </c>
      <c r="V1026" s="405" t="str">
        <f>VLOOKUP(T1026,Equipment[],3,FALSE)</f>
        <v>RTO</v>
      </c>
      <c r="W1026" s="405" t="str">
        <f>VLOOKUP(T1026,Equipment[],4,FALSE)</f>
        <v>RTO</v>
      </c>
      <c r="X1026" s="405"/>
      <c r="Y1026" s="405"/>
      <c r="Z1026" s="405"/>
      <c r="AA1026" s="405"/>
    </row>
    <row r="1027" spans="1:27" ht="12" customHeight="1">
      <c r="A1027" s="5" t="s">
        <v>5095</v>
      </c>
      <c r="B1027" s="5" t="s">
        <v>5096</v>
      </c>
      <c r="C1027" s="6">
        <v>555</v>
      </c>
      <c r="D1027" s="82" t="s">
        <v>1527</v>
      </c>
      <c r="E1027" s="83" t="s">
        <v>5097</v>
      </c>
      <c r="F1027" s="83" t="s">
        <v>5098</v>
      </c>
      <c r="G1027" s="83" t="s">
        <v>4888</v>
      </c>
      <c r="H1027" s="83" t="s">
        <v>447</v>
      </c>
      <c r="I1027" s="83" t="s">
        <v>448</v>
      </c>
      <c r="J1027" s="133" t="s">
        <v>449</v>
      </c>
      <c r="K1027" s="83" t="s">
        <v>448</v>
      </c>
      <c r="L1027" s="83" t="s">
        <v>448</v>
      </c>
      <c r="M1027" s="83" t="s">
        <v>450</v>
      </c>
      <c r="N1027" s="130" t="s">
        <v>959</v>
      </c>
      <c r="P1027" s="405"/>
      <c r="Q1027" s="405" t="s">
        <v>452</v>
      </c>
      <c r="R1027" s="405"/>
      <c r="S1027" s="405"/>
      <c r="T1027" s="405" t="s">
        <v>453</v>
      </c>
      <c r="U1027" s="405" t="str">
        <f>VLOOKUP(T1027,Equipment[],2,FALSE)</f>
        <v>Station</v>
      </c>
      <c r="V1027" s="405" t="str">
        <f>VLOOKUP(T1027,Equipment[],3,FALSE)</f>
        <v>RTO</v>
      </c>
      <c r="W1027" s="405" t="str">
        <f>VLOOKUP(T1027,Equipment[],4,FALSE)</f>
        <v>RTO</v>
      </c>
      <c r="X1027" s="405"/>
      <c r="Y1027" s="405"/>
      <c r="Z1027" s="405"/>
      <c r="AA1027" s="405"/>
    </row>
    <row r="1028" spans="1:27" ht="12" customHeight="1">
      <c r="A1028" s="5" t="s">
        <v>5099</v>
      </c>
      <c r="B1028" s="5" t="s">
        <v>5100</v>
      </c>
      <c r="C1028" s="6">
        <v>555</v>
      </c>
      <c r="D1028" s="82" t="s">
        <v>1527</v>
      </c>
      <c r="E1028" s="83" t="s">
        <v>5101</v>
      </c>
      <c r="F1028" s="83" t="s">
        <v>5102</v>
      </c>
      <c r="G1028" s="83" t="s">
        <v>4888</v>
      </c>
      <c r="H1028" s="83" t="s">
        <v>447</v>
      </c>
      <c r="I1028" s="83" t="s">
        <v>448</v>
      </c>
      <c r="J1028" s="133" t="s">
        <v>449</v>
      </c>
      <c r="K1028" s="83" t="s">
        <v>448</v>
      </c>
      <c r="L1028" s="83" t="s">
        <v>448</v>
      </c>
      <c r="M1028" s="83" t="s">
        <v>450</v>
      </c>
      <c r="N1028" s="130" t="s">
        <v>959</v>
      </c>
      <c r="P1028" s="405"/>
      <c r="Q1028" s="405" t="s">
        <v>452</v>
      </c>
      <c r="R1028" s="405"/>
      <c r="S1028" s="405"/>
      <c r="T1028" s="405" t="s">
        <v>453</v>
      </c>
      <c r="U1028" s="405" t="str">
        <f>VLOOKUP(T1028,Equipment[],2,FALSE)</f>
        <v>Station</v>
      </c>
      <c r="V1028" s="405" t="str">
        <f>VLOOKUP(T1028,Equipment[],3,FALSE)</f>
        <v>RTO</v>
      </c>
      <c r="W1028" s="405" t="str">
        <f>VLOOKUP(T1028,Equipment[],4,FALSE)</f>
        <v>RTO</v>
      </c>
      <c r="X1028" s="405"/>
      <c r="Y1028" s="405"/>
      <c r="Z1028" s="405"/>
      <c r="AA1028" s="405"/>
    </row>
    <row r="1029" spans="1:27" ht="12" customHeight="1">
      <c r="A1029" s="5" t="s">
        <v>5103</v>
      </c>
      <c r="B1029" s="5" t="s">
        <v>5104</v>
      </c>
      <c r="C1029" s="6">
        <v>555</v>
      </c>
      <c r="D1029" s="82" t="s">
        <v>1527</v>
      </c>
      <c r="E1029" s="83" t="s">
        <v>5105</v>
      </c>
      <c r="F1029" s="83" t="s">
        <v>5106</v>
      </c>
      <c r="G1029" s="83" t="s">
        <v>4888</v>
      </c>
      <c r="H1029" s="83" t="s">
        <v>447</v>
      </c>
      <c r="I1029" s="83" t="s">
        <v>448</v>
      </c>
      <c r="J1029" s="133" t="s">
        <v>449</v>
      </c>
      <c r="K1029" s="83" t="s">
        <v>448</v>
      </c>
      <c r="L1029" s="83" t="s">
        <v>448</v>
      </c>
      <c r="M1029" s="83" t="s">
        <v>450</v>
      </c>
      <c r="N1029" s="130" t="s">
        <v>959</v>
      </c>
      <c r="P1029" s="405"/>
      <c r="Q1029" s="405" t="s">
        <v>452</v>
      </c>
      <c r="R1029" s="405"/>
      <c r="S1029" s="405"/>
      <c r="T1029" s="405" t="s">
        <v>453</v>
      </c>
      <c r="U1029" s="405" t="str">
        <f>VLOOKUP(T1029,Equipment[],2,FALSE)</f>
        <v>Station</v>
      </c>
      <c r="V1029" s="405" t="str">
        <f>VLOOKUP(T1029,Equipment[],3,FALSE)</f>
        <v>RTO</v>
      </c>
      <c r="W1029" s="405" t="str">
        <f>VLOOKUP(T1029,Equipment[],4,FALSE)</f>
        <v>RTO</v>
      </c>
      <c r="X1029" s="405"/>
      <c r="Y1029" s="405"/>
      <c r="Z1029" s="405"/>
      <c r="AA1029" s="405"/>
    </row>
    <row r="1030" spans="1:27" ht="12" customHeight="1">
      <c r="A1030" s="5" t="s">
        <v>5107</v>
      </c>
      <c r="B1030" s="5" t="s">
        <v>5108</v>
      </c>
      <c r="C1030" s="6">
        <v>555</v>
      </c>
      <c r="D1030" s="82" t="s">
        <v>1527</v>
      </c>
      <c r="E1030" s="83" t="s">
        <v>5109</v>
      </c>
      <c r="F1030" s="83" t="s">
        <v>5110</v>
      </c>
      <c r="G1030" s="83" t="s">
        <v>4888</v>
      </c>
      <c r="H1030" s="83" t="s">
        <v>447</v>
      </c>
      <c r="I1030" s="83" t="s">
        <v>448</v>
      </c>
      <c r="J1030" s="133" t="s">
        <v>449</v>
      </c>
      <c r="K1030" s="83" t="s">
        <v>448</v>
      </c>
      <c r="L1030" s="83" t="s">
        <v>448</v>
      </c>
      <c r="M1030" s="83" t="s">
        <v>450</v>
      </c>
      <c r="N1030" s="130" t="s">
        <v>959</v>
      </c>
      <c r="P1030" s="405"/>
      <c r="Q1030" s="405" t="s">
        <v>452</v>
      </c>
      <c r="R1030" s="405"/>
      <c r="S1030" s="405"/>
      <c r="T1030" s="405" t="s">
        <v>453</v>
      </c>
      <c r="U1030" s="405" t="str">
        <f>VLOOKUP(T1030,Equipment[],2,FALSE)</f>
        <v>Station</v>
      </c>
      <c r="V1030" s="405" t="str">
        <f>VLOOKUP(T1030,Equipment[],3,FALSE)</f>
        <v>RTO</v>
      </c>
      <c r="W1030" s="405" t="str">
        <f>VLOOKUP(T1030,Equipment[],4,FALSE)</f>
        <v>RTO</v>
      </c>
      <c r="X1030" s="405"/>
      <c r="Y1030" s="405"/>
      <c r="Z1030" s="405"/>
      <c r="AA1030" s="405"/>
    </row>
    <row r="1031" spans="1:27" ht="12" customHeight="1">
      <c r="A1031" s="5" t="s">
        <v>5111</v>
      </c>
      <c r="B1031" s="5" t="s">
        <v>5112</v>
      </c>
      <c r="C1031" s="6">
        <v>555</v>
      </c>
      <c r="D1031" s="82" t="s">
        <v>1527</v>
      </c>
      <c r="E1031" s="83" t="s">
        <v>5113</v>
      </c>
      <c r="F1031" s="83" t="s">
        <v>5114</v>
      </c>
      <c r="G1031" s="83" t="s">
        <v>4888</v>
      </c>
      <c r="H1031" s="83" t="s">
        <v>447</v>
      </c>
      <c r="I1031" s="83" t="s">
        <v>448</v>
      </c>
      <c r="J1031" s="133" t="s">
        <v>449</v>
      </c>
      <c r="K1031" s="83" t="s">
        <v>448</v>
      </c>
      <c r="L1031" s="83" t="s">
        <v>448</v>
      </c>
      <c r="M1031" s="83" t="s">
        <v>450</v>
      </c>
      <c r="N1031" s="130" t="s">
        <v>959</v>
      </c>
      <c r="P1031" s="405"/>
      <c r="Q1031" s="405" t="s">
        <v>452</v>
      </c>
      <c r="R1031" s="405"/>
      <c r="S1031" s="405"/>
      <c r="T1031" s="405" t="s">
        <v>453</v>
      </c>
      <c r="U1031" s="405" t="str">
        <f>VLOOKUP(T1031,Equipment[],2,FALSE)</f>
        <v>Station</v>
      </c>
      <c r="V1031" s="405" t="str">
        <f>VLOOKUP(T1031,Equipment[],3,FALSE)</f>
        <v>RTO</v>
      </c>
      <c r="W1031" s="405" t="str">
        <f>VLOOKUP(T1031,Equipment[],4,FALSE)</f>
        <v>RTO</v>
      </c>
      <c r="X1031" s="405"/>
      <c r="Y1031" s="405"/>
      <c r="Z1031" s="405"/>
      <c r="AA1031" s="405"/>
    </row>
    <row r="1032" spans="1:27" ht="12" customHeight="1">
      <c r="A1032" s="5" t="s">
        <v>5115</v>
      </c>
      <c r="B1032" s="5" t="s">
        <v>5116</v>
      </c>
      <c r="C1032" s="6">
        <v>555</v>
      </c>
      <c r="D1032" s="82" t="s">
        <v>1527</v>
      </c>
      <c r="E1032" s="83" t="s">
        <v>5117</v>
      </c>
      <c r="F1032" s="83" t="s">
        <v>5118</v>
      </c>
      <c r="G1032" s="83" t="s">
        <v>4888</v>
      </c>
      <c r="H1032" s="83" t="s">
        <v>447</v>
      </c>
      <c r="I1032" s="83" t="s">
        <v>448</v>
      </c>
      <c r="J1032" s="133" t="s">
        <v>449</v>
      </c>
      <c r="K1032" s="83" t="s">
        <v>448</v>
      </c>
      <c r="L1032" s="83" t="s">
        <v>448</v>
      </c>
      <c r="M1032" s="83" t="s">
        <v>450</v>
      </c>
      <c r="N1032" s="130" t="s">
        <v>959</v>
      </c>
      <c r="P1032" s="405"/>
      <c r="Q1032" s="405" t="s">
        <v>452</v>
      </c>
      <c r="R1032" s="405"/>
      <c r="S1032" s="405"/>
      <c r="T1032" s="405" t="s">
        <v>453</v>
      </c>
      <c r="U1032" s="405" t="str">
        <f>VLOOKUP(T1032,Equipment[],2,FALSE)</f>
        <v>Station</v>
      </c>
      <c r="V1032" s="405" t="str">
        <f>VLOOKUP(T1032,Equipment[],3,FALSE)</f>
        <v>RTO</v>
      </c>
      <c r="W1032" s="405" t="str">
        <f>VLOOKUP(T1032,Equipment[],4,FALSE)</f>
        <v>RTO</v>
      </c>
      <c r="X1032" s="405"/>
      <c r="Y1032" s="405"/>
      <c r="Z1032" s="405"/>
      <c r="AA1032" s="405"/>
    </row>
    <row r="1033" spans="1:27" ht="12" customHeight="1">
      <c r="A1033" s="5" t="s">
        <v>5119</v>
      </c>
      <c r="B1033" s="5" t="s">
        <v>5104</v>
      </c>
      <c r="C1033" s="6">
        <v>555</v>
      </c>
      <c r="D1033" s="82" t="s">
        <v>1527</v>
      </c>
      <c r="E1033" s="83" t="s">
        <v>5120</v>
      </c>
      <c r="F1033" s="83" t="s">
        <v>5106</v>
      </c>
      <c r="G1033" s="83" t="s">
        <v>4888</v>
      </c>
      <c r="H1033" s="83" t="s">
        <v>447</v>
      </c>
      <c r="I1033" s="83" t="s">
        <v>448</v>
      </c>
      <c r="J1033" s="133" t="s">
        <v>449</v>
      </c>
      <c r="K1033" s="83" t="s">
        <v>448</v>
      </c>
      <c r="L1033" s="83" t="s">
        <v>448</v>
      </c>
      <c r="M1033" s="83" t="s">
        <v>450</v>
      </c>
      <c r="N1033" s="130" t="s">
        <v>959</v>
      </c>
      <c r="P1033" s="405"/>
      <c r="Q1033" s="405" t="s">
        <v>452</v>
      </c>
      <c r="R1033" s="405"/>
      <c r="S1033" s="405"/>
      <c r="T1033" s="405" t="s">
        <v>453</v>
      </c>
      <c r="U1033" s="405" t="str">
        <f>VLOOKUP(T1033,Equipment[],2,FALSE)</f>
        <v>Station</v>
      </c>
      <c r="V1033" s="405" t="str">
        <f>VLOOKUP(T1033,Equipment[],3,FALSE)</f>
        <v>RTO</v>
      </c>
      <c r="W1033" s="405" t="str">
        <f>VLOOKUP(T1033,Equipment[],4,FALSE)</f>
        <v>RTO</v>
      </c>
      <c r="X1033" s="405"/>
      <c r="Y1033" s="405"/>
      <c r="Z1033" s="405"/>
      <c r="AA1033" s="405"/>
    </row>
    <row r="1034" spans="1:27" ht="12" customHeight="1">
      <c r="A1034" s="5" t="s">
        <v>5121</v>
      </c>
      <c r="B1034" s="5" t="s">
        <v>5122</v>
      </c>
      <c r="C1034" s="6">
        <v>555</v>
      </c>
      <c r="D1034" s="82" t="s">
        <v>1527</v>
      </c>
      <c r="E1034" s="83" t="s">
        <v>5123</v>
      </c>
      <c r="F1034" s="83" t="s">
        <v>5124</v>
      </c>
      <c r="G1034" s="83" t="s">
        <v>4888</v>
      </c>
      <c r="H1034" s="83" t="s">
        <v>447</v>
      </c>
      <c r="I1034" s="83" t="s">
        <v>448</v>
      </c>
      <c r="J1034" s="133" t="s">
        <v>449</v>
      </c>
      <c r="K1034" s="83" t="s">
        <v>448</v>
      </c>
      <c r="L1034" s="83" t="s">
        <v>448</v>
      </c>
      <c r="M1034" s="83" t="s">
        <v>450</v>
      </c>
      <c r="N1034" s="130" t="s">
        <v>959</v>
      </c>
      <c r="P1034" s="405"/>
      <c r="Q1034" s="405" t="s">
        <v>452</v>
      </c>
      <c r="R1034" s="405"/>
      <c r="S1034" s="405"/>
      <c r="T1034" s="405" t="s">
        <v>453</v>
      </c>
      <c r="U1034" s="405" t="str">
        <f>VLOOKUP(T1034,Equipment[],2,FALSE)</f>
        <v>Station</v>
      </c>
      <c r="V1034" s="405" t="str">
        <f>VLOOKUP(T1034,Equipment[],3,FALSE)</f>
        <v>RTO</v>
      </c>
      <c r="W1034" s="405" t="str">
        <f>VLOOKUP(T1034,Equipment[],4,FALSE)</f>
        <v>RTO</v>
      </c>
      <c r="X1034" s="405"/>
      <c r="Y1034" s="405"/>
      <c r="Z1034" s="405"/>
      <c r="AA1034" s="405"/>
    </row>
    <row r="1035" spans="1:27" ht="12" customHeight="1">
      <c r="A1035" s="5" t="s">
        <v>5125</v>
      </c>
      <c r="B1035" s="5" t="s">
        <v>5126</v>
      </c>
      <c r="C1035" s="6">
        <v>555</v>
      </c>
      <c r="D1035" s="82" t="s">
        <v>1527</v>
      </c>
      <c r="E1035" s="83" t="s">
        <v>5127</v>
      </c>
      <c r="F1035" s="83" t="s">
        <v>5128</v>
      </c>
      <c r="G1035" s="83" t="s">
        <v>4888</v>
      </c>
      <c r="H1035" s="83" t="s">
        <v>447</v>
      </c>
      <c r="I1035" s="83" t="s">
        <v>448</v>
      </c>
      <c r="J1035" s="133" t="s">
        <v>449</v>
      </c>
      <c r="K1035" s="83" t="s">
        <v>448</v>
      </c>
      <c r="L1035" s="83" t="s">
        <v>448</v>
      </c>
      <c r="M1035" s="83" t="s">
        <v>450</v>
      </c>
      <c r="N1035" s="130" t="s">
        <v>959</v>
      </c>
      <c r="P1035" s="405"/>
      <c r="Q1035" s="405" t="s">
        <v>452</v>
      </c>
      <c r="R1035" s="405"/>
      <c r="S1035" s="405"/>
      <c r="T1035" s="405" t="s">
        <v>453</v>
      </c>
      <c r="U1035" s="405" t="str">
        <f>VLOOKUP(T1035,Equipment[],2,FALSE)</f>
        <v>Station</v>
      </c>
      <c r="V1035" s="405" t="str">
        <f>VLOOKUP(T1035,Equipment[],3,FALSE)</f>
        <v>RTO</v>
      </c>
      <c r="W1035" s="405" t="str">
        <f>VLOOKUP(T1035,Equipment[],4,FALSE)</f>
        <v>RTO</v>
      </c>
      <c r="X1035" s="405"/>
      <c r="Y1035" s="405"/>
      <c r="Z1035" s="405"/>
      <c r="AA1035" s="405"/>
    </row>
    <row r="1036" spans="1:27" ht="12" customHeight="1">
      <c r="A1036" s="5" t="s">
        <v>5129</v>
      </c>
      <c r="B1036" s="5" t="s">
        <v>5130</v>
      </c>
      <c r="C1036" s="6">
        <v>555</v>
      </c>
      <c r="D1036" s="82" t="s">
        <v>1527</v>
      </c>
      <c r="E1036" s="83" t="s">
        <v>5131</v>
      </c>
      <c r="F1036" s="83" t="s">
        <v>5132</v>
      </c>
      <c r="G1036" s="83" t="s">
        <v>4888</v>
      </c>
      <c r="H1036" s="83" t="s">
        <v>447</v>
      </c>
      <c r="I1036" s="83" t="s">
        <v>448</v>
      </c>
      <c r="J1036" s="133" t="s">
        <v>449</v>
      </c>
      <c r="K1036" s="83" t="s">
        <v>448</v>
      </c>
      <c r="L1036" s="83" t="s">
        <v>448</v>
      </c>
      <c r="M1036" s="83" t="s">
        <v>450</v>
      </c>
      <c r="N1036" s="130" t="s">
        <v>959</v>
      </c>
      <c r="P1036" s="405"/>
      <c r="Q1036" s="405" t="s">
        <v>452</v>
      </c>
      <c r="R1036" s="405"/>
      <c r="S1036" s="405"/>
      <c r="T1036" s="405" t="s">
        <v>453</v>
      </c>
      <c r="U1036" s="405" t="str">
        <f>VLOOKUP(T1036,Equipment[],2,FALSE)</f>
        <v>Station</v>
      </c>
      <c r="V1036" s="405" t="str">
        <f>VLOOKUP(T1036,Equipment[],3,FALSE)</f>
        <v>RTO</v>
      </c>
      <c r="W1036" s="405" t="str">
        <f>VLOOKUP(T1036,Equipment[],4,FALSE)</f>
        <v>RTO</v>
      </c>
      <c r="X1036" s="405"/>
      <c r="Y1036" s="405"/>
      <c r="Z1036" s="405"/>
      <c r="AA1036" s="405"/>
    </row>
    <row r="1037" spans="1:27" ht="12" customHeight="1">
      <c r="A1037" s="5" t="s">
        <v>5133</v>
      </c>
      <c r="B1037" s="5" t="s">
        <v>5134</v>
      </c>
      <c r="C1037" s="6">
        <v>555</v>
      </c>
      <c r="D1037" s="82" t="s">
        <v>1527</v>
      </c>
      <c r="E1037" s="83" t="s">
        <v>5135</v>
      </c>
      <c r="F1037" s="83" t="s">
        <v>5136</v>
      </c>
      <c r="G1037" s="83" t="s">
        <v>4888</v>
      </c>
      <c r="H1037" s="83" t="s">
        <v>447</v>
      </c>
      <c r="I1037" s="83" t="s">
        <v>448</v>
      </c>
      <c r="J1037" s="133" t="s">
        <v>449</v>
      </c>
      <c r="K1037" s="83" t="s">
        <v>448</v>
      </c>
      <c r="L1037" s="83" t="s">
        <v>448</v>
      </c>
      <c r="M1037" s="83" t="s">
        <v>450</v>
      </c>
      <c r="N1037" s="130" t="s">
        <v>959</v>
      </c>
      <c r="P1037" s="405"/>
      <c r="Q1037" s="405" t="s">
        <v>452</v>
      </c>
      <c r="R1037" s="405"/>
      <c r="S1037" s="405"/>
      <c r="T1037" s="405" t="s">
        <v>453</v>
      </c>
      <c r="U1037" s="405" t="str">
        <f>VLOOKUP(T1037,Equipment[],2,FALSE)</f>
        <v>Station</v>
      </c>
      <c r="V1037" s="405" t="str">
        <f>VLOOKUP(T1037,Equipment[],3,FALSE)</f>
        <v>RTO</v>
      </c>
      <c r="W1037" s="405" t="str">
        <f>VLOOKUP(T1037,Equipment[],4,FALSE)</f>
        <v>RTO</v>
      </c>
      <c r="X1037" s="405"/>
      <c r="Y1037" s="405"/>
      <c r="Z1037" s="405"/>
      <c r="AA1037" s="405"/>
    </row>
    <row r="1038" spans="1:27" ht="12" customHeight="1">
      <c r="A1038" s="5" t="s">
        <v>5137</v>
      </c>
      <c r="B1038" s="5" t="s">
        <v>5138</v>
      </c>
      <c r="C1038" s="6">
        <v>555</v>
      </c>
      <c r="D1038" s="82" t="s">
        <v>1527</v>
      </c>
      <c r="E1038" s="83" t="s">
        <v>5139</v>
      </c>
      <c r="F1038" s="83" t="s">
        <v>5140</v>
      </c>
      <c r="G1038" s="83" t="s">
        <v>4888</v>
      </c>
      <c r="H1038" s="83" t="s">
        <v>447</v>
      </c>
      <c r="I1038" s="83" t="s">
        <v>448</v>
      </c>
      <c r="J1038" s="133" t="s">
        <v>449</v>
      </c>
      <c r="K1038" s="83" t="s">
        <v>448</v>
      </c>
      <c r="L1038" s="83" t="s">
        <v>448</v>
      </c>
      <c r="M1038" s="83" t="s">
        <v>450</v>
      </c>
      <c r="N1038" s="130" t="s">
        <v>959</v>
      </c>
      <c r="P1038" s="405"/>
      <c r="Q1038" s="405" t="s">
        <v>452</v>
      </c>
      <c r="R1038" s="405" t="s">
        <v>439</v>
      </c>
      <c r="S1038" s="405" t="s">
        <v>1531</v>
      </c>
      <c r="T1038" s="405" t="s">
        <v>453</v>
      </c>
      <c r="U1038" s="405" t="str">
        <f>VLOOKUP(T1038,Equipment[],2,FALSE)</f>
        <v>Station</v>
      </c>
      <c r="V1038" s="405" t="str">
        <f>VLOOKUP(T1038,Equipment[],3,FALSE)</f>
        <v>RTO</v>
      </c>
      <c r="W1038" s="405" t="str">
        <f>VLOOKUP(T1038,Equipment[],4,FALSE)</f>
        <v>RTO</v>
      </c>
      <c r="X1038" s="405"/>
      <c r="Y1038" s="405"/>
      <c r="Z1038" s="405"/>
      <c r="AA1038" s="405"/>
    </row>
    <row r="1039" spans="1:27" ht="12" customHeight="1">
      <c r="A1039" s="5" t="s">
        <v>5141</v>
      </c>
      <c r="B1039" s="5" t="s">
        <v>5142</v>
      </c>
      <c r="C1039" s="6">
        <v>555</v>
      </c>
      <c r="D1039" s="82" t="s">
        <v>1527</v>
      </c>
      <c r="E1039" s="83" t="s">
        <v>5143</v>
      </c>
      <c r="F1039" s="83" t="s">
        <v>5144</v>
      </c>
      <c r="G1039" s="83" t="s">
        <v>4888</v>
      </c>
      <c r="H1039" s="83" t="s">
        <v>447</v>
      </c>
      <c r="I1039" s="83" t="s">
        <v>448</v>
      </c>
      <c r="J1039" s="133" t="s">
        <v>449</v>
      </c>
      <c r="K1039" s="83" t="s">
        <v>448</v>
      </c>
      <c r="L1039" s="83" t="s">
        <v>448</v>
      </c>
      <c r="M1039" s="83" t="s">
        <v>450</v>
      </c>
      <c r="N1039" s="130" t="s">
        <v>959</v>
      </c>
      <c r="P1039" s="405"/>
      <c r="Q1039" s="405" t="s">
        <v>452</v>
      </c>
      <c r="R1039" s="405"/>
      <c r="S1039" s="405"/>
      <c r="T1039" s="405" t="s">
        <v>453</v>
      </c>
      <c r="U1039" s="405" t="str">
        <f>VLOOKUP(T1039,Equipment[],2,FALSE)</f>
        <v>Station</v>
      </c>
      <c r="V1039" s="405" t="str">
        <f>VLOOKUP(T1039,Equipment[],3,FALSE)</f>
        <v>RTO</v>
      </c>
      <c r="W1039" s="405" t="str">
        <f>VLOOKUP(T1039,Equipment[],4,FALSE)</f>
        <v>RTO</v>
      </c>
      <c r="X1039" s="405"/>
      <c r="Y1039" s="405"/>
      <c r="Z1039" s="405"/>
      <c r="AA1039" s="405"/>
    </row>
    <row r="1040" spans="1:27" ht="12" customHeight="1">
      <c r="A1040" s="5" t="s">
        <v>5145</v>
      </c>
      <c r="B1040" s="5" t="s">
        <v>5146</v>
      </c>
      <c r="C1040" s="6">
        <v>555</v>
      </c>
      <c r="D1040" s="82" t="s">
        <v>1527</v>
      </c>
      <c r="E1040" s="83" t="s">
        <v>5147</v>
      </c>
      <c r="F1040" s="83" t="s">
        <v>5148</v>
      </c>
      <c r="G1040" s="83" t="s">
        <v>4888</v>
      </c>
      <c r="H1040" s="83" t="s">
        <v>447</v>
      </c>
      <c r="I1040" s="83" t="s">
        <v>448</v>
      </c>
      <c r="J1040" s="133" t="s">
        <v>449</v>
      </c>
      <c r="K1040" s="83" t="s">
        <v>448</v>
      </c>
      <c r="L1040" s="83" t="s">
        <v>448</v>
      </c>
      <c r="M1040" s="83" t="s">
        <v>450</v>
      </c>
      <c r="N1040" s="130" t="s">
        <v>959</v>
      </c>
      <c r="P1040" s="405"/>
      <c r="Q1040" s="405" t="s">
        <v>452</v>
      </c>
      <c r="R1040" s="405"/>
      <c r="S1040" s="405"/>
      <c r="T1040" s="405" t="s">
        <v>453</v>
      </c>
      <c r="U1040" s="405" t="str">
        <f>VLOOKUP(T1040,Equipment[],2,FALSE)</f>
        <v>Station</v>
      </c>
      <c r="V1040" s="405" t="str">
        <f>VLOOKUP(T1040,Equipment[],3,FALSE)</f>
        <v>RTO</v>
      </c>
      <c r="W1040" s="405" t="str">
        <f>VLOOKUP(T1040,Equipment[],4,FALSE)</f>
        <v>RTO</v>
      </c>
      <c r="X1040" s="405"/>
      <c r="Y1040" s="405"/>
      <c r="Z1040" s="405"/>
      <c r="AA1040" s="405"/>
    </row>
    <row r="1041" spans="1:27" ht="12" customHeight="1">
      <c r="A1041" s="5" t="s">
        <v>5149</v>
      </c>
      <c r="B1041" s="5" t="s">
        <v>5150</v>
      </c>
      <c r="C1041" s="6">
        <v>555</v>
      </c>
      <c r="D1041" s="82" t="s">
        <v>1527</v>
      </c>
      <c r="E1041" s="83" t="s">
        <v>5151</v>
      </c>
      <c r="F1041" s="83" t="s">
        <v>5152</v>
      </c>
      <c r="G1041" s="83" t="s">
        <v>4888</v>
      </c>
      <c r="H1041" s="83" t="s">
        <v>447</v>
      </c>
      <c r="I1041" s="83" t="s">
        <v>448</v>
      </c>
      <c r="J1041" s="133" t="s">
        <v>449</v>
      </c>
      <c r="K1041" s="83" t="s">
        <v>448</v>
      </c>
      <c r="L1041" s="83" t="s">
        <v>448</v>
      </c>
      <c r="M1041" s="83" t="s">
        <v>450</v>
      </c>
      <c r="N1041" s="130" t="s">
        <v>959</v>
      </c>
      <c r="P1041" s="405"/>
      <c r="Q1041" s="405" t="s">
        <v>452</v>
      </c>
      <c r="R1041" s="405"/>
      <c r="S1041" s="405"/>
      <c r="T1041" s="405" t="s">
        <v>453</v>
      </c>
      <c r="U1041" s="405" t="str">
        <f>VLOOKUP(T1041,Equipment[],2,FALSE)</f>
        <v>Station</v>
      </c>
      <c r="V1041" s="405" t="str">
        <f>VLOOKUP(T1041,Equipment[],3,FALSE)</f>
        <v>RTO</v>
      </c>
      <c r="W1041" s="405" t="str">
        <f>VLOOKUP(T1041,Equipment[],4,FALSE)</f>
        <v>RTO</v>
      </c>
      <c r="X1041" s="405"/>
      <c r="Y1041" s="405"/>
      <c r="Z1041" s="405"/>
      <c r="AA1041" s="405"/>
    </row>
    <row r="1042" spans="1:27" ht="12" customHeight="1">
      <c r="A1042" s="5" t="s">
        <v>5153</v>
      </c>
      <c r="B1042" s="5" t="s">
        <v>5154</v>
      </c>
      <c r="C1042" s="6">
        <v>555</v>
      </c>
      <c r="D1042" s="82" t="s">
        <v>1527</v>
      </c>
      <c r="E1042" s="83" t="s">
        <v>5155</v>
      </c>
      <c r="F1042" s="83" t="s">
        <v>5156</v>
      </c>
      <c r="G1042" s="83" t="s">
        <v>4888</v>
      </c>
      <c r="H1042" s="83" t="s">
        <v>447</v>
      </c>
      <c r="I1042" s="83" t="s">
        <v>448</v>
      </c>
      <c r="J1042" s="133" t="s">
        <v>449</v>
      </c>
      <c r="K1042" s="83" t="s">
        <v>448</v>
      </c>
      <c r="L1042" s="83" t="s">
        <v>448</v>
      </c>
      <c r="M1042" s="83" t="s">
        <v>450</v>
      </c>
      <c r="N1042" s="130" t="s">
        <v>959</v>
      </c>
      <c r="P1042" s="405"/>
      <c r="Q1042" s="405" t="s">
        <v>452</v>
      </c>
      <c r="R1042" s="405"/>
      <c r="S1042" s="405"/>
      <c r="T1042" s="405" t="s">
        <v>453</v>
      </c>
      <c r="U1042" s="405" t="str">
        <f>VLOOKUP(T1042,Equipment[],2,FALSE)</f>
        <v>Station</v>
      </c>
      <c r="V1042" s="405" t="str">
        <f>VLOOKUP(T1042,Equipment[],3,FALSE)</f>
        <v>RTO</v>
      </c>
      <c r="W1042" s="405" t="str">
        <f>VLOOKUP(T1042,Equipment[],4,FALSE)</f>
        <v>RTO</v>
      </c>
      <c r="X1042" s="405"/>
      <c r="Y1042" s="405"/>
      <c r="Z1042" s="405"/>
      <c r="AA1042" s="405"/>
    </row>
    <row r="1043" spans="1:27" ht="12" customHeight="1">
      <c r="A1043" s="5" t="s">
        <v>5157</v>
      </c>
      <c r="B1043" s="5" t="s">
        <v>5158</v>
      </c>
      <c r="C1043" s="6">
        <v>555</v>
      </c>
      <c r="D1043" s="82" t="s">
        <v>1527</v>
      </c>
      <c r="E1043" s="83" t="s">
        <v>5159</v>
      </c>
      <c r="F1043" s="83" t="s">
        <v>5160</v>
      </c>
      <c r="G1043" s="83" t="s">
        <v>4888</v>
      </c>
      <c r="H1043" s="83" t="s">
        <v>447</v>
      </c>
      <c r="I1043" s="83" t="s">
        <v>448</v>
      </c>
      <c r="J1043" s="133" t="s">
        <v>449</v>
      </c>
      <c r="K1043" s="83" t="s">
        <v>448</v>
      </c>
      <c r="L1043" s="83" t="s">
        <v>448</v>
      </c>
      <c r="M1043" s="83" t="s">
        <v>450</v>
      </c>
      <c r="N1043" s="130" t="s">
        <v>959</v>
      </c>
      <c r="P1043" s="405"/>
      <c r="Q1043" s="405" t="s">
        <v>452</v>
      </c>
      <c r="R1043" s="405"/>
      <c r="S1043" s="405"/>
      <c r="T1043" s="405" t="s">
        <v>453</v>
      </c>
      <c r="U1043" s="405" t="str">
        <f>VLOOKUP(T1043,Equipment[],2,FALSE)</f>
        <v>Station</v>
      </c>
      <c r="V1043" s="405" t="str">
        <f>VLOOKUP(T1043,Equipment[],3,FALSE)</f>
        <v>RTO</v>
      </c>
      <c r="W1043" s="405" t="str">
        <f>VLOOKUP(T1043,Equipment[],4,FALSE)</f>
        <v>RTO</v>
      </c>
      <c r="X1043" s="405"/>
      <c r="Y1043" s="405"/>
      <c r="Z1043" s="405"/>
      <c r="AA1043" s="405"/>
    </row>
    <row r="1044" spans="1:27" ht="12" customHeight="1">
      <c r="A1044" s="5" t="s">
        <v>5161</v>
      </c>
      <c r="B1044" s="5" t="s">
        <v>5162</v>
      </c>
      <c r="C1044" s="6">
        <v>572</v>
      </c>
      <c r="D1044" s="82" t="s">
        <v>1527</v>
      </c>
      <c r="E1044" s="83" t="s">
        <v>5163</v>
      </c>
      <c r="F1044" s="83" t="s">
        <v>5164</v>
      </c>
      <c r="G1044" s="83" t="s">
        <v>4888</v>
      </c>
      <c r="H1044" s="83" t="s">
        <v>447</v>
      </c>
      <c r="I1044" s="83" t="s">
        <v>448</v>
      </c>
      <c r="J1044" s="133" t="s">
        <v>449</v>
      </c>
      <c r="K1044" s="83" t="s">
        <v>448</v>
      </c>
      <c r="L1044" s="83" t="s">
        <v>448</v>
      </c>
      <c r="M1044" s="83" t="s">
        <v>450</v>
      </c>
      <c r="N1044" s="130" t="s">
        <v>959</v>
      </c>
      <c r="P1044" s="405"/>
      <c r="Q1044" s="405" t="s">
        <v>452</v>
      </c>
      <c r="R1044" s="405"/>
      <c r="S1044" s="405"/>
      <c r="T1044" s="405" t="s">
        <v>453</v>
      </c>
      <c r="U1044" s="405" t="str">
        <f>VLOOKUP(T1044,Equipment[],2,FALSE)</f>
        <v>Station</v>
      </c>
      <c r="V1044" s="405" t="str">
        <f>VLOOKUP(T1044,Equipment[],3,FALSE)</f>
        <v>RTO</v>
      </c>
      <c r="W1044" s="405" t="str">
        <f>VLOOKUP(T1044,Equipment[],4,FALSE)</f>
        <v>RTO</v>
      </c>
      <c r="X1044" s="405"/>
      <c r="Y1044" s="405"/>
      <c r="Z1044" s="405"/>
      <c r="AA1044" s="405"/>
    </row>
    <row r="1045" spans="1:27" ht="12" customHeight="1">
      <c r="A1045" s="5" t="s">
        <v>5165</v>
      </c>
      <c r="B1045" s="5" t="s">
        <v>5166</v>
      </c>
      <c r="C1045" s="5" t="s">
        <v>3309</v>
      </c>
      <c r="D1045" s="82" t="s">
        <v>3310</v>
      </c>
      <c r="E1045" s="83" t="s">
        <v>5167</v>
      </c>
      <c r="F1045" s="83" t="s">
        <v>5168</v>
      </c>
      <c r="G1045" s="83" t="s">
        <v>4888</v>
      </c>
      <c r="H1045" s="83" t="s">
        <v>447</v>
      </c>
      <c r="I1045" s="83" t="s">
        <v>448</v>
      </c>
      <c r="J1045" s="133" t="s">
        <v>449</v>
      </c>
      <c r="K1045" s="83" t="s">
        <v>448</v>
      </c>
      <c r="L1045" s="83" t="s">
        <v>448</v>
      </c>
      <c r="M1045" s="83" t="s">
        <v>450</v>
      </c>
      <c r="N1045" s="130" t="s">
        <v>959</v>
      </c>
      <c r="P1045" s="405"/>
      <c r="Q1045" s="405" t="s">
        <v>452</v>
      </c>
      <c r="R1045" s="405"/>
      <c r="S1045" s="405"/>
      <c r="T1045" s="405" t="s">
        <v>453</v>
      </c>
      <c r="U1045" s="405" t="str">
        <f>VLOOKUP(T1045,Equipment[],2,FALSE)</f>
        <v>Station</v>
      </c>
      <c r="V1045" s="405" t="str">
        <f>VLOOKUP(T1045,Equipment[],3,FALSE)</f>
        <v>RTO</v>
      </c>
      <c r="W1045" s="405" t="str">
        <f>VLOOKUP(T1045,Equipment[],4,FALSE)</f>
        <v>RTO</v>
      </c>
      <c r="X1045" s="405"/>
      <c r="Y1045" s="405"/>
      <c r="Z1045" s="405"/>
      <c r="AA1045" s="405"/>
    </row>
    <row r="1046" spans="1:27" ht="12" customHeight="1">
      <c r="A1046" s="5" t="s">
        <v>5169</v>
      </c>
      <c r="B1046" s="5" t="s">
        <v>5170</v>
      </c>
      <c r="C1046" s="6">
        <v>555</v>
      </c>
      <c r="D1046" s="82" t="s">
        <v>1527</v>
      </c>
      <c r="E1046" s="83" t="s">
        <v>5171</v>
      </c>
      <c r="F1046" s="83" t="s">
        <v>5172</v>
      </c>
      <c r="G1046" s="83" t="s">
        <v>4888</v>
      </c>
      <c r="H1046" s="83" t="s">
        <v>447</v>
      </c>
      <c r="I1046" s="83" t="s">
        <v>448</v>
      </c>
      <c r="J1046" s="133" t="s">
        <v>449</v>
      </c>
      <c r="K1046" s="83" t="s">
        <v>448</v>
      </c>
      <c r="L1046" s="83" t="s">
        <v>448</v>
      </c>
      <c r="M1046" s="83" t="s">
        <v>450</v>
      </c>
      <c r="N1046" s="130" t="s">
        <v>959</v>
      </c>
      <c r="P1046" s="405"/>
      <c r="Q1046" s="405" t="s">
        <v>452</v>
      </c>
      <c r="R1046" s="405"/>
      <c r="S1046" s="405"/>
      <c r="T1046" s="405" t="s">
        <v>453</v>
      </c>
      <c r="U1046" s="405" t="str">
        <f>VLOOKUP(T1046,Equipment[],2,FALSE)</f>
        <v>Station</v>
      </c>
      <c r="V1046" s="405" t="str">
        <f>VLOOKUP(T1046,Equipment[],3,FALSE)</f>
        <v>RTO</v>
      </c>
      <c r="W1046" s="405" t="str">
        <f>VLOOKUP(T1046,Equipment[],4,FALSE)</f>
        <v>RTO</v>
      </c>
      <c r="X1046" s="405"/>
      <c r="Y1046" s="405"/>
      <c r="Z1046" s="405"/>
      <c r="AA1046" s="405"/>
    </row>
    <row r="1047" spans="1:27" ht="12" hidden="1" customHeight="1">
      <c r="A1047" s="7" t="s">
        <v>5173</v>
      </c>
      <c r="B1047" s="7" t="s">
        <v>5174</v>
      </c>
      <c r="C1047" s="8"/>
      <c r="D1047" s="123"/>
      <c r="E1047" s="131"/>
      <c r="F1047" s="131"/>
      <c r="G1047" s="131"/>
      <c r="H1047" s="131"/>
      <c r="I1047" s="131"/>
      <c r="J1047" s="131"/>
      <c r="K1047" s="131"/>
      <c r="L1047" s="131"/>
      <c r="M1047" s="131" t="s">
        <v>439</v>
      </c>
      <c r="N1047" s="129" t="s">
        <v>440</v>
      </c>
      <c r="P1047" s="405" t="s">
        <v>439</v>
      </c>
      <c r="Q1047" s="405" t="s">
        <v>439</v>
      </c>
      <c r="R1047" s="405"/>
      <c r="S1047" s="405" t="s">
        <v>439</v>
      </c>
      <c r="T1047" s="405" t="s">
        <v>439</v>
      </c>
      <c r="U1047" s="405" t="s">
        <v>439</v>
      </c>
      <c r="V1047" s="405" t="s">
        <v>439</v>
      </c>
      <c r="W1047" s="405" t="s">
        <v>439</v>
      </c>
      <c r="X1047" s="405" t="s">
        <v>439</v>
      </c>
      <c r="Y1047" s="405" t="s">
        <v>439</v>
      </c>
      <c r="Z1047" s="405" t="s">
        <v>439</v>
      </c>
      <c r="AA1047" s="405" t="s">
        <v>439</v>
      </c>
    </row>
    <row r="1048" spans="1:27" ht="12" hidden="1" customHeight="1">
      <c r="A1048" s="3" t="s">
        <v>5175</v>
      </c>
      <c r="B1048" s="3" t="s">
        <v>5176</v>
      </c>
      <c r="C1048" s="4"/>
      <c r="D1048" s="122"/>
      <c r="E1048" s="131"/>
      <c r="F1048" s="131"/>
      <c r="G1048" s="131"/>
      <c r="H1048" s="131"/>
      <c r="I1048" s="131"/>
      <c r="J1048" s="131"/>
      <c r="K1048" s="131"/>
      <c r="L1048" s="131"/>
      <c r="M1048" s="131" t="s">
        <v>439</v>
      </c>
      <c r="N1048" s="129" t="s">
        <v>440</v>
      </c>
      <c r="P1048" s="405" t="s">
        <v>439</v>
      </c>
      <c r="Q1048" s="405" t="s">
        <v>439</v>
      </c>
      <c r="R1048" s="405"/>
      <c r="S1048" s="405" t="s">
        <v>439</v>
      </c>
      <c r="T1048" s="405" t="s">
        <v>439</v>
      </c>
      <c r="U1048" s="405" t="s">
        <v>439</v>
      </c>
      <c r="V1048" s="405" t="s">
        <v>439</v>
      </c>
      <c r="W1048" s="405" t="s">
        <v>439</v>
      </c>
      <c r="X1048" s="405" t="s">
        <v>439</v>
      </c>
      <c r="Y1048" s="405" t="s">
        <v>439</v>
      </c>
      <c r="Z1048" s="405" t="s">
        <v>439</v>
      </c>
      <c r="AA1048" s="405" t="s">
        <v>439</v>
      </c>
    </row>
    <row r="1049" spans="1:27" ht="12" customHeight="1">
      <c r="A1049" s="5" t="s">
        <v>5177</v>
      </c>
      <c r="B1049" s="5" t="s">
        <v>5178</v>
      </c>
      <c r="C1049" s="6">
        <v>612</v>
      </c>
      <c r="D1049" s="82" t="s">
        <v>1527</v>
      </c>
      <c r="E1049" s="83" t="s">
        <v>5179</v>
      </c>
      <c r="F1049" s="83" t="s">
        <v>5180</v>
      </c>
      <c r="G1049" s="83" t="s">
        <v>5181</v>
      </c>
      <c r="H1049" s="83" t="s">
        <v>447</v>
      </c>
      <c r="I1049" s="83" t="s">
        <v>448</v>
      </c>
      <c r="J1049" s="133" t="s">
        <v>449</v>
      </c>
      <c r="K1049" s="83" t="s">
        <v>448</v>
      </c>
      <c r="L1049" s="83" t="s">
        <v>448</v>
      </c>
      <c r="M1049" s="83" t="s">
        <v>450</v>
      </c>
      <c r="N1049" s="130" t="s">
        <v>959</v>
      </c>
      <c r="P1049" s="405"/>
      <c r="Q1049" s="405" t="s">
        <v>469</v>
      </c>
      <c r="R1049" s="405"/>
      <c r="S1049" s="405"/>
      <c r="T1049" s="405" t="s">
        <v>453</v>
      </c>
      <c r="U1049" s="405" t="str">
        <f>VLOOKUP(T1049,Equipment[],2,FALSE)</f>
        <v>Station</v>
      </c>
      <c r="V1049" s="405" t="str">
        <f>VLOOKUP(T1049,Equipment[],3,FALSE)</f>
        <v>RTO</v>
      </c>
      <c r="W1049" s="405" t="str">
        <f>VLOOKUP(T1049,Equipment[],4,FALSE)</f>
        <v>RTO</v>
      </c>
      <c r="X1049" s="405"/>
      <c r="Y1049" s="405"/>
      <c r="Z1049" s="405"/>
      <c r="AA1049" s="405"/>
    </row>
    <row r="1050" spans="1:27" ht="12" hidden="1" customHeight="1">
      <c r="A1050" s="5" t="s">
        <v>5182</v>
      </c>
      <c r="B1050" s="5" t="s">
        <v>5183</v>
      </c>
      <c r="C1050" s="9">
        <v>612</v>
      </c>
      <c r="D1050" s="82" t="s">
        <v>1659</v>
      </c>
      <c r="E1050" s="144" t="s">
        <v>5184</v>
      </c>
      <c r="F1050" s="144" t="s">
        <v>5185</v>
      </c>
      <c r="G1050" s="83" t="s">
        <v>5181</v>
      </c>
      <c r="H1050" s="83" t="s">
        <v>447</v>
      </c>
      <c r="I1050" s="83" t="s">
        <v>448</v>
      </c>
      <c r="J1050" s="145" t="s">
        <v>449</v>
      </c>
      <c r="K1050" s="144" t="s">
        <v>448</v>
      </c>
      <c r="L1050" s="144" t="s">
        <v>448</v>
      </c>
      <c r="M1050" s="83" t="s">
        <v>1662</v>
      </c>
      <c r="N1050" s="146" t="s">
        <v>959</v>
      </c>
      <c r="P1050" s="405"/>
      <c r="Q1050" s="405" t="s">
        <v>469</v>
      </c>
      <c r="R1050" s="405"/>
      <c r="S1050" s="405"/>
      <c r="T1050" s="405" t="s">
        <v>453</v>
      </c>
      <c r="U1050" s="405" t="str">
        <f>VLOOKUP(T1050,Equipment[],2,FALSE)</f>
        <v>Station</v>
      </c>
      <c r="V1050" s="405" t="str">
        <f>VLOOKUP(T1050,Equipment[],3,FALSE)</f>
        <v>RTO</v>
      </c>
      <c r="W1050" s="405" t="str">
        <f>VLOOKUP(T1050,Equipment[],4,FALSE)</f>
        <v>RTO</v>
      </c>
      <c r="X1050" s="405"/>
      <c r="Y1050" s="405"/>
      <c r="Z1050" s="405"/>
      <c r="AA1050" s="405"/>
    </row>
    <row r="1051" spans="1:27" ht="12" customHeight="1">
      <c r="A1051" s="5" t="s">
        <v>5186</v>
      </c>
      <c r="B1051" s="5" t="s">
        <v>5187</v>
      </c>
      <c r="C1051" s="6">
        <v>612</v>
      </c>
      <c r="D1051" s="82" t="s">
        <v>1527</v>
      </c>
      <c r="E1051" s="83" t="s">
        <v>5188</v>
      </c>
      <c r="F1051" s="83" t="s">
        <v>5189</v>
      </c>
      <c r="G1051" s="83" t="s">
        <v>5181</v>
      </c>
      <c r="H1051" s="83" t="s">
        <v>447</v>
      </c>
      <c r="I1051" s="83" t="s">
        <v>448</v>
      </c>
      <c r="J1051" s="133" t="s">
        <v>449</v>
      </c>
      <c r="K1051" s="83" t="s">
        <v>448</v>
      </c>
      <c r="L1051" s="83" t="s">
        <v>448</v>
      </c>
      <c r="M1051" s="83" t="s">
        <v>450</v>
      </c>
      <c r="N1051" s="130" t="s">
        <v>959</v>
      </c>
      <c r="P1051" s="405"/>
      <c r="Q1051" s="405" t="s">
        <v>469</v>
      </c>
      <c r="R1051" s="405" t="s">
        <v>439</v>
      </c>
      <c r="S1051" s="405" t="s">
        <v>1531</v>
      </c>
      <c r="T1051" s="405" t="s">
        <v>453</v>
      </c>
      <c r="U1051" s="405" t="str">
        <f>VLOOKUP(T1051,Equipment[],2,FALSE)</f>
        <v>Station</v>
      </c>
      <c r="V1051" s="405" t="str">
        <f>VLOOKUP(T1051,Equipment[],3,FALSE)</f>
        <v>RTO</v>
      </c>
      <c r="W1051" s="405" t="str">
        <f>VLOOKUP(T1051,Equipment[],4,FALSE)</f>
        <v>RTO</v>
      </c>
      <c r="X1051" s="405"/>
      <c r="Y1051" s="405"/>
      <c r="Z1051" s="405"/>
      <c r="AA1051" s="405"/>
    </row>
    <row r="1052" spans="1:27" ht="12" hidden="1" customHeight="1">
      <c r="A1052" s="3" t="s">
        <v>5190</v>
      </c>
      <c r="B1052" s="3" t="s">
        <v>5191</v>
      </c>
      <c r="C1052" s="4"/>
      <c r="D1052" s="122"/>
      <c r="E1052" s="131"/>
      <c r="F1052" s="131"/>
      <c r="G1052" s="131"/>
      <c r="H1052" s="131"/>
      <c r="I1052" s="131"/>
      <c r="J1052" s="131"/>
      <c r="K1052" s="131"/>
      <c r="L1052" s="131"/>
      <c r="M1052" s="131" t="s">
        <v>439</v>
      </c>
      <c r="N1052" s="129" t="s">
        <v>440</v>
      </c>
      <c r="P1052" s="405" t="s">
        <v>439</v>
      </c>
      <c r="Q1052" s="405" t="s">
        <v>439</v>
      </c>
      <c r="R1052" s="405"/>
      <c r="S1052" s="405" t="s">
        <v>439</v>
      </c>
      <c r="T1052" s="405" t="s">
        <v>439</v>
      </c>
      <c r="U1052" s="405" t="s">
        <v>439</v>
      </c>
      <c r="V1052" s="405" t="s">
        <v>439</v>
      </c>
      <c r="W1052" s="405" t="s">
        <v>439</v>
      </c>
      <c r="X1052" s="405" t="s">
        <v>439</v>
      </c>
      <c r="Y1052" s="405" t="s">
        <v>439</v>
      </c>
      <c r="Z1052" s="405" t="s">
        <v>439</v>
      </c>
      <c r="AA1052" s="405" t="s">
        <v>439</v>
      </c>
    </row>
    <row r="1053" spans="1:27" ht="12" customHeight="1">
      <c r="A1053" s="5" t="s">
        <v>5192</v>
      </c>
      <c r="B1053" s="5" t="s">
        <v>5193</v>
      </c>
      <c r="C1053" s="6">
        <v>612</v>
      </c>
      <c r="D1053" s="82" t="s">
        <v>1527</v>
      </c>
      <c r="E1053" s="83" t="s">
        <v>5194</v>
      </c>
      <c r="F1053" s="83" t="s">
        <v>5195</v>
      </c>
      <c r="G1053" s="83" t="s">
        <v>5181</v>
      </c>
      <c r="H1053" s="83" t="s">
        <v>447</v>
      </c>
      <c r="I1053" s="83" t="s">
        <v>448</v>
      </c>
      <c r="J1053" s="133" t="s">
        <v>449</v>
      </c>
      <c r="K1053" s="83" t="s">
        <v>448</v>
      </c>
      <c r="L1053" s="83" t="s">
        <v>448</v>
      </c>
      <c r="M1053" s="83" t="s">
        <v>450</v>
      </c>
      <c r="N1053" s="130" t="s">
        <v>959</v>
      </c>
      <c r="P1053" s="405"/>
      <c r="Q1053" s="405" t="s">
        <v>469</v>
      </c>
      <c r="R1053" s="405"/>
      <c r="S1053" s="405"/>
      <c r="T1053" s="405" t="s">
        <v>453</v>
      </c>
      <c r="U1053" s="405" t="str">
        <f>VLOOKUP(T1053,Equipment[],2,FALSE)</f>
        <v>Station</v>
      </c>
      <c r="V1053" s="405" t="str">
        <f>VLOOKUP(T1053,Equipment[],3,FALSE)</f>
        <v>RTO</v>
      </c>
      <c r="W1053" s="405" t="str">
        <f>VLOOKUP(T1053,Equipment[],4,FALSE)</f>
        <v>RTO</v>
      </c>
      <c r="X1053" s="405"/>
      <c r="Y1053" s="405"/>
      <c r="Z1053" s="405"/>
      <c r="AA1053" s="405"/>
    </row>
    <row r="1054" spans="1:27" ht="12" customHeight="1">
      <c r="A1054" s="5" t="s">
        <v>5196</v>
      </c>
      <c r="B1054" s="5" t="s">
        <v>5197</v>
      </c>
      <c r="C1054" s="6">
        <v>612</v>
      </c>
      <c r="D1054" s="82" t="s">
        <v>1527</v>
      </c>
      <c r="E1054" s="83" t="s">
        <v>5198</v>
      </c>
      <c r="F1054" s="83" t="s">
        <v>5199</v>
      </c>
      <c r="G1054" s="83" t="s">
        <v>5181</v>
      </c>
      <c r="H1054" s="83" t="s">
        <v>447</v>
      </c>
      <c r="I1054" s="83" t="s">
        <v>448</v>
      </c>
      <c r="J1054" s="133" t="s">
        <v>449</v>
      </c>
      <c r="K1054" s="83" t="s">
        <v>448</v>
      </c>
      <c r="L1054" s="83" t="s">
        <v>448</v>
      </c>
      <c r="M1054" s="83" t="s">
        <v>450</v>
      </c>
      <c r="N1054" s="130" t="s">
        <v>959</v>
      </c>
      <c r="P1054" s="405"/>
      <c r="Q1054" s="405" t="s">
        <v>469</v>
      </c>
      <c r="R1054" s="405"/>
      <c r="S1054" s="405"/>
      <c r="T1054" s="405" t="s">
        <v>453</v>
      </c>
      <c r="U1054" s="405" t="str">
        <f>VLOOKUP(T1054,Equipment[],2,FALSE)</f>
        <v>Station</v>
      </c>
      <c r="V1054" s="405" t="str">
        <f>VLOOKUP(T1054,Equipment[],3,FALSE)</f>
        <v>RTO</v>
      </c>
      <c r="W1054" s="405" t="str">
        <f>VLOOKUP(T1054,Equipment[],4,FALSE)</f>
        <v>RTO</v>
      </c>
      <c r="X1054" s="405"/>
      <c r="Y1054" s="405"/>
      <c r="Z1054" s="405"/>
      <c r="AA1054" s="405"/>
    </row>
    <row r="1055" spans="1:27" ht="12" customHeight="1">
      <c r="A1055" s="5" t="s">
        <v>5200</v>
      </c>
      <c r="B1055" s="5" t="s">
        <v>5201</v>
      </c>
      <c r="C1055" s="6">
        <v>612</v>
      </c>
      <c r="D1055" s="82" t="s">
        <v>1527</v>
      </c>
      <c r="E1055" s="83" t="s">
        <v>5202</v>
      </c>
      <c r="F1055" s="83" t="s">
        <v>5203</v>
      </c>
      <c r="G1055" s="83" t="s">
        <v>5181</v>
      </c>
      <c r="H1055" s="83" t="s">
        <v>447</v>
      </c>
      <c r="I1055" s="83" t="s">
        <v>448</v>
      </c>
      <c r="J1055" s="133" t="s">
        <v>449</v>
      </c>
      <c r="K1055" s="83" t="s">
        <v>448</v>
      </c>
      <c r="L1055" s="83" t="s">
        <v>448</v>
      </c>
      <c r="M1055" s="83" t="s">
        <v>450</v>
      </c>
      <c r="N1055" s="130" t="s">
        <v>959</v>
      </c>
      <c r="P1055" s="405"/>
      <c r="Q1055" s="405" t="s">
        <v>469</v>
      </c>
      <c r="R1055" s="405"/>
      <c r="S1055" s="405"/>
      <c r="T1055" s="405" t="s">
        <v>453</v>
      </c>
      <c r="U1055" s="405" t="str">
        <f>VLOOKUP(T1055,Equipment[],2,FALSE)</f>
        <v>Station</v>
      </c>
      <c r="V1055" s="405" t="str">
        <f>VLOOKUP(T1055,Equipment[],3,FALSE)</f>
        <v>RTO</v>
      </c>
      <c r="W1055" s="405" t="str">
        <f>VLOOKUP(T1055,Equipment[],4,FALSE)</f>
        <v>RTO</v>
      </c>
      <c r="X1055" s="405"/>
      <c r="Y1055" s="405"/>
      <c r="Z1055" s="405"/>
      <c r="AA1055" s="405"/>
    </row>
    <row r="1056" spans="1:27" ht="12" customHeight="1">
      <c r="A1056" s="5" t="s">
        <v>5204</v>
      </c>
      <c r="B1056" s="5" t="s">
        <v>5205</v>
      </c>
      <c r="C1056" s="6">
        <v>612</v>
      </c>
      <c r="D1056" s="82" t="s">
        <v>1527</v>
      </c>
      <c r="E1056" s="83" t="s">
        <v>5206</v>
      </c>
      <c r="F1056" s="83" t="s">
        <v>5207</v>
      </c>
      <c r="G1056" s="83" t="s">
        <v>5181</v>
      </c>
      <c r="H1056" s="83" t="s">
        <v>447</v>
      </c>
      <c r="I1056" s="83" t="s">
        <v>448</v>
      </c>
      <c r="J1056" s="133" t="s">
        <v>449</v>
      </c>
      <c r="K1056" s="83" t="s">
        <v>448</v>
      </c>
      <c r="L1056" s="83" t="s">
        <v>448</v>
      </c>
      <c r="M1056" s="83" t="s">
        <v>450</v>
      </c>
      <c r="N1056" s="130" t="s">
        <v>959</v>
      </c>
      <c r="P1056" s="405"/>
      <c r="Q1056" s="405" t="s">
        <v>469</v>
      </c>
      <c r="R1056" s="405"/>
      <c r="S1056" s="405"/>
      <c r="T1056" s="405" t="s">
        <v>453</v>
      </c>
      <c r="U1056" s="405" t="str">
        <f>VLOOKUP(T1056,Equipment[],2,FALSE)</f>
        <v>Station</v>
      </c>
      <c r="V1056" s="405" t="str">
        <f>VLOOKUP(T1056,Equipment[],3,FALSE)</f>
        <v>RTO</v>
      </c>
      <c r="W1056" s="405" t="str">
        <f>VLOOKUP(T1056,Equipment[],4,FALSE)</f>
        <v>RTO</v>
      </c>
      <c r="X1056" s="405"/>
      <c r="Y1056" s="405"/>
      <c r="Z1056" s="405"/>
      <c r="AA1056" s="405"/>
    </row>
    <row r="1057" spans="1:27" ht="12" hidden="1" customHeight="1">
      <c r="A1057" s="7" t="s">
        <v>5208</v>
      </c>
      <c r="B1057" s="7" t="s">
        <v>5209</v>
      </c>
      <c r="C1057" s="8"/>
      <c r="D1057" s="123"/>
      <c r="E1057" s="131"/>
      <c r="F1057" s="131"/>
      <c r="G1057" s="131"/>
      <c r="H1057" s="131"/>
      <c r="I1057" s="131"/>
      <c r="J1057" s="131"/>
      <c r="K1057" s="131"/>
      <c r="L1057" s="131"/>
      <c r="M1057" s="131" t="s">
        <v>439</v>
      </c>
      <c r="N1057" s="129" t="s">
        <v>440</v>
      </c>
      <c r="P1057" s="405" t="s">
        <v>439</v>
      </c>
      <c r="Q1057" s="405" t="s">
        <v>439</v>
      </c>
      <c r="R1057" s="405"/>
      <c r="S1057" s="405" t="s">
        <v>439</v>
      </c>
      <c r="T1057" s="405" t="s">
        <v>439</v>
      </c>
      <c r="U1057" s="405" t="s">
        <v>439</v>
      </c>
      <c r="V1057" s="405" t="s">
        <v>439</v>
      </c>
      <c r="W1057" s="405" t="s">
        <v>439</v>
      </c>
      <c r="X1057" s="405" t="s">
        <v>439</v>
      </c>
      <c r="Y1057" s="405" t="s">
        <v>439</v>
      </c>
      <c r="Z1057" s="405" t="s">
        <v>439</v>
      </c>
      <c r="AA1057" s="405" t="s">
        <v>439</v>
      </c>
    </row>
    <row r="1058" spans="1:27" ht="12" hidden="1" customHeight="1">
      <c r="A1058" s="3" t="s">
        <v>5210</v>
      </c>
      <c r="B1058" s="3" t="s">
        <v>5211</v>
      </c>
      <c r="C1058" s="4"/>
      <c r="D1058" s="122"/>
      <c r="E1058" s="131"/>
      <c r="F1058" s="131"/>
      <c r="G1058" s="131"/>
      <c r="H1058" s="131"/>
      <c r="I1058" s="131"/>
      <c r="J1058" s="131"/>
      <c r="K1058" s="131"/>
      <c r="L1058" s="131"/>
      <c r="M1058" s="131" t="s">
        <v>439</v>
      </c>
      <c r="N1058" s="129" t="s">
        <v>440</v>
      </c>
      <c r="P1058" s="405" t="s">
        <v>439</v>
      </c>
      <c r="Q1058" s="405" t="s">
        <v>439</v>
      </c>
      <c r="R1058" s="405"/>
      <c r="S1058" s="405" t="s">
        <v>439</v>
      </c>
      <c r="T1058" s="405" t="s">
        <v>439</v>
      </c>
      <c r="U1058" s="405" t="s">
        <v>439</v>
      </c>
      <c r="V1058" s="405" t="s">
        <v>439</v>
      </c>
      <c r="W1058" s="405" t="s">
        <v>439</v>
      </c>
      <c r="X1058" s="405" t="s">
        <v>439</v>
      </c>
      <c r="Y1058" s="405" t="s">
        <v>439</v>
      </c>
      <c r="Z1058" s="405" t="s">
        <v>439</v>
      </c>
      <c r="AA1058" s="405" t="s">
        <v>439</v>
      </c>
    </row>
    <row r="1059" spans="1:27" ht="12" customHeight="1">
      <c r="A1059" s="5" t="s">
        <v>5212</v>
      </c>
      <c r="B1059" s="5" t="s">
        <v>5213</v>
      </c>
      <c r="C1059" s="6">
        <v>581</v>
      </c>
      <c r="D1059" s="82" t="s">
        <v>1527</v>
      </c>
      <c r="E1059" s="83" t="s">
        <v>5214</v>
      </c>
      <c r="F1059" s="83" t="s">
        <v>5215</v>
      </c>
      <c r="G1059" s="83" t="s">
        <v>5216</v>
      </c>
      <c r="H1059" s="83" t="s">
        <v>447</v>
      </c>
      <c r="I1059" s="132" t="s">
        <v>449</v>
      </c>
      <c r="J1059" s="133" t="s">
        <v>449</v>
      </c>
      <c r="K1059" s="132" t="s">
        <v>449</v>
      </c>
      <c r="L1059" s="132" t="s">
        <v>449</v>
      </c>
      <c r="M1059" s="83" t="s">
        <v>450</v>
      </c>
      <c r="N1059" s="83" t="s">
        <v>1092</v>
      </c>
      <c r="P1059" s="405" t="s">
        <v>449</v>
      </c>
      <c r="Q1059" s="405" t="s">
        <v>452</v>
      </c>
      <c r="R1059" s="405" t="s">
        <v>1566</v>
      </c>
      <c r="S1059" s="405" t="s">
        <v>1600</v>
      </c>
      <c r="T1059" s="405" t="s">
        <v>3428</v>
      </c>
      <c r="U1059" s="405" t="str">
        <f>VLOOKUP(T1059,Equipment[],2,FALSE)</f>
        <v>Signage</v>
      </c>
      <c r="V1059" s="405" t="str">
        <f>VLOOKUP(T1059,Equipment[],3,FALSE)</f>
        <v>RTO</v>
      </c>
      <c r="W1059" s="405" t="str">
        <f>VLOOKUP(T1059,Equipment[],4,FALSE)</f>
        <v>RTO</v>
      </c>
      <c r="X1059" s="405"/>
      <c r="Y1059" s="405"/>
      <c r="Z1059" s="405"/>
      <c r="AA1059" s="405"/>
    </row>
    <row r="1060" spans="1:27" ht="12" customHeight="1">
      <c r="A1060" s="5" t="s">
        <v>5217</v>
      </c>
      <c r="B1060" s="5" t="s">
        <v>5218</v>
      </c>
      <c r="C1060" s="6">
        <v>581</v>
      </c>
      <c r="D1060" s="82" t="s">
        <v>1527</v>
      </c>
      <c r="E1060" s="83" t="s">
        <v>5219</v>
      </c>
      <c r="F1060" s="83" t="s">
        <v>5220</v>
      </c>
      <c r="G1060" s="83" t="s">
        <v>5216</v>
      </c>
      <c r="H1060" s="83" t="s">
        <v>447</v>
      </c>
      <c r="I1060" s="132" t="s">
        <v>449</v>
      </c>
      <c r="J1060" s="133" t="s">
        <v>449</v>
      </c>
      <c r="K1060" s="132" t="s">
        <v>449</v>
      </c>
      <c r="L1060" s="132" t="s">
        <v>449</v>
      </c>
      <c r="M1060" s="83" t="s">
        <v>450</v>
      </c>
      <c r="N1060" s="83" t="s">
        <v>1092</v>
      </c>
      <c r="P1060" s="405" t="s">
        <v>449</v>
      </c>
      <c r="Q1060" s="405" t="s">
        <v>452</v>
      </c>
      <c r="R1060" s="405" t="s">
        <v>1566</v>
      </c>
      <c r="S1060" s="405" t="s">
        <v>1600</v>
      </c>
      <c r="T1060" s="405" t="s">
        <v>3428</v>
      </c>
      <c r="U1060" s="405" t="str">
        <f>VLOOKUP(T1060,Equipment[],2,FALSE)</f>
        <v>Signage</v>
      </c>
      <c r="V1060" s="405" t="str">
        <f>VLOOKUP(T1060,Equipment[],3,FALSE)</f>
        <v>RTO</v>
      </c>
      <c r="W1060" s="405" t="str">
        <f>VLOOKUP(T1060,Equipment[],4,FALSE)</f>
        <v>RTO</v>
      </c>
      <c r="X1060" s="405"/>
      <c r="Y1060" s="405"/>
      <c r="Z1060" s="405"/>
      <c r="AA1060" s="405"/>
    </row>
    <row r="1061" spans="1:27" ht="12" customHeight="1">
      <c r="A1061" s="5" t="s">
        <v>5221</v>
      </c>
      <c r="B1061" s="5" t="s">
        <v>5222</v>
      </c>
      <c r="C1061" s="6">
        <v>581</v>
      </c>
      <c r="D1061" s="82" t="s">
        <v>1527</v>
      </c>
      <c r="E1061" s="83" t="s">
        <v>5223</v>
      </c>
      <c r="F1061" s="83" t="s">
        <v>5224</v>
      </c>
      <c r="G1061" s="83" t="s">
        <v>5216</v>
      </c>
      <c r="H1061" s="83" t="s">
        <v>447</v>
      </c>
      <c r="I1061" s="132" t="s">
        <v>449</v>
      </c>
      <c r="J1061" s="133" t="s">
        <v>449</v>
      </c>
      <c r="K1061" s="132" t="s">
        <v>449</v>
      </c>
      <c r="L1061" s="132" t="s">
        <v>449</v>
      </c>
      <c r="M1061" s="83" t="s">
        <v>450</v>
      </c>
      <c r="N1061" s="83" t="s">
        <v>1092</v>
      </c>
      <c r="P1061" s="405" t="s">
        <v>449</v>
      </c>
      <c r="Q1061" s="405" t="s">
        <v>452</v>
      </c>
      <c r="R1061" s="405" t="s">
        <v>1566</v>
      </c>
      <c r="S1061" s="405" t="s">
        <v>1600</v>
      </c>
      <c r="T1061" s="405" t="s">
        <v>3428</v>
      </c>
      <c r="U1061" s="405" t="str">
        <f>VLOOKUP(T1061,Equipment[],2,FALSE)</f>
        <v>Signage</v>
      </c>
      <c r="V1061" s="405" t="str">
        <f>VLOOKUP(T1061,Equipment[],3,FALSE)</f>
        <v>RTO</v>
      </c>
      <c r="W1061" s="405" t="str">
        <f>VLOOKUP(T1061,Equipment[],4,FALSE)</f>
        <v>RTO</v>
      </c>
      <c r="X1061" s="405"/>
      <c r="Y1061" s="405"/>
      <c r="Z1061" s="405"/>
      <c r="AA1061" s="405"/>
    </row>
    <row r="1062" spans="1:27" ht="12" customHeight="1">
      <c r="A1062" s="5" t="s">
        <v>5225</v>
      </c>
      <c r="B1062" s="5" t="s">
        <v>5226</v>
      </c>
      <c r="C1062" s="6">
        <v>581</v>
      </c>
      <c r="D1062" s="82" t="s">
        <v>1527</v>
      </c>
      <c r="E1062" s="83" t="s">
        <v>5227</v>
      </c>
      <c r="F1062" s="83" t="s">
        <v>5228</v>
      </c>
      <c r="G1062" s="83" t="s">
        <v>5216</v>
      </c>
      <c r="H1062" s="83" t="s">
        <v>447</v>
      </c>
      <c r="I1062" s="132" t="s">
        <v>449</v>
      </c>
      <c r="J1062" s="133" t="s">
        <v>449</v>
      </c>
      <c r="K1062" s="132" t="s">
        <v>449</v>
      </c>
      <c r="L1062" s="132" t="s">
        <v>449</v>
      </c>
      <c r="M1062" s="83" t="s">
        <v>450</v>
      </c>
      <c r="N1062" s="83" t="s">
        <v>1092</v>
      </c>
      <c r="P1062" s="405" t="s">
        <v>449</v>
      </c>
      <c r="Q1062" s="405" t="s">
        <v>452</v>
      </c>
      <c r="R1062" s="405" t="s">
        <v>1566</v>
      </c>
      <c r="S1062" s="405" t="s">
        <v>1600</v>
      </c>
      <c r="T1062" s="405" t="s">
        <v>3428</v>
      </c>
      <c r="U1062" s="405" t="str">
        <f>VLOOKUP(T1062,Equipment[],2,FALSE)</f>
        <v>Signage</v>
      </c>
      <c r="V1062" s="405" t="str">
        <f>VLOOKUP(T1062,Equipment[],3,FALSE)</f>
        <v>RTO</v>
      </c>
      <c r="W1062" s="405" t="str">
        <f>VLOOKUP(T1062,Equipment[],4,FALSE)</f>
        <v>RTO</v>
      </c>
      <c r="X1062" s="405"/>
      <c r="Y1062" s="405"/>
      <c r="Z1062" s="405"/>
      <c r="AA1062" s="405"/>
    </row>
    <row r="1063" spans="1:27" ht="12" customHeight="1">
      <c r="A1063" s="5" t="s">
        <v>5229</v>
      </c>
      <c r="B1063" s="5" t="s">
        <v>5230</v>
      </c>
      <c r="C1063" s="6">
        <v>581</v>
      </c>
      <c r="D1063" s="82" t="s">
        <v>1527</v>
      </c>
      <c r="E1063" s="83" t="s">
        <v>5231</v>
      </c>
      <c r="F1063" s="83" t="s">
        <v>5232</v>
      </c>
      <c r="G1063" s="83" t="s">
        <v>5216</v>
      </c>
      <c r="H1063" s="83" t="s">
        <v>447</v>
      </c>
      <c r="I1063" s="132" t="s">
        <v>449</v>
      </c>
      <c r="J1063" s="133" t="s">
        <v>449</v>
      </c>
      <c r="K1063" s="132" t="s">
        <v>449</v>
      </c>
      <c r="L1063" s="132" t="s">
        <v>449</v>
      </c>
      <c r="M1063" s="83" t="s">
        <v>450</v>
      </c>
      <c r="N1063" s="83" t="s">
        <v>1092</v>
      </c>
      <c r="P1063" s="405" t="s">
        <v>449</v>
      </c>
      <c r="Q1063" s="405" t="s">
        <v>452</v>
      </c>
      <c r="R1063" s="405" t="s">
        <v>1566</v>
      </c>
      <c r="S1063" s="405" t="s">
        <v>1600</v>
      </c>
      <c r="T1063" s="405" t="s">
        <v>3428</v>
      </c>
      <c r="U1063" s="405" t="str">
        <f>VLOOKUP(T1063,Equipment[],2,FALSE)</f>
        <v>Signage</v>
      </c>
      <c r="V1063" s="405" t="str">
        <f>VLOOKUP(T1063,Equipment[],3,FALSE)</f>
        <v>RTO</v>
      </c>
      <c r="W1063" s="405" t="str">
        <f>VLOOKUP(T1063,Equipment[],4,FALSE)</f>
        <v>RTO</v>
      </c>
      <c r="X1063" s="405"/>
      <c r="Y1063" s="405"/>
      <c r="Z1063" s="405"/>
      <c r="AA1063" s="405"/>
    </row>
    <row r="1064" spans="1:27" ht="12" hidden="1" customHeight="1">
      <c r="A1064" s="3" t="s">
        <v>5233</v>
      </c>
      <c r="B1064" s="3" t="s">
        <v>5234</v>
      </c>
      <c r="C1064" s="4"/>
      <c r="D1064" s="122"/>
      <c r="E1064" s="131"/>
      <c r="F1064" s="131"/>
      <c r="G1064" s="131"/>
      <c r="H1064" s="131"/>
      <c r="I1064" s="131"/>
      <c r="J1064" s="131"/>
      <c r="K1064" s="131"/>
      <c r="L1064" s="131"/>
      <c r="M1064" s="131" t="s">
        <v>439</v>
      </c>
      <c r="N1064" s="129" t="s">
        <v>440</v>
      </c>
      <c r="P1064" s="405" t="s">
        <v>439</v>
      </c>
      <c r="Q1064" s="405" t="s">
        <v>439</v>
      </c>
      <c r="R1064" s="405"/>
      <c r="S1064" s="405" t="s">
        <v>439</v>
      </c>
      <c r="T1064" s="405" t="s">
        <v>439</v>
      </c>
      <c r="U1064" s="405" t="s">
        <v>439</v>
      </c>
      <c r="V1064" s="405" t="s">
        <v>439</v>
      </c>
      <c r="W1064" s="405" t="s">
        <v>439</v>
      </c>
      <c r="X1064" s="405" t="s">
        <v>439</v>
      </c>
      <c r="Y1064" s="405" t="s">
        <v>439</v>
      </c>
      <c r="Z1064" s="405" t="s">
        <v>439</v>
      </c>
      <c r="AA1064" s="405" t="s">
        <v>439</v>
      </c>
    </row>
    <row r="1065" spans="1:27" ht="12" customHeight="1">
      <c r="A1065" s="5" t="s">
        <v>5235</v>
      </c>
      <c r="B1065" s="5" t="s">
        <v>5236</v>
      </c>
      <c r="C1065" s="6">
        <v>581</v>
      </c>
      <c r="D1065" s="82" t="s">
        <v>1527</v>
      </c>
      <c r="E1065" s="83" t="s">
        <v>5237</v>
      </c>
      <c r="F1065" s="83" t="s">
        <v>5238</v>
      </c>
      <c r="G1065" s="83" t="s">
        <v>5216</v>
      </c>
      <c r="H1065" s="83" t="s">
        <v>447</v>
      </c>
      <c r="I1065" s="132" t="s">
        <v>449</v>
      </c>
      <c r="J1065" s="133" t="s">
        <v>449</v>
      </c>
      <c r="K1065" s="132" t="s">
        <v>449</v>
      </c>
      <c r="L1065" s="132" t="s">
        <v>449</v>
      </c>
      <c r="M1065" s="83" t="s">
        <v>450</v>
      </c>
      <c r="N1065" s="83" t="s">
        <v>1092</v>
      </c>
      <c r="P1065" s="405" t="s">
        <v>449</v>
      </c>
      <c r="Q1065" s="405" t="s">
        <v>452</v>
      </c>
      <c r="R1065" s="405" t="s">
        <v>1566</v>
      </c>
      <c r="S1065" s="405" t="s">
        <v>1600</v>
      </c>
      <c r="T1065" s="405" t="s">
        <v>3428</v>
      </c>
      <c r="U1065" s="405" t="str">
        <f>VLOOKUP(T1065,Equipment[],2,FALSE)</f>
        <v>Signage</v>
      </c>
      <c r="V1065" s="405" t="str">
        <f>VLOOKUP(T1065,Equipment[],3,FALSE)</f>
        <v>RTO</v>
      </c>
      <c r="W1065" s="405" t="str">
        <f>VLOOKUP(T1065,Equipment[],4,FALSE)</f>
        <v>RTO</v>
      </c>
      <c r="X1065" s="405"/>
      <c r="Y1065" s="405"/>
      <c r="Z1065" s="405"/>
      <c r="AA1065" s="405"/>
    </row>
    <row r="1066" spans="1:27" ht="12" customHeight="1">
      <c r="A1066" s="5" t="s">
        <v>5239</v>
      </c>
      <c r="B1066" s="5" t="s">
        <v>5240</v>
      </c>
      <c r="C1066" s="6">
        <v>581</v>
      </c>
      <c r="D1066" s="82" t="s">
        <v>1527</v>
      </c>
      <c r="E1066" s="83" t="s">
        <v>5241</v>
      </c>
      <c r="F1066" s="83" t="s">
        <v>5242</v>
      </c>
      <c r="G1066" s="83" t="s">
        <v>5216</v>
      </c>
      <c r="H1066" s="83" t="s">
        <v>447</v>
      </c>
      <c r="I1066" s="132" t="s">
        <v>449</v>
      </c>
      <c r="J1066" s="133" t="s">
        <v>449</v>
      </c>
      <c r="K1066" s="132" t="s">
        <v>449</v>
      </c>
      <c r="L1066" s="132" t="s">
        <v>449</v>
      </c>
      <c r="M1066" s="83" t="s">
        <v>450</v>
      </c>
      <c r="N1066" s="83" t="s">
        <v>1092</v>
      </c>
      <c r="P1066" s="405" t="s">
        <v>449</v>
      </c>
      <c r="Q1066" s="405" t="s">
        <v>452</v>
      </c>
      <c r="R1066" s="405" t="s">
        <v>1566</v>
      </c>
      <c r="S1066" s="405" t="s">
        <v>1600</v>
      </c>
      <c r="T1066" s="405" t="s">
        <v>3428</v>
      </c>
      <c r="U1066" s="405" t="str">
        <f>VLOOKUP(T1066,Equipment[],2,FALSE)</f>
        <v>Signage</v>
      </c>
      <c r="V1066" s="405" t="str">
        <f>VLOOKUP(T1066,Equipment[],3,FALSE)</f>
        <v>RTO</v>
      </c>
      <c r="W1066" s="405" t="str">
        <f>VLOOKUP(T1066,Equipment[],4,FALSE)</f>
        <v>RTO</v>
      </c>
      <c r="X1066" s="405"/>
      <c r="Y1066" s="405"/>
      <c r="Z1066" s="405"/>
      <c r="AA1066" s="405"/>
    </row>
    <row r="1067" spans="1:27" ht="12" customHeight="1">
      <c r="A1067" s="5" t="s">
        <v>5243</v>
      </c>
      <c r="B1067" s="5" t="s">
        <v>5244</v>
      </c>
      <c r="C1067" s="6">
        <v>581</v>
      </c>
      <c r="D1067" s="82" t="s">
        <v>1527</v>
      </c>
      <c r="E1067" s="83" t="s">
        <v>5245</v>
      </c>
      <c r="F1067" s="83" t="s">
        <v>5246</v>
      </c>
      <c r="G1067" s="83" t="s">
        <v>5216</v>
      </c>
      <c r="H1067" s="83" t="s">
        <v>447</v>
      </c>
      <c r="I1067" s="132" t="s">
        <v>449</v>
      </c>
      <c r="J1067" s="133" t="s">
        <v>449</v>
      </c>
      <c r="K1067" s="132" t="s">
        <v>449</v>
      </c>
      <c r="L1067" s="132" t="s">
        <v>449</v>
      </c>
      <c r="M1067" s="83" t="s">
        <v>450</v>
      </c>
      <c r="N1067" s="83" t="s">
        <v>1092</v>
      </c>
      <c r="P1067" s="405" t="s">
        <v>449</v>
      </c>
      <c r="Q1067" s="405" t="s">
        <v>452</v>
      </c>
      <c r="R1067" s="405" t="s">
        <v>1566</v>
      </c>
      <c r="S1067" s="405" t="s">
        <v>1600</v>
      </c>
      <c r="T1067" s="405" t="s">
        <v>3428</v>
      </c>
      <c r="U1067" s="405" t="str">
        <f>VLOOKUP(T1067,Equipment[],2,FALSE)</f>
        <v>Signage</v>
      </c>
      <c r="V1067" s="405" t="str">
        <f>VLOOKUP(T1067,Equipment[],3,FALSE)</f>
        <v>RTO</v>
      </c>
      <c r="W1067" s="405" t="str">
        <f>VLOOKUP(T1067,Equipment[],4,FALSE)</f>
        <v>RTO</v>
      </c>
      <c r="X1067" s="405"/>
      <c r="Y1067" s="405"/>
      <c r="Z1067" s="405"/>
      <c r="AA1067" s="405"/>
    </row>
    <row r="1068" spans="1:27" ht="12" hidden="1" customHeight="1">
      <c r="A1068" s="50" t="s">
        <v>1668</v>
      </c>
      <c r="B1068" s="50"/>
      <c r="C1068" s="50"/>
      <c r="D1068" s="50"/>
      <c r="E1068" s="131"/>
      <c r="F1068" s="131"/>
      <c r="G1068" s="131"/>
      <c r="H1068" s="131"/>
      <c r="I1068" s="131"/>
      <c r="J1068" s="131"/>
      <c r="K1068" s="131"/>
      <c r="L1068" s="131"/>
      <c r="M1068" s="131" t="s">
        <v>439</v>
      </c>
      <c r="N1068" s="129" t="s">
        <v>440</v>
      </c>
      <c r="P1068" s="405" t="s">
        <v>439</v>
      </c>
      <c r="Q1068" s="405" t="s">
        <v>439</v>
      </c>
      <c r="R1068" s="405"/>
      <c r="S1068" s="405" t="s">
        <v>439</v>
      </c>
      <c r="T1068" s="405" t="s">
        <v>439</v>
      </c>
      <c r="U1068" s="405" t="s">
        <v>439</v>
      </c>
      <c r="V1068" s="405" t="s">
        <v>439</v>
      </c>
      <c r="W1068" s="405" t="s">
        <v>439</v>
      </c>
      <c r="X1068" s="405" t="s">
        <v>439</v>
      </c>
      <c r="Y1068" s="405" t="s">
        <v>439</v>
      </c>
      <c r="Z1068" s="405" t="s">
        <v>439</v>
      </c>
      <c r="AA1068" s="405" t="s">
        <v>439</v>
      </c>
    </row>
    <row r="1069" spans="1:27" ht="12" customHeight="1">
      <c r="A1069" s="10" t="s">
        <v>5247</v>
      </c>
      <c r="B1069" s="10" t="s">
        <v>5248</v>
      </c>
      <c r="C1069" s="12">
        <v>581</v>
      </c>
      <c r="D1069" s="124" t="s">
        <v>1527</v>
      </c>
      <c r="E1069" s="83" t="s">
        <v>5249</v>
      </c>
      <c r="F1069" s="83" t="s">
        <v>5250</v>
      </c>
      <c r="G1069" s="83" t="s">
        <v>5216</v>
      </c>
      <c r="H1069" s="83" t="s">
        <v>447</v>
      </c>
      <c r="I1069" s="132" t="s">
        <v>449</v>
      </c>
      <c r="J1069" s="133" t="s">
        <v>449</v>
      </c>
      <c r="K1069" s="132" t="s">
        <v>449</v>
      </c>
      <c r="L1069" s="132" t="s">
        <v>449</v>
      </c>
      <c r="M1069" s="83" t="s">
        <v>450</v>
      </c>
      <c r="N1069" s="83" t="s">
        <v>1092</v>
      </c>
      <c r="P1069" s="405" t="s">
        <v>449</v>
      </c>
      <c r="Q1069" s="405" t="s">
        <v>452</v>
      </c>
      <c r="R1069" s="405" t="s">
        <v>1566</v>
      </c>
      <c r="S1069" s="405" t="s">
        <v>1600</v>
      </c>
      <c r="T1069" s="405" t="s">
        <v>3428</v>
      </c>
      <c r="U1069" s="405" t="str">
        <f>VLOOKUP(T1069,Equipment[],2,FALSE)</f>
        <v>Signage</v>
      </c>
      <c r="V1069" s="405" t="str">
        <f>VLOOKUP(T1069,Equipment[],3,FALSE)</f>
        <v>RTO</v>
      </c>
      <c r="W1069" s="405" t="str">
        <f>VLOOKUP(T1069,Equipment[],4,FALSE)</f>
        <v>RTO</v>
      </c>
      <c r="X1069" s="405"/>
      <c r="Y1069" s="405"/>
      <c r="Z1069" s="405"/>
      <c r="AA1069" s="405"/>
    </row>
    <row r="1070" spans="1:27" ht="12" hidden="1" customHeight="1">
      <c r="A1070" s="3" t="s">
        <v>5251</v>
      </c>
      <c r="B1070" s="3" t="s">
        <v>5252</v>
      </c>
      <c r="C1070" s="4"/>
      <c r="D1070" s="122"/>
      <c r="E1070" s="131"/>
      <c r="F1070" s="131"/>
      <c r="G1070" s="131"/>
      <c r="H1070" s="131"/>
      <c r="I1070" s="131"/>
      <c r="J1070" s="131"/>
      <c r="K1070" s="131"/>
      <c r="L1070" s="131"/>
      <c r="M1070" s="131" t="s">
        <v>439</v>
      </c>
      <c r="N1070" s="129" t="s">
        <v>440</v>
      </c>
      <c r="P1070" s="405" t="s">
        <v>439</v>
      </c>
      <c r="Q1070" s="405" t="s">
        <v>439</v>
      </c>
      <c r="R1070" s="405"/>
      <c r="S1070" s="405" t="s">
        <v>439</v>
      </c>
      <c r="T1070" s="405" t="s">
        <v>439</v>
      </c>
      <c r="U1070" s="405" t="s">
        <v>439</v>
      </c>
      <c r="V1070" s="405" t="s">
        <v>439</v>
      </c>
      <c r="W1070" s="405" t="s">
        <v>439</v>
      </c>
      <c r="X1070" s="405" t="s">
        <v>439</v>
      </c>
      <c r="Y1070" s="405" t="s">
        <v>439</v>
      </c>
      <c r="Z1070" s="405" t="s">
        <v>439</v>
      </c>
      <c r="AA1070" s="405" t="s">
        <v>439</v>
      </c>
    </row>
    <row r="1071" spans="1:27" ht="12" customHeight="1">
      <c r="A1071" s="5" t="s">
        <v>5253</v>
      </c>
      <c r="B1071" s="5" t="s">
        <v>5254</v>
      </c>
      <c r="C1071" s="6">
        <v>581</v>
      </c>
      <c r="D1071" s="82" t="s">
        <v>1527</v>
      </c>
      <c r="E1071" s="83" t="s">
        <v>5255</v>
      </c>
      <c r="F1071" s="83" t="s">
        <v>5256</v>
      </c>
      <c r="G1071" s="83" t="s">
        <v>5216</v>
      </c>
      <c r="H1071" s="83" t="s">
        <v>447</v>
      </c>
      <c r="I1071" s="132" t="s">
        <v>449</v>
      </c>
      <c r="J1071" s="133" t="s">
        <v>449</v>
      </c>
      <c r="K1071" s="132" t="s">
        <v>449</v>
      </c>
      <c r="L1071" s="132" t="s">
        <v>449</v>
      </c>
      <c r="M1071" s="83" t="s">
        <v>450</v>
      </c>
      <c r="N1071" s="83" t="s">
        <v>1092</v>
      </c>
      <c r="P1071" s="405" t="s">
        <v>449</v>
      </c>
      <c r="Q1071" s="405" t="s">
        <v>452</v>
      </c>
      <c r="R1071" s="405"/>
      <c r="S1071" s="405"/>
      <c r="T1071" s="405" t="s">
        <v>453</v>
      </c>
      <c r="U1071" s="405" t="str">
        <f>VLOOKUP(T1071,Equipment[],2,FALSE)</f>
        <v>Station</v>
      </c>
      <c r="V1071" s="405" t="str">
        <f>VLOOKUP(T1071,Equipment[],3,FALSE)</f>
        <v>RTO</v>
      </c>
      <c r="W1071" s="405" t="str">
        <f>VLOOKUP(T1071,Equipment[],4,FALSE)</f>
        <v>RTO</v>
      </c>
      <c r="X1071" s="405"/>
      <c r="Y1071" s="405"/>
      <c r="Z1071" s="405"/>
      <c r="AA1071" s="405"/>
    </row>
    <row r="1072" spans="1:27" ht="12" customHeight="1">
      <c r="A1072" s="5" t="s">
        <v>5257</v>
      </c>
      <c r="B1072" s="5" t="s">
        <v>5258</v>
      </c>
      <c r="C1072" s="6">
        <v>581</v>
      </c>
      <c r="D1072" s="82" t="s">
        <v>1527</v>
      </c>
      <c r="E1072" s="83" t="s">
        <v>5259</v>
      </c>
      <c r="F1072" s="83" t="s">
        <v>5260</v>
      </c>
      <c r="G1072" s="83" t="s">
        <v>5216</v>
      </c>
      <c r="H1072" s="83" t="s">
        <v>447</v>
      </c>
      <c r="I1072" s="132" t="s">
        <v>449</v>
      </c>
      <c r="J1072" s="133" t="s">
        <v>449</v>
      </c>
      <c r="K1072" s="132" t="s">
        <v>449</v>
      </c>
      <c r="L1072" s="132" t="s">
        <v>449</v>
      </c>
      <c r="M1072" s="83" t="s">
        <v>450</v>
      </c>
      <c r="N1072" s="83" t="s">
        <v>1092</v>
      </c>
      <c r="P1072" s="405" t="s">
        <v>449</v>
      </c>
      <c r="Q1072" s="405" t="s">
        <v>452</v>
      </c>
      <c r="R1072" s="405"/>
      <c r="S1072" s="405"/>
      <c r="T1072" s="405" t="s">
        <v>453</v>
      </c>
      <c r="U1072" s="405" t="str">
        <f>VLOOKUP(T1072,Equipment[],2,FALSE)</f>
        <v>Station</v>
      </c>
      <c r="V1072" s="405" t="str">
        <f>VLOOKUP(T1072,Equipment[],3,FALSE)</f>
        <v>RTO</v>
      </c>
      <c r="W1072" s="405" t="str">
        <f>VLOOKUP(T1072,Equipment[],4,FALSE)</f>
        <v>RTO</v>
      </c>
      <c r="X1072" s="405"/>
      <c r="Y1072" s="405"/>
      <c r="Z1072" s="405"/>
      <c r="AA1072" s="405"/>
    </row>
    <row r="1073" spans="1:27" ht="12" customHeight="1">
      <c r="A1073" s="5" t="s">
        <v>5261</v>
      </c>
      <c r="B1073" s="5" t="s">
        <v>5262</v>
      </c>
      <c r="C1073" s="6">
        <v>581</v>
      </c>
      <c r="D1073" s="82" t="s">
        <v>1527</v>
      </c>
      <c r="E1073" s="83" t="s">
        <v>5263</v>
      </c>
      <c r="F1073" s="83" t="s">
        <v>5264</v>
      </c>
      <c r="G1073" s="83" t="s">
        <v>5216</v>
      </c>
      <c r="H1073" s="83" t="s">
        <v>447</v>
      </c>
      <c r="I1073" s="132" t="s">
        <v>449</v>
      </c>
      <c r="J1073" s="133" t="s">
        <v>449</v>
      </c>
      <c r="K1073" s="132" t="s">
        <v>449</v>
      </c>
      <c r="L1073" s="132" t="s">
        <v>449</v>
      </c>
      <c r="M1073" s="83" t="s">
        <v>450</v>
      </c>
      <c r="N1073" s="83" t="s">
        <v>1092</v>
      </c>
      <c r="P1073" s="405" t="s">
        <v>449</v>
      </c>
      <c r="Q1073" s="405" t="s">
        <v>452</v>
      </c>
      <c r="R1073" s="405"/>
      <c r="S1073" s="405"/>
      <c r="T1073" s="405" t="s">
        <v>453</v>
      </c>
      <c r="U1073" s="405" t="str">
        <f>VLOOKUP(T1073,Equipment[],2,FALSE)</f>
        <v>Station</v>
      </c>
      <c r="V1073" s="405" t="str">
        <f>VLOOKUP(T1073,Equipment[],3,FALSE)</f>
        <v>RTO</v>
      </c>
      <c r="W1073" s="405" t="str">
        <f>VLOOKUP(T1073,Equipment[],4,FALSE)</f>
        <v>RTO</v>
      </c>
      <c r="X1073" s="405"/>
      <c r="Y1073" s="405"/>
      <c r="Z1073" s="405"/>
      <c r="AA1073" s="405"/>
    </row>
    <row r="1074" spans="1:27" ht="12" customHeight="1">
      <c r="A1074" s="5" t="s">
        <v>5265</v>
      </c>
      <c r="B1074" s="5" t="s">
        <v>5266</v>
      </c>
      <c r="C1074" s="6">
        <v>581</v>
      </c>
      <c r="D1074" s="82" t="s">
        <v>1527</v>
      </c>
      <c r="E1074" s="83" t="s">
        <v>5267</v>
      </c>
      <c r="F1074" s="83" t="s">
        <v>5268</v>
      </c>
      <c r="G1074" s="83" t="s">
        <v>5216</v>
      </c>
      <c r="H1074" s="83" t="s">
        <v>447</v>
      </c>
      <c r="I1074" s="132" t="s">
        <v>449</v>
      </c>
      <c r="J1074" s="133" t="s">
        <v>449</v>
      </c>
      <c r="K1074" s="132" t="s">
        <v>449</v>
      </c>
      <c r="L1074" s="132" t="s">
        <v>449</v>
      </c>
      <c r="M1074" s="83" t="s">
        <v>450</v>
      </c>
      <c r="N1074" s="83" t="s">
        <v>1092</v>
      </c>
      <c r="P1074" s="405" t="s">
        <v>449</v>
      </c>
      <c r="Q1074" s="405" t="s">
        <v>452</v>
      </c>
      <c r="R1074" s="405"/>
      <c r="S1074" s="405"/>
      <c r="T1074" s="405" t="s">
        <v>453</v>
      </c>
      <c r="U1074" s="405" t="str">
        <f>VLOOKUP(T1074,Equipment[],2,FALSE)</f>
        <v>Station</v>
      </c>
      <c r="V1074" s="405" t="str">
        <f>VLOOKUP(T1074,Equipment[],3,FALSE)</f>
        <v>RTO</v>
      </c>
      <c r="W1074" s="405" t="str">
        <f>VLOOKUP(T1074,Equipment[],4,FALSE)</f>
        <v>RTO</v>
      </c>
      <c r="X1074" s="405"/>
      <c r="Y1074" s="405"/>
      <c r="Z1074" s="405"/>
      <c r="AA1074" s="405"/>
    </row>
    <row r="1075" spans="1:27" ht="12" customHeight="1">
      <c r="A1075" s="5" t="s">
        <v>5269</v>
      </c>
      <c r="B1075" s="5" t="s">
        <v>5270</v>
      </c>
      <c r="C1075" s="6">
        <v>581</v>
      </c>
      <c r="D1075" s="82" t="s">
        <v>1527</v>
      </c>
      <c r="E1075" s="83" t="s">
        <v>5271</v>
      </c>
      <c r="F1075" s="83" t="s">
        <v>5272</v>
      </c>
      <c r="G1075" s="83" t="s">
        <v>5216</v>
      </c>
      <c r="H1075" s="83" t="s">
        <v>447</v>
      </c>
      <c r="I1075" s="132" t="s">
        <v>449</v>
      </c>
      <c r="J1075" s="133" t="s">
        <v>449</v>
      </c>
      <c r="K1075" s="132" t="s">
        <v>449</v>
      </c>
      <c r="L1075" s="132" t="s">
        <v>449</v>
      </c>
      <c r="M1075" s="83" t="s">
        <v>450</v>
      </c>
      <c r="N1075" s="83" t="s">
        <v>1092</v>
      </c>
      <c r="P1075" s="405" t="s">
        <v>449</v>
      </c>
      <c r="Q1075" s="405" t="s">
        <v>452</v>
      </c>
      <c r="R1075" s="405" t="s">
        <v>1566</v>
      </c>
      <c r="S1075" s="405" t="s">
        <v>1600</v>
      </c>
      <c r="T1075" s="405" t="s">
        <v>3428</v>
      </c>
      <c r="U1075" s="405" t="str">
        <f>VLOOKUP(T1075,Equipment[],2,FALSE)</f>
        <v>Signage</v>
      </c>
      <c r="V1075" s="405" t="str">
        <f>VLOOKUP(T1075,Equipment[],3,FALSE)</f>
        <v>RTO</v>
      </c>
      <c r="W1075" s="405" t="str">
        <f>VLOOKUP(T1075,Equipment[],4,FALSE)</f>
        <v>RTO</v>
      </c>
      <c r="X1075" s="405"/>
      <c r="Y1075" s="405"/>
      <c r="Z1075" s="405"/>
      <c r="AA1075" s="405"/>
    </row>
    <row r="1076" spans="1:27" ht="12" hidden="1" customHeight="1">
      <c r="A1076" s="3" t="s">
        <v>5273</v>
      </c>
      <c r="B1076" s="3" t="s">
        <v>5274</v>
      </c>
      <c r="C1076" s="4"/>
      <c r="D1076" s="122"/>
      <c r="E1076" s="131"/>
      <c r="F1076" s="131"/>
      <c r="G1076" s="131"/>
      <c r="H1076" s="131"/>
      <c r="I1076" s="131"/>
      <c r="J1076" s="131"/>
      <c r="K1076" s="131"/>
      <c r="L1076" s="131"/>
      <c r="M1076" s="131" t="s">
        <v>439</v>
      </c>
      <c r="N1076" s="129" t="s">
        <v>440</v>
      </c>
      <c r="P1076" s="405" t="s">
        <v>439</v>
      </c>
      <c r="Q1076" s="405" t="s">
        <v>439</v>
      </c>
      <c r="R1076" s="405"/>
      <c r="S1076" s="405" t="s">
        <v>439</v>
      </c>
      <c r="T1076" s="405" t="s">
        <v>439</v>
      </c>
      <c r="U1076" s="405" t="s">
        <v>439</v>
      </c>
      <c r="V1076" s="405" t="s">
        <v>439</v>
      </c>
      <c r="W1076" s="405" t="s">
        <v>439</v>
      </c>
      <c r="X1076" s="405" t="s">
        <v>439</v>
      </c>
      <c r="Y1076" s="405" t="s">
        <v>439</v>
      </c>
      <c r="Z1076" s="405" t="s">
        <v>439</v>
      </c>
      <c r="AA1076" s="405" t="s">
        <v>439</v>
      </c>
    </row>
    <row r="1077" spans="1:27" ht="12" customHeight="1">
      <c r="A1077" s="5" t="s">
        <v>5275</v>
      </c>
      <c r="B1077" s="5" t="s">
        <v>5222</v>
      </c>
      <c r="C1077" s="6">
        <v>581</v>
      </c>
      <c r="D1077" s="82" t="s">
        <v>1527</v>
      </c>
      <c r="E1077" s="83" t="s">
        <v>5276</v>
      </c>
      <c r="F1077" s="83" t="s">
        <v>5224</v>
      </c>
      <c r="G1077" s="83" t="s">
        <v>5216</v>
      </c>
      <c r="H1077" s="83" t="s">
        <v>447</v>
      </c>
      <c r="I1077" s="132" t="s">
        <v>449</v>
      </c>
      <c r="J1077" s="133" t="s">
        <v>449</v>
      </c>
      <c r="K1077" s="132" t="s">
        <v>449</v>
      </c>
      <c r="L1077" s="132" t="s">
        <v>449</v>
      </c>
      <c r="M1077" s="83" t="s">
        <v>450</v>
      </c>
      <c r="N1077" s="83" t="s">
        <v>1092</v>
      </c>
      <c r="P1077" s="405" t="s">
        <v>449</v>
      </c>
      <c r="Q1077" s="405" t="s">
        <v>452</v>
      </c>
      <c r="R1077" s="405" t="s">
        <v>1566</v>
      </c>
      <c r="S1077" s="405" t="s">
        <v>1600</v>
      </c>
      <c r="T1077" s="405" t="s">
        <v>3428</v>
      </c>
      <c r="U1077" s="405" t="str">
        <f>VLOOKUP(T1077,Equipment[],2,FALSE)</f>
        <v>Signage</v>
      </c>
      <c r="V1077" s="405" t="str">
        <f>VLOOKUP(T1077,Equipment[],3,FALSE)</f>
        <v>RTO</v>
      </c>
      <c r="W1077" s="405" t="str">
        <f>VLOOKUP(T1077,Equipment[],4,FALSE)</f>
        <v>RTO</v>
      </c>
      <c r="X1077" s="405"/>
      <c r="Y1077" s="405"/>
      <c r="Z1077" s="405"/>
      <c r="AA1077" s="405"/>
    </row>
    <row r="1078" spans="1:27" ht="12" customHeight="1">
      <c r="A1078" s="5" t="s">
        <v>5277</v>
      </c>
      <c r="B1078" s="5" t="s">
        <v>5278</v>
      </c>
      <c r="C1078" s="6">
        <v>581</v>
      </c>
      <c r="D1078" s="82" t="s">
        <v>1527</v>
      </c>
      <c r="E1078" s="83" t="s">
        <v>5279</v>
      </c>
      <c r="F1078" s="83" t="s">
        <v>5280</v>
      </c>
      <c r="G1078" s="83" t="s">
        <v>5216</v>
      </c>
      <c r="H1078" s="83" t="s">
        <v>447</v>
      </c>
      <c r="I1078" s="132" t="s">
        <v>449</v>
      </c>
      <c r="J1078" s="133" t="s">
        <v>449</v>
      </c>
      <c r="K1078" s="132" t="s">
        <v>449</v>
      </c>
      <c r="L1078" s="132" t="s">
        <v>449</v>
      </c>
      <c r="M1078" s="83" t="s">
        <v>450</v>
      </c>
      <c r="N1078" s="83" t="s">
        <v>1092</v>
      </c>
      <c r="P1078" s="405" t="s">
        <v>449</v>
      </c>
      <c r="Q1078" s="405" t="s">
        <v>452</v>
      </c>
      <c r="R1078" s="405" t="s">
        <v>1566</v>
      </c>
      <c r="S1078" s="405" t="s">
        <v>1600</v>
      </c>
      <c r="T1078" s="405" t="s">
        <v>3428</v>
      </c>
      <c r="U1078" s="405" t="str">
        <f>VLOOKUP(T1078,Equipment[],2,FALSE)</f>
        <v>Signage</v>
      </c>
      <c r="V1078" s="405" t="str">
        <f>VLOOKUP(T1078,Equipment[],3,FALSE)</f>
        <v>RTO</v>
      </c>
      <c r="W1078" s="405" t="str">
        <f>VLOOKUP(T1078,Equipment[],4,FALSE)</f>
        <v>RTO</v>
      </c>
      <c r="X1078" s="405"/>
      <c r="Y1078" s="405"/>
      <c r="Z1078" s="405"/>
      <c r="AA1078" s="405"/>
    </row>
    <row r="1079" spans="1:27" ht="12" customHeight="1">
      <c r="A1079" s="5" t="s">
        <v>5281</v>
      </c>
      <c r="B1079" s="5" t="s">
        <v>5282</v>
      </c>
      <c r="C1079" s="6">
        <v>581</v>
      </c>
      <c r="D1079" s="82" t="s">
        <v>1527</v>
      </c>
      <c r="E1079" s="83" t="s">
        <v>5283</v>
      </c>
      <c r="F1079" s="83" t="s">
        <v>5284</v>
      </c>
      <c r="G1079" s="83" t="s">
        <v>5216</v>
      </c>
      <c r="H1079" s="83" t="s">
        <v>447</v>
      </c>
      <c r="I1079" s="132" t="s">
        <v>449</v>
      </c>
      <c r="J1079" s="133" t="s">
        <v>449</v>
      </c>
      <c r="K1079" s="132" t="s">
        <v>449</v>
      </c>
      <c r="L1079" s="132" t="s">
        <v>449</v>
      </c>
      <c r="M1079" s="83" t="s">
        <v>450</v>
      </c>
      <c r="N1079" s="83" t="s">
        <v>1092</v>
      </c>
      <c r="P1079" s="405" t="s">
        <v>449</v>
      </c>
      <c r="Q1079" s="405" t="s">
        <v>452</v>
      </c>
      <c r="R1079" s="405" t="s">
        <v>1566</v>
      </c>
      <c r="S1079" s="405" t="s">
        <v>1600</v>
      </c>
      <c r="T1079" s="405" t="s">
        <v>3428</v>
      </c>
      <c r="U1079" s="405" t="str">
        <f>VLOOKUP(T1079,Equipment[],2,FALSE)</f>
        <v>Signage</v>
      </c>
      <c r="V1079" s="405" t="str">
        <f>VLOOKUP(T1079,Equipment[],3,FALSE)</f>
        <v>RTO</v>
      </c>
      <c r="W1079" s="405" t="str">
        <f>VLOOKUP(T1079,Equipment[],4,FALSE)</f>
        <v>RTO</v>
      </c>
      <c r="X1079" s="405"/>
      <c r="Y1079" s="405"/>
      <c r="Z1079" s="405"/>
      <c r="AA1079" s="405"/>
    </row>
    <row r="1080" spans="1:27" ht="12" hidden="1" customHeight="1">
      <c r="A1080" s="3" t="s">
        <v>5285</v>
      </c>
      <c r="B1080" s="3" t="s">
        <v>5286</v>
      </c>
      <c r="C1080" s="4"/>
      <c r="D1080" s="122"/>
      <c r="E1080" s="131"/>
      <c r="F1080" s="131"/>
      <c r="G1080" s="131"/>
      <c r="H1080" s="131"/>
      <c r="I1080" s="131"/>
      <c r="J1080" s="131"/>
      <c r="K1080" s="131"/>
      <c r="L1080" s="131"/>
      <c r="M1080" s="131" t="s">
        <v>439</v>
      </c>
      <c r="N1080" s="129" t="s">
        <v>440</v>
      </c>
      <c r="P1080" s="405" t="s">
        <v>439</v>
      </c>
      <c r="Q1080" s="405" t="s">
        <v>439</v>
      </c>
      <c r="R1080" s="405"/>
      <c r="S1080" s="405" t="s">
        <v>439</v>
      </c>
      <c r="T1080" s="405" t="s">
        <v>439</v>
      </c>
      <c r="U1080" s="405" t="s">
        <v>439</v>
      </c>
      <c r="V1080" s="405" t="s">
        <v>439</v>
      </c>
      <c r="W1080" s="405" t="s">
        <v>439</v>
      </c>
      <c r="X1080" s="405" t="s">
        <v>439</v>
      </c>
      <c r="Y1080" s="405" t="s">
        <v>439</v>
      </c>
      <c r="Z1080" s="405" t="s">
        <v>439</v>
      </c>
      <c r="AA1080" s="405" t="s">
        <v>439</v>
      </c>
    </row>
    <row r="1081" spans="1:27" ht="12" customHeight="1">
      <c r="A1081" s="5" t="s">
        <v>5287</v>
      </c>
      <c r="B1081" s="5" t="s">
        <v>5288</v>
      </c>
      <c r="C1081" s="6">
        <v>581</v>
      </c>
      <c r="D1081" s="82" t="s">
        <v>1527</v>
      </c>
      <c r="E1081" s="83" t="s">
        <v>5289</v>
      </c>
      <c r="F1081" s="83" t="s">
        <v>5290</v>
      </c>
      <c r="G1081" s="83" t="s">
        <v>5216</v>
      </c>
      <c r="H1081" s="83" t="s">
        <v>447</v>
      </c>
      <c r="I1081" s="132" t="s">
        <v>449</v>
      </c>
      <c r="J1081" s="133" t="s">
        <v>449</v>
      </c>
      <c r="K1081" s="132" t="s">
        <v>449</v>
      </c>
      <c r="L1081" s="132" t="s">
        <v>449</v>
      </c>
      <c r="M1081" s="83" t="s">
        <v>450</v>
      </c>
      <c r="N1081" s="83" t="s">
        <v>1092</v>
      </c>
      <c r="P1081" s="405" t="s">
        <v>449</v>
      </c>
      <c r="Q1081" s="405" t="s">
        <v>452</v>
      </c>
      <c r="R1081" s="405" t="s">
        <v>1566</v>
      </c>
      <c r="S1081" s="405" t="s">
        <v>1600</v>
      </c>
      <c r="T1081" s="405" t="s">
        <v>3428</v>
      </c>
      <c r="U1081" s="405" t="str">
        <f>VLOOKUP(T1081,Equipment[],2,FALSE)</f>
        <v>Signage</v>
      </c>
      <c r="V1081" s="405" t="str">
        <f>VLOOKUP(T1081,Equipment[],3,FALSE)</f>
        <v>RTO</v>
      </c>
      <c r="W1081" s="405" t="str">
        <f>VLOOKUP(T1081,Equipment[],4,FALSE)</f>
        <v>RTO</v>
      </c>
      <c r="X1081" s="405"/>
      <c r="Y1081" s="405"/>
      <c r="Z1081" s="405"/>
      <c r="AA1081" s="405"/>
    </row>
    <row r="1082" spans="1:27" ht="12" customHeight="1">
      <c r="A1082" s="5" t="s">
        <v>5291</v>
      </c>
      <c r="B1082" s="5" t="s">
        <v>5292</v>
      </c>
      <c r="C1082" s="6">
        <v>581</v>
      </c>
      <c r="D1082" s="82" t="s">
        <v>1527</v>
      </c>
      <c r="E1082" s="83" t="s">
        <v>5293</v>
      </c>
      <c r="F1082" s="83" t="s">
        <v>5294</v>
      </c>
      <c r="G1082" s="83" t="s">
        <v>5216</v>
      </c>
      <c r="H1082" s="83" t="s">
        <v>447</v>
      </c>
      <c r="I1082" s="132" t="s">
        <v>449</v>
      </c>
      <c r="J1082" s="133" t="s">
        <v>449</v>
      </c>
      <c r="K1082" s="132" t="s">
        <v>449</v>
      </c>
      <c r="L1082" s="132" t="s">
        <v>449</v>
      </c>
      <c r="M1082" s="83" t="s">
        <v>450</v>
      </c>
      <c r="N1082" s="83" t="s">
        <v>1092</v>
      </c>
      <c r="P1082" s="405" t="s">
        <v>449</v>
      </c>
      <c r="Q1082" s="405" t="s">
        <v>452</v>
      </c>
      <c r="R1082" s="405" t="s">
        <v>1566</v>
      </c>
      <c r="S1082" s="405" t="s">
        <v>1600</v>
      </c>
      <c r="T1082" s="405" t="s">
        <v>3428</v>
      </c>
      <c r="U1082" s="405" t="str">
        <f>VLOOKUP(T1082,Equipment[],2,FALSE)</f>
        <v>Signage</v>
      </c>
      <c r="V1082" s="405" t="str">
        <f>VLOOKUP(T1082,Equipment[],3,FALSE)</f>
        <v>RTO</v>
      </c>
      <c r="W1082" s="405" t="str">
        <f>VLOOKUP(T1082,Equipment[],4,FALSE)</f>
        <v>RTO</v>
      </c>
      <c r="X1082" s="405"/>
      <c r="Y1082" s="405"/>
      <c r="Z1082" s="405"/>
      <c r="AA1082" s="405"/>
    </row>
    <row r="1083" spans="1:27" ht="12" customHeight="1">
      <c r="A1083" s="5" t="s">
        <v>5295</v>
      </c>
      <c r="B1083" s="5" t="s">
        <v>5296</v>
      </c>
      <c r="C1083" s="6">
        <v>581</v>
      </c>
      <c r="D1083" s="82" t="s">
        <v>1527</v>
      </c>
      <c r="E1083" s="83" t="s">
        <v>5297</v>
      </c>
      <c r="F1083" s="83" t="s">
        <v>5298</v>
      </c>
      <c r="G1083" s="83" t="s">
        <v>5216</v>
      </c>
      <c r="H1083" s="83" t="s">
        <v>447</v>
      </c>
      <c r="I1083" s="132" t="s">
        <v>449</v>
      </c>
      <c r="J1083" s="133" t="s">
        <v>449</v>
      </c>
      <c r="K1083" s="132" t="s">
        <v>449</v>
      </c>
      <c r="L1083" s="132" t="s">
        <v>449</v>
      </c>
      <c r="M1083" s="83" t="s">
        <v>450</v>
      </c>
      <c r="N1083" s="83" t="s">
        <v>1092</v>
      </c>
      <c r="P1083" s="405" t="s">
        <v>449</v>
      </c>
      <c r="Q1083" s="405" t="s">
        <v>452</v>
      </c>
      <c r="R1083" s="405" t="s">
        <v>1566</v>
      </c>
      <c r="S1083" s="405" t="s">
        <v>1600</v>
      </c>
      <c r="T1083" s="405" t="s">
        <v>3428</v>
      </c>
      <c r="U1083" s="405" t="str">
        <f>VLOOKUP(T1083,Equipment[],2,FALSE)</f>
        <v>Signage</v>
      </c>
      <c r="V1083" s="405" t="str">
        <f>VLOOKUP(T1083,Equipment[],3,FALSE)</f>
        <v>RTO</v>
      </c>
      <c r="W1083" s="405" t="str">
        <f>VLOOKUP(T1083,Equipment[],4,FALSE)</f>
        <v>RTO</v>
      </c>
      <c r="X1083" s="405"/>
      <c r="Y1083" s="405"/>
      <c r="Z1083" s="405"/>
      <c r="AA1083" s="405"/>
    </row>
    <row r="1084" spans="1:27" ht="12" customHeight="1">
      <c r="A1084" s="5" t="s">
        <v>5299</v>
      </c>
      <c r="B1084" s="5" t="s">
        <v>5300</v>
      </c>
      <c r="C1084" s="6">
        <v>581</v>
      </c>
      <c r="D1084" s="82" t="s">
        <v>1527</v>
      </c>
      <c r="E1084" s="83" t="s">
        <v>5301</v>
      </c>
      <c r="F1084" s="83" t="s">
        <v>5302</v>
      </c>
      <c r="G1084" s="83" t="s">
        <v>5216</v>
      </c>
      <c r="H1084" s="83" t="s">
        <v>447</v>
      </c>
      <c r="I1084" s="132" t="s">
        <v>449</v>
      </c>
      <c r="J1084" s="133" t="s">
        <v>449</v>
      </c>
      <c r="K1084" s="132" t="s">
        <v>449</v>
      </c>
      <c r="L1084" s="132" t="s">
        <v>449</v>
      </c>
      <c r="M1084" s="83" t="s">
        <v>450</v>
      </c>
      <c r="N1084" s="83" t="s">
        <v>1092</v>
      </c>
      <c r="P1084" s="405" t="s">
        <v>449</v>
      </c>
      <c r="Q1084" s="405" t="s">
        <v>452</v>
      </c>
      <c r="R1084" s="405" t="s">
        <v>1566</v>
      </c>
      <c r="S1084" s="405" t="s">
        <v>1600</v>
      </c>
      <c r="T1084" s="405" t="s">
        <v>3428</v>
      </c>
      <c r="U1084" s="405" t="str">
        <f>VLOOKUP(T1084,Equipment[],2,FALSE)</f>
        <v>Signage</v>
      </c>
      <c r="V1084" s="405" t="str">
        <f>VLOOKUP(T1084,Equipment[],3,FALSE)</f>
        <v>RTO</v>
      </c>
      <c r="W1084" s="405" t="str">
        <f>VLOOKUP(T1084,Equipment[],4,FALSE)</f>
        <v>RTO</v>
      </c>
      <c r="X1084" s="405"/>
      <c r="Y1084" s="405"/>
      <c r="Z1084" s="405"/>
      <c r="AA1084" s="405"/>
    </row>
    <row r="1085" spans="1:27" ht="12" hidden="1" customHeight="1">
      <c r="A1085" s="3" t="s">
        <v>5303</v>
      </c>
      <c r="B1085" s="3" t="s">
        <v>5304</v>
      </c>
      <c r="C1085" s="4"/>
      <c r="D1085" s="122"/>
      <c r="E1085" s="131"/>
      <c r="F1085" s="131"/>
      <c r="G1085" s="131"/>
      <c r="H1085" s="131"/>
      <c r="I1085" s="131"/>
      <c r="J1085" s="131"/>
      <c r="K1085" s="131"/>
      <c r="L1085" s="131"/>
      <c r="M1085" s="131" t="s">
        <v>439</v>
      </c>
      <c r="N1085" s="129" t="s">
        <v>440</v>
      </c>
      <c r="P1085" s="405" t="s">
        <v>439</v>
      </c>
      <c r="Q1085" s="405" t="s">
        <v>439</v>
      </c>
      <c r="R1085" s="405"/>
      <c r="S1085" s="405" t="s">
        <v>439</v>
      </c>
      <c r="T1085" s="405" t="s">
        <v>439</v>
      </c>
      <c r="U1085" s="405" t="s">
        <v>439</v>
      </c>
      <c r="V1085" s="405" t="s">
        <v>439</v>
      </c>
      <c r="W1085" s="405" t="s">
        <v>439</v>
      </c>
      <c r="X1085" s="405" t="s">
        <v>439</v>
      </c>
      <c r="Y1085" s="405" t="s">
        <v>439</v>
      </c>
      <c r="Z1085" s="405" t="s">
        <v>439</v>
      </c>
      <c r="AA1085" s="405" t="s">
        <v>439</v>
      </c>
    </row>
    <row r="1086" spans="1:27" ht="12" customHeight="1">
      <c r="A1086" s="5" t="s">
        <v>5305</v>
      </c>
      <c r="B1086" s="5" t="s">
        <v>5306</v>
      </c>
      <c r="C1086" s="5" t="s">
        <v>3575</v>
      </c>
      <c r="D1086" s="82" t="s">
        <v>3576</v>
      </c>
      <c r="E1086" s="83" t="s">
        <v>5307</v>
      </c>
      <c r="F1086" s="83" t="s">
        <v>5308</v>
      </c>
      <c r="G1086" s="83" t="s">
        <v>5216</v>
      </c>
      <c r="H1086" s="83" t="s">
        <v>447</v>
      </c>
      <c r="I1086" s="132" t="s">
        <v>449</v>
      </c>
      <c r="J1086" s="133" t="s">
        <v>449</v>
      </c>
      <c r="K1086" s="132" t="s">
        <v>449</v>
      </c>
      <c r="L1086" s="132" t="s">
        <v>449</v>
      </c>
      <c r="M1086" s="83" t="s">
        <v>450</v>
      </c>
      <c r="N1086" s="83" t="s">
        <v>1092</v>
      </c>
      <c r="P1086" s="405" t="s">
        <v>449</v>
      </c>
      <c r="Q1086" s="405" t="s">
        <v>452</v>
      </c>
      <c r="R1086" s="405"/>
      <c r="S1086" s="405"/>
      <c r="T1086" s="405" t="s">
        <v>453</v>
      </c>
      <c r="U1086" s="405" t="str">
        <f>VLOOKUP(T1086,Equipment[],2,FALSE)</f>
        <v>Station</v>
      </c>
      <c r="V1086" s="405" t="str">
        <f>VLOOKUP(T1086,Equipment[],3,FALSE)</f>
        <v>RTO</v>
      </c>
      <c r="W1086" s="405" t="str">
        <f>VLOOKUP(T1086,Equipment[],4,FALSE)</f>
        <v>RTO</v>
      </c>
      <c r="X1086" s="405"/>
      <c r="Y1086" s="405"/>
      <c r="Z1086" s="405"/>
      <c r="AA1086" s="405"/>
    </row>
    <row r="1087" spans="1:27" ht="12" customHeight="1">
      <c r="A1087" s="5" t="s">
        <v>5309</v>
      </c>
      <c r="B1087" s="5" t="s">
        <v>5310</v>
      </c>
      <c r="C1087" s="5" t="s">
        <v>3575</v>
      </c>
      <c r="D1087" s="82" t="s">
        <v>3576</v>
      </c>
      <c r="E1087" s="83" t="s">
        <v>5311</v>
      </c>
      <c r="F1087" s="83" t="s">
        <v>5312</v>
      </c>
      <c r="G1087" s="83" t="s">
        <v>5216</v>
      </c>
      <c r="H1087" s="83" t="s">
        <v>447</v>
      </c>
      <c r="I1087" s="132" t="s">
        <v>449</v>
      </c>
      <c r="J1087" s="133" t="s">
        <v>449</v>
      </c>
      <c r="K1087" s="132" t="s">
        <v>449</v>
      </c>
      <c r="L1087" s="132" t="s">
        <v>449</v>
      </c>
      <c r="M1087" s="83" t="s">
        <v>450</v>
      </c>
      <c r="N1087" s="83" t="s">
        <v>1092</v>
      </c>
      <c r="P1087" s="405" t="s">
        <v>449</v>
      </c>
      <c r="Q1087" s="405" t="s">
        <v>452</v>
      </c>
      <c r="R1087" s="405"/>
      <c r="S1087" s="405"/>
      <c r="T1087" s="405" t="s">
        <v>453</v>
      </c>
      <c r="U1087" s="405" t="str">
        <f>VLOOKUP(T1087,Equipment[],2,FALSE)</f>
        <v>Station</v>
      </c>
      <c r="V1087" s="405" t="str">
        <f>VLOOKUP(T1087,Equipment[],3,FALSE)</f>
        <v>RTO</v>
      </c>
      <c r="W1087" s="405" t="str">
        <f>VLOOKUP(T1087,Equipment[],4,FALSE)</f>
        <v>RTO</v>
      </c>
      <c r="X1087" s="405"/>
      <c r="Y1087" s="405"/>
      <c r="Z1087" s="405"/>
      <c r="AA1087" s="405"/>
    </row>
    <row r="1088" spans="1:27" ht="12" customHeight="1">
      <c r="A1088" s="5" t="s">
        <v>5313</v>
      </c>
      <c r="B1088" s="5" t="s">
        <v>5314</v>
      </c>
      <c r="C1088" s="5" t="s">
        <v>3575</v>
      </c>
      <c r="D1088" s="82" t="s">
        <v>3576</v>
      </c>
      <c r="E1088" s="83" t="s">
        <v>5315</v>
      </c>
      <c r="F1088" s="83" t="s">
        <v>5316</v>
      </c>
      <c r="G1088" s="83" t="s">
        <v>5216</v>
      </c>
      <c r="H1088" s="83" t="s">
        <v>447</v>
      </c>
      <c r="I1088" s="132" t="s">
        <v>449</v>
      </c>
      <c r="J1088" s="133" t="s">
        <v>449</v>
      </c>
      <c r="K1088" s="132" t="s">
        <v>449</v>
      </c>
      <c r="L1088" s="132" t="s">
        <v>449</v>
      </c>
      <c r="M1088" s="83" t="s">
        <v>450</v>
      </c>
      <c r="N1088" s="83" t="s">
        <v>1092</v>
      </c>
      <c r="P1088" s="405" t="s">
        <v>449</v>
      </c>
      <c r="Q1088" s="405" t="s">
        <v>452</v>
      </c>
      <c r="R1088" s="405"/>
      <c r="S1088" s="405"/>
      <c r="T1088" s="405" t="s">
        <v>453</v>
      </c>
      <c r="U1088" s="405" t="str">
        <f>VLOOKUP(T1088,Equipment[],2,FALSE)</f>
        <v>Station</v>
      </c>
      <c r="V1088" s="405" t="str">
        <f>VLOOKUP(T1088,Equipment[],3,FALSE)</f>
        <v>RTO</v>
      </c>
      <c r="W1088" s="405" t="str">
        <f>VLOOKUP(T1088,Equipment[],4,FALSE)</f>
        <v>RTO</v>
      </c>
      <c r="X1088" s="405"/>
      <c r="Y1088" s="405"/>
      <c r="Z1088" s="405"/>
      <c r="AA1088" s="405"/>
    </row>
    <row r="1089" spans="1:27" ht="12" customHeight="1">
      <c r="A1089" s="5" t="s">
        <v>5317</v>
      </c>
      <c r="B1089" s="5" t="s">
        <v>5318</v>
      </c>
      <c r="C1089" s="5" t="s">
        <v>3575</v>
      </c>
      <c r="D1089" s="82" t="s">
        <v>3576</v>
      </c>
      <c r="E1089" s="83" t="s">
        <v>5319</v>
      </c>
      <c r="F1089" s="83" t="s">
        <v>5320</v>
      </c>
      <c r="G1089" s="83" t="s">
        <v>5216</v>
      </c>
      <c r="H1089" s="83" t="s">
        <v>447</v>
      </c>
      <c r="I1089" s="132" t="s">
        <v>449</v>
      </c>
      <c r="J1089" s="133" t="s">
        <v>449</v>
      </c>
      <c r="K1089" s="132" t="s">
        <v>449</v>
      </c>
      <c r="L1089" s="132" t="s">
        <v>449</v>
      </c>
      <c r="M1089" s="83" t="s">
        <v>450</v>
      </c>
      <c r="N1089" s="83" t="s">
        <v>1092</v>
      </c>
      <c r="P1089" s="405" t="s">
        <v>449</v>
      </c>
      <c r="Q1089" s="405" t="s">
        <v>452</v>
      </c>
      <c r="R1089" s="405"/>
      <c r="S1089" s="405"/>
      <c r="T1089" s="405" t="s">
        <v>453</v>
      </c>
      <c r="U1089" s="405" t="str">
        <f>VLOOKUP(T1089,Equipment[],2,FALSE)</f>
        <v>Station</v>
      </c>
      <c r="V1089" s="405" t="str">
        <f>VLOOKUP(T1089,Equipment[],3,FALSE)</f>
        <v>RTO</v>
      </c>
      <c r="W1089" s="405" t="str">
        <f>VLOOKUP(T1089,Equipment[],4,FALSE)</f>
        <v>RTO</v>
      </c>
      <c r="X1089" s="405"/>
      <c r="Y1089" s="405"/>
      <c r="Z1089" s="405"/>
      <c r="AA1089" s="405"/>
    </row>
    <row r="1090" spans="1:27" ht="12" hidden="1" customHeight="1">
      <c r="A1090" s="3" t="s">
        <v>5321</v>
      </c>
      <c r="B1090" s="3" t="s">
        <v>5322</v>
      </c>
      <c r="C1090" s="4"/>
      <c r="D1090" s="122"/>
      <c r="E1090" s="131"/>
      <c r="F1090" s="131"/>
      <c r="G1090" s="131"/>
      <c r="H1090" s="131"/>
      <c r="I1090" s="131"/>
      <c r="J1090" s="131"/>
      <c r="K1090" s="131"/>
      <c r="L1090" s="131"/>
      <c r="M1090" s="131" t="s">
        <v>439</v>
      </c>
      <c r="N1090" s="129" t="s">
        <v>440</v>
      </c>
      <c r="P1090" s="405" t="s">
        <v>439</v>
      </c>
      <c r="Q1090" s="405" t="s">
        <v>439</v>
      </c>
      <c r="R1090" s="405"/>
      <c r="S1090" s="405" t="s">
        <v>439</v>
      </c>
      <c r="T1090" s="405" t="s">
        <v>439</v>
      </c>
      <c r="U1090" s="405" t="s">
        <v>439</v>
      </c>
      <c r="V1090" s="405" t="s">
        <v>439</v>
      </c>
      <c r="W1090" s="405" t="s">
        <v>439</v>
      </c>
      <c r="X1090" s="405" t="s">
        <v>439</v>
      </c>
      <c r="Y1090" s="405" t="s">
        <v>439</v>
      </c>
      <c r="Z1090" s="405" t="s">
        <v>439</v>
      </c>
      <c r="AA1090" s="405" t="s">
        <v>439</v>
      </c>
    </row>
    <row r="1091" spans="1:27" ht="12" customHeight="1">
      <c r="A1091" s="5" t="s">
        <v>5323</v>
      </c>
      <c r="B1091" s="5" t="s">
        <v>5324</v>
      </c>
      <c r="C1091" s="6">
        <v>581</v>
      </c>
      <c r="D1091" s="82" t="s">
        <v>1527</v>
      </c>
      <c r="E1091" s="83" t="s">
        <v>5325</v>
      </c>
      <c r="F1091" s="83" t="s">
        <v>5326</v>
      </c>
      <c r="G1091" s="83" t="s">
        <v>5216</v>
      </c>
      <c r="H1091" s="83" t="s">
        <v>447</v>
      </c>
      <c r="I1091" s="132" t="s">
        <v>449</v>
      </c>
      <c r="J1091" s="133" t="s">
        <v>449</v>
      </c>
      <c r="K1091" s="132" t="s">
        <v>449</v>
      </c>
      <c r="L1091" s="132" t="s">
        <v>449</v>
      </c>
      <c r="M1091" s="83" t="s">
        <v>450</v>
      </c>
      <c r="N1091" s="83" t="s">
        <v>1092</v>
      </c>
      <c r="P1091" s="405" t="s">
        <v>449</v>
      </c>
      <c r="Q1091" s="405" t="s">
        <v>452</v>
      </c>
      <c r="R1091" s="405" t="s">
        <v>1566</v>
      </c>
      <c r="S1091" s="405" t="s">
        <v>1600</v>
      </c>
      <c r="T1091" s="405" t="s">
        <v>3428</v>
      </c>
      <c r="U1091" s="405" t="str">
        <f>VLOOKUP(T1091,Equipment[],2,FALSE)</f>
        <v>Signage</v>
      </c>
      <c r="V1091" s="405" t="str">
        <f>VLOOKUP(T1091,Equipment[],3,FALSE)</f>
        <v>RTO</v>
      </c>
      <c r="W1091" s="405" t="str">
        <f>VLOOKUP(T1091,Equipment[],4,FALSE)</f>
        <v>RTO</v>
      </c>
      <c r="X1091" s="405"/>
      <c r="Y1091" s="405"/>
      <c r="Z1091" s="405"/>
      <c r="AA1091" s="405"/>
    </row>
    <row r="1092" spans="1:27" ht="12" customHeight="1">
      <c r="A1092" s="5" t="s">
        <v>5327</v>
      </c>
      <c r="B1092" s="5" t="s">
        <v>5328</v>
      </c>
      <c r="C1092" s="6">
        <v>581</v>
      </c>
      <c r="D1092" s="82" t="s">
        <v>1527</v>
      </c>
      <c r="E1092" s="83" t="s">
        <v>5329</v>
      </c>
      <c r="F1092" s="83" t="s">
        <v>5330</v>
      </c>
      <c r="G1092" s="83" t="s">
        <v>5216</v>
      </c>
      <c r="H1092" s="83" t="s">
        <v>447</v>
      </c>
      <c r="I1092" s="132" t="s">
        <v>449</v>
      </c>
      <c r="J1092" s="133" t="s">
        <v>449</v>
      </c>
      <c r="K1092" s="132" t="s">
        <v>449</v>
      </c>
      <c r="L1092" s="132" t="s">
        <v>449</v>
      </c>
      <c r="M1092" s="83" t="s">
        <v>450</v>
      </c>
      <c r="N1092" s="83" t="s">
        <v>1092</v>
      </c>
      <c r="P1092" s="405" t="s">
        <v>449</v>
      </c>
      <c r="Q1092" s="405" t="s">
        <v>452</v>
      </c>
      <c r="R1092" s="405" t="s">
        <v>1566</v>
      </c>
      <c r="S1092" s="405" t="s">
        <v>1600</v>
      </c>
      <c r="T1092" s="405" t="s">
        <v>3428</v>
      </c>
      <c r="U1092" s="405" t="str">
        <f>VLOOKUP(T1092,Equipment[],2,FALSE)</f>
        <v>Signage</v>
      </c>
      <c r="V1092" s="405" t="str">
        <f>VLOOKUP(T1092,Equipment[],3,FALSE)</f>
        <v>RTO</v>
      </c>
      <c r="W1092" s="405" t="str">
        <f>VLOOKUP(T1092,Equipment[],4,FALSE)</f>
        <v>RTO</v>
      </c>
      <c r="X1092" s="405"/>
      <c r="Y1092" s="405"/>
      <c r="Z1092" s="405"/>
      <c r="AA1092" s="405"/>
    </row>
    <row r="1093" spans="1:27" ht="12" hidden="1" customHeight="1">
      <c r="A1093" s="3" t="s">
        <v>5331</v>
      </c>
      <c r="B1093" s="3" t="s">
        <v>5332</v>
      </c>
      <c r="C1093" s="4"/>
      <c r="D1093" s="122"/>
      <c r="E1093" s="131"/>
      <c r="F1093" s="131"/>
      <c r="G1093" s="131"/>
      <c r="H1093" s="131"/>
      <c r="I1093" s="131"/>
      <c r="J1093" s="131"/>
      <c r="K1093" s="131"/>
      <c r="L1093" s="131"/>
      <c r="M1093" s="131" t="s">
        <v>439</v>
      </c>
      <c r="N1093" s="129" t="s">
        <v>440</v>
      </c>
      <c r="P1093" s="405" t="s">
        <v>439</v>
      </c>
      <c r="Q1093" s="405" t="s">
        <v>439</v>
      </c>
      <c r="R1093" s="405"/>
      <c r="S1093" s="405" t="s">
        <v>439</v>
      </c>
      <c r="T1093" s="405" t="s">
        <v>439</v>
      </c>
      <c r="U1093" s="405" t="s">
        <v>439</v>
      </c>
      <c r="V1093" s="405" t="s">
        <v>439</v>
      </c>
      <c r="W1093" s="405" t="s">
        <v>439</v>
      </c>
      <c r="X1093" s="405" t="s">
        <v>439</v>
      </c>
      <c r="Y1093" s="405" t="s">
        <v>439</v>
      </c>
      <c r="Z1093" s="405" t="s">
        <v>439</v>
      </c>
      <c r="AA1093" s="405" t="s">
        <v>439</v>
      </c>
    </row>
    <row r="1094" spans="1:27" ht="12" customHeight="1">
      <c r="A1094" s="5" t="s">
        <v>5333</v>
      </c>
      <c r="B1094" s="5" t="s">
        <v>5334</v>
      </c>
      <c r="C1094" s="6">
        <v>581</v>
      </c>
      <c r="D1094" s="82" t="s">
        <v>1527</v>
      </c>
      <c r="E1094" s="83" t="s">
        <v>5335</v>
      </c>
      <c r="F1094" s="83" t="s">
        <v>5336</v>
      </c>
      <c r="G1094" s="83" t="s">
        <v>5216</v>
      </c>
      <c r="H1094" s="83" t="s">
        <v>447</v>
      </c>
      <c r="I1094" s="132" t="s">
        <v>449</v>
      </c>
      <c r="J1094" s="133" t="s">
        <v>449</v>
      </c>
      <c r="K1094" s="132" t="s">
        <v>449</v>
      </c>
      <c r="L1094" s="132" t="s">
        <v>449</v>
      </c>
      <c r="M1094" s="83" t="s">
        <v>450</v>
      </c>
      <c r="N1094" s="83" t="s">
        <v>1092</v>
      </c>
      <c r="P1094" s="405" t="s">
        <v>449</v>
      </c>
      <c r="Q1094" s="405" t="s">
        <v>452</v>
      </c>
      <c r="R1094" s="405" t="s">
        <v>1566</v>
      </c>
      <c r="S1094" s="405" t="s">
        <v>1600</v>
      </c>
      <c r="T1094" s="405" t="s">
        <v>3428</v>
      </c>
      <c r="U1094" s="405" t="str">
        <f>VLOOKUP(T1094,Equipment[],2,FALSE)</f>
        <v>Signage</v>
      </c>
      <c r="V1094" s="405" t="str">
        <f>VLOOKUP(T1094,Equipment[],3,FALSE)</f>
        <v>RTO</v>
      </c>
      <c r="W1094" s="405" t="str">
        <f>VLOOKUP(T1094,Equipment[],4,FALSE)</f>
        <v>RTO</v>
      </c>
      <c r="X1094" s="405"/>
      <c r="Y1094" s="405"/>
      <c r="Z1094" s="405"/>
      <c r="AA1094" s="405"/>
    </row>
    <row r="1095" spans="1:27" ht="12" customHeight="1">
      <c r="A1095" s="5" t="s">
        <v>5337</v>
      </c>
      <c r="B1095" s="5" t="s">
        <v>5338</v>
      </c>
      <c r="C1095" s="6">
        <v>581</v>
      </c>
      <c r="D1095" s="82" t="s">
        <v>1527</v>
      </c>
      <c r="E1095" s="83" t="s">
        <v>5339</v>
      </c>
      <c r="F1095" s="83" t="s">
        <v>5340</v>
      </c>
      <c r="G1095" s="83" t="s">
        <v>5216</v>
      </c>
      <c r="H1095" s="83" t="s">
        <v>447</v>
      </c>
      <c r="I1095" s="132" t="s">
        <v>449</v>
      </c>
      <c r="J1095" s="133" t="s">
        <v>449</v>
      </c>
      <c r="K1095" s="132" t="s">
        <v>449</v>
      </c>
      <c r="L1095" s="132" t="s">
        <v>449</v>
      </c>
      <c r="M1095" s="83" t="s">
        <v>450</v>
      </c>
      <c r="N1095" s="83" t="s">
        <v>1092</v>
      </c>
      <c r="P1095" s="405" t="s">
        <v>449</v>
      </c>
      <c r="Q1095" s="405" t="s">
        <v>452</v>
      </c>
      <c r="R1095" s="405"/>
      <c r="S1095" s="405"/>
      <c r="T1095" s="405" t="s">
        <v>453</v>
      </c>
      <c r="U1095" s="405" t="str">
        <f>VLOOKUP(T1095,Equipment[],2,FALSE)</f>
        <v>Station</v>
      </c>
      <c r="V1095" s="405" t="str">
        <f>VLOOKUP(T1095,Equipment[],3,FALSE)</f>
        <v>RTO</v>
      </c>
      <c r="W1095" s="405" t="str">
        <f>VLOOKUP(T1095,Equipment[],4,FALSE)</f>
        <v>RTO</v>
      </c>
      <c r="X1095" s="405"/>
      <c r="Y1095" s="405"/>
      <c r="Z1095" s="405"/>
      <c r="AA1095" s="405"/>
    </row>
    <row r="1096" spans="1:27" ht="12" customHeight="1">
      <c r="A1096" s="5" t="s">
        <v>5341</v>
      </c>
      <c r="B1096" s="5" t="s">
        <v>5342</v>
      </c>
      <c r="C1096" s="6">
        <v>581</v>
      </c>
      <c r="D1096" s="82" t="s">
        <v>1527</v>
      </c>
      <c r="E1096" s="83" t="s">
        <v>5343</v>
      </c>
      <c r="F1096" s="83" t="s">
        <v>5344</v>
      </c>
      <c r="G1096" s="83" t="s">
        <v>5216</v>
      </c>
      <c r="H1096" s="83" t="s">
        <v>447</v>
      </c>
      <c r="I1096" s="83" t="s">
        <v>448</v>
      </c>
      <c r="J1096" s="133" t="s">
        <v>449</v>
      </c>
      <c r="K1096" s="83" t="s">
        <v>448</v>
      </c>
      <c r="L1096" s="83" t="s">
        <v>448</v>
      </c>
      <c r="M1096" s="83" t="s">
        <v>450</v>
      </c>
      <c r="N1096" s="83" t="s">
        <v>1092</v>
      </c>
      <c r="P1096" s="405" t="s">
        <v>449</v>
      </c>
      <c r="Q1096" s="405" t="s">
        <v>469</v>
      </c>
      <c r="R1096" s="405"/>
      <c r="S1096" s="405"/>
      <c r="T1096" s="405" t="s">
        <v>453</v>
      </c>
      <c r="U1096" s="405" t="str">
        <f>VLOOKUP(T1096,Equipment[],2,FALSE)</f>
        <v>Station</v>
      </c>
      <c r="V1096" s="405" t="str">
        <f>VLOOKUP(T1096,Equipment[],3,FALSE)</f>
        <v>RTO</v>
      </c>
      <c r="W1096" s="405" t="str">
        <f>VLOOKUP(T1096,Equipment[],4,FALSE)</f>
        <v>RTO</v>
      </c>
      <c r="X1096" s="405"/>
      <c r="Y1096" s="405"/>
      <c r="Z1096" s="405"/>
      <c r="AA1096" s="405"/>
    </row>
    <row r="1097" spans="1:27" ht="12" customHeight="1">
      <c r="A1097" s="5" t="s">
        <v>5345</v>
      </c>
      <c r="B1097" s="5" t="s">
        <v>5346</v>
      </c>
      <c r="C1097" s="6">
        <v>581</v>
      </c>
      <c r="D1097" s="82" t="s">
        <v>1527</v>
      </c>
      <c r="E1097" s="83" t="s">
        <v>5347</v>
      </c>
      <c r="F1097" s="83" t="s">
        <v>5348</v>
      </c>
      <c r="G1097" s="83" t="s">
        <v>5216</v>
      </c>
      <c r="H1097" s="83" t="s">
        <v>447</v>
      </c>
      <c r="I1097" s="83" t="s">
        <v>448</v>
      </c>
      <c r="J1097" s="133" t="s">
        <v>449</v>
      </c>
      <c r="K1097" s="83" t="s">
        <v>448</v>
      </c>
      <c r="L1097" s="83" t="s">
        <v>448</v>
      </c>
      <c r="M1097" s="83" t="s">
        <v>450</v>
      </c>
      <c r="N1097" s="83" t="s">
        <v>1092</v>
      </c>
      <c r="P1097" s="405" t="s">
        <v>449</v>
      </c>
      <c r="Q1097" s="405" t="s">
        <v>469</v>
      </c>
      <c r="R1097" s="405"/>
      <c r="S1097" s="405"/>
      <c r="T1097" s="405" t="s">
        <v>453</v>
      </c>
      <c r="U1097" s="405" t="str">
        <f>VLOOKUP(T1097,Equipment[],2,FALSE)</f>
        <v>Station</v>
      </c>
      <c r="V1097" s="405" t="str">
        <f>VLOOKUP(T1097,Equipment[],3,FALSE)</f>
        <v>RTO</v>
      </c>
      <c r="W1097" s="405" t="str">
        <f>VLOOKUP(T1097,Equipment[],4,FALSE)</f>
        <v>RTO</v>
      </c>
      <c r="X1097" s="405"/>
      <c r="Y1097" s="405"/>
      <c r="Z1097" s="405"/>
      <c r="AA1097" s="405"/>
    </row>
    <row r="1098" spans="1:27" ht="12" customHeight="1">
      <c r="A1098" s="5" t="s">
        <v>5349</v>
      </c>
      <c r="B1098" s="5" t="s">
        <v>5350</v>
      </c>
      <c r="C1098" s="6">
        <v>581</v>
      </c>
      <c r="D1098" s="82" t="s">
        <v>1527</v>
      </c>
      <c r="E1098" s="83" t="s">
        <v>5351</v>
      </c>
      <c r="F1098" s="83" t="s">
        <v>5352</v>
      </c>
      <c r="G1098" s="83" t="s">
        <v>5216</v>
      </c>
      <c r="H1098" s="83" t="s">
        <v>447</v>
      </c>
      <c r="I1098" s="83" t="s">
        <v>448</v>
      </c>
      <c r="J1098" s="133" t="s">
        <v>449</v>
      </c>
      <c r="K1098" s="83" t="s">
        <v>448</v>
      </c>
      <c r="L1098" s="83" t="s">
        <v>448</v>
      </c>
      <c r="M1098" s="83" t="s">
        <v>450</v>
      </c>
      <c r="N1098" s="83" t="s">
        <v>1092</v>
      </c>
      <c r="P1098" s="405" t="s">
        <v>449</v>
      </c>
      <c r="Q1098" s="405" t="s">
        <v>469</v>
      </c>
      <c r="R1098" s="405"/>
      <c r="S1098" s="405"/>
      <c r="T1098" s="405" t="s">
        <v>453</v>
      </c>
      <c r="U1098" s="405" t="str">
        <f>VLOOKUP(T1098,Equipment[],2,FALSE)</f>
        <v>Station</v>
      </c>
      <c r="V1098" s="405" t="str">
        <f>VLOOKUP(T1098,Equipment[],3,FALSE)</f>
        <v>RTO</v>
      </c>
      <c r="W1098" s="405" t="str">
        <f>VLOOKUP(T1098,Equipment[],4,FALSE)</f>
        <v>RTO</v>
      </c>
      <c r="X1098" s="405"/>
      <c r="Y1098" s="405"/>
      <c r="Z1098" s="405"/>
      <c r="AA1098" s="405"/>
    </row>
    <row r="1099" spans="1:27" ht="12" customHeight="1">
      <c r="A1099" s="5" t="s">
        <v>5353</v>
      </c>
      <c r="B1099" s="5" t="s">
        <v>5354</v>
      </c>
      <c r="C1099" s="6">
        <v>581</v>
      </c>
      <c r="D1099" s="82" t="s">
        <v>1527</v>
      </c>
      <c r="E1099" s="83" t="s">
        <v>5355</v>
      </c>
      <c r="F1099" s="83" t="s">
        <v>5356</v>
      </c>
      <c r="G1099" s="83" t="s">
        <v>5216</v>
      </c>
      <c r="H1099" s="83" t="s">
        <v>447</v>
      </c>
      <c r="I1099" s="83" t="s">
        <v>448</v>
      </c>
      <c r="J1099" s="133" t="s">
        <v>449</v>
      </c>
      <c r="K1099" s="83" t="s">
        <v>448</v>
      </c>
      <c r="L1099" s="83" t="s">
        <v>448</v>
      </c>
      <c r="M1099" s="83" t="s">
        <v>450</v>
      </c>
      <c r="N1099" s="83" t="s">
        <v>1092</v>
      </c>
      <c r="P1099" s="405" t="s">
        <v>449</v>
      </c>
      <c r="Q1099" s="405" t="s">
        <v>469</v>
      </c>
      <c r="R1099" s="405"/>
      <c r="S1099" s="405"/>
      <c r="T1099" s="405" t="s">
        <v>453</v>
      </c>
      <c r="U1099" s="405" t="str">
        <f>VLOOKUP(T1099,Equipment[],2,FALSE)</f>
        <v>Station</v>
      </c>
      <c r="V1099" s="405" t="str">
        <f>VLOOKUP(T1099,Equipment[],3,FALSE)</f>
        <v>RTO</v>
      </c>
      <c r="W1099" s="405" t="str">
        <f>VLOOKUP(T1099,Equipment[],4,FALSE)</f>
        <v>RTO</v>
      </c>
      <c r="X1099" s="405"/>
      <c r="Y1099" s="405"/>
      <c r="Z1099" s="405"/>
      <c r="AA1099" s="405"/>
    </row>
    <row r="1100" spans="1:27" ht="12" customHeight="1">
      <c r="A1100" s="5" t="s">
        <v>5357</v>
      </c>
      <c r="B1100" s="5" t="s">
        <v>5358</v>
      </c>
      <c r="C1100" s="6">
        <v>581</v>
      </c>
      <c r="D1100" s="82" t="s">
        <v>1527</v>
      </c>
      <c r="E1100" s="83" t="s">
        <v>5359</v>
      </c>
      <c r="F1100" s="83" t="s">
        <v>5360</v>
      </c>
      <c r="G1100" s="83" t="s">
        <v>5216</v>
      </c>
      <c r="H1100" s="83" t="s">
        <v>447</v>
      </c>
      <c r="I1100" s="132" t="s">
        <v>449</v>
      </c>
      <c r="J1100" s="133" t="s">
        <v>449</v>
      </c>
      <c r="K1100" s="132" t="s">
        <v>449</v>
      </c>
      <c r="L1100" s="132" t="s">
        <v>449</v>
      </c>
      <c r="M1100" s="83" t="s">
        <v>450</v>
      </c>
      <c r="N1100" s="83" t="s">
        <v>1092</v>
      </c>
      <c r="P1100" s="405" t="s">
        <v>449</v>
      </c>
      <c r="Q1100" s="405" t="s">
        <v>452</v>
      </c>
      <c r="R1100" s="405" t="s">
        <v>1566</v>
      </c>
      <c r="S1100" s="405" t="s">
        <v>1600</v>
      </c>
      <c r="T1100" s="405" t="s">
        <v>3428</v>
      </c>
      <c r="U1100" s="405" t="str">
        <f>VLOOKUP(T1100,Equipment[],2,FALSE)</f>
        <v>Signage</v>
      </c>
      <c r="V1100" s="405" t="str">
        <f>VLOOKUP(T1100,Equipment[],3,FALSE)</f>
        <v>RTO</v>
      </c>
      <c r="W1100" s="405" t="str">
        <f>VLOOKUP(T1100,Equipment[],4,FALSE)</f>
        <v>RTO</v>
      </c>
      <c r="X1100" s="405"/>
      <c r="Y1100" s="405"/>
      <c r="Z1100" s="405"/>
      <c r="AA1100" s="405"/>
    </row>
    <row r="1101" spans="1:27" ht="12" customHeight="1">
      <c r="A1101" s="5" t="s">
        <v>5361</v>
      </c>
      <c r="B1101" s="5" t="s">
        <v>5362</v>
      </c>
      <c r="C1101" s="6">
        <v>581</v>
      </c>
      <c r="D1101" s="82" t="s">
        <v>1527</v>
      </c>
      <c r="E1101" s="83" t="s">
        <v>5363</v>
      </c>
      <c r="F1101" s="83" t="s">
        <v>5364</v>
      </c>
      <c r="G1101" s="83" t="s">
        <v>5216</v>
      </c>
      <c r="H1101" s="83" t="s">
        <v>447</v>
      </c>
      <c r="I1101" s="132" t="s">
        <v>449</v>
      </c>
      <c r="J1101" s="133" t="s">
        <v>449</v>
      </c>
      <c r="K1101" s="132" t="s">
        <v>449</v>
      </c>
      <c r="L1101" s="132" t="s">
        <v>449</v>
      </c>
      <c r="M1101" s="83" t="s">
        <v>450</v>
      </c>
      <c r="N1101" s="83" t="s">
        <v>1092</v>
      </c>
      <c r="P1101" s="405" t="s">
        <v>449</v>
      </c>
      <c r="Q1101" s="405" t="s">
        <v>452</v>
      </c>
      <c r="R1101" s="405" t="s">
        <v>1566</v>
      </c>
      <c r="S1101" s="405" t="s">
        <v>1600</v>
      </c>
      <c r="T1101" s="405" t="s">
        <v>3428</v>
      </c>
      <c r="U1101" s="405" t="str">
        <f>VLOOKUP(T1101,Equipment[],2,FALSE)</f>
        <v>Signage</v>
      </c>
      <c r="V1101" s="405" t="str">
        <f>VLOOKUP(T1101,Equipment[],3,FALSE)</f>
        <v>RTO</v>
      </c>
      <c r="W1101" s="405" t="str">
        <f>VLOOKUP(T1101,Equipment[],4,FALSE)</f>
        <v>RTO</v>
      </c>
      <c r="X1101" s="405"/>
      <c r="Y1101" s="405"/>
      <c r="Z1101" s="405"/>
      <c r="AA1101" s="405"/>
    </row>
    <row r="1102" spans="1:27" ht="12" customHeight="1">
      <c r="A1102" s="5" t="s">
        <v>5365</v>
      </c>
      <c r="B1102" s="5" t="s">
        <v>5366</v>
      </c>
      <c r="C1102" s="6">
        <v>581</v>
      </c>
      <c r="D1102" s="82" t="s">
        <v>1527</v>
      </c>
      <c r="E1102" s="83" t="str">
        <f>A1102</f>
        <v>SGN-872</v>
      </c>
      <c r="F1102" s="83" t="str">
        <f>B1102</f>
        <v>Vinyl Film Border</v>
      </c>
      <c r="G1102" s="83" t="s">
        <v>5216</v>
      </c>
      <c r="H1102" s="83" t="s">
        <v>447</v>
      </c>
      <c r="I1102" s="83" t="s">
        <v>448</v>
      </c>
      <c r="J1102" s="133" t="s">
        <v>449</v>
      </c>
      <c r="K1102" s="83" t="s">
        <v>448</v>
      </c>
      <c r="L1102" s="83" t="s">
        <v>448</v>
      </c>
      <c r="M1102" s="83" t="s">
        <v>450</v>
      </c>
      <c r="N1102" s="130" t="s">
        <v>1855</v>
      </c>
      <c r="P1102" s="405"/>
      <c r="Q1102" s="405" t="s">
        <v>469</v>
      </c>
      <c r="R1102" s="405"/>
      <c r="S1102" s="405"/>
      <c r="T1102" s="405" t="s">
        <v>453</v>
      </c>
      <c r="U1102" s="405" t="str">
        <f>VLOOKUP(T1102,Equipment[],2,FALSE)</f>
        <v>Station</v>
      </c>
      <c r="V1102" s="405" t="str">
        <f>VLOOKUP(T1102,Equipment[],3,FALSE)</f>
        <v>RTO</v>
      </c>
      <c r="W1102" s="405" t="str">
        <f>VLOOKUP(T1102,Equipment[],4,FALSE)</f>
        <v>RTO</v>
      </c>
      <c r="X1102" s="405"/>
      <c r="Y1102" s="405"/>
      <c r="Z1102" s="405"/>
      <c r="AA1102" s="405"/>
    </row>
    <row r="1103" spans="1:27" ht="12" customHeight="1">
      <c r="A1103" s="5" t="s">
        <v>5367</v>
      </c>
      <c r="B1103" s="5" t="s">
        <v>5368</v>
      </c>
      <c r="C1103" s="6">
        <v>581</v>
      </c>
      <c r="D1103" s="82" t="s">
        <v>1527</v>
      </c>
      <c r="E1103" s="83" t="s">
        <v>5369</v>
      </c>
      <c r="F1103" s="83" t="s">
        <v>5370</v>
      </c>
      <c r="G1103" s="83" t="s">
        <v>5216</v>
      </c>
      <c r="H1103" s="83" t="s">
        <v>447</v>
      </c>
      <c r="I1103" s="83" t="s">
        <v>448</v>
      </c>
      <c r="J1103" s="133" t="s">
        <v>449</v>
      </c>
      <c r="K1103" s="83" t="s">
        <v>448</v>
      </c>
      <c r="L1103" s="83" t="s">
        <v>448</v>
      </c>
      <c r="M1103" s="83" t="s">
        <v>450</v>
      </c>
      <c r="N1103" s="130" t="s">
        <v>959</v>
      </c>
      <c r="P1103" s="405"/>
      <c r="Q1103" s="405" t="s">
        <v>469</v>
      </c>
      <c r="R1103" s="405"/>
      <c r="S1103" s="405"/>
      <c r="T1103" s="405" t="s">
        <v>453</v>
      </c>
      <c r="U1103" s="405" t="str">
        <f>VLOOKUP(T1103,Equipment[],2,FALSE)</f>
        <v>Station</v>
      </c>
      <c r="V1103" s="405" t="str">
        <f>VLOOKUP(T1103,Equipment[],3,FALSE)</f>
        <v>RTO</v>
      </c>
      <c r="W1103" s="405" t="str">
        <f>VLOOKUP(T1103,Equipment[],4,FALSE)</f>
        <v>RTO</v>
      </c>
      <c r="X1103" s="405"/>
      <c r="Y1103" s="405"/>
      <c r="Z1103" s="405"/>
      <c r="AA1103" s="405"/>
    </row>
    <row r="1104" spans="1:27" ht="12" customHeight="1">
      <c r="A1104" s="5" t="s">
        <v>5371</v>
      </c>
      <c r="B1104" s="5" t="s">
        <v>5372</v>
      </c>
      <c r="C1104" s="6">
        <v>581</v>
      </c>
      <c r="D1104" s="82" t="s">
        <v>1527</v>
      </c>
      <c r="E1104" s="83" t="s">
        <v>5373</v>
      </c>
      <c r="F1104" s="83" t="s">
        <v>5374</v>
      </c>
      <c r="G1104" s="83" t="s">
        <v>5216</v>
      </c>
      <c r="H1104" s="83" t="s">
        <v>447</v>
      </c>
      <c r="I1104" s="83" t="s">
        <v>448</v>
      </c>
      <c r="J1104" s="133" t="s">
        <v>449</v>
      </c>
      <c r="K1104" s="83" t="s">
        <v>448</v>
      </c>
      <c r="L1104" s="83" t="s">
        <v>448</v>
      </c>
      <c r="M1104" s="83" t="s">
        <v>450</v>
      </c>
      <c r="N1104" s="130" t="s">
        <v>959</v>
      </c>
      <c r="P1104" s="405"/>
      <c r="Q1104" s="405" t="s">
        <v>469</v>
      </c>
      <c r="R1104" s="405"/>
      <c r="S1104" s="405"/>
      <c r="T1104" s="405" t="s">
        <v>453</v>
      </c>
      <c r="U1104" s="405" t="str">
        <f>VLOOKUP(T1104,Equipment[],2,FALSE)</f>
        <v>Station</v>
      </c>
      <c r="V1104" s="405" t="str">
        <f>VLOOKUP(T1104,Equipment[],3,FALSE)</f>
        <v>RTO</v>
      </c>
      <c r="W1104" s="405" t="str">
        <f>VLOOKUP(T1104,Equipment[],4,FALSE)</f>
        <v>RTO</v>
      </c>
      <c r="X1104" s="405"/>
      <c r="Y1104" s="405"/>
      <c r="Z1104" s="405"/>
      <c r="AA1104" s="405"/>
    </row>
    <row r="1105" spans="1:27" ht="12" customHeight="1">
      <c r="A1105" s="5" t="s">
        <v>5375</v>
      </c>
      <c r="B1105" s="5" t="s">
        <v>5376</v>
      </c>
      <c r="C1105" s="6">
        <v>581</v>
      </c>
      <c r="D1105" s="82" t="s">
        <v>1527</v>
      </c>
      <c r="E1105" s="83" t="str">
        <f>A1105</f>
        <v>SGN-892</v>
      </c>
      <c r="F1105" s="83" t="str">
        <f>B1105</f>
        <v>Vinyl Glazing Film for Wall Advertising</v>
      </c>
      <c r="G1105" s="83" t="s">
        <v>5216</v>
      </c>
      <c r="H1105" s="83" t="s">
        <v>447</v>
      </c>
      <c r="I1105" s="83" t="s">
        <v>448</v>
      </c>
      <c r="J1105" s="133" t="s">
        <v>449</v>
      </c>
      <c r="K1105" s="83" t="s">
        <v>448</v>
      </c>
      <c r="L1105" s="83" t="s">
        <v>448</v>
      </c>
      <c r="M1105" s="83" t="s">
        <v>450</v>
      </c>
      <c r="N1105" s="130" t="s">
        <v>1855</v>
      </c>
      <c r="P1105" s="405"/>
      <c r="Q1105" s="405" t="s">
        <v>469</v>
      </c>
      <c r="R1105" s="405"/>
      <c r="S1105" s="405"/>
      <c r="T1105" s="405" t="s">
        <v>453</v>
      </c>
      <c r="U1105" s="405" t="str">
        <f>VLOOKUP(T1105,Equipment[],2,FALSE)</f>
        <v>Station</v>
      </c>
      <c r="V1105" s="405" t="str">
        <f>VLOOKUP(T1105,Equipment[],3,FALSE)</f>
        <v>RTO</v>
      </c>
      <c r="W1105" s="405" t="str">
        <f>VLOOKUP(T1105,Equipment[],4,FALSE)</f>
        <v>RTO</v>
      </c>
      <c r="X1105" s="405"/>
      <c r="Y1105" s="405"/>
      <c r="Z1105" s="405"/>
      <c r="AA1105" s="405"/>
    </row>
    <row r="1106" spans="1:27" ht="12" hidden="1" customHeight="1">
      <c r="A1106" s="7" t="s">
        <v>5377</v>
      </c>
      <c r="B1106" s="7" t="s">
        <v>5378</v>
      </c>
      <c r="C1106" s="8"/>
      <c r="D1106" s="123"/>
      <c r="E1106" s="131"/>
      <c r="F1106" s="131"/>
      <c r="G1106" s="131"/>
      <c r="H1106" s="131"/>
      <c r="I1106" s="131"/>
      <c r="J1106" s="131"/>
      <c r="K1106" s="131"/>
      <c r="L1106" s="131"/>
      <c r="M1106" s="131" t="s">
        <v>439</v>
      </c>
      <c r="N1106" s="129" t="s">
        <v>440</v>
      </c>
      <c r="P1106" s="405" t="s">
        <v>439</v>
      </c>
      <c r="Q1106" s="405" t="s">
        <v>439</v>
      </c>
      <c r="R1106" s="405"/>
      <c r="S1106" s="405" t="s">
        <v>439</v>
      </c>
      <c r="T1106" s="405" t="s">
        <v>439</v>
      </c>
      <c r="U1106" s="405" t="s">
        <v>439</v>
      </c>
      <c r="V1106" s="405" t="s">
        <v>439</v>
      </c>
      <c r="W1106" s="405" t="s">
        <v>439</v>
      </c>
      <c r="X1106" s="405" t="s">
        <v>439</v>
      </c>
      <c r="Y1106" s="405" t="s">
        <v>439</v>
      </c>
      <c r="Z1106" s="405" t="s">
        <v>439</v>
      </c>
      <c r="AA1106" s="405" t="s">
        <v>439</v>
      </c>
    </row>
    <row r="1107" spans="1:27" ht="12" hidden="1" customHeight="1">
      <c r="A1107" s="3" t="s">
        <v>5379</v>
      </c>
      <c r="B1107" s="3" t="s">
        <v>5380</v>
      </c>
      <c r="C1107" s="4"/>
      <c r="D1107" s="122"/>
      <c r="E1107" s="131"/>
      <c r="F1107" s="131"/>
      <c r="G1107" s="131"/>
      <c r="H1107" s="131"/>
      <c r="I1107" s="131"/>
      <c r="J1107" s="131"/>
      <c r="K1107" s="131"/>
      <c r="L1107" s="131"/>
      <c r="M1107" s="131" t="s">
        <v>439</v>
      </c>
      <c r="N1107" s="129" t="s">
        <v>440</v>
      </c>
      <c r="P1107" s="405" t="s">
        <v>439</v>
      </c>
      <c r="Q1107" s="405" t="s">
        <v>439</v>
      </c>
      <c r="R1107" s="405"/>
      <c r="S1107" s="405" t="s">
        <v>439</v>
      </c>
      <c r="T1107" s="405" t="s">
        <v>439</v>
      </c>
      <c r="U1107" s="405" t="s">
        <v>439</v>
      </c>
      <c r="V1107" s="405" t="s">
        <v>439</v>
      </c>
      <c r="W1107" s="405" t="s">
        <v>439</v>
      </c>
      <c r="X1107" s="405" t="s">
        <v>439</v>
      </c>
      <c r="Y1107" s="405" t="s">
        <v>439</v>
      </c>
      <c r="Z1107" s="405" t="s">
        <v>439</v>
      </c>
      <c r="AA1107" s="405" t="s">
        <v>439</v>
      </c>
    </row>
    <row r="1108" spans="1:27" ht="12" customHeight="1">
      <c r="A1108" s="5" t="s">
        <v>5381</v>
      </c>
      <c r="B1108" s="5" t="s">
        <v>5382</v>
      </c>
      <c r="C1108" s="6">
        <v>774</v>
      </c>
      <c r="D1108" s="82" t="s">
        <v>1527</v>
      </c>
      <c r="E1108" s="83" t="s">
        <v>5383</v>
      </c>
      <c r="F1108" s="83" t="s">
        <v>5384</v>
      </c>
      <c r="G1108" s="83" t="s">
        <v>5385</v>
      </c>
      <c r="H1108" s="83" t="s">
        <v>447</v>
      </c>
      <c r="I1108" s="83" t="s">
        <v>448</v>
      </c>
      <c r="J1108" s="133" t="s">
        <v>449</v>
      </c>
      <c r="K1108" s="83" t="s">
        <v>448</v>
      </c>
      <c r="L1108" s="83" t="s">
        <v>448</v>
      </c>
      <c r="M1108" s="83" t="s">
        <v>450</v>
      </c>
      <c r="N1108" s="130" t="s">
        <v>959</v>
      </c>
      <c r="P1108" s="405" t="s">
        <v>449</v>
      </c>
      <c r="Q1108" s="405" t="s">
        <v>469</v>
      </c>
      <c r="R1108" s="405" t="s">
        <v>439</v>
      </c>
      <c r="S1108" s="405" t="s">
        <v>1531</v>
      </c>
      <c r="T1108" s="405" t="s">
        <v>961</v>
      </c>
      <c r="U1108" s="405" t="str">
        <f>VLOOKUP(T1108,Equipment[],2,FALSE)</f>
        <v>Landscape</v>
      </c>
      <c r="V1108" s="405" t="str">
        <f>VLOOKUP(T1108,Equipment[],3,FALSE)</f>
        <v>RTO</v>
      </c>
      <c r="W1108" s="405" t="str">
        <f>VLOOKUP(T1108,Equipment[],4,FALSE)</f>
        <v>RTO</v>
      </c>
      <c r="X1108" s="405"/>
      <c r="Y1108" s="405"/>
      <c r="Z1108" s="405"/>
      <c r="AA1108" s="405"/>
    </row>
    <row r="1109" spans="1:27" ht="12" customHeight="1">
      <c r="A1109" s="5" t="s">
        <v>5386</v>
      </c>
      <c r="B1109" s="5" t="s">
        <v>5382</v>
      </c>
      <c r="C1109" s="6">
        <v>774</v>
      </c>
      <c r="D1109" s="82" t="s">
        <v>1527</v>
      </c>
      <c r="E1109" s="83" t="s">
        <v>5387</v>
      </c>
      <c r="F1109" s="83" t="s">
        <v>5384</v>
      </c>
      <c r="G1109" s="83" t="s">
        <v>5385</v>
      </c>
      <c r="H1109" s="83" t="s">
        <v>447</v>
      </c>
      <c r="I1109" s="83" t="s">
        <v>448</v>
      </c>
      <c r="J1109" s="133" t="s">
        <v>449</v>
      </c>
      <c r="K1109" s="83" t="s">
        <v>448</v>
      </c>
      <c r="L1109" s="83" t="s">
        <v>448</v>
      </c>
      <c r="M1109" s="83" t="s">
        <v>450</v>
      </c>
      <c r="N1109" s="130" t="s">
        <v>959</v>
      </c>
      <c r="P1109" s="405" t="s">
        <v>449</v>
      </c>
      <c r="Q1109" s="405" t="s">
        <v>469</v>
      </c>
      <c r="R1109" s="405" t="s">
        <v>439</v>
      </c>
      <c r="S1109" s="405" t="s">
        <v>1531</v>
      </c>
      <c r="T1109" s="405" t="s">
        <v>961</v>
      </c>
      <c r="U1109" s="405" t="str">
        <f>VLOOKUP(T1109,Equipment[],2,FALSE)</f>
        <v>Landscape</v>
      </c>
      <c r="V1109" s="405" t="str">
        <f>VLOOKUP(T1109,Equipment[],3,FALSE)</f>
        <v>RTO</v>
      </c>
      <c r="W1109" s="405" t="str">
        <f>VLOOKUP(T1109,Equipment[],4,FALSE)</f>
        <v>RTO</v>
      </c>
      <c r="X1109" s="405"/>
      <c r="Y1109" s="405"/>
      <c r="Z1109" s="405"/>
      <c r="AA1109" s="405"/>
    </row>
    <row r="1110" spans="1:27" ht="12" customHeight="1">
      <c r="A1110" s="5" t="s">
        <v>5388</v>
      </c>
      <c r="B1110" s="5" t="s">
        <v>5389</v>
      </c>
      <c r="C1110" s="6">
        <v>774</v>
      </c>
      <c r="D1110" s="82" t="s">
        <v>1527</v>
      </c>
      <c r="E1110" s="83" t="s">
        <v>5390</v>
      </c>
      <c r="F1110" s="83" t="s">
        <v>5391</v>
      </c>
      <c r="G1110" s="83" t="s">
        <v>5385</v>
      </c>
      <c r="H1110" s="83" t="s">
        <v>447</v>
      </c>
      <c r="I1110" s="83" t="s">
        <v>448</v>
      </c>
      <c r="J1110" s="133" t="s">
        <v>449</v>
      </c>
      <c r="K1110" s="83" t="s">
        <v>448</v>
      </c>
      <c r="L1110" s="83" t="s">
        <v>448</v>
      </c>
      <c r="M1110" s="83" t="s">
        <v>450</v>
      </c>
      <c r="N1110" s="130" t="s">
        <v>959</v>
      </c>
      <c r="P1110" s="405" t="s">
        <v>449</v>
      </c>
      <c r="Q1110" s="405" t="s">
        <v>469</v>
      </c>
      <c r="R1110" s="405" t="s">
        <v>439</v>
      </c>
      <c r="S1110" s="405" t="s">
        <v>1531</v>
      </c>
      <c r="T1110" s="405" t="s">
        <v>961</v>
      </c>
      <c r="U1110" s="405" t="str">
        <f>VLOOKUP(T1110,Equipment[],2,FALSE)</f>
        <v>Landscape</v>
      </c>
      <c r="V1110" s="405" t="str">
        <f>VLOOKUP(T1110,Equipment[],3,FALSE)</f>
        <v>RTO</v>
      </c>
      <c r="W1110" s="405" t="str">
        <f>VLOOKUP(T1110,Equipment[],4,FALSE)</f>
        <v>RTO</v>
      </c>
      <c r="X1110" s="405"/>
      <c r="Y1110" s="405"/>
      <c r="Z1110" s="405"/>
      <c r="AA1110" s="405"/>
    </row>
    <row r="1111" spans="1:27" ht="12" customHeight="1">
      <c r="A1111" s="5" t="s">
        <v>5392</v>
      </c>
      <c r="B1111" s="5" t="s">
        <v>5393</v>
      </c>
      <c r="C1111" s="6">
        <v>774</v>
      </c>
      <c r="D1111" s="82" t="s">
        <v>1527</v>
      </c>
      <c r="E1111" s="83" t="s">
        <v>5394</v>
      </c>
      <c r="F1111" s="83" t="s">
        <v>5395</v>
      </c>
      <c r="G1111" s="83" t="s">
        <v>5385</v>
      </c>
      <c r="H1111" s="83" t="s">
        <v>447</v>
      </c>
      <c r="I1111" s="83" t="s">
        <v>448</v>
      </c>
      <c r="J1111" s="133" t="s">
        <v>449</v>
      </c>
      <c r="K1111" s="83" t="s">
        <v>448</v>
      </c>
      <c r="L1111" s="83" t="s">
        <v>448</v>
      </c>
      <c r="M1111" s="83" t="s">
        <v>450</v>
      </c>
      <c r="N1111" s="130" t="s">
        <v>959</v>
      </c>
      <c r="P1111" s="405" t="s">
        <v>449</v>
      </c>
      <c r="Q1111" s="405" t="s">
        <v>469</v>
      </c>
      <c r="R1111" s="405" t="s">
        <v>439</v>
      </c>
      <c r="S1111" s="405" t="s">
        <v>1531</v>
      </c>
      <c r="T1111" s="405" t="s">
        <v>961</v>
      </c>
      <c r="U1111" s="405" t="str">
        <f>VLOOKUP(T1111,Equipment[],2,FALSE)</f>
        <v>Landscape</v>
      </c>
      <c r="V1111" s="405" t="str">
        <f>VLOOKUP(T1111,Equipment[],3,FALSE)</f>
        <v>RTO</v>
      </c>
      <c r="W1111" s="405" t="str">
        <f>VLOOKUP(T1111,Equipment[],4,FALSE)</f>
        <v>RTO</v>
      </c>
      <c r="X1111" s="405"/>
      <c r="Y1111" s="405"/>
      <c r="Z1111" s="405"/>
      <c r="AA1111" s="405"/>
    </row>
    <row r="1112" spans="1:27" ht="12" customHeight="1">
      <c r="A1112" s="5" t="s">
        <v>5396</v>
      </c>
      <c r="B1112" s="5" t="s">
        <v>5397</v>
      </c>
      <c r="C1112" s="6">
        <v>774</v>
      </c>
      <c r="D1112" s="82" t="s">
        <v>1527</v>
      </c>
      <c r="E1112" s="83" t="s">
        <v>5398</v>
      </c>
      <c r="F1112" s="83" t="s">
        <v>5399</v>
      </c>
      <c r="G1112" s="83" t="s">
        <v>5385</v>
      </c>
      <c r="H1112" s="83" t="s">
        <v>447</v>
      </c>
      <c r="I1112" s="83" t="s">
        <v>448</v>
      </c>
      <c r="J1112" s="133" t="s">
        <v>449</v>
      </c>
      <c r="K1112" s="83" t="s">
        <v>448</v>
      </c>
      <c r="L1112" s="83" t="s">
        <v>448</v>
      </c>
      <c r="M1112" s="83" t="s">
        <v>450</v>
      </c>
      <c r="N1112" s="130" t="s">
        <v>959</v>
      </c>
      <c r="P1112" s="405" t="s">
        <v>449</v>
      </c>
      <c r="Q1112" s="405" t="s">
        <v>469</v>
      </c>
      <c r="R1112" s="405" t="s">
        <v>439</v>
      </c>
      <c r="S1112" s="405" t="s">
        <v>1531</v>
      </c>
      <c r="T1112" s="405" t="s">
        <v>453</v>
      </c>
      <c r="U1112" s="405" t="str">
        <f>VLOOKUP(T1112,Equipment[],2,FALSE)</f>
        <v>Station</v>
      </c>
      <c r="V1112" s="405" t="str">
        <f>VLOOKUP(T1112,Equipment[],3,FALSE)</f>
        <v>RTO</v>
      </c>
      <c r="W1112" s="405" t="str">
        <f>VLOOKUP(T1112,Equipment[],4,FALSE)</f>
        <v>RTO</v>
      </c>
      <c r="X1112" s="405"/>
      <c r="Y1112" s="405"/>
      <c r="Z1112" s="405"/>
      <c r="AA1112" s="405"/>
    </row>
    <row r="1113" spans="1:27" ht="12" customHeight="1">
      <c r="A1113" s="5" t="s">
        <v>5400</v>
      </c>
      <c r="B1113" s="5" t="s">
        <v>5401</v>
      </c>
      <c r="C1113" s="6">
        <v>774</v>
      </c>
      <c r="D1113" s="82" t="s">
        <v>1527</v>
      </c>
      <c r="E1113" s="83" t="s">
        <v>5402</v>
      </c>
      <c r="F1113" s="83" t="s">
        <v>5403</v>
      </c>
      <c r="G1113" s="83" t="s">
        <v>5385</v>
      </c>
      <c r="H1113" s="83" t="s">
        <v>447</v>
      </c>
      <c r="I1113" s="83" t="s">
        <v>448</v>
      </c>
      <c r="J1113" s="133" t="s">
        <v>449</v>
      </c>
      <c r="K1113" s="83" t="s">
        <v>448</v>
      </c>
      <c r="L1113" s="83" t="s">
        <v>448</v>
      </c>
      <c r="M1113" s="83" t="s">
        <v>450</v>
      </c>
      <c r="N1113" s="130" t="s">
        <v>959</v>
      </c>
      <c r="P1113" s="405" t="s">
        <v>449</v>
      </c>
      <c r="Q1113" s="405" t="s">
        <v>469</v>
      </c>
      <c r="R1113" s="405" t="s">
        <v>439</v>
      </c>
      <c r="S1113" s="405" t="s">
        <v>1531</v>
      </c>
      <c r="T1113" s="405" t="s">
        <v>453</v>
      </c>
      <c r="U1113" s="405" t="str">
        <f>VLOOKUP(T1113,Equipment[],2,FALSE)</f>
        <v>Station</v>
      </c>
      <c r="V1113" s="405" t="str">
        <f>VLOOKUP(T1113,Equipment[],3,FALSE)</f>
        <v>RTO</v>
      </c>
      <c r="W1113" s="405" t="str">
        <f>VLOOKUP(T1113,Equipment[],4,FALSE)</f>
        <v>RTO</v>
      </c>
      <c r="X1113" s="405"/>
      <c r="Y1113" s="405"/>
      <c r="Z1113" s="405"/>
      <c r="AA1113" s="405"/>
    </row>
    <row r="1114" spans="1:27" ht="12" customHeight="1">
      <c r="A1114" s="5" t="s">
        <v>5404</v>
      </c>
      <c r="B1114" s="5" t="s">
        <v>5405</v>
      </c>
      <c r="C1114" s="6">
        <v>774</v>
      </c>
      <c r="D1114" s="82" t="s">
        <v>1527</v>
      </c>
      <c r="E1114" s="83" t="s">
        <v>5406</v>
      </c>
      <c r="F1114" s="83" t="s">
        <v>5407</v>
      </c>
      <c r="G1114" s="83" t="s">
        <v>5385</v>
      </c>
      <c r="H1114" s="83" t="s">
        <v>447</v>
      </c>
      <c r="I1114" s="83" t="s">
        <v>448</v>
      </c>
      <c r="J1114" s="133" t="s">
        <v>449</v>
      </c>
      <c r="K1114" s="83" t="s">
        <v>448</v>
      </c>
      <c r="L1114" s="83" t="s">
        <v>448</v>
      </c>
      <c r="M1114" s="83" t="s">
        <v>450</v>
      </c>
      <c r="N1114" s="130" t="s">
        <v>959</v>
      </c>
      <c r="P1114" s="405" t="s">
        <v>449</v>
      </c>
      <c r="Q1114" s="405" t="s">
        <v>469</v>
      </c>
      <c r="R1114" s="405" t="s">
        <v>439</v>
      </c>
      <c r="S1114" s="405" t="s">
        <v>1531</v>
      </c>
      <c r="T1114" s="405" t="s">
        <v>1227</v>
      </c>
      <c r="U1114" s="405" t="str">
        <f>VLOOKUP(T1114,Equipment[],2,FALSE)</f>
        <v>Public Realm</v>
      </c>
      <c r="V1114" s="405" t="str">
        <f>VLOOKUP(T1114,Equipment[],3,FALSE)</f>
        <v>RTO</v>
      </c>
      <c r="W1114" s="405" t="str">
        <f>VLOOKUP(T1114,Equipment[],4,FALSE)</f>
        <v>RTO</v>
      </c>
      <c r="X1114" s="405"/>
      <c r="Y1114" s="405"/>
      <c r="Z1114" s="405"/>
      <c r="AA1114" s="405"/>
    </row>
    <row r="1115" spans="1:27" ht="12" customHeight="1">
      <c r="A1115" s="5" t="s">
        <v>5408</v>
      </c>
      <c r="B1115" s="5" t="s">
        <v>5409</v>
      </c>
      <c r="C1115" s="6">
        <v>774</v>
      </c>
      <c r="D1115" s="82" t="s">
        <v>1527</v>
      </c>
      <c r="E1115" s="83" t="s">
        <v>5410</v>
      </c>
      <c r="F1115" s="83" t="s">
        <v>5411</v>
      </c>
      <c r="G1115" s="83" t="s">
        <v>5385</v>
      </c>
      <c r="H1115" s="83" t="s">
        <v>447</v>
      </c>
      <c r="I1115" s="83" t="s">
        <v>448</v>
      </c>
      <c r="J1115" s="133" t="s">
        <v>449</v>
      </c>
      <c r="K1115" s="83" t="s">
        <v>448</v>
      </c>
      <c r="L1115" s="83" t="s">
        <v>448</v>
      </c>
      <c r="M1115" s="83" t="s">
        <v>450</v>
      </c>
      <c r="N1115" s="130" t="s">
        <v>959</v>
      </c>
      <c r="P1115" s="405" t="s">
        <v>449</v>
      </c>
      <c r="Q1115" s="405" t="s">
        <v>469</v>
      </c>
      <c r="R1115" s="405" t="s">
        <v>439</v>
      </c>
      <c r="S1115" s="405" t="s">
        <v>1531</v>
      </c>
      <c r="T1115" s="405" t="s">
        <v>1227</v>
      </c>
      <c r="U1115" s="405" t="str">
        <f>VLOOKUP(T1115,Equipment[],2,FALSE)</f>
        <v>Public Realm</v>
      </c>
      <c r="V1115" s="405" t="str">
        <f>VLOOKUP(T1115,Equipment[],3,FALSE)</f>
        <v>RTO</v>
      </c>
      <c r="W1115" s="405" t="str">
        <f>VLOOKUP(T1115,Equipment[],4,FALSE)</f>
        <v>RTO</v>
      </c>
      <c r="X1115" s="405"/>
      <c r="Y1115" s="405"/>
      <c r="Z1115" s="405"/>
      <c r="AA1115" s="405"/>
    </row>
    <row r="1116" spans="1:27" ht="12" customHeight="1">
      <c r="A1116" s="5" t="s">
        <v>5412</v>
      </c>
      <c r="B1116" s="5" t="s">
        <v>5413</v>
      </c>
      <c r="C1116" s="6">
        <v>774</v>
      </c>
      <c r="D1116" s="82" t="s">
        <v>1527</v>
      </c>
      <c r="E1116" s="83" t="s">
        <v>5414</v>
      </c>
      <c r="F1116" s="83" t="s">
        <v>5415</v>
      </c>
      <c r="G1116" s="83" t="s">
        <v>5385</v>
      </c>
      <c r="H1116" s="83" t="s">
        <v>447</v>
      </c>
      <c r="I1116" s="83" t="s">
        <v>448</v>
      </c>
      <c r="J1116" s="133" t="s">
        <v>449</v>
      </c>
      <c r="K1116" s="83" t="s">
        <v>448</v>
      </c>
      <c r="L1116" s="83" t="s">
        <v>448</v>
      </c>
      <c r="M1116" s="83" t="s">
        <v>450</v>
      </c>
      <c r="N1116" s="130" t="s">
        <v>959</v>
      </c>
      <c r="P1116" s="405" t="s">
        <v>449</v>
      </c>
      <c r="Q1116" s="405" t="s">
        <v>469</v>
      </c>
      <c r="R1116" s="405" t="s">
        <v>439</v>
      </c>
      <c r="S1116" s="405" t="s">
        <v>1531</v>
      </c>
      <c r="T1116" s="405" t="s">
        <v>1227</v>
      </c>
      <c r="U1116" s="405" t="str">
        <f>VLOOKUP(T1116,Equipment[],2,FALSE)</f>
        <v>Public Realm</v>
      </c>
      <c r="V1116" s="405" t="str">
        <f>VLOOKUP(T1116,Equipment[],3,FALSE)</f>
        <v>RTO</v>
      </c>
      <c r="W1116" s="405" t="str">
        <f>VLOOKUP(T1116,Equipment[],4,FALSE)</f>
        <v>RTO</v>
      </c>
      <c r="X1116" s="405"/>
      <c r="Y1116" s="405"/>
      <c r="Z1116" s="405"/>
      <c r="AA1116" s="405"/>
    </row>
    <row r="1117" spans="1:27" ht="12" customHeight="1">
      <c r="A1117" s="5" t="s">
        <v>5416</v>
      </c>
      <c r="B1117" s="5" t="s">
        <v>5417</v>
      </c>
      <c r="C1117" s="6">
        <v>774</v>
      </c>
      <c r="D1117" s="82" t="s">
        <v>1527</v>
      </c>
      <c r="E1117" s="83" t="s">
        <v>5418</v>
      </c>
      <c r="F1117" s="83" t="s">
        <v>5419</v>
      </c>
      <c r="G1117" s="83" t="s">
        <v>5385</v>
      </c>
      <c r="H1117" s="83" t="s">
        <v>447</v>
      </c>
      <c r="I1117" s="83" t="s">
        <v>448</v>
      </c>
      <c r="J1117" s="133" t="s">
        <v>449</v>
      </c>
      <c r="K1117" s="83" t="s">
        <v>448</v>
      </c>
      <c r="L1117" s="83" t="s">
        <v>448</v>
      </c>
      <c r="M1117" s="83" t="s">
        <v>450</v>
      </c>
      <c r="N1117" s="130" t="s">
        <v>959</v>
      </c>
      <c r="P1117" s="405" t="s">
        <v>449</v>
      </c>
      <c r="Q1117" s="405" t="s">
        <v>469</v>
      </c>
      <c r="R1117" s="405" t="s">
        <v>439</v>
      </c>
      <c r="S1117" s="405" t="s">
        <v>1531</v>
      </c>
      <c r="T1117" s="405" t="s">
        <v>1227</v>
      </c>
      <c r="U1117" s="405" t="str">
        <f>VLOOKUP(T1117,Equipment[],2,FALSE)</f>
        <v>Public Realm</v>
      </c>
      <c r="V1117" s="405" t="str">
        <f>VLOOKUP(T1117,Equipment[],3,FALSE)</f>
        <v>RTO</v>
      </c>
      <c r="W1117" s="405" t="str">
        <f>VLOOKUP(T1117,Equipment[],4,FALSE)</f>
        <v>RTO</v>
      </c>
      <c r="X1117" s="405"/>
      <c r="Y1117" s="405"/>
      <c r="Z1117" s="405"/>
      <c r="AA1117" s="405"/>
    </row>
    <row r="1118" spans="1:27" ht="12" customHeight="1">
      <c r="A1118" s="5" t="s">
        <v>5420</v>
      </c>
      <c r="B1118" s="19" t="s">
        <v>5421</v>
      </c>
      <c r="C1118" s="6">
        <v>774</v>
      </c>
      <c r="D1118" s="82" t="s">
        <v>1527</v>
      </c>
      <c r="E1118" s="83" t="s">
        <v>5422</v>
      </c>
      <c r="F1118" s="83" t="s">
        <v>5423</v>
      </c>
      <c r="G1118" s="83" t="s">
        <v>5385</v>
      </c>
      <c r="H1118" s="83" t="s">
        <v>447</v>
      </c>
      <c r="I1118" s="83" t="s">
        <v>448</v>
      </c>
      <c r="J1118" s="133" t="s">
        <v>449</v>
      </c>
      <c r="K1118" s="83" t="s">
        <v>448</v>
      </c>
      <c r="L1118" s="83" t="s">
        <v>448</v>
      </c>
      <c r="M1118" s="83" t="s">
        <v>450</v>
      </c>
      <c r="N1118" s="130" t="s">
        <v>959</v>
      </c>
      <c r="P1118" s="405" t="s">
        <v>449</v>
      </c>
      <c r="Q1118" s="405" t="s">
        <v>469</v>
      </c>
      <c r="R1118" s="405" t="s">
        <v>439</v>
      </c>
      <c r="S1118" s="405" t="s">
        <v>1531</v>
      </c>
      <c r="T1118" s="405" t="s">
        <v>1227</v>
      </c>
      <c r="U1118" s="405" t="str">
        <f>VLOOKUP(T1118,Equipment[],2,FALSE)</f>
        <v>Public Realm</v>
      </c>
      <c r="V1118" s="405" t="str">
        <f>VLOOKUP(T1118,Equipment[],3,FALSE)</f>
        <v>RTO</v>
      </c>
      <c r="W1118" s="405" t="str">
        <f>VLOOKUP(T1118,Equipment[],4,FALSE)</f>
        <v>RTO</v>
      </c>
      <c r="X1118" s="405"/>
      <c r="Y1118" s="405"/>
      <c r="Z1118" s="405"/>
      <c r="AA1118" s="405"/>
    </row>
    <row r="1119" spans="1:27" ht="12" customHeight="1">
      <c r="A1119" s="5" t="s">
        <v>5424</v>
      </c>
      <c r="B1119" s="5" t="s">
        <v>5425</v>
      </c>
      <c r="C1119" s="6">
        <v>774</v>
      </c>
      <c r="D1119" s="82" t="s">
        <v>1527</v>
      </c>
      <c r="E1119" s="83" t="s">
        <v>5426</v>
      </c>
      <c r="F1119" s="83" t="s">
        <v>5427</v>
      </c>
      <c r="G1119" s="83" t="s">
        <v>5385</v>
      </c>
      <c r="H1119" s="83" t="s">
        <v>447</v>
      </c>
      <c r="I1119" s="83" t="s">
        <v>448</v>
      </c>
      <c r="J1119" s="133" t="s">
        <v>449</v>
      </c>
      <c r="K1119" s="83" t="s">
        <v>448</v>
      </c>
      <c r="L1119" s="83" t="s">
        <v>448</v>
      </c>
      <c r="M1119" s="83" t="s">
        <v>450</v>
      </c>
      <c r="N1119" s="130" t="s">
        <v>959</v>
      </c>
      <c r="P1119" s="405" t="s">
        <v>449</v>
      </c>
      <c r="Q1119" s="405" t="s">
        <v>469</v>
      </c>
      <c r="R1119" s="405" t="s">
        <v>439</v>
      </c>
      <c r="S1119" s="405" t="s">
        <v>1531</v>
      </c>
      <c r="T1119" s="405" t="s">
        <v>1227</v>
      </c>
      <c r="U1119" s="405" t="str">
        <f>VLOOKUP(T1119,Equipment[],2,FALSE)</f>
        <v>Public Realm</v>
      </c>
      <c r="V1119" s="405" t="str">
        <f>VLOOKUP(T1119,Equipment[],3,FALSE)</f>
        <v>RTO</v>
      </c>
      <c r="W1119" s="405" t="str">
        <f>VLOOKUP(T1119,Equipment[],4,FALSE)</f>
        <v>RTO</v>
      </c>
      <c r="X1119" s="405"/>
      <c r="Y1119" s="405"/>
      <c r="Z1119" s="405"/>
      <c r="AA1119" s="405"/>
    </row>
    <row r="1120" spans="1:27" ht="12" customHeight="1">
      <c r="A1120" s="5" t="s">
        <v>5428</v>
      </c>
      <c r="B1120" s="5" t="s">
        <v>5429</v>
      </c>
      <c r="C1120" s="6">
        <v>774</v>
      </c>
      <c r="D1120" s="82" t="s">
        <v>1527</v>
      </c>
      <c r="E1120" s="83" t="s">
        <v>5430</v>
      </c>
      <c r="F1120" s="83" t="s">
        <v>5431</v>
      </c>
      <c r="G1120" s="83" t="s">
        <v>5385</v>
      </c>
      <c r="H1120" s="83" t="s">
        <v>447</v>
      </c>
      <c r="I1120" s="83" t="s">
        <v>448</v>
      </c>
      <c r="J1120" s="133" t="s">
        <v>449</v>
      </c>
      <c r="K1120" s="83" t="s">
        <v>448</v>
      </c>
      <c r="L1120" s="83" t="s">
        <v>448</v>
      </c>
      <c r="M1120" s="83" t="s">
        <v>450</v>
      </c>
      <c r="N1120" s="130" t="s">
        <v>959</v>
      </c>
      <c r="P1120" s="405" t="s">
        <v>449</v>
      </c>
      <c r="Q1120" s="405" t="s">
        <v>469</v>
      </c>
      <c r="R1120" s="405" t="s">
        <v>439</v>
      </c>
      <c r="S1120" s="405" t="s">
        <v>1531</v>
      </c>
      <c r="T1120" s="405" t="s">
        <v>1227</v>
      </c>
      <c r="U1120" s="405" t="str">
        <f>VLOOKUP(T1120,Equipment[],2,FALSE)</f>
        <v>Public Realm</v>
      </c>
      <c r="V1120" s="405" t="str">
        <f>VLOOKUP(T1120,Equipment[],3,FALSE)</f>
        <v>RTO</v>
      </c>
      <c r="W1120" s="405" t="str">
        <f>VLOOKUP(T1120,Equipment[],4,FALSE)</f>
        <v>RTO</v>
      </c>
      <c r="X1120" s="405"/>
      <c r="Y1120" s="405"/>
      <c r="Z1120" s="405"/>
      <c r="AA1120" s="405"/>
    </row>
    <row r="1121" spans="1:27" ht="12" hidden="1" customHeight="1">
      <c r="A1121" s="3" t="s">
        <v>5432</v>
      </c>
      <c r="B1121" s="3" t="s">
        <v>5433</v>
      </c>
      <c r="C1121" s="4"/>
      <c r="D1121" s="122"/>
      <c r="E1121" s="131"/>
      <c r="F1121" s="131"/>
      <c r="G1121" s="131"/>
      <c r="H1121" s="131"/>
      <c r="I1121" s="131"/>
      <c r="J1121" s="131"/>
      <c r="K1121" s="131"/>
      <c r="L1121" s="131"/>
      <c r="M1121" s="131" t="s">
        <v>439</v>
      </c>
      <c r="N1121" s="129" t="s">
        <v>440</v>
      </c>
      <c r="P1121" s="405" t="s">
        <v>439</v>
      </c>
      <c r="Q1121" s="405" t="s">
        <v>439</v>
      </c>
      <c r="R1121" s="405"/>
      <c r="S1121" s="405" t="s">
        <v>439</v>
      </c>
      <c r="T1121" s="405" t="s">
        <v>439</v>
      </c>
      <c r="U1121" s="405" t="s">
        <v>439</v>
      </c>
      <c r="V1121" s="405" t="s">
        <v>439</v>
      </c>
      <c r="W1121" s="405" t="s">
        <v>439</v>
      </c>
      <c r="X1121" s="405" t="s">
        <v>439</v>
      </c>
      <c r="Y1121" s="405" t="s">
        <v>439</v>
      </c>
      <c r="Z1121" s="405" t="s">
        <v>439</v>
      </c>
      <c r="AA1121" s="405" t="s">
        <v>439</v>
      </c>
    </row>
    <row r="1122" spans="1:27" ht="12" customHeight="1">
      <c r="A1122" s="5" t="s">
        <v>5434</v>
      </c>
      <c r="B1122" s="5" t="s">
        <v>5435</v>
      </c>
      <c r="C1122" s="6">
        <v>651</v>
      </c>
      <c r="D1122" s="82" t="s">
        <v>1527</v>
      </c>
      <c r="E1122" s="83" t="s">
        <v>5436</v>
      </c>
      <c r="F1122" s="83" t="s">
        <v>5437</v>
      </c>
      <c r="G1122" s="83" t="s">
        <v>5385</v>
      </c>
      <c r="H1122" s="83" t="s">
        <v>447</v>
      </c>
      <c r="I1122" s="83" t="s">
        <v>448</v>
      </c>
      <c r="J1122" s="133" t="s">
        <v>449</v>
      </c>
      <c r="K1122" s="83" t="s">
        <v>448</v>
      </c>
      <c r="L1122" s="83" t="s">
        <v>448</v>
      </c>
      <c r="M1122" s="83" t="s">
        <v>450</v>
      </c>
      <c r="N1122" s="130" t="s">
        <v>959</v>
      </c>
      <c r="P1122" s="405" t="s">
        <v>449</v>
      </c>
      <c r="Q1122" s="405" t="s">
        <v>469</v>
      </c>
      <c r="R1122" s="405" t="s">
        <v>439</v>
      </c>
      <c r="S1122" s="405" t="s">
        <v>1531</v>
      </c>
      <c r="T1122" s="405" t="s">
        <v>453</v>
      </c>
      <c r="U1122" s="405" t="str">
        <f>VLOOKUP(T1122,Equipment[],2,FALSE)</f>
        <v>Station</v>
      </c>
      <c r="V1122" s="405" t="str">
        <f>VLOOKUP(T1122,Equipment[],3,FALSE)</f>
        <v>RTO</v>
      </c>
      <c r="W1122" s="405" t="str">
        <f>VLOOKUP(T1122,Equipment[],4,FALSE)</f>
        <v>RTO</v>
      </c>
      <c r="X1122" s="405"/>
      <c r="Y1122" s="405"/>
      <c r="Z1122" s="405"/>
      <c r="AA1122" s="405"/>
    </row>
    <row r="1123" spans="1:27" ht="12" customHeight="1">
      <c r="A1123" s="5" t="s">
        <v>5438</v>
      </c>
      <c r="B1123" s="5" t="s">
        <v>5439</v>
      </c>
      <c r="C1123" s="6">
        <v>651</v>
      </c>
      <c r="D1123" s="82" t="s">
        <v>1527</v>
      </c>
      <c r="E1123" s="83" t="s">
        <v>5440</v>
      </c>
      <c r="F1123" s="83" t="s">
        <v>5441</v>
      </c>
      <c r="G1123" s="83" t="s">
        <v>5385</v>
      </c>
      <c r="H1123" s="83" t="s">
        <v>447</v>
      </c>
      <c r="I1123" s="83" t="s">
        <v>448</v>
      </c>
      <c r="J1123" s="133" t="s">
        <v>449</v>
      </c>
      <c r="K1123" s="83" t="s">
        <v>448</v>
      </c>
      <c r="L1123" s="83" t="s">
        <v>448</v>
      </c>
      <c r="M1123" s="83" t="s">
        <v>450</v>
      </c>
      <c r="N1123" s="130" t="s">
        <v>959</v>
      </c>
      <c r="P1123" s="405" t="s">
        <v>449</v>
      </c>
      <c r="Q1123" s="405" t="s">
        <v>469</v>
      </c>
      <c r="R1123" s="405" t="s">
        <v>439</v>
      </c>
      <c r="S1123" s="405" t="s">
        <v>1531</v>
      </c>
      <c r="T1123" s="405" t="s">
        <v>453</v>
      </c>
      <c r="U1123" s="405" t="str">
        <f>VLOOKUP(T1123,Equipment[],2,FALSE)</f>
        <v>Station</v>
      </c>
      <c r="V1123" s="405" t="str">
        <f>VLOOKUP(T1123,Equipment[],3,FALSE)</f>
        <v>RTO</v>
      </c>
      <c r="W1123" s="405" t="str">
        <f>VLOOKUP(T1123,Equipment[],4,FALSE)</f>
        <v>RTO</v>
      </c>
      <c r="X1123" s="405"/>
      <c r="Y1123" s="405"/>
      <c r="Z1123" s="405"/>
      <c r="AA1123" s="405"/>
    </row>
    <row r="1124" spans="1:27" ht="12" customHeight="1">
      <c r="A1124" s="5" t="s">
        <v>5442</v>
      </c>
      <c r="B1124" s="5" t="s">
        <v>5443</v>
      </c>
      <c r="C1124" s="6">
        <v>651</v>
      </c>
      <c r="D1124" s="82" t="s">
        <v>1527</v>
      </c>
      <c r="E1124" s="83" t="s">
        <v>5444</v>
      </c>
      <c r="F1124" s="83" t="s">
        <v>5445</v>
      </c>
      <c r="G1124" s="83" t="s">
        <v>5385</v>
      </c>
      <c r="H1124" s="83" t="s">
        <v>447</v>
      </c>
      <c r="I1124" s="83" t="s">
        <v>448</v>
      </c>
      <c r="J1124" s="133" t="s">
        <v>449</v>
      </c>
      <c r="K1124" s="83" t="s">
        <v>448</v>
      </c>
      <c r="L1124" s="83" t="s">
        <v>448</v>
      </c>
      <c r="M1124" s="83" t="s">
        <v>450</v>
      </c>
      <c r="N1124" s="130" t="s">
        <v>959</v>
      </c>
      <c r="P1124" s="405" t="s">
        <v>449</v>
      </c>
      <c r="Q1124" s="405" t="s">
        <v>469</v>
      </c>
      <c r="R1124" s="405" t="s">
        <v>439</v>
      </c>
      <c r="S1124" s="405" t="s">
        <v>1531</v>
      </c>
      <c r="T1124" s="405" t="s">
        <v>453</v>
      </c>
      <c r="U1124" s="405" t="str">
        <f>VLOOKUP(T1124,Equipment[],2,FALSE)</f>
        <v>Station</v>
      </c>
      <c r="V1124" s="405" t="str">
        <f>VLOOKUP(T1124,Equipment[],3,FALSE)</f>
        <v>RTO</v>
      </c>
      <c r="W1124" s="405" t="str">
        <f>VLOOKUP(T1124,Equipment[],4,FALSE)</f>
        <v>RTO</v>
      </c>
      <c r="X1124" s="405"/>
      <c r="Y1124" s="405"/>
      <c r="Z1124" s="405"/>
      <c r="AA1124" s="405"/>
    </row>
    <row r="1125" spans="1:27" ht="12" customHeight="1">
      <c r="A1125" s="5" t="s">
        <v>5446</v>
      </c>
      <c r="B1125" s="5" t="s">
        <v>5447</v>
      </c>
      <c r="C1125" s="6">
        <v>651</v>
      </c>
      <c r="D1125" s="82" t="s">
        <v>1527</v>
      </c>
      <c r="E1125" s="83" t="s">
        <v>5448</v>
      </c>
      <c r="F1125" s="83" t="s">
        <v>5449</v>
      </c>
      <c r="G1125" s="83" t="s">
        <v>5385</v>
      </c>
      <c r="H1125" s="83" t="s">
        <v>447</v>
      </c>
      <c r="I1125" s="83" t="s">
        <v>448</v>
      </c>
      <c r="J1125" s="133" t="s">
        <v>449</v>
      </c>
      <c r="K1125" s="83" t="s">
        <v>448</v>
      </c>
      <c r="L1125" s="83" t="s">
        <v>448</v>
      </c>
      <c r="M1125" s="83" t="s">
        <v>450</v>
      </c>
      <c r="N1125" s="130" t="s">
        <v>959</v>
      </c>
      <c r="P1125" s="405" t="s">
        <v>449</v>
      </c>
      <c r="Q1125" s="405" t="s">
        <v>469</v>
      </c>
      <c r="R1125" s="405" t="s">
        <v>439</v>
      </c>
      <c r="S1125" s="405" t="s">
        <v>1531</v>
      </c>
      <c r="T1125" s="405" t="s">
        <v>453</v>
      </c>
      <c r="U1125" s="405" t="str">
        <f>VLOOKUP(T1125,Equipment[],2,FALSE)</f>
        <v>Station</v>
      </c>
      <c r="V1125" s="405" t="str">
        <f>VLOOKUP(T1125,Equipment[],3,FALSE)</f>
        <v>RTO</v>
      </c>
      <c r="W1125" s="405" t="str">
        <f>VLOOKUP(T1125,Equipment[],4,FALSE)</f>
        <v>RTO</v>
      </c>
      <c r="X1125" s="405"/>
      <c r="Y1125" s="405"/>
      <c r="Z1125" s="405"/>
      <c r="AA1125" s="405"/>
    </row>
    <row r="1126" spans="1:27" ht="12" hidden="1" customHeight="1">
      <c r="A1126" s="50" t="s">
        <v>1668</v>
      </c>
      <c r="B1126" s="50"/>
      <c r="C1126" s="50"/>
      <c r="D1126" s="50"/>
      <c r="E1126" s="131"/>
      <c r="F1126" s="131"/>
      <c r="G1126" s="131"/>
      <c r="H1126" s="131"/>
      <c r="I1126" s="131"/>
      <c r="J1126" s="131"/>
      <c r="K1126" s="131"/>
      <c r="L1126" s="131"/>
      <c r="M1126" s="131" t="s">
        <v>439</v>
      </c>
      <c r="N1126" s="129" t="s">
        <v>440</v>
      </c>
      <c r="P1126" s="405" t="s">
        <v>439</v>
      </c>
      <c r="Q1126" s="405" t="s">
        <v>439</v>
      </c>
      <c r="R1126" s="405"/>
      <c r="S1126" s="405" t="s">
        <v>439</v>
      </c>
      <c r="T1126" s="405" t="s">
        <v>439</v>
      </c>
      <c r="U1126" s="405" t="s">
        <v>439</v>
      </c>
      <c r="V1126" s="405" t="s">
        <v>439</v>
      </c>
      <c r="W1126" s="405" t="s">
        <v>439</v>
      </c>
      <c r="X1126" s="405" t="s">
        <v>439</v>
      </c>
      <c r="Y1126" s="405" t="s">
        <v>439</v>
      </c>
      <c r="Z1126" s="405" t="s">
        <v>439</v>
      </c>
      <c r="AA1126" s="405" t="s">
        <v>439</v>
      </c>
    </row>
    <row r="1127" spans="1:27" ht="12" hidden="1" customHeight="1">
      <c r="A1127" s="15" t="s">
        <v>5450</v>
      </c>
      <c r="B1127" s="15" t="s">
        <v>5451</v>
      </c>
      <c r="C1127" s="16"/>
      <c r="D1127" s="125"/>
      <c r="E1127" s="131"/>
      <c r="F1127" s="131"/>
      <c r="G1127" s="131"/>
      <c r="H1127" s="131"/>
      <c r="I1127" s="131"/>
      <c r="J1127" s="131"/>
      <c r="K1127" s="131"/>
      <c r="L1127" s="131"/>
      <c r="M1127" s="131" t="s">
        <v>439</v>
      </c>
      <c r="N1127" s="129" t="s">
        <v>440</v>
      </c>
      <c r="P1127" s="405" t="s">
        <v>439</v>
      </c>
      <c r="Q1127" s="405" t="s">
        <v>439</v>
      </c>
      <c r="R1127" s="405"/>
      <c r="S1127" s="405" t="s">
        <v>439</v>
      </c>
      <c r="T1127" s="405" t="s">
        <v>439</v>
      </c>
      <c r="U1127" s="405" t="s">
        <v>439</v>
      </c>
      <c r="V1127" s="405" t="s">
        <v>439</v>
      </c>
      <c r="W1127" s="405" t="s">
        <v>439</v>
      </c>
      <c r="X1127" s="405" t="s">
        <v>439</v>
      </c>
      <c r="Y1127" s="405" t="s">
        <v>439</v>
      </c>
      <c r="Z1127" s="405" t="s">
        <v>439</v>
      </c>
      <c r="AA1127" s="405" t="s">
        <v>439</v>
      </c>
    </row>
    <row r="1128" spans="1:27" ht="12" customHeight="1">
      <c r="A1128" s="5" t="s">
        <v>5452</v>
      </c>
      <c r="B1128" s="5" t="s">
        <v>5453</v>
      </c>
      <c r="C1128" s="6">
        <v>671</v>
      </c>
      <c r="D1128" s="82" t="s">
        <v>1527</v>
      </c>
      <c r="E1128" s="83" t="str">
        <f>A1128</f>
        <v>SKT-301</v>
      </c>
      <c r="F1128" s="83" t="str">
        <f>B1128</f>
        <v>150mm Skirting - Painted</v>
      </c>
      <c r="G1128" s="83" t="s">
        <v>5385</v>
      </c>
      <c r="H1128" s="83" t="s">
        <v>447</v>
      </c>
      <c r="I1128" s="83" t="s">
        <v>448</v>
      </c>
      <c r="J1128" s="133" t="s">
        <v>449</v>
      </c>
      <c r="K1128" s="83" t="s">
        <v>448</v>
      </c>
      <c r="L1128" s="83" t="s">
        <v>448</v>
      </c>
      <c r="M1128" s="83" t="s">
        <v>450</v>
      </c>
      <c r="N1128" s="130" t="s">
        <v>1855</v>
      </c>
      <c r="P1128" s="405" t="s">
        <v>449</v>
      </c>
      <c r="Q1128" s="405" t="s">
        <v>469</v>
      </c>
      <c r="R1128" s="405" t="s">
        <v>439</v>
      </c>
      <c r="S1128" s="405" t="s">
        <v>1531</v>
      </c>
      <c r="T1128" s="405" t="s">
        <v>453</v>
      </c>
      <c r="U1128" s="405" t="str">
        <f>VLOOKUP(T1128,Equipment[],2,FALSE)</f>
        <v>Station</v>
      </c>
      <c r="V1128" s="405" t="str">
        <f>VLOOKUP(T1128,Equipment[],3,FALSE)</f>
        <v>RTO</v>
      </c>
      <c r="W1128" s="405" t="str">
        <f>VLOOKUP(T1128,Equipment[],4,FALSE)</f>
        <v>RTO</v>
      </c>
      <c r="X1128" s="405"/>
      <c r="Y1128" s="405"/>
      <c r="Z1128" s="405"/>
      <c r="AA1128" s="405"/>
    </row>
    <row r="1129" spans="1:27" ht="12" hidden="1" customHeight="1">
      <c r="A1129" s="3" t="s">
        <v>5454</v>
      </c>
      <c r="B1129" s="3" t="s">
        <v>5455</v>
      </c>
      <c r="C1129" s="4"/>
      <c r="D1129" s="122"/>
      <c r="E1129" s="131"/>
      <c r="F1129" s="131"/>
      <c r="G1129" s="131"/>
      <c r="H1129" s="131"/>
      <c r="I1129" s="131"/>
      <c r="J1129" s="131"/>
      <c r="K1129" s="131"/>
      <c r="L1129" s="131"/>
      <c r="M1129" s="131" t="s">
        <v>439</v>
      </c>
      <c r="N1129" s="129" t="s">
        <v>440</v>
      </c>
      <c r="P1129" s="405" t="s">
        <v>439</v>
      </c>
      <c r="Q1129" s="405" t="s">
        <v>439</v>
      </c>
      <c r="R1129" s="405"/>
      <c r="S1129" s="405" t="s">
        <v>439</v>
      </c>
      <c r="T1129" s="405" t="s">
        <v>439</v>
      </c>
      <c r="U1129" s="405" t="s">
        <v>439</v>
      </c>
      <c r="V1129" s="405" t="s">
        <v>439</v>
      </c>
      <c r="W1129" s="405" t="s">
        <v>439</v>
      </c>
      <c r="X1129" s="405" t="s">
        <v>439</v>
      </c>
      <c r="Y1129" s="405" t="s">
        <v>439</v>
      </c>
      <c r="Z1129" s="405" t="s">
        <v>439</v>
      </c>
      <c r="AA1129" s="405" t="s">
        <v>439</v>
      </c>
    </row>
    <row r="1130" spans="1:27" ht="12" customHeight="1">
      <c r="A1130" s="5" t="s">
        <v>5456</v>
      </c>
      <c r="B1130" s="5" t="s">
        <v>5457</v>
      </c>
      <c r="C1130" s="6">
        <v>631</v>
      </c>
      <c r="D1130" s="82" t="s">
        <v>1527</v>
      </c>
      <c r="E1130" s="83" t="s">
        <v>5458</v>
      </c>
      <c r="F1130" s="83" t="s">
        <v>5459</v>
      </c>
      <c r="G1130" s="83" t="s">
        <v>5385</v>
      </c>
      <c r="H1130" s="83" t="s">
        <v>447</v>
      </c>
      <c r="I1130" s="83" t="s">
        <v>448</v>
      </c>
      <c r="J1130" s="133" t="s">
        <v>449</v>
      </c>
      <c r="K1130" s="83" t="s">
        <v>448</v>
      </c>
      <c r="L1130" s="83" t="s">
        <v>448</v>
      </c>
      <c r="M1130" s="83" t="s">
        <v>450</v>
      </c>
      <c r="N1130" s="130" t="s">
        <v>959</v>
      </c>
      <c r="P1130" s="405" t="s">
        <v>449</v>
      </c>
      <c r="Q1130" s="405" t="s">
        <v>469</v>
      </c>
      <c r="R1130" s="405" t="s">
        <v>439</v>
      </c>
      <c r="S1130" s="405" t="s">
        <v>1531</v>
      </c>
      <c r="T1130" s="405" t="s">
        <v>453</v>
      </c>
      <c r="U1130" s="405" t="str">
        <f>VLOOKUP(T1130,Equipment[],2,FALSE)</f>
        <v>Station</v>
      </c>
      <c r="V1130" s="405" t="str">
        <f>VLOOKUP(T1130,Equipment[],3,FALSE)</f>
        <v>RTO</v>
      </c>
      <c r="W1130" s="405" t="str">
        <f>VLOOKUP(T1130,Equipment[],4,FALSE)</f>
        <v>RTO</v>
      </c>
      <c r="X1130" s="405"/>
      <c r="Y1130" s="405"/>
      <c r="Z1130" s="405"/>
      <c r="AA1130" s="405"/>
    </row>
    <row r="1131" spans="1:27" ht="12" customHeight="1">
      <c r="A1131" s="5" t="s">
        <v>5460</v>
      </c>
      <c r="B1131" s="5" t="s">
        <v>5461</v>
      </c>
      <c r="C1131" s="6">
        <v>631</v>
      </c>
      <c r="D1131" s="82" t="s">
        <v>1527</v>
      </c>
      <c r="E1131" s="83" t="s">
        <v>5462</v>
      </c>
      <c r="F1131" s="83" t="s">
        <v>5463</v>
      </c>
      <c r="G1131" s="83" t="s">
        <v>5385</v>
      </c>
      <c r="H1131" s="83" t="s">
        <v>447</v>
      </c>
      <c r="I1131" s="83" t="s">
        <v>448</v>
      </c>
      <c r="J1131" s="133" t="s">
        <v>449</v>
      </c>
      <c r="K1131" s="83" t="s">
        <v>448</v>
      </c>
      <c r="L1131" s="83" t="s">
        <v>448</v>
      </c>
      <c r="M1131" s="83" t="s">
        <v>450</v>
      </c>
      <c r="N1131" s="130" t="s">
        <v>959</v>
      </c>
      <c r="P1131" s="405" t="s">
        <v>449</v>
      </c>
      <c r="Q1131" s="405" t="s">
        <v>469</v>
      </c>
      <c r="R1131" s="405" t="s">
        <v>439</v>
      </c>
      <c r="S1131" s="405" t="s">
        <v>1531</v>
      </c>
      <c r="T1131" s="405" t="s">
        <v>453</v>
      </c>
      <c r="U1131" s="405" t="str">
        <f>VLOOKUP(T1131,Equipment[],2,FALSE)</f>
        <v>Station</v>
      </c>
      <c r="V1131" s="405" t="str">
        <f>VLOOKUP(T1131,Equipment[],3,FALSE)</f>
        <v>RTO</v>
      </c>
      <c r="W1131" s="405" t="str">
        <f>VLOOKUP(T1131,Equipment[],4,FALSE)</f>
        <v>RTO</v>
      </c>
      <c r="X1131" s="405"/>
      <c r="Y1131" s="405"/>
      <c r="Z1131" s="405"/>
      <c r="AA1131" s="405"/>
    </row>
    <row r="1132" spans="1:27" ht="12" hidden="1" customHeight="1">
      <c r="A1132" s="3" t="s">
        <v>5464</v>
      </c>
      <c r="B1132" s="3" t="s">
        <v>5465</v>
      </c>
      <c r="C1132" s="4"/>
      <c r="D1132" s="122"/>
      <c r="E1132" s="131"/>
      <c r="F1132" s="131"/>
      <c r="G1132" s="131"/>
      <c r="H1132" s="131"/>
      <c r="I1132" s="131"/>
      <c r="J1132" s="131"/>
      <c r="K1132" s="131"/>
      <c r="L1132" s="131"/>
      <c r="M1132" s="131" t="s">
        <v>439</v>
      </c>
      <c r="N1132" s="129" t="s">
        <v>440</v>
      </c>
      <c r="P1132" s="405" t="s">
        <v>439</v>
      </c>
      <c r="Q1132" s="405" t="s">
        <v>439</v>
      </c>
      <c r="R1132" s="405"/>
      <c r="S1132" s="405" t="s">
        <v>439</v>
      </c>
      <c r="T1132" s="405" t="s">
        <v>439</v>
      </c>
      <c r="U1132" s="405" t="s">
        <v>439</v>
      </c>
      <c r="V1132" s="405" t="s">
        <v>439</v>
      </c>
      <c r="W1132" s="405" t="s">
        <v>439</v>
      </c>
      <c r="X1132" s="405" t="s">
        <v>439</v>
      </c>
      <c r="Y1132" s="405" t="s">
        <v>439</v>
      </c>
      <c r="Z1132" s="405" t="s">
        <v>439</v>
      </c>
      <c r="AA1132" s="405" t="s">
        <v>439</v>
      </c>
    </row>
    <row r="1133" spans="1:27" ht="12" customHeight="1">
      <c r="A1133" s="5" t="s">
        <v>5466</v>
      </c>
      <c r="B1133" s="5" t="s">
        <v>5467</v>
      </c>
      <c r="C1133" s="6">
        <v>556</v>
      </c>
      <c r="D1133" s="82" t="s">
        <v>1527</v>
      </c>
      <c r="E1133" s="83" t="s">
        <v>5468</v>
      </c>
      <c r="F1133" s="83" t="s">
        <v>5469</v>
      </c>
      <c r="G1133" s="83" t="s">
        <v>5385</v>
      </c>
      <c r="H1133" s="83" t="s">
        <v>447</v>
      </c>
      <c r="I1133" s="83" t="s">
        <v>448</v>
      </c>
      <c r="J1133" s="133" t="s">
        <v>449</v>
      </c>
      <c r="K1133" s="83" t="s">
        <v>448</v>
      </c>
      <c r="L1133" s="83" t="s">
        <v>448</v>
      </c>
      <c r="M1133" s="83" t="s">
        <v>450</v>
      </c>
      <c r="N1133" s="130" t="s">
        <v>959</v>
      </c>
      <c r="P1133" s="405" t="s">
        <v>449</v>
      </c>
      <c r="Q1133" s="405" t="s">
        <v>469</v>
      </c>
      <c r="R1133" s="405" t="s">
        <v>439</v>
      </c>
      <c r="S1133" s="405" t="s">
        <v>1531</v>
      </c>
      <c r="T1133" s="405" t="s">
        <v>453</v>
      </c>
      <c r="U1133" s="405" t="str">
        <f>VLOOKUP(T1133,Equipment[],2,FALSE)</f>
        <v>Station</v>
      </c>
      <c r="V1133" s="405" t="str">
        <f>VLOOKUP(T1133,Equipment[],3,FALSE)</f>
        <v>RTO</v>
      </c>
      <c r="W1133" s="405" t="str">
        <f>VLOOKUP(T1133,Equipment[],4,FALSE)</f>
        <v>RTO</v>
      </c>
      <c r="X1133" s="405"/>
      <c r="Y1133" s="405"/>
      <c r="Z1133" s="405"/>
      <c r="AA1133" s="405"/>
    </row>
    <row r="1134" spans="1:27" ht="12" customHeight="1">
      <c r="A1134" s="5" t="s">
        <v>5470</v>
      </c>
      <c r="B1134" s="5" t="s">
        <v>5471</v>
      </c>
      <c r="C1134" s="6">
        <v>556</v>
      </c>
      <c r="D1134" s="82" t="s">
        <v>1527</v>
      </c>
      <c r="E1134" s="83" t="s">
        <v>5472</v>
      </c>
      <c r="F1134" s="83" t="s">
        <v>5473</v>
      </c>
      <c r="G1134" s="83" t="s">
        <v>5385</v>
      </c>
      <c r="H1134" s="83" t="s">
        <v>447</v>
      </c>
      <c r="I1134" s="83" t="s">
        <v>448</v>
      </c>
      <c r="J1134" s="133" t="s">
        <v>449</v>
      </c>
      <c r="K1134" s="83" t="s">
        <v>448</v>
      </c>
      <c r="L1134" s="83" t="s">
        <v>448</v>
      </c>
      <c r="M1134" s="83" t="s">
        <v>450</v>
      </c>
      <c r="N1134" s="130" t="s">
        <v>959</v>
      </c>
      <c r="P1134" s="405" t="s">
        <v>449</v>
      </c>
      <c r="Q1134" s="405" t="s">
        <v>469</v>
      </c>
      <c r="R1134" s="405" t="s">
        <v>439</v>
      </c>
      <c r="S1134" s="405" t="s">
        <v>1531</v>
      </c>
      <c r="T1134" s="405" t="s">
        <v>453</v>
      </c>
      <c r="U1134" s="405" t="str">
        <f>VLOOKUP(T1134,Equipment[],2,FALSE)</f>
        <v>Station</v>
      </c>
      <c r="V1134" s="405" t="str">
        <f>VLOOKUP(T1134,Equipment[],3,FALSE)</f>
        <v>RTO</v>
      </c>
      <c r="W1134" s="405" t="str">
        <f>VLOOKUP(T1134,Equipment[],4,FALSE)</f>
        <v>RTO</v>
      </c>
      <c r="X1134" s="405"/>
      <c r="Y1134" s="405"/>
      <c r="Z1134" s="405"/>
      <c r="AA1134" s="405"/>
    </row>
    <row r="1135" spans="1:27" ht="12" customHeight="1">
      <c r="A1135" s="5" t="s">
        <v>5474</v>
      </c>
      <c r="B1135" s="5" t="s">
        <v>5475</v>
      </c>
      <c r="C1135" s="6">
        <v>556</v>
      </c>
      <c r="D1135" s="82" t="s">
        <v>1527</v>
      </c>
      <c r="E1135" s="83" t="str">
        <f>A1135</f>
        <v>SKT-515</v>
      </c>
      <c r="F1135" s="83" t="str">
        <f>B1135</f>
        <v>150mm Skirting - Aluminium</v>
      </c>
      <c r="G1135" s="83" t="s">
        <v>5385</v>
      </c>
      <c r="H1135" s="83" t="s">
        <v>447</v>
      </c>
      <c r="I1135" s="83" t="s">
        <v>448</v>
      </c>
      <c r="J1135" s="133" t="s">
        <v>449</v>
      </c>
      <c r="K1135" s="83" t="s">
        <v>448</v>
      </c>
      <c r="L1135" s="83" t="s">
        <v>448</v>
      </c>
      <c r="M1135" s="83" t="s">
        <v>450</v>
      </c>
      <c r="N1135" s="130" t="s">
        <v>1855</v>
      </c>
      <c r="P1135" s="405" t="s">
        <v>449</v>
      </c>
      <c r="Q1135" s="405" t="s">
        <v>469</v>
      </c>
      <c r="R1135" s="405" t="s">
        <v>439</v>
      </c>
      <c r="S1135" s="405" t="s">
        <v>1531</v>
      </c>
      <c r="T1135" s="405" t="s">
        <v>453</v>
      </c>
      <c r="U1135" s="405" t="str">
        <f>VLOOKUP(T1135,Equipment[],2,FALSE)</f>
        <v>Station</v>
      </c>
      <c r="V1135" s="405" t="str">
        <f>VLOOKUP(T1135,Equipment[],3,FALSE)</f>
        <v>RTO</v>
      </c>
      <c r="W1135" s="405" t="str">
        <f>VLOOKUP(T1135,Equipment[],4,FALSE)</f>
        <v>RTO</v>
      </c>
      <c r="X1135" s="405"/>
      <c r="Y1135" s="405"/>
      <c r="Z1135" s="405"/>
      <c r="AA1135" s="405"/>
    </row>
    <row r="1136" spans="1:27" ht="12" hidden="1" customHeight="1">
      <c r="A1136" s="3" t="s">
        <v>5476</v>
      </c>
      <c r="B1136" s="3" t="s">
        <v>5477</v>
      </c>
      <c r="C1136" s="4"/>
      <c r="D1136" s="122"/>
      <c r="E1136" s="131"/>
      <c r="F1136" s="131"/>
      <c r="G1136" s="131"/>
      <c r="H1136" s="131"/>
      <c r="I1136" s="131"/>
      <c r="J1136" s="131"/>
      <c r="K1136" s="131"/>
      <c r="L1136" s="131"/>
      <c r="M1136" s="131" t="s">
        <v>439</v>
      </c>
      <c r="N1136" s="129" t="s">
        <v>440</v>
      </c>
      <c r="P1136" s="405" t="s">
        <v>439</v>
      </c>
      <c r="Q1136" s="405" t="s">
        <v>439</v>
      </c>
      <c r="R1136" s="405"/>
      <c r="S1136" s="405" t="s">
        <v>439</v>
      </c>
      <c r="T1136" s="405" t="s">
        <v>439</v>
      </c>
      <c r="U1136" s="405" t="s">
        <v>439</v>
      </c>
      <c r="V1136" s="405" t="s">
        <v>439</v>
      </c>
      <c r="W1136" s="405" t="s">
        <v>439</v>
      </c>
      <c r="X1136" s="405" t="s">
        <v>439</v>
      </c>
      <c r="Y1136" s="405" t="s">
        <v>439</v>
      </c>
      <c r="Z1136" s="405" t="s">
        <v>439</v>
      </c>
      <c r="AA1136" s="405" t="s">
        <v>439</v>
      </c>
    </row>
    <row r="1137" spans="1:27" ht="12" customHeight="1">
      <c r="A1137" s="5" t="s">
        <v>5478</v>
      </c>
      <c r="B1137" s="5" t="s">
        <v>5479</v>
      </c>
      <c r="C1137" s="6">
        <v>556</v>
      </c>
      <c r="D1137" s="82" t="s">
        <v>1527</v>
      </c>
      <c r="E1137" s="83" t="s">
        <v>5480</v>
      </c>
      <c r="F1137" s="83" t="s">
        <v>5481</v>
      </c>
      <c r="G1137" s="83" t="s">
        <v>5385</v>
      </c>
      <c r="H1137" s="83" t="s">
        <v>447</v>
      </c>
      <c r="I1137" s="83" t="s">
        <v>448</v>
      </c>
      <c r="J1137" s="133" t="s">
        <v>449</v>
      </c>
      <c r="K1137" s="83" t="s">
        <v>448</v>
      </c>
      <c r="L1137" s="83" t="s">
        <v>448</v>
      </c>
      <c r="M1137" s="83" t="s">
        <v>450</v>
      </c>
      <c r="N1137" s="130" t="s">
        <v>959</v>
      </c>
      <c r="P1137" s="405" t="s">
        <v>449</v>
      </c>
      <c r="Q1137" s="405" t="s">
        <v>469</v>
      </c>
      <c r="R1137" s="405" t="s">
        <v>439</v>
      </c>
      <c r="S1137" s="405" t="s">
        <v>1531</v>
      </c>
      <c r="T1137" s="405" t="s">
        <v>453</v>
      </c>
      <c r="U1137" s="405" t="str">
        <f>VLOOKUP(T1137,Equipment[],2,FALSE)</f>
        <v>Station</v>
      </c>
      <c r="V1137" s="405" t="str">
        <f>VLOOKUP(T1137,Equipment[],3,FALSE)</f>
        <v>RTO</v>
      </c>
      <c r="W1137" s="405" t="str">
        <f>VLOOKUP(T1137,Equipment[],4,FALSE)</f>
        <v>RTO</v>
      </c>
      <c r="X1137" s="405"/>
      <c r="Y1137" s="405"/>
      <c r="Z1137" s="405"/>
      <c r="AA1137" s="405"/>
    </row>
    <row r="1138" spans="1:27" ht="12" hidden="1" customHeight="1">
      <c r="A1138" s="7" t="s">
        <v>5482</v>
      </c>
      <c r="B1138" s="7" t="s">
        <v>5483</v>
      </c>
      <c r="C1138" s="8"/>
      <c r="D1138" s="123"/>
      <c r="E1138" s="131"/>
      <c r="F1138" s="131"/>
      <c r="G1138" s="131"/>
      <c r="H1138" s="131"/>
      <c r="I1138" s="131"/>
      <c r="J1138" s="131"/>
      <c r="K1138" s="131"/>
      <c r="L1138" s="131"/>
      <c r="M1138" s="131" t="s">
        <v>439</v>
      </c>
      <c r="N1138" s="129" t="s">
        <v>440</v>
      </c>
      <c r="P1138" s="405" t="s">
        <v>439</v>
      </c>
      <c r="Q1138" s="405" t="s">
        <v>439</v>
      </c>
      <c r="R1138" s="405"/>
      <c r="S1138" s="405" t="s">
        <v>439</v>
      </c>
      <c r="T1138" s="405" t="s">
        <v>439</v>
      </c>
      <c r="U1138" s="405" t="s">
        <v>439</v>
      </c>
      <c r="V1138" s="405" t="s">
        <v>439</v>
      </c>
      <c r="W1138" s="405" t="s">
        <v>439</v>
      </c>
      <c r="X1138" s="405" t="s">
        <v>439</v>
      </c>
      <c r="Y1138" s="405" t="s">
        <v>439</v>
      </c>
      <c r="Z1138" s="405" t="s">
        <v>439</v>
      </c>
      <c r="AA1138" s="405" t="s">
        <v>439</v>
      </c>
    </row>
    <row r="1139" spans="1:27" ht="12" hidden="1" customHeight="1">
      <c r="A1139" s="3" t="s">
        <v>5484</v>
      </c>
      <c r="B1139" s="3" t="s">
        <v>5485</v>
      </c>
      <c r="C1139" s="4"/>
      <c r="D1139" s="122"/>
      <c r="E1139" s="131"/>
      <c r="F1139" s="131"/>
      <c r="G1139" s="131"/>
      <c r="H1139" s="131"/>
      <c r="I1139" s="131"/>
      <c r="J1139" s="131"/>
      <c r="K1139" s="131"/>
      <c r="L1139" s="131"/>
      <c r="M1139" s="131" t="s">
        <v>439</v>
      </c>
      <c r="N1139" s="129" t="s">
        <v>440</v>
      </c>
      <c r="P1139" s="405" t="s">
        <v>439</v>
      </c>
      <c r="Q1139" s="405" t="s">
        <v>439</v>
      </c>
      <c r="R1139" s="405"/>
      <c r="S1139" s="405" t="s">
        <v>439</v>
      </c>
      <c r="T1139" s="405" t="s">
        <v>439</v>
      </c>
      <c r="U1139" s="405" t="s">
        <v>439</v>
      </c>
      <c r="V1139" s="405" t="s">
        <v>439</v>
      </c>
      <c r="W1139" s="405" t="s">
        <v>439</v>
      </c>
      <c r="X1139" s="405" t="s">
        <v>439</v>
      </c>
      <c r="Y1139" s="405" t="s">
        <v>439</v>
      </c>
      <c r="Z1139" s="405" t="s">
        <v>439</v>
      </c>
      <c r="AA1139" s="405" t="s">
        <v>439</v>
      </c>
    </row>
    <row r="1140" spans="1:27" ht="12" customHeight="1">
      <c r="A1140" s="5" t="s">
        <v>5486</v>
      </c>
      <c r="B1140" s="5" t="s">
        <v>5487</v>
      </c>
      <c r="C1140" s="5" t="s">
        <v>1538</v>
      </c>
      <c r="D1140" s="82" t="s">
        <v>1539</v>
      </c>
      <c r="E1140" s="83" t="s">
        <v>5488</v>
      </c>
      <c r="F1140" s="83" t="s">
        <v>5489</v>
      </c>
      <c r="G1140" s="83" t="s">
        <v>5490</v>
      </c>
      <c r="H1140" s="83" t="s">
        <v>447</v>
      </c>
      <c r="I1140" s="132" t="s">
        <v>449</v>
      </c>
      <c r="J1140" s="133" t="s">
        <v>449</v>
      </c>
      <c r="K1140" s="132" t="s">
        <v>449</v>
      </c>
      <c r="L1140" s="132" t="s">
        <v>449</v>
      </c>
      <c r="M1140" s="83" t="s">
        <v>450</v>
      </c>
      <c r="N1140" s="83" t="s">
        <v>1092</v>
      </c>
      <c r="P1140" s="405"/>
      <c r="Q1140" s="405" t="s">
        <v>452</v>
      </c>
      <c r="R1140" s="405" t="s">
        <v>439</v>
      </c>
      <c r="S1140" s="405" t="s">
        <v>1531</v>
      </c>
      <c r="T1140" s="405" t="s">
        <v>453</v>
      </c>
      <c r="U1140" s="405" t="str">
        <f>VLOOKUP(T1140,Equipment[],2,FALSE)</f>
        <v>Station</v>
      </c>
      <c r="V1140" s="405" t="str">
        <f>VLOOKUP(T1140,Equipment[],3,FALSE)</f>
        <v>RTO</v>
      </c>
      <c r="W1140" s="405" t="str">
        <f>VLOOKUP(T1140,Equipment[],4,FALSE)</f>
        <v>RTO</v>
      </c>
      <c r="X1140" s="405"/>
      <c r="Y1140" s="405"/>
      <c r="Z1140" s="405"/>
      <c r="AA1140" s="405"/>
    </row>
    <row r="1141" spans="1:27" ht="12" customHeight="1">
      <c r="A1141" s="5" t="s">
        <v>5491</v>
      </c>
      <c r="B1141" s="5" t="s">
        <v>5492</v>
      </c>
      <c r="C1141" s="5" t="s">
        <v>1538</v>
      </c>
      <c r="D1141" s="82" t="s">
        <v>1539</v>
      </c>
      <c r="E1141" s="83" t="s">
        <v>5493</v>
      </c>
      <c r="F1141" s="83" t="s">
        <v>5494</v>
      </c>
      <c r="G1141" s="83" t="s">
        <v>5490</v>
      </c>
      <c r="H1141" s="83" t="s">
        <v>447</v>
      </c>
      <c r="I1141" s="132" t="s">
        <v>449</v>
      </c>
      <c r="J1141" s="133" t="s">
        <v>449</v>
      </c>
      <c r="K1141" s="132" t="s">
        <v>449</v>
      </c>
      <c r="L1141" s="132" t="s">
        <v>449</v>
      </c>
      <c r="M1141" s="83" t="s">
        <v>450</v>
      </c>
      <c r="N1141" s="83" t="s">
        <v>1092</v>
      </c>
      <c r="P1141" s="405"/>
      <c r="Q1141" s="405" t="s">
        <v>452</v>
      </c>
      <c r="R1141" s="405" t="s">
        <v>439</v>
      </c>
      <c r="S1141" s="405" t="s">
        <v>1531</v>
      </c>
      <c r="T1141" s="405" t="s">
        <v>453</v>
      </c>
      <c r="U1141" s="405" t="str">
        <f>VLOOKUP(T1141,Equipment[],2,FALSE)</f>
        <v>Station</v>
      </c>
      <c r="V1141" s="405" t="str">
        <f>VLOOKUP(T1141,Equipment[],3,FALSE)</f>
        <v>RTO</v>
      </c>
      <c r="W1141" s="405" t="str">
        <f>VLOOKUP(T1141,Equipment[],4,FALSE)</f>
        <v>RTO</v>
      </c>
      <c r="X1141" s="405"/>
      <c r="Y1141" s="405"/>
      <c r="Z1141" s="405"/>
      <c r="AA1141" s="405"/>
    </row>
    <row r="1142" spans="1:27" ht="12" customHeight="1">
      <c r="A1142" s="5" t="s">
        <v>5495</v>
      </c>
      <c r="B1142" s="5" t="s">
        <v>5496</v>
      </c>
      <c r="C1142" s="6">
        <v>774</v>
      </c>
      <c r="D1142" s="82" t="s">
        <v>1527</v>
      </c>
      <c r="E1142" s="83" t="s">
        <v>5497</v>
      </c>
      <c r="F1142" s="83" t="s">
        <v>5498</v>
      </c>
      <c r="G1142" s="83" t="s">
        <v>5490</v>
      </c>
      <c r="H1142" s="83" t="s">
        <v>447</v>
      </c>
      <c r="I1142" s="132" t="s">
        <v>449</v>
      </c>
      <c r="J1142" s="133" t="s">
        <v>449</v>
      </c>
      <c r="K1142" s="132" t="s">
        <v>449</v>
      </c>
      <c r="L1142" s="132" t="s">
        <v>449</v>
      </c>
      <c r="M1142" s="83" t="s">
        <v>450</v>
      </c>
      <c r="N1142" s="83" t="s">
        <v>1092</v>
      </c>
      <c r="P1142" s="405"/>
      <c r="Q1142" s="405" t="s">
        <v>452</v>
      </c>
      <c r="R1142" s="405" t="s">
        <v>439</v>
      </c>
      <c r="S1142" s="405" t="s">
        <v>1531</v>
      </c>
      <c r="T1142" s="405" t="s">
        <v>453</v>
      </c>
      <c r="U1142" s="405" t="str">
        <f>VLOOKUP(T1142,Equipment[],2,FALSE)</f>
        <v>Station</v>
      </c>
      <c r="V1142" s="405" t="str">
        <f>VLOOKUP(T1142,Equipment[],3,FALSE)</f>
        <v>RTO</v>
      </c>
      <c r="W1142" s="405" t="str">
        <f>VLOOKUP(T1142,Equipment[],4,FALSE)</f>
        <v>RTO</v>
      </c>
      <c r="X1142" s="405"/>
      <c r="Y1142" s="405"/>
      <c r="Z1142" s="405"/>
      <c r="AA1142" s="405"/>
    </row>
    <row r="1143" spans="1:27" ht="12" hidden="1" customHeight="1">
      <c r="A1143" s="3" t="s">
        <v>5499</v>
      </c>
      <c r="B1143" s="3" t="s">
        <v>5500</v>
      </c>
      <c r="C1143" s="4"/>
      <c r="D1143" s="122"/>
      <c r="E1143" s="131"/>
      <c r="F1143" s="131"/>
      <c r="G1143" s="131"/>
      <c r="H1143" s="131"/>
      <c r="I1143" s="131"/>
      <c r="J1143" s="131"/>
      <c r="K1143" s="131"/>
      <c r="L1143" s="131"/>
      <c r="M1143" s="131" t="s">
        <v>439</v>
      </c>
      <c r="N1143" s="129" t="s">
        <v>440</v>
      </c>
      <c r="P1143" s="405" t="s">
        <v>439</v>
      </c>
      <c r="Q1143" s="405" t="s">
        <v>439</v>
      </c>
      <c r="R1143" s="405"/>
      <c r="S1143" s="405" t="s">
        <v>439</v>
      </c>
      <c r="T1143" s="405" t="s">
        <v>439</v>
      </c>
      <c r="U1143" s="405" t="s">
        <v>439</v>
      </c>
      <c r="V1143" s="405" t="s">
        <v>439</v>
      </c>
      <c r="W1143" s="405" t="s">
        <v>439</v>
      </c>
      <c r="X1143" s="405" t="s">
        <v>439</v>
      </c>
      <c r="Y1143" s="405" t="s">
        <v>439</v>
      </c>
      <c r="Z1143" s="405" t="s">
        <v>439</v>
      </c>
      <c r="AA1143" s="405" t="s">
        <v>439</v>
      </c>
    </row>
    <row r="1144" spans="1:27" ht="12" customHeight="1">
      <c r="A1144" s="5" t="s">
        <v>5501</v>
      </c>
      <c r="B1144" s="5" t="s">
        <v>5502</v>
      </c>
      <c r="C1144" s="5" t="s">
        <v>1538</v>
      </c>
      <c r="D1144" s="82" t="s">
        <v>1539</v>
      </c>
      <c r="E1144" s="83" t="s">
        <v>5503</v>
      </c>
      <c r="F1144" s="83" t="s">
        <v>5504</v>
      </c>
      <c r="G1144" s="83" t="s">
        <v>5490</v>
      </c>
      <c r="H1144" s="83" t="s">
        <v>447</v>
      </c>
      <c r="I1144" s="132" t="s">
        <v>449</v>
      </c>
      <c r="J1144" s="133" t="s">
        <v>449</v>
      </c>
      <c r="K1144" s="132" t="s">
        <v>449</v>
      </c>
      <c r="L1144" s="132" t="s">
        <v>449</v>
      </c>
      <c r="M1144" s="83" t="s">
        <v>450</v>
      </c>
      <c r="N1144" s="83" t="s">
        <v>1092</v>
      </c>
      <c r="P1144" s="405"/>
      <c r="Q1144" s="405" t="s">
        <v>452</v>
      </c>
      <c r="R1144" s="405" t="s">
        <v>439</v>
      </c>
      <c r="S1144" s="405" t="s">
        <v>1531</v>
      </c>
      <c r="T1144" s="405" t="s">
        <v>453</v>
      </c>
      <c r="U1144" s="405" t="str">
        <f>VLOOKUP(T1144,Equipment[],2,FALSE)</f>
        <v>Station</v>
      </c>
      <c r="V1144" s="405" t="str">
        <f>VLOOKUP(T1144,Equipment[],3,FALSE)</f>
        <v>RTO</v>
      </c>
      <c r="W1144" s="405" t="str">
        <f>VLOOKUP(T1144,Equipment[],4,FALSE)</f>
        <v>RTO</v>
      </c>
      <c r="X1144" s="405"/>
      <c r="Y1144" s="405"/>
      <c r="Z1144" s="405"/>
      <c r="AA1144" s="405"/>
    </row>
    <row r="1145" spans="1:27" ht="12" customHeight="1">
      <c r="A1145" s="5" t="s">
        <v>5505</v>
      </c>
      <c r="B1145" s="5" t="s">
        <v>5506</v>
      </c>
      <c r="C1145" s="5" t="s">
        <v>1538</v>
      </c>
      <c r="D1145" s="82" t="s">
        <v>1539</v>
      </c>
      <c r="E1145" s="83" t="s">
        <v>5507</v>
      </c>
      <c r="F1145" s="83" t="s">
        <v>5508</v>
      </c>
      <c r="G1145" s="83" t="s">
        <v>5490</v>
      </c>
      <c r="H1145" s="83" t="s">
        <v>447</v>
      </c>
      <c r="I1145" s="132" t="s">
        <v>449</v>
      </c>
      <c r="J1145" s="133" t="s">
        <v>449</v>
      </c>
      <c r="K1145" s="132" t="s">
        <v>449</v>
      </c>
      <c r="L1145" s="132" t="s">
        <v>449</v>
      </c>
      <c r="M1145" s="83" t="s">
        <v>450</v>
      </c>
      <c r="N1145" s="83" t="s">
        <v>1092</v>
      </c>
      <c r="P1145" s="405"/>
      <c r="Q1145" s="405" t="s">
        <v>452</v>
      </c>
      <c r="R1145" s="405" t="s">
        <v>439</v>
      </c>
      <c r="S1145" s="405" t="s">
        <v>1531</v>
      </c>
      <c r="T1145" s="405" t="s">
        <v>453</v>
      </c>
      <c r="U1145" s="405" t="str">
        <f>VLOOKUP(T1145,Equipment[],2,FALSE)</f>
        <v>Station</v>
      </c>
      <c r="V1145" s="405" t="str">
        <f>VLOOKUP(T1145,Equipment[],3,FALSE)</f>
        <v>RTO</v>
      </c>
      <c r="W1145" s="405" t="str">
        <f>VLOOKUP(T1145,Equipment[],4,FALSE)</f>
        <v>RTO</v>
      </c>
      <c r="X1145" s="405"/>
      <c r="Y1145" s="405"/>
      <c r="Z1145" s="405"/>
      <c r="AA1145" s="405"/>
    </row>
    <row r="1146" spans="1:27" ht="12" customHeight="1">
      <c r="A1146" s="5" t="s">
        <v>5509</v>
      </c>
      <c r="B1146" s="5" t="s">
        <v>5510</v>
      </c>
      <c r="C1146" s="6">
        <v>552</v>
      </c>
      <c r="D1146" s="82" t="s">
        <v>1527</v>
      </c>
      <c r="E1146" s="83" t="s">
        <v>5511</v>
      </c>
      <c r="F1146" s="83" t="s">
        <v>5512</v>
      </c>
      <c r="G1146" s="83" t="s">
        <v>5490</v>
      </c>
      <c r="H1146" s="83" t="s">
        <v>447</v>
      </c>
      <c r="I1146" s="83" t="s">
        <v>448</v>
      </c>
      <c r="J1146" s="133" t="s">
        <v>449</v>
      </c>
      <c r="K1146" s="83" t="s">
        <v>448</v>
      </c>
      <c r="L1146" s="83" t="s">
        <v>448</v>
      </c>
      <c r="M1146" s="83" t="s">
        <v>450</v>
      </c>
      <c r="N1146" s="130" t="s">
        <v>959</v>
      </c>
      <c r="P1146" s="405"/>
      <c r="Q1146" s="405" t="s">
        <v>469</v>
      </c>
      <c r="R1146" s="405" t="s">
        <v>439</v>
      </c>
      <c r="S1146" s="405" t="s">
        <v>1531</v>
      </c>
      <c r="T1146" s="405" t="s">
        <v>453</v>
      </c>
      <c r="U1146" s="405" t="str">
        <f>VLOOKUP(T1146,Equipment[],2,FALSE)</f>
        <v>Station</v>
      </c>
      <c r="V1146" s="405" t="str">
        <f>VLOOKUP(T1146,Equipment[],3,FALSE)</f>
        <v>RTO</v>
      </c>
      <c r="W1146" s="405" t="str">
        <f>VLOOKUP(T1146,Equipment[],4,FALSE)</f>
        <v>RTO</v>
      </c>
      <c r="X1146" s="405"/>
      <c r="Y1146" s="405"/>
      <c r="Z1146" s="405"/>
      <c r="AA1146" s="405"/>
    </row>
    <row r="1147" spans="1:27" ht="12" customHeight="1">
      <c r="A1147" s="5" t="s">
        <v>5513</v>
      </c>
      <c r="B1147" s="5" t="s">
        <v>5514</v>
      </c>
      <c r="C1147" s="5" t="s">
        <v>1538</v>
      </c>
      <c r="D1147" s="82" t="s">
        <v>1539</v>
      </c>
      <c r="E1147" s="83" t="s">
        <v>5515</v>
      </c>
      <c r="F1147" s="83" t="s">
        <v>5516</v>
      </c>
      <c r="G1147" s="83" t="s">
        <v>5490</v>
      </c>
      <c r="H1147" s="83" t="s">
        <v>447</v>
      </c>
      <c r="I1147" s="83" t="s">
        <v>448</v>
      </c>
      <c r="J1147" s="133" t="s">
        <v>449</v>
      </c>
      <c r="K1147" s="83" t="s">
        <v>448</v>
      </c>
      <c r="L1147" s="83" t="s">
        <v>448</v>
      </c>
      <c r="M1147" s="83" t="s">
        <v>450</v>
      </c>
      <c r="N1147" s="130" t="s">
        <v>959</v>
      </c>
      <c r="P1147" s="405"/>
      <c r="Q1147" s="405" t="s">
        <v>469</v>
      </c>
      <c r="R1147" s="405" t="s">
        <v>439</v>
      </c>
      <c r="S1147" s="405" t="s">
        <v>1531</v>
      </c>
      <c r="T1147" s="405" t="s">
        <v>453</v>
      </c>
      <c r="U1147" s="405" t="str">
        <f>VLOOKUP(T1147,Equipment[],2,FALSE)</f>
        <v>Station</v>
      </c>
      <c r="V1147" s="405" t="str">
        <f>VLOOKUP(T1147,Equipment[],3,FALSE)</f>
        <v>RTO</v>
      </c>
      <c r="W1147" s="405" t="str">
        <f>VLOOKUP(T1147,Equipment[],4,FALSE)</f>
        <v>RTO</v>
      </c>
      <c r="X1147" s="405"/>
      <c r="Y1147" s="405"/>
      <c r="Z1147" s="405"/>
      <c r="AA1147" s="405"/>
    </row>
    <row r="1148" spans="1:27" ht="12" customHeight="1">
      <c r="A1148" s="5" t="s">
        <v>5517</v>
      </c>
      <c r="B1148" s="5" t="s">
        <v>5518</v>
      </c>
      <c r="C1148" s="6">
        <v>552</v>
      </c>
      <c r="D1148" s="82" t="s">
        <v>1527</v>
      </c>
      <c r="E1148" s="83" t="str">
        <f>A1148</f>
        <v>STA-211</v>
      </c>
      <c r="F1148" s="83" t="str">
        <f>B1148</f>
        <v>PFC Stair</v>
      </c>
      <c r="G1148" s="83" t="s">
        <v>5490</v>
      </c>
      <c r="H1148" s="83" t="s">
        <v>447</v>
      </c>
      <c r="I1148" s="83" t="s">
        <v>448</v>
      </c>
      <c r="J1148" s="133" t="s">
        <v>449</v>
      </c>
      <c r="K1148" s="83" t="s">
        <v>448</v>
      </c>
      <c r="L1148" s="83" t="s">
        <v>448</v>
      </c>
      <c r="M1148" s="83" t="s">
        <v>450</v>
      </c>
      <c r="N1148" s="130" t="s">
        <v>1855</v>
      </c>
      <c r="P1148" s="405"/>
      <c r="Q1148" s="405" t="s">
        <v>452</v>
      </c>
      <c r="R1148" s="405" t="s">
        <v>439</v>
      </c>
      <c r="S1148" s="405" t="s">
        <v>1531</v>
      </c>
      <c r="T1148" s="405" t="s">
        <v>453</v>
      </c>
      <c r="U1148" s="405" t="str">
        <f>VLOOKUP(T1148,Equipment[],2,FALSE)</f>
        <v>Station</v>
      </c>
      <c r="V1148" s="405" t="str">
        <f>VLOOKUP(T1148,Equipment[],3,FALSE)</f>
        <v>RTO</v>
      </c>
      <c r="W1148" s="405" t="str">
        <f>VLOOKUP(T1148,Equipment[],4,FALSE)</f>
        <v>RTO</v>
      </c>
      <c r="X1148" s="405"/>
      <c r="Y1148" s="405"/>
      <c r="Z1148" s="405"/>
      <c r="AA1148" s="405"/>
    </row>
    <row r="1149" spans="1:27" ht="12" hidden="1" customHeight="1">
      <c r="A1149" s="7" t="s">
        <v>5519</v>
      </c>
      <c r="B1149" s="7" t="s">
        <v>5520</v>
      </c>
      <c r="C1149" s="8"/>
      <c r="D1149" s="123"/>
      <c r="E1149" s="131"/>
      <c r="F1149" s="131"/>
      <c r="G1149" s="131"/>
      <c r="H1149" s="131"/>
      <c r="I1149" s="131"/>
      <c r="J1149" s="131"/>
      <c r="K1149" s="131"/>
      <c r="L1149" s="131"/>
      <c r="M1149" s="131" t="s">
        <v>439</v>
      </c>
      <c r="N1149" s="129" t="s">
        <v>440</v>
      </c>
      <c r="P1149" s="405" t="s">
        <v>439</v>
      </c>
      <c r="Q1149" s="405" t="s">
        <v>439</v>
      </c>
      <c r="R1149" s="405"/>
      <c r="S1149" s="405" t="s">
        <v>439</v>
      </c>
      <c r="T1149" s="405" t="s">
        <v>439</v>
      </c>
      <c r="U1149" s="405" t="s">
        <v>439</v>
      </c>
      <c r="V1149" s="405" t="s">
        <v>439</v>
      </c>
      <c r="W1149" s="405" t="s">
        <v>439</v>
      </c>
      <c r="X1149" s="405" t="s">
        <v>439</v>
      </c>
      <c r="Y1149" s="405" t="s">
        <v>439</v>
      </c>
      <c r="Z1149" s="405" t="s">
        <v>439</v>
      </c>
      <c r="AA1149" s="405" t="s">
        <v>439</v>
      </c>
    </row>
    <row r="1150" spans="1:27" ht="12" hidden="1" customHeight="1">
      <c r="A1150" s="3" t="s">
        <v>5521</v>
      </c>
      <c r="B1150" s="3" t="s">
        <v>5522</v>
      </c>
      <c r="C1150" s="4"/>
      <c r="D1150" s="122"/>
      <c r="E1150" s="131"/>
      <c r="F1150" s="131"/>
      <c r="G1150" s="131"/>
      <c r="H1150" s="131"/>
      <c r="I1150" s="131"/>
      <c r="J1150" s="131"/>
      <c r="K1150" s="131"/>
      <c r="L1150" s="131"/>
      <c r="M1150" s="131" t="s">
        <v>439</v>
      </c>
      <c r="N1150" s="129" t="s">
        <v>440</v>
      </c>
      <c r="P1150" s="405" t="s">
        <v>439</v>
      </c>
      <c r="Q1150" s="405" t="s">
        <v>439</v>
      </c>
      <c r="R1150" s="405"/>
      <c r="S1150" s="405" t="s">
        <v>439</v>
      </c>
      <c r="T1150" s="405" t="s">
        <v>439</v>
      </c>
      <c r="U1150" s="405" t="s">
        <v>439</v>
      </c>
      <c r="V1150" s="405" t="s">
        <v>439</v>
      </c>
      <c r="W1150" s="405" t="s">
        <v>439</v>
      </c>
      <c r="X1150" s="405" t="s">
        <v>439</v>
      </c>
      <c r="Y1150" s="405" t="s">
        <v>439</v>
      </c>
      <c r="Z1150" s="405" t="s">
        <v>439</v>
      </c>
      <c r="AA1150" s="405" t="s">
        <v>439</v>
      </c>
    </row>
    <row r="1151" spans="1:27" ht="12" customHeight="1">
      <c r="A1151" s="5" t="s">
        <v>5523</v>
      </c>
      <c r="B1151" s="5" t="s">
        <v>5524</v>
      </c>
      <c r="C1151" s="5" t="s">
        <v>1538</v>
      </c>
      <c r="D1151" s="82" t="s">
        <v>1539</v>
      </c>
      <c r="E1151" s="83" t="s">
        <v>5525</v>
      </c>
      <c r="F1151" s="83" t="s">
        <v>5526</v>
      </c>
      <c r="G1151" s="83" t="s">
        <v>810</v>
      </c>
      <c r="H1151" s="83" t="s">
        <v>447</v>
      </c>
      <c r="I1151" s="83" t="s">
        <v>448</v>
      </c>
      <c r="J1151" s="133" t="s">
        <v>449</v>
      </c>
      <c r="K1151" s="83" t="s">
        <v>448</v>
      </c>
      <c r="L1151" s="83" t="s">
        <v>448</v>
      </c>
      <c r="M1151" s="83" t="s">
        <v>450</v>
      </c>
      <c r="N1151" s="130" t="s">
        <v>959</v>
      </c>
      <c r="P1151" s="405"/>
      <c r="Q1151" s="405" t="s">
        <v>452</v>
      </c>
      <c r="R1151" s="405"/>
      <c r="S1151" s="405"/>
      <c r="T1151" s="405" t="s">
        <v>453</v>
      </c>
      <c r="U1151" s="405" t="str">
        <f>VLOOKUP(T1151,Equipment[],2,FALSE)</f>
        <v>Station</v>
      </c>
      <c r="V1151" s="405" t="str">
        <f>VLOOKUP(T1151,Equipment[],3,FALSE)</f>
        <v>RTO</v>
      </c>
      <c r="W1151" s="405" t="str">
        <f>VLOOKUP(T1151,Equipment[],4,FALSE)</f>
        <v>RTO</v>
      </c>
      <c r="X1151" s="405"/>
      <c r="Y1151" s="405"/>
      <c r="Z1151" s="405"/>
      <c r="AA1151" s="405"/>
    </row>
    <row r="1152" spans="1:27" ht="12" customHeight="1">
      <c r="A1152" s="5" t="s">
        <v>5527</v>
      </c>
      <c r="B1152" s="5" t="s">
        <v>5528</v>
      </c>
      <c r="C1152" s="5" t="s">
        <v>1538</v>
      </c>
      <c r="D1152" s="82" t="s">
        <v>1539</v>
      </c>
      <c r="E1152" s="83" t="s">
        <v>5529</v>
      </c>
      <c r="F1152" s="83" t="s">
        <v>5530</v>
      </c>
      <c r="G1152" s="83" t="s">
        <v>810</v>
      </c>
      <c r="H1152" s="83" t="s">
        <v>447</v>
      </c>
      <c r="I1152" s="83" t="s">
        <v>448</v>
      </c>
      <c r="J1152" s="133" t="s">
        <v>449</v>
      </c>
      <c r="K1152" s="83" t="s">
        <v>448</v>
      </c>
      <c r="L1152" s="83" t="s">
        <v>448</v>
      </c>
      <c r="M1152" s="83" t="s">
        <v>450</v>
      </c>
      <c r="N1152" s="130" t="s">
        <v>959</v>
      </c>
      <c r="P1152" s="405"/>
      <c r="Q1152" s="405" t="s">
        <v>452</v>
      </c>
      <c r="R1152" s="405"/>
      <c r="S1152" s="405"/>
      <c r="T1152" s="405" t="s">
        <v>453</v>
      </c>
      <c r="U1152" s="405" t="str">
        <f>VLOOKUP(T1152,Equipment[],2,FALSE)</f>
        <v>Station</v>
      </c>
      <c r="V1152" s="405" t="str">
        <f>VLOOKUP(T1152,Equipment[],3,FALSE)</f>
        <v>RTO</v>
      </c>
      <c r="W1152" s="405" t="str">
        <f>VLOOKUP(T1152,Equipment[],4,FALSE)</f>
        <v>RTO</v>
      </c>
      <c r="X1152" s="405"/>
      <c r="Y1152" s="405"/>
      <c r="Z1152" s="405"/>
      <c r="AA1152" s="405"/>
    </row>
    <row r="1153" spans="1:27" ht="12" customHeight="1">
      <c r="A1153" s="5" t="s">
        <v>5531</v>
      </c>
      <c r="B1153" s="5" t="s">
        <v>5532</v>
      </c>
      <c r="C1153" s="5" t="s">
        <v>1538</v>
      </c>
      <c r="D1153" s="82" t="s">
        <v>1539</v>
      </c>
      <c r="E1153" s="83" t="s">
        <v>5533</v>
      </c>
      <c r="F1153" s="83" t="s">
        <v>5534</v>
      </c>
      <c r="G1153" s="83" t="s">
        <v>810</v>
      </c>
      <c r="H1153" s="83" t="s">
        <v>447</v>
      </c>
      <c r="I1153" s="83" t="s">
        <v>448</v>
      </c>
      <c r="J1153" s="133" t="s">
        <v>449</v>
      </c>
      <c r="K1153" s="83" t="s">
        <v>448</v>
      </c>
      <c r="L1153" s="83" t="s">
        <v>448</v>
      </c>
      <c r="M1153" s="83" t="s">
        <v>450</v>
      </c>
      <c r="N1153" s="130" t="s">
        <v>959</v>
      </c>
      <c r="P1153" s="405"/>
      <c r="Q1153" s="405" t="s">
        <v>452</v>
      </c>
      <c r="R1153" s="405"/>
      <c r="S1153" s="405"/>
      <c r="T1153" s="405" t="s">
        <v>453</v>
      </c>
      <c r="U1153" s="405" t="str">
        <f>VLOOKUP(T1153,Equipment[],2,FALSE)</f>
        <v>Station</v>
      </c>
      <c r="V1153" s="405" t="str">
        <f>VLOOKUP(T1153,Equipment[],3,FALSE)</f>
        <v>RTO</v>
      </c>
      <c r="W1153" s="405" t="str">
        <f>VLOOKUP(T1153,Equipment[],4,FALSE)</f>
        <v>RTO</v>
      </c>
      <c r="X1153" s="405"/>
      <c r="Y1153" s="405"/>
      <c r="Z1153" s="405"/>
      <c r="AA1153" s="405"/>
    </row>
    <row r="1154" spans="1:27" ht="12" customHeight="1">
      <c r="A1154" s="5" t="s">
        <v>5535</v>
      </c>
      <c r="B1154" s="5" t="s">
        <v>5536</v>
      </c>
      <c r="C1154" s="5" t="s">
        <v>1538</v>
      </c>
      <c r="D1154" s="82" t="s">
        <v>1539</v>
      </c>
      <c r="E1154" s="83" t="s">
        <v>5537</v>
      </c>
      <c r="F1154" s="83" t="s">
        <v>5538</v>
      </c>
      <c r="G1154" s="83" t="s">
        <v>810</v>
      </c>
      <c r="H1154" s="83" t="s">
        <v>447</v>
      </c>
      <c r="I1154" s="83" t="s">
        <v>448</v>
      </c>
      <c r="J1154" s="133" t="s">
        <v>449</v>
      </c>
      <c r="K1154" s="83" t="s">
        <v>448</v>
      </c>
      <c r="L1154" s="83" t="s">
        <v>448</v>
      </c>
      <c r="M1154" s="83" t="s">
        <v>450</v>
      </c>
      <c r="N1154" s="130" t="s">
        <v>959</v>
      </c>
      <c r="P1154" s="405"/>
      <c r="Q1154" s="405" t="s">
        <v>452</v>
      </c>
      <c r="R1154" s="405"/>
      <c r="S1154" s="405"/>
      <c r="T1154" s="405" t="s">
        <v>453</v>
      </c>
      <c r="U1154" s="405" t="str">
        <f>VLOOKUP(T1154,Equipment[],2,FALSE)</f>
        <v>Station</v>
      </c>
      <c r="V1154" s="405" t="str">
        <f>VLOOKUP(T1154,Equipment[],3,FALSE)</f>
        <v>RTO</v>
      </c>
      <c r="W1154" s="405" t="str">
        <f>VLOOKUP(T1154,Equipment[],4,FALSE)</f>
        <v>RTO</v>
      </c>
      <c r="X1154" s="405"/>
      <c r="Y1154" s="405"/>
      <c r="Z1154" s="405"/>
      <c r="AA1154" s="405"/>
    </row>
    <row r="1155" spans="1:27" ht="12" customHeight="1">
      <c r="A1155" s="5" t="s">
        <v>5539</v>
      </c>
      <c r="B1155" s="5" t="s">
        <v>5540</v>
      </c>
      <c r="C1155" s="5" t="s">
        <v>1538</v>
      </c>
      <c r="D1155" s="82" t="s">
        <v>1539</v>
      </c>
      <c r="E1155" s="83" t="s">
        <v>5541</v>
      </c>
      <c r="F1155" s="83" t="s">
        <v>5542</v>
      </c>
      <c r="G1155" s="83" t="s">
        <v>810</v>
      </c>
      <c r="H1155" s="83" t="s">
        <v>447</v>
      </c>
      <c r="I1155" s="83" t="s">
        <v>448</v>
      </c>
      <c r="J1155" s="133" t="s">
        <v>449</v>
      </c>
      <c r="K1155" s="83" t="s">
        <v>448</v>
      </c>
      <c r="L1155" s="83" t="s">
        <v>448</v>
      </c>
      <c r="M1155" s="83" t="s">
        <v>450</v>
      </c>
      <c r="N1155" s="130" t="s">
        <v>959</v>
      </c>
      <c r="P1155" s="405"/>
      <c r="Q1155" s="405" t="s">
        <v>452</v>
      </c>
      <c r="R1155" s="405"/>
      <c r="S1155" s="405"/>
      <c r="T1155" s="405" t="s">
        <v>453</v>
      </c>
      <c r="U1155" s="405" t="str">
        <f>VLOOKUP(T1155,Equipment[],2,FALSE)</f>
        <v>Station</v>
      </c>
      <c r="V1155" s="405" t="str">
        <f>VLOOKUP(T1155,Equipment[],3,FALSE)</f>
        <v>RTO</v>
      </c>
      <c r="W1155" s="405" t="str">
        <f>VLOOKUP(T1155,Equipment[],4,FALSE)</f>
        <v>RTO</v>
      </c>
      <c r="X1155" s="405"/>
      <c r="Y1155" s="405"/>
      <c r="Z1155" s="405"/>
      <c r="AA1155" s="405"/>
    </row>
    <row r="1156" spans="1:27" ht="12" hidden="1" customHeight="1">
      <c r="A1156" s="3" t="s">
        <v>5543</v>
      </c>
      <c r="B1156" s="3" t="s">
        <v>5544</v>
      </c>
      <c r="C1156" s="4"/>
      <c r="D1156" s="122"/>
      <c r="E1156" s="131"/>
      <c r="F1156" s="131"/>
      <c r="G1156" s="131"/>
      <c r="H1156" s="131"/>
      <c r="I1156" s="131"/>
      <c r="J1156" s="131"/>
      <c r="K1156" s="131"/>
      <c r="L1156" s="131"/>
      <c r="M1156" s="131" t="s">
        <v>439</v>
      </c>
      <c r="N1156" s="129" t="s">
        <v>440</v>
      </c>
      <c r="P1156" s="405" t="s">
        <v>439</v>
      </c>
      <c r="Q1156" s="405" t="s">
        <v>439</v>
      </c>
      <c r="R1156" s="405"/>
      <c r="S1156" s="405" t="s">
        <v>439</v>
      </c>
      <c r="T1156" s="405" t="s">
        <v>439</v>
      </c>
      <c r="U1156" s="405" t="s">
        <v>439</v>
      </c>
      <c r="V1156" s="405" t="s">
        <v>439</v>
      </c>
      <c r="W1156" s="405" t="s">
        <v>439</v>
      </c>
      <c r="X1156" s="405" t="s">
        <v>439</v>
      </c>
      <c r="Y1156" s="405" t="s">
        <v>439</v>
      </c>
      <c r="Z1156" s="405" t="s">
        <v>439</v>
      </c>
      <c r="AA1156" s="405" t="s">
        <v>439</v>
      </c>
    </row>
    <row r="1157" spans="1:27" ht="12" customHeight="1">
      <c r="A1157" s="5" t="s">
        <v>5545</v>
      </c>
      <c r="B1157" s="5" t="s">
        <v>5546</v>
      </c>
      <c r="C1157" s="5" t="s">
        <v>1538</v>
      </c>
      <c r="D1157" s="82" t="s">
        <v>1539</v>
      </c>
      <c r="E1157" s="83" t="s">
        <v>5547</v>
      </c>
      <c r="F1157" s="83" t="s">
        <v>5548</v>
      </c>
      <c r="G1157" s="83" t="s">
        <v>810</v>
      </c>
      <c r="H1157" s="83" t="s">
        <v>447</v>
      </c>
      <c r="I1157" s="83" t="s">
        <v>448</v>
      </c>
      <c r="J1157" s="133" t="s">
        <v>449</v>
      </c>
      <c r="K1157" s="83" t="s">
        <v>448</v>
      </c>
      <c r="L1157" s="83" t="s">
        <v>448</v>
      </c>
      <c r="M1157" s="83" t="s">
        <v>450</v>
      </c>
      <c r="N1157" s="130" t="s">
        <v>959</v>
      </c>
      <c r="P1157" s="405"/>
      <c r="Q1157" s="405" t="s">
        <v>452</v>
      </c>
      <c r="R1157" s="405"/>
      <c r="S1157" s="405"/>
      <c r="T1157" s="405" t="s">
        <v>453</v>
      </c>
      <c r="U1157" s="405" t="str">
        <f>VLOOKUP(T1157,Equipment[],2,FALSE)</f>
        <v>Station</v>
      </c>
      <c r="V1157" s="405" t="str">
        <f>VLOOKUP(T1157,Equipment[],3,FALSE)</f>
        <v>RTO</v>
      </c>
      <c r="W1157" s="405" t="str">
        <f>VLOOKUP(T1157,Equipment[],4,FALSE)</f>
        <v>RTO</v>
      </c>
      <c r="X1157" s="405"/>
      <c r="Y1157" s="405"/>
      <c r="Z1157" s="405"/>
      <c r="AA1157" s="405"/>
    </row>
    <row r="1158" spans="1:27" ht="12" hidden="1" customHeight="1">
      <c r="A1158" s="3" t="s">
        <v>5549</v>
      </c>
      <c r="B1158" s="3" t="s">
        <v>5550</v>
      </c>
      <c r="C1158" s="4"/>
      <c r="D1158" s="122"/>
      <c r="E1158" s="131"/>
      <c r="F1158" s="131"/>
      <c r="G1158" s="131"/>
      <c r="H1158" s="131"/>
      <c r="I1158" s="131"/>
      <c r="J1158" s="131"/>
      <c r="K1158" s="131"/>
      <c r="L1158" s="131"/>
      <c r="M1158" s="131" t="s">
        <v>439</v>
      </c>
      <c r="N1158" s="129" t="s">
        <v>440</v>
      </c>
      <c r="P1158" s="405" t="s">
        <v>439</v>
      </c>
      <c r="Q1158" s="405" t="s">
        <v>439</v>
      </c>
      <c r="R1158" s="405"/>
      <c r="S1158" s="405" t="s">
        <v>439</v>
      </c>
      <c r="T1158" s="405" t="s">
        <v>439</v>
      </c>
      <c r="U1158" s="405" t="s">
        <v>439</v>
      </c>
      <c r="V1158" s="405" t="s">
        <v>439</v>
      </c>
      <c r="W1158" s="405" t="s">
        <v>439</v>
      </c>
      <c r="X1158" s="405" t="s">
        <v>439</v>
      </c>
      <c r="Y1158" s="405" t="s">
        <v>439</v>
      </c>
      <c r="Z1158" s="405" t="s">
        <v>439</v>
      </c>
      <c r="AA1158" s="405" t="s">
        <v>439</v>
      </c>
    </row>
    <row r="1159" spans="1:27" ht="12" customHeight="1">
      <c r="A1159" s="5" t="s">
        <v>5551</v>
      </c>
      <c r="B1159" s="5" t="s">
        <v>5552</v>
      </c>
      <c r="C1159" s="5" t="s">
        <v>1538</v>
      </c>
      <c r="D1159" s="82" t="s">
        <v>1539</v>
      </c>
      <c r="E1159" s="83" t="s">
        <v>5553</v>
      </c>
      <c r="F1159" s="83" t="s">
        <v>5554</v>
      </c>
      <c r="G1159" s="83" t="s">
        <v>810</v>
      </c>
      <c r="H1159" s="83" t="s">
        <v>447</v>
      </c>
      <c r="I1159" s="83" t="s">
        <v>448</v>
      </c>
      <c r="J1159" s="133" t="s">
        <v>449</v>
      </c>
      <c r="K1159" s="83" t="s">
        <v>448</v>
      </c>
      <c r="L1159" s="83" t="s">
        <v>448</v>
      </c>
      <c r="M1159" s="83" t="s">
        <v>450</v>
      </c>
      <c r="N1159" s="130" t="s">
        <v>959</v>
      </c>
      <c r="P1159" s="405" t="s">
        <v>449</v>
      </c>
      <c r="Q1159" s="405" t="s">
        <v>452</v>
      </c>
      <c r="R1159" s="405" t="s">
        <v>439</v>
      </c>
      <c r="S1159" s="405" t="s">
        <v>1531</v>
      </c>
      <c r="T1159" s="405" t="s">
        <v>453</v>
      </c>
      <c r="U1159" s="405" t="str">
        <f>VLOOKUP(T1159,Equipment[],2,FALSE)</f>
        <v>Station</v>
      </c>
      <c r="V1159" s="405" t="str">
        <f>VLOOKUP(T1159,Equipment[],3,FALSE)</f>
        <v>RTO</v>
      </c>
      <c r="W1159" s="405" t="str">
        <f>VLOOKUP(T1159,Equipment[],4,FALSE)</f>
        <v>RTO</v>
      </c>
      <c r="X1159" s="405"/>
      <c r="Y1159" s="405"/>
      <c r="Z1159" s="405"/>
      <c r="AA1159" s="405"/>
    </row>
    <row r="1160" spans="1:27" ht="12" customHeight="1">
      <c r="A1160" s="5" t="s">
        <v>5555</v>
      </c>
      <c r="B1160" s="5" t="s">
        <v>5556</v>
      </c>
      <c r="C1160" s="5" t="s">
        <v>1538</v>
      </c>
      <c r="D1160" s="82" t="s">
        <v>1539</v>
      </c>
      <c r="E1160" s="83" t="s">
        <v>5557</v>
      </c>
      <c r="F1160" s="83" t="s">
        <v>5558</v>
      </c>
      <c r="G1160" s="83" t="s">
        <v>810</v>
      </c>
      <c r="H1160" s="83" t="s">
        <v>447</v>
      </c>
      <c r="I1160" s="83" t="s">
        <v>448</v>
      </c>
      <c r="J1160" s="133" t="s">
        <v>449</v>
      </c>
      <c r="K1160" s="83" t="s">
        <v>448</v>
      </c>
      <c r="L1160" s="83" t="s">
        <v>448</v>
      </c>
      <c r="M1160" s="83" t="s">
        <v>450</v>
      </c>
      <c r="N1160" s="130" t="s">
        <v>959</v>
      </c>
      <c r="P1160" s="405" t="s">
        <v>449</v>
      </c>
      <c r="Q1160" s="405" t="s">
        <v>452</v>
      </c>
      <c r="R1160" s="405" t="s">
        <v>439</v>
      </c>
      <c r="S1160" s="405" t="s">
        <v>1531</v>
      </c>
      <c r="T1160" s="405" t="s">
        <v>453</v>
      </c>
      <c r="U1160" s="405" t="str">
        <f>VLOOKUP(T1160,Equipment[],2,FALSE)</f>
        <v>Station</v>
      </c>
      <c r="V1160" s="405" t="str">
        <f>VLOOKUP(T1160,Equipment[],3,FALSE)</f>
        <v>RTO</v>
      </c>
      <c r="W1160" s="405" t="str">
        <f>VLOOKUP(T1160,Equipment[],4,FALSE)</f>
        <v>RTO</v>
      </c>
      <c r="X1160" s="405"/>
      <c r="Y1160" s="405"/>
      <c r="Z1160" s="405"/>
      <c r="AA1160" s="405"/>
    </row>
    <row r="1161" spans="1:27" ht="12" customHeight="1">
      <c r="A1161" s="5" t="s">
        <v>5559</v>
      </c>
      <c r="B1161" s="5" t="s">
        <v>5560</v>
      </c>
      <c r="C1161" s="5" t="s">
        <v>1538</v>
      </c>
      <c r="D1161" s="82" t="s">
        <v>1539</v>
      </c>
      <c r="E1161" s="83" t="s">
        <v>5561</v>
      </c>
      <c r="F1161" s="83" t="s">
        <v>5562</v>
      </c>
      <c r="G1161" s="83" t="s">
        <v>810</v>
      </c>
      <c r="H1161" s="83" t="s">
        <v>447</v>
      </c>
      <c r="I1161" s="83" t="s">
        <v>448</v>
      </c>
      <c r="J1161" s="133" t="s">
        <v>449</v>
      </c>
      <c r="K1161" s="83" t="s">
        <v>448</v>
      </c>
      <c r="L1161" s="83" t="s">
        <v>448</v>
      </c>
      <c r="M1161" s="83" t="s">
        <v>450</v>
      </c>
      <c r="N1161" s="130" t="s">
        <v>959</v>
      </c>
      <c r="P1161" s="405"/>
      <c r="Q1161" s="405" t="s">
        <v>452</v>
      </c>
      <c r="R1161" s="405"/>
      <c r="S1161" s="405"/>
      <c r="T1161" s="405" t="s">
        <v>453</v>
      </c>
      <c r="U1161" s="405" t="str">
        <f>VLOOKUP(T1161,Equipment[],2,FALSE)</f>
        <v>Station</v>
      </c>
      <c r="V1161" s="405" t="str">
        <f>VLOOKUP(T1161,Equipment[],3,FALSE)</f>
        <v>RTO</v>
      </c>
      <c r="W1161" s="405" t="str">
        <f>VLOOKUP(T1161,Equipment[],4,FALSE)</f>
        <v>RTO</v>
      </c>
      <c r="X1161" s="405"/>
      <c r="Y1161" s="405"/>
      <c r="Z1161" s="405"/>
      <c r="AA1161" s="405"/>
    </row>
    <row r="1162" spans="1:27" ht="12" customHeight="1">
      <c r="A1162" s="5" t="s">
        <v>5563</v>
      </c>
      <c r="B1162" s="5" t="s">
        <v>5564</v>
      </c>
      <c r="C1162" s="5" t="s">
        <v>1538</v>
      </c>
      <c r="D1162" s="82" t="s">
        <v>1539</v>
      </c>
      <c r="E1162" s="83" t="s">
        <v>5565</v>
      </c>
      <c r="F1162" s="83" t="s">
        <v>5566</v>
      </c>
      <c r="G1162" s="83" t="s">
        <v>810</v>
      </c>
      <c r="H1162" s="83" t="s">
        <v>447</v>
      </c>
      <c r="I1162" s="83" t="s">
        <v>448</v>
      </c>
      <c r="J1162" s="133" t="s">
        <v>449</v>
      </c>
      <c r="K1162" s="83" t="s">
        <v>448</v>
      </c>
      <c r="L1162" s="83" t="s">
        <v>448</v>
      </c>
      <c r="M1162" s="83" t="s">
        <v>450</v>
      </c>
      <c r="N1162" s="130" t="s">
        <v>959</v>
      </c>
      <c r="P1162" s="405"/>
      <c r="Q1162" s="405" t="s">
        <v>452</v>
      </c>
      <c r="R1162" s="405"/>
      <c r="S1162" s="405"/>
      <c r="T1162" s="405" t="s">
        <v>453</v>
      </c>
      <c r="U1162" s="405" t="str">
        <f>VLOOKUP(T1162,Equipment[],2,FALSE)</f>
        <v>Station</v>
      </c>
      <c r="V1162" s="405" t="str">
        <f>VLOOKUP(T1162,Equipment[],3,FALSE)</f>
        <v>RTO</v>
      </c>
      <c r="W1162" s="405" t="str">
        <f>VLOOKUP(T1162,Equipment[],4,FALSE)</f>
        <v>RTO</v>
      </c>
      <c r="X1162" s="405"/>
      <c r="Y1162" s="405"/>
      <c r="Z1162" s="405"/>
      <c r="AA1162" s="405"/>
    </row>
    <row r="1163" spans="1:27" ht="12" hidden="1" customHeight="1">
      <c r="A1163" s="3" t="s">
        <v>5567</v>
      </c>
      <c r="B1163" s="3" t="s">
        <v>5568</v>
      </c>
      <c r="C1163" s="4"/>
      <c r="D1163" s="122"/>
      <c r="E1163" s="131"/>
      <c r="F1163" s="131"/>
      <c r="G1163" s="131"/>
      <c r="H1163" s="131"/>
      <c r="I1163" s="131"/>
      <c r="J1163" s="131"/>
      <c r="K1163" s="131"/>
      <c r="L1163" s="131"/>
      <c r="M1163" s="131" t="s">
        <v>439</v>
      </c>
      <c r="N1163" s="129" t="s">
        <v>440</v>
      </c>
      <c r="P1163" s="405" t="s">
        <v>439</v>
      </c>
      <c r="Q1163" s="405" t="s">
        <v>439</v>
      </c>
      <c r="R1163" s="405"/>
      <c r="S1163" s="405" t="s">
        <v>439</v>
      </c>
      <c r="T1163" s="405" t="s">
        <v>439</v>
      </c>
      <c r="U1163" s="405" t="s">
        <v>439</v>
      </c>
      <c r="V1163" s="405" t="s">
        <v>439</v>
      </c>
      <c r="W1163" s="405" t="s">
        <v>439</v>
      </c>
      <c r="X1163" s="405" t="s">
        <v>439</v>
      </c>
      <c r="Y1163" s="405" t="s">
        <v>439</v>
      </c>
      <c r="Z1163" s="405" t="s">
        <v>439</v>
      </c>
      <c r="AA1163" s="405" t="s">
        <v>439</v>
      </c>
    </row>
    <row r="1164" spans="1:27" ht="12" customHeight="1">
      <c r="A1164" s="5" t="s">
        <v>5569</v>
      </c>
      <c r="B1164" s="5" t="s">
        <v>5570</v>
      </c>
      <c r="C1164" s="5" t="s">
        <v>1538</v>
      </c>
      <c r="D1164" s="82" t="s">
        <v>1539</v>
      </c>
      <c r="E1164" s="83" t="s">
        <v>5571</v>
      </c>
      <c r="F1164" s="83" t="s">
        <v>5572</v>
      </c>
      <c r="G1164" s="83" t="s">
        <v>810</v>
      </c>
      <c r="H1164" s="83" t="s">
        <v>447</v>
      </c>
      <c r="I1164" s="83" t="s">
        <v>448</v>
      </c>
      <c r="J1164" s="133" t="s">
        <v>449</v>
      </c>
      <c r="K1164" s="83" t="s">
        <v>448</v>
      </c>
      <c r="L1164" s="83" t="s">
        <v>448</v>
      </c>
      <c r="M1164" s="83" t="s">
        <v>450</v>
      </c>
      <c r="N1164" s="130" t="s">
        <v>959</v>
      </c>
      <c r="P1164" s="405"/>
      <c r="Q1164" s="405" t="s">
        <v>452</v>
      </c>
      <c r="R1164" s="405"/>
      <c r="S1164" s="405"/>
      <c r="T1164" s="405" t="s">
        <v>453</v>
      </c>
      <c r="U1164" s="405" t="str">
        <f>VLOOKUP(T1164,Equipment[],2,FALSE)</f>
        <v>Station</v>
      </c>
      <c r="V1164" s="405" t="str">
        <f>VLOOKUP(T1164,Equipment[],3,FALSE)</f>
        <v>RTO</v>
      </c>
      <c r="W1164" s="405" t="str">
        <f>VLOOKUP(T1164,Equipment[],4,FALSE)</f>
        <v>RTO</v>
      </c>
      <c r="X1164" s="405"/>
      <c r="Y1164" s="405"/>
      <c r="Z1164" s="405"/>
      <c r="AA1164" s="405"/>
    </row>
    <row r="1165" spans="1:27" ht="12" customHeight="1">
      <c r="A1165" s="5" t="s">
        <v>5573</v>
      </c>
      <c r="B1165" s="5" t="s">
        <v>5574</v>
      </c>
      <c r="C1165" s="5" t="s">
        <v>1538</v>
      </c>
      <c r="D1165" s="82" t="s">
        <v>1539</v>
      </c>
      <c r="E1165" s="83" t="s">
        <v>5575</v>
      </c>
      <c r="F1165" s="83" t="s">
        <v>5576</v>
      </c>
      <c r="G1165" s="83" t="s">
        <v>810</v>
      </c>
      <c r="H1165" s="83" t="s">
        <v>447</v>
      </c>
      <c r="I1165" s="83" t="s">
        <v>448</v>
      </c>
      <c r="J1165" s="133" t="s">
        <v>449</v>
      </c>
      <c r="K1165" s="83" t="s">
        <v>448</v>
      </c>
      <c r="L1165" s="83" t="s">
        <v>448</v>
      </c>
      <c r="M1165" s="83" t="s">
        <v>450</v>
      </c>
      <c r="N1165" s="130" t="s">
        <v>959</v>
      </c>
      <c r="P1165" s="405"/>
      <c r="Q1165" s="405" t="s">
        <v>452</v>
      </c>
      <c r="R1165" s="405"/>
      <c r="S1165" s="405"/>
      <c r="T1165" s="405" t="s">
        <v>453</v>
      </c>
      <c r="U1165" s="405" t="str">
        <f>VLOOKUP(T1165,Equipment[],2,FALSE)</f>
        <v>Station</v>
      </c>
      <c r="V1165" s="405" t="str">
        <f>VLOOKUP(T1165,Equipment[],3,FALSE)</f>
        <v>RTO</v>
      </c>
      <c r="W1165" s="405" t="str">
        <f>VLOOKUP(T1165,Equipment[],4,FALSE)</f>
        <v>RTO</v>
      </c>
      <c r="X1165" s="405"/>
      <c r="Y1165" s="405"/>
      <c r="Z1165" s="405"/>
      <c r="AA1165" s="405"/>
    </row>
    <row r="1166" spans="1:27" ht="12" hidden="1" customHeight="1">
      <c r="A1166" s="50" t="s">
        <v>1668</v>
      </c>
      <c r="B1166" s="50"/>
      <c r="C1166" s="50"/>
      <c r="D1166" s="50"/>
      <c r="E1166" s="131"/>
      <c r="F1166" s="131"/>
      <c r="G1166" s="131"/>
      <c r="H1166" s="131"/>
      <c r="I1166" s="131"/>
      <c r="J1166" s="131"/>
      <c r="K1166" s="131"/>
      <c r="L1166" s="131"/>
      <c r="M1166" s="131" t="s">
        <v>439</v>
      </c>
      <c r="N1166" s="129" t="s">
        <v>440</v>
      </c>
      <c r="P1166" s="405" t="s">
        <v>439</v>
      </c>
      <c r="Q1166" s="405" t="s">
        <v>439</v>
      </c>
      <c r="R1166" s="405"/>
      <c r="S1166" s="405" t="s">
        <v>439</v>
      </c>
      <c r="T1166" s="405" t="s">
        <v>439</v>
      </c>
      <c r="U1166" s="405" t="s">
        <v>439</v>
      </c>
      <c r="V1166" s="405" t="s">
        <v>439</v>
      </c>
      <c r="W1166" s="405" t="s">
        <v>439</v>
      </c>
      <c r="X1166" s="405" t="s">
        <v>439</v>
      </c>
      <c r="Y1166" s="405" t="s">
        <v>439</v>
      </c>
      <c r="Z1166" s="405" t="s">
        <v>439</v>
      </c>
      <c r="AA1166" s="405" t="s">
        <v>439</v>
      </c>
    </row>
    <row r="1167" spans="1:27" ht="12" customHeight="1">
      <c r="A1167" s="10" t="s">
        <v>5577</v>
      </c>
      <c r="B1167" s="10" t="s">
        <v>5578</v>
      </c>
      <c r="C1167" s="10" t="s">
        <v>1538</v>
      </c>
      <c r="D1167" s="124" t="s">
        <v>1539</v>
      </c>
      <c r="E1167" s="83" t="s">
        <v>5579</v>
      </c>
      <c r="F1167" s="83" t="s">
        <v>5580</v>
      </c>
      <c r="G1167" s="83" t="s">
        <v>810</v>
      </c>
      <c r="H1167" s="83" t="s">
        <v>447</v>
      </c>
      <c r="I1167" s="83" t="s">
        <v>448</v>
      </c>
      <c r="J1167" s="133" t="s">
        <v>449</v>
      </c>
      <c r="K1167" s="83" t="s">
        <v>448</v>
      </c>
      <c r="L1167" s="83" t="s">
        <v>448</v>
      </c>
      <c r="M1167" s="83" t="s">
        <v>450</v>
      </c>
      <c r="N1167" s="130" t="s">
        <v>959</v>
      </c>
      <c r="P1167" s="405"/>
      <c r="Q1167" s="405" t="s">
        <v>452</v>
      </c>
      <c r="R1167" s="405"/>
      <c r="S1167" s="405"/>
      <c r="T1167" s="405" t="s">
        <v>453</v>
      </c>
      <c r="U1167" s="405" t="str">
        <f>VLOOKUP(T1167,Equipment[],2,FALSE)</f>
        <v>Station</v>
      </c>
      <c r="V1167" s="405" t="str">
        <f>VLOOKUP(T1167,Equipment[],3,FALSE)</f>
        <v>RTO</v>
      </c>
      <c r="W1167" s="405" t="str">
        <f>VLOOKUP(T1167,Equipment[],4,FALSE)</f>
        <v>RTO</v>
      </c>
      <c r="X1167" s="405"/>
      <c r="Y1167" s="405"/>
      <c r="Z1167" s="405"/>
      <c r="AA1167" s="405"/>
    </row>
    <row r="1168" spans="1:27" ht="12" customHeight="1">
      <c r="A1168" s="5" t="s">
        <v>5581</v>
      </c>
      <c r="B1168" s="5" t="s">
        <v>5582</v>
      </c>
      <c r="C1168" s="5" t="s">
        <v>1538</v>
      </c>
      <c r="D1168" s="82" t="s">
        <v>1539</v>
      </c>
      <c r="E1168" s="83" t="s">
        <v>5583</v>
      </c>
      <c r="F1168" s="83" t="s">
        <v>5584</v>
      </c>
      <c r="G1168" s="83" t="s">
        <v>810</v>
      </c>
      <c r="H1168" s="83" t="s">
        <v>447</v>
      </c>
      <c r="I1168" s="83" t="s">
        <v>448</v>
      </c>
      <c r="J1168" s="133" t="s">
        <v>449</v>
      </c>
      <c r="K1168" s="83" t="s">
        <v>448</v>
      </c>
      <c r="L1168" s="83" t="s">
        <v>448</v>
      </c>
      <c r="M1168" s="83" t="s">
        <v>450</v>
      </c>
      <c r="N1168" s="130" t="s">
        <v>959</v>
      </c>
      <c r="P1168" s="405"/>
      <c r="Q1168" s="405" t="s">
        <v>469</v>
      </c>
      <c r="R1168" s="405"/>
      <c r="S1168" s="405"/>
      <c r="T1168" s="405" t="s">
        <v>453</v>
      </c>
      <c r="U1168" s="405" t="str">
        <f>VLOOKUP(T1168,Equipment[],2,FALSE)</f>
        <v>Station</v>
      </c>
      <c r="V1168" s="405" t="str">
        <f>VLOOKUP(T1168,Equipment[],3,FALSE)</f>
        <v>RTO</v>
      </c>
      <c r="W1168" s="405" t="str">
        <f>VLOOKUP(T1168,Equipment[],4,FALSE)</f>
        <v>RTO</v>
      </c>
      <c r="X1168" s="405"/>
      <c r="Y1168" s="405"/>
      <c r="Z1168" s="405"/>
      <c r="AA1168" s="405"/>
    </row>
    <row r="1169" spans="1:27" ht="12" customHeight="1">
      <c r="A1169" s="5" t="s">
        <v>5585</v>
      </c>
      <c r="B1169" s="5" t="s">
        <v>5586</v>
      </c>
      <c r="C1169" s="5" t="s">
        <v>1538</v>
      </c>
      <c r="D1169" s="82" t="s">
        <v>1539</v>
      </c>
      <c r="E1169" s="83" t="s">
        <v>5587</v>
      </c>
      <c r="F1169" s="83" t="s">
        <v>5588</v>
      </c>
      <c r="G1169" s="83" t="s">
        <v>810</v>
      </c>
      <c r="H1169" s="83" t="s">
        <v>447</v>
      </c>
      <c r="I1169" s="83" t="s">
        <v>448</v>
      </c>
      <c r="J1169" s="133" t="s">
        <v>449</v>
      </c>
      <c r="K1169" s="83" t="s">
        <v>448</v>
      </c>
      <c r="L1169" s="83" t="s">
        <v>448</v>
      </c>
      <c r="M1169" s="83" t="s">
        <v>450</v>
      </c>
      <c r="N1169" s="130" t="s">
        <v>959</v>
      </c>
      <c r="P1169" s="405"/>
      <c r="Q1169" s="405" t="s">
        <v>452</v>
      </c>
      <c r="R1169" s="405"/>
      <c r="S1169" s="405"/>
      <c r="T1169" s="405" t="s">
        <v>453</v>
      </c>
      <c r="U1169" s="405" t="str">
        <f>VLOOKUP(T1169,Equipment[],2,FALSE)</f>
        <v>Station</v>
      </c>
      <c r="V1169" s="405" t="str">
        <f>VLOOKUP(T1169,Equipment[],3,FALSE)</f>
        <v>RTO</v>
      </c>
      <c r="W1169" s="405" t="str">
        <f>VLOOKUP(T1169,Equipment[],4,FALSE)</f>
        <v>RTO</v>
      </c>
      <c r="X1169" s="405"/>
      <c r="Y1169" s="405"/>
      <c r="Z1169" s="405"/>
      <c r="AA1169" s="405"/>
    </row>
    <row r="1170" spans="1:27" ht="12" customHeight="1">
      <c r="A1170" s="5" t="s">
        <v>5589</v>
      </c>
      <c r="B1170" s="5" t="s">
        <v>5590</v>
      </c>
      <c r="C1170" s="5" t="s">
        <v>1538</v>
      </c>
      <c r="D1170" s="82" t="s">
        <v>1539</v>
      </c>
      <c r="E1170" s="83" t="s">
        <v>5591</v>
      </c>
      <c r="F1170" s="83" t="s">
        <v>5592</v>
      </c>
      <c r="G1170" s="83" t="s">
        <v>810</v>
      </c>
      <c r="H1170" s="83" t="s">
        <v>447</v>
      </c>
      <c r="I1170" s="83" t="s">
        <v>448</v>
      </c>
      <c r="J1170" s="133" t="s">
        <v>449</v>
      </c>
      <c r="K1170" s="83" t="s">
        <v>448</v>
      </c>
      <c r="L1170" s="83" t="s">
        <v>448</v>
      </c>
      <c r="M1170" s="83" t="s">
        <v>450</v>
      </c>
      <c r="N1170" s="130" t="s">
        <v>959</v>
      </c>
      <c r="P1170" s="405"/>
      <c r="Q1170" s="405" t="s">
        <v>452</v>
      </c>
      <c r="R1170" s="405"/>
      <c r="S1170" s="405"/>
      <c r="T1170" s="405" t="s">
        <v>453</v>
      </c>
      <c r="U1170" s="405" t="str">
        <f>VLOOKUP(T1170,Equipment[],2,FALSE)</f>
        <v>Station</v>
      </c>
      <c r="V1170" s="405" t="str">
        <f>VLOOKUP(T1170,Equipment[],3,FALSE)</f>
        <v>RTO</v>
      </c>
      <c r="W1170" s="405" t="str">
        <f>VLOOKUP(T1170,Equipment[],4,FALSE)</f>
        <v>RTO</v>
      </c>
      <c r="X1170" s="405"/>
      <c r="Y1170" s="405"/>
      <c r="Z1170" s="405"/>
      <c r="AA1170" s="405"/>
    </row>
    <row r="1171" spans="1:27" ht="12" customHeight="1">
      <c r="A1171" s="5" t="s">
        <v>5593</v>
      </c>
      <c r="B1171" s="5" t="s">
        <v>5594</v>
      </c>
      <c r="C1171" s="5" t="s">
        <v>1538</v>
      </c>
      <c r="D1171" s="82" t="s">
        <v>1539</v>
      </c>
      <c r="E1171" s="83" t="s">
        <v>5595</v>
      </c>
      <c r="F1171" s="83" t="s">
        <v>5596</v>
      </c>
      <c r="G1171" s="83" t="s">
        <v>810</v>
      </c>
      <c r="H1171" s="83" t="s">
        <v>447</v>
      </c>
      <c r="I1171" s="83" t="s">
        <v>448</v>
      </c>
      <c r="J1171" s="133" t="s">
        <v>449</v>
      </c>
      <c r="K1171" s="83" t="s">
        <v>448</v>
      </c>
      <c r="L1171" s="83" t="s">
        <v>448</v>
      </c>
      <c r="M1171" s="83" t="s">
        <v>450</v>
      </c>
      <c r="N1171" s="130" t="s">
        <v>959</v>
      </c>
      <c r="P1171" s="405"/>
      <c r="Q1171" s="405" t="s">
        <v>452</v>
      </c>
      <c r="R1171" s="405"/>
      <c r="S1171" s="405"/>
      <c r="T1171" s="405" t="s">
        <v>453</v>
      </c>
      <c r="U1171" s="405" t="str">
        <f>VLOOKUP(T1171,Equipment[],2,FALSE)</f>
        <v>Station</v>
      </c>
      <c r="V1171" s="405" t="str">
        <f>VLOOKUP(T1171,Equipment[],3,FALSE)</f>
        <v>RTO</v>
      </c>
      <c r="W1171" s="405" t="str">
        <f>VLOOKUP(T1171,Equipment[],4,FALSE)</f>
        <v>RTO</v>
      </c>
      <c r="X1171" s="405"/>
      <c r="Y1171" s="405"/>
      <c r="Z1171" s="405"/>
      <c r="AA1171" s="405"/>
    </row>
    <row r="1172" spans="1:27" ht="12" customHeight="1">
      <c r="A1172" s="5" t="s">
        <v>5597</v>
      </c>
      <c r="B1172" s="5" t="s">
        <v>5598</v>
      </c>
      <c r="C1172" s="5" t="s">
        <v>1538</v>
      </c>
      <c r="D1172" s="82" t="s">
        <v>1539</v>
      </c>
      <c r="E1172" s="83" t="s">
        <v>5599</v>
      </c>
      <c r="F1172" s="83" t="s">
        <v>5600</v>
      </c>
      <c r="G1172" s="83" t="s">
        <v>810</v>
      </c>
      <c r="H1172" s="83" t="s">
        <v>447</v>
      </c>
      <c r="I1172" s="83" t="s">
        <v>448</v>
      </c>
      <c r="J1172" s="133" t="s">
        <v>449</v>
      </c>
      <c r="K1172" s="83" t="s">
        <v>448</v>
      </c>
      <c r="L1172" s="83" t="s">
        <v>448</v>
      </c>
      <c r="M1172" s="83" t="s">
        <v>450</v>
      </c>
      <c r="N1172" s="130" t="s">
        <v>959</v>
      </c>
      <c r="P1172" s="405"/>
      <c r="Q1172" s="405" t="s">
        <v>452</v>
      </c>
      <c r="R1172" s="405"/>
      <c r="S1172" s="405"/>
      <c r="T1172" s="405" t="s">
        <v>453</v>
      </c>
      <c r="U1172" s="405" t="str">
        <f>VLOOKUP(T1172,Equipment[],2,FALSE)</f>
        <v>Station</v>
      </c>
      <c r="V1172" s="405" t="str">
        <f>VLOOKUP(T1172,Equipment[],3,FALSE)</f>
        <v>RTO</v>
      </c>
      <c r="W1172" s="405" t="str">
        <f>VLOOKUP(T1172,Equipment[],4,FALSE)</f>
        <v>RTO</v>
      </c>
      <c r="X1172" s="405"/>
      <c r="Y1172" s="405"/>
      <c r="Z1172" s="405"/>
      <c r="AA1172" s="405"/>
    </row>
    <row r="1173" spans="1:27" ht="12" customHeight="1">
      <c r="A1173" s="5" t="s">
        <v>5601</v>
      </c>
      <c r="B1173" s="5" t="s">
        <v>5602</v>
      </c>
      <c r="C1173" s="5" t="s">
        <v>1538</v>
      </c>
      <c r="D1173" s="82" t="s">
        <v>1539</v>
      </c>
      <c r="E1173" s="83" t="s">
        <v>5603</v>
      </c>
      <c r="F1173" s="83" t="s">
        <v>5604</v>
      </c>
      <c r="G1173" s="83" t="s">
        <v>810</v>
      </c>
      <c r="H1173" s="83" t="s">
        <v>447</v>
      </c>
      <c r="I1173" s="132" t="s">
        <v>449</v>
      </c>
      <c r="J1173" s="133" t="s">
        <v>449</v>
      </c>
      <c r="K1173" s="132" t="s">
        <v>449</v>
      </c>
      <c r="L1173" s="132" t="s">
        <v>449</v>
      </c>
      <c r="M1173" s="83" t="s">
        <v>450</v>
      </c>
      <c r="N1173" s="83" t="s">
        <v>1092</v>
      </c>
      <c r="P1173" s="405" t="s">
        <v>449</v>
      </c>
      <c r="Q1173" s="405" t="s">
        <v>452</v>
      </c>
      <c r="R1173" s="405"/>
      <c r="S1173" s="405"/>
      <c r="T1173" s="405" t="s">
        <v>453</v>
      </c>
      <c r="U1173" s="405" t="str">
        <f>VLOOKUP(T1173,Equipment[],2,FALSE)</f>
        <v>Station</v>
      </c>
      <c r="V1173" s="405" t="str">
        <f>VLOOKUP(T1173,Equipment[],3,FALSE)</f>
        <v>RTO</v>
      </c>
      <c r="W1173" s="405" t="str">
        <f>VLOOKUP(T1173,Equipment[],4,FALSE)</f>
        <v>RTO</v>
      </c>
      <c r="X1173" s="405"/>
      <c r="Y1173" s="405"/>
      <c r="Z1173" s="405"/>
      <c r="AA1173" s="405"/>
    </row>
    <row r="1174" spans="1:27" ht="12" customHeight="1">
      <c r="A1174" s="5" t="s">
        <v>5605</v>
      </c>
      <c r="B1174" s="5" t="s">
        <v>5606</v>
      </c>
      <c r="C1174" s="5" t="s">
        <v>1538</v>
      </c>
      <c r="D1174" s="82" t="s">
        <v>1539</v>
      </c>
      <c r="E1174" s="83" t="s">
        <v>837</v>
      </c>
      <c r="F1174" s="83" t="s">
        <v>5607</v>
      </c>
      <c r="G1174" s="83" t="s">
        <v>810</v>
      </c>
      <c r="H1174" s="83" t="s">
        <v>447</v>
      </c>
      <c r="I1174" s="83" t="s">
        <v>448</v>
      </c>
      <c r="J1174" s="133" t="s">
        <v>449</v>
      </c>
      <c r="K1174" s="83" t="s">
        <v>448</v>
      </c>
      <c r="L1174" s="83" t="s">
        <v>448</v>
      </c>
      <c r="M1174" s="83" t="s">
        <v>450</v>
      </c>
      <c r="N1174" s="130" t="s">
        <v>959</v>
      </c>
      <c r="P1174" s="405"/>
      <c r="Q1174" s="405" t="s">
        <v>452</v>
      </c>
      <c r="R1174" s="405"/>
      <c r="S1174" s="405"/>
      <c r="T1174" s="405" t="s">
        <v>453</v>
      </c>
      <c r="U1174" s="405" t="str">
        <f>VLOOKUP(T1174,Equipment[],2,FALSE)</f>
        <v>Station</v>
      </c>
      <c r="V1174" s="405" t="str">
        <f>VLOOKUP(T1174,Equipment[],3,FALSE)</f>
        <v>RTO</v>
      </c>
      <c r="W1174" s="405" t="str">
        <f>VLOOKUP(T1174,Equipment[],4,FALSE)</f>
        <v>RTO</v>
      </c>
      <c r="X1174" s="405"/>
      <c r="Y1174" s="405"/>
      <c r="Z1174" s="405"/>
      <c r="AA1174" s="405"/>
    </row>
    <row r="1175" spans="1:27" ht="12" hidden="1" customHeight="1">
      <c r="A1175" s="3" t="s">
        <v>5608</v>
      </c>
      <c r="B1175" s="3" t="s">
        <v>5609</v>
      </c>
      <c r="C1175" s="4"/>
      <c r="D1175" s="122"/>
      <c r="E1175" s="131"/>
      <c r="F1175" s="131"/>
      <c r="G1175" s="131"/>
      <c r="H1175" s="131"/>
      <c r="I1175" s="131"/>
      <c r="J1175" s="131"/>
      <c r="K1175" s="131"/>
      <c r="L1175" s="131"/>
      <c r="M1175" s="131" t="s">
        <v>439</v>
      </c>
      <c r="N1175" s="129" t="s">
        <v>440</v>
      </c>
      <c r="P1175" s="405" t="s">
        <v>439</v>
      </c>
      <c r="Q1175" s="405" t="s">
        <v>439</v>
      </c>
      <c r="R1175" s="405"/>
      <c r="S1175" s="405" t="s">
        <v>439</v>
      </c>
      <c r="T1175" s="405" t="s">
        <v>439</v>
      </c>
      <c r="U1175" s="405" t="s">
        <v>439</v>
      </c>
      <c r="V1175" s="405" t="s">
        <v>439</v>
      </c>
      <c r="W1175" s="405" t="s">
        <v>439</v>
      </c>
      <c r="X1175" s="405" t="s">
        <v>439</v>
      </c>
      <c r="Y1175" s="405" t="s">
        <v>439</v>
      </c>
      <c r="Z1175" s="405" t="s">
        <v>439</v>
      </c>
      <c r="AA1175" s="405" t="s">
        <v>439</v>
      </c>
    </row>
    <row r="1176" spans="1:27" ht="12" customHeight="1">
      <c r="A1176" s="5" t="s">
        <v>5610</v>
      </c>
      <c r="B1176" s="5" t="s">
        <v>5611</v>
      </c>
      <c r="C1176" s="5" t="s">
        <v>1538</v>
      </c>
      <c r="D1176" s="82" t="s">
        <v>1539</v>
      </c>
      <c r="E1176" s="83" t="s">
        <v>5612</v>
      </c>
      <c r="F1176" s="83" t="s">
        <v>5613</v>
      </c>
      <c r="G1176" s="83" t="s">
        <v>810</v>
      </c>
      <c r="H1176" s="83" t="s">
        <v>447</v>
      </c>
      <c r="I1176" s="83" t="s">
        <v>448</v>
      </c>
      <c r="J1176" s="133" t="s">
        <v>449</v>
      </c>
      <c r="K1176" s="83" t="s">
        <v>448</v>
      </c>
      <c r="L1176" s="83" t="s">
        <v>448</v>
      </c>
      <c r="M1176" s="83" t="s">
        <v>450</v>
      </c>
      <c r="N1176" s="130" t="s">
        <v>959</v>
      </c>
      <c r="P1176" s="405"/>
      <c r="Q1176" s="405" t="s">
        <v>452</v>
      </c>
      <c r="R1176" s="405"/>
      <c r="S1176" s="405"/>
      <c r="T1176" s="405" t="s">
        <v>453</v>
      </c>
      <c r="U1176" s="405" t="str">
        <f>VLOOKUP(T1176,Equipment[],2,FALSE)</f>
        <v>Station</v>
      </c>
      <c r="V1176" s="405" t="str">
        <f>VLOOKUP(T1176,Equipment[],3,FALSE)</f>
        <v>RTO</v>
      </c>
      <c r="W1176" s="405" t="str">
        <f>VLOOKUP(T1176,Equipment[],4,FALSE)</f>
        <v>RTO</v>
      </c>
      <c r="X1176" s="405"/>
      <c r="Y1176" s="405"/>
      <c r="Z1176" s="405"/>
      <c r="AA1176" s="405"/>
    </row>
    <row r="1177" spans="1:27" ht="12" customHeight="1">
      <c r="A1177" s="5" t="s">
        <v>5614</v>
      </c>
      <c r="B1177" s="5" t="s">
        <v>5615</v>
      </c>
      <c r="C1177" s="5" t="s">
        <v>1538</v>
      </c>
      <c r="D1177" s="82" t="s">
        <v>1539</v>
      </c>
      <c r="E1177" s="83" t="s">
        <v>842</v>
      </c>
      <c r="F1177" s="83" t="s">
        <v>5616</v>
      </c>
      <c r="G1177" s="83" t="s">
        <v>810</v>
      </c>
      <c r="H1177" s="83" t="s">
        <v>447</v>
      </c>
      <c r="I1177" s="83" t="s">
        <v>448</v>
      </c>
      <c r="J1177" s="133" t="s">
        <v>449</v>
      </c>
      <c r="K1177" s="83" t="s">
        <v>448</v>
      </c>
      <c r="L1177" s="83" t="s">
        <v>448</v>
      </c>
      <c r="M1177" s="83" t="s">
        <v>450</v>
      </c>
      <c r="N1177" s="130" t="s">
        <v>959</v>
      </c>
      <c r="P1177" s="405"/>
      <c r="Q1177" s="405" t="s">
        <v>469</v>
      </c>
      <c r="R1177" s="405"/>
      <c r="S1177" s="405"/>
      <c r="T1177" s="405" t="s">
        <v>453</v>
      </c>
      <c r="U1177" s="405" t="str">
        <f>VLOOKUP(T1177,Equipment[],2,FALSE)</f>
        <v>Station</v>
      </c>
      <c r="V1177" s="405" t="str">
        <f>VLOOKUP(T1177,Equipment[],3,FALSE)</f>
        <v>RTO</v>
      </c>
      <c r="W1177" s="405" t="str">
        <f>VLOOKUP(T1177,Equipment[],4,FALSE)</f>
        <v>RTO</v>
      </c>
      <c r="X1177" s="405"/>
      <c r="Y1177" s="405"/>
      <c r="Z1177" s="405"/>
      <c r="AA1177" s="405"/>
    </row>
    <row r="1178" spans="1:27" ht="12" customHeight="1">
      <c r="A1178" s="5" t="s">
        <v>5617</v>
      </c>
      <c r="B1178" s="5" t="s">
        <v>5618</v>
      </c>
      <c r="C1178" s="6">
        <v>552</v>
      </c>
      <c r="D1178" s="82" t="s">
        <v>1527</v>
      </c>
      <c r="E1178" s="83" t="s">
        <v>844</v>
      </c>
      <c r="F1178" s="83" t="s">
        <v>5619</v>
      </c>
      <c r="G1178" s="83" t="s">
        <v>810</v>
      </c>
      <c r="H1178" s="83" t="s">
        <v>447</v>
      </c>
      <c r="I1178" s="83" t="s">
        <v>448</v>
      </c>
      <c r="J1178" s="133" t="s">
        <v>449</v>
      </c>
      <c r="K1178" s="83" t="s">
        <v>448</v>
      </c>
      <c r="L1178" s="83" t="s">
        <v>448</v>
      </c>
      <c r="M1178" s="83" t="s">
        <v>450</v>
      </c>
      <c r="N1178" s="130" t="s">
        <v>959</v>
      </c>
      <c r="P1178" s="405"/>
      <c r="Q1178" s="405" t="s">
        <v>452</v>
      </c>
      <c r="R1178" s="405"/>
      <c r="S1178" s="405"/>
      <c r="T1178" s="405" t="s">
        <v>453</v>
      </c>
      <c r="U1178" s="405" t="str">
        <f>VLOOKUP(T1178,Equipment[],2,FALSE)</f>
        <v>Station</v>
      </c>
      <c r="V1178" s="405" t="str">
        <f>VLOOKUP(T1178,Equipment[],3,FALSE)</f>
        <v>RTO</v>
      </c>
      <c r="W1178" s="405" t="str">
        <f>VLOOKUP(T1178,Equipment[],4,FALSE)</f>
        <v>RTO</v>
      </c>
      <c r="X1178" s="405"/>
      <c r="Y1178" s="405"/>
      <c r="Z1178" s="405"/>
      <c r="AA1178" s="405"/>
    </row>
    <row r="1179" spans="1:27" ht="12" hidden="1" customHeight="1">
      <c r="A1179" s="3" t="s">
        <v>5620</v>
      </c>
      <c r="B1179" s="3" t="s">
        <v>5621</v>
      </c>
      <c r="C1179" s="4"/>
      <c r="D1179" s="122"/>
      <c r="E1179" s="131"/>
      <c r="F1179" s="131"/>
      <c r="G1179" s="131"/>
      <c r="H1179" s="131"/>
      <c r="I1179" s="131"/>
      <c r="J1179" s="131"/>
      <c r="K1179" s="131"/>
      <c r="L1179" s="131"/>
      <c r="M1179" s="131" t="s">
        <v>439</v>
      </c>
      <c r="N1179" s="129" t="s">
        <v>440</v>
      </c>
      <c r="P1179" s="405" t="s">
        <v>439</v>
      </c>
      <c r="Q1179" s="405" t="s">
        <v>439</v>
      </c>
      <c r="R1179" s="405"/>
      <c r="S1179" s="405" t="s">
        <v>439</v>
      </c>
      <c r="T1179" s="405" t="s">
        <v>439</v>
      </c>
      <c r="U1179" s="405" t="s">
        <v>439</v>
      </c>
      <c r="V1179" s="405" t="s">
        <v>439</v>
      </c>
      <c r="W1179" s="405" t="s">
        <v>439</v>
      </c>
      <c r="X1179" s="405" t="s">
        <v>439</v>
      </c>
      <c r="Y1179" s="405" t="s">
        <v>439</v>
      </c>
      <c r="Z1179" s="405" t="s">
        <v>439</v>
      </c>
      <c r="AA1179" s="405" t="s">
        <v>439</v>
      </c>
    </row>
    <row r="1180" spans="1:27" ht="12" customHeight="1">
      <c r="A1180" s="5" t="s">
        <v>5622</v>
      </c>
      <c r="B1180" s="5" t="s">
        <v>5623</v>
      </c>
      <c r="C1180" s="5" t="s">
        <v>1538</v>
      </c>
      <c r="D1180" s="82" t="s">
        <v>1539</v>
      </c>
      <c r="E1180" s="83" t="s">
        <v>5624</v>
      </c>
      <c r="F1180" s="83" t="s">
        <v>5625</v>
      </c>
      <c r="G1180" s="83" t="s">
        <v>810</v>
      </c>
      <c r="H1180" s="83" t="s">
        <v>447</v>
      </c>
      <c r="I1180" s="83" t="s">
        <v>448</v>
      </c>
      <c r="J1180" s="133" t="s">
        <v>449</v>
      </c>
      <c r="K1180" s="83" t="s">
        <v>448</v>
      </c>
      <c r="L1180" s="83" t="s">
        <v>448</v>
      </c>
      <c r="M1180" s="83" t="s">
        <v>450</v>
      </c>
      <c r="N1180" s="130" t="s">
        <v>959</v>
      </c>
      <c r="P1180" s="405"/>
      <c r="Q1180" s="405" t="s">
        <v>452</v>
      </c>
      <c r="R1180" s="405"/>
      <c r="S1180" s="405"/>
      <c r="T1180" s="405" t="s">
        <v>453</v>
      </c>
      <c r="U1180" s="405" t="str">
        <f>VLOOKUP(T1180,Equipment[],2,FALSE)</f>
        <v>Station</v>
      </c>
      <c r="V1180" s="405" t="str">
        <f>VLOOKUP(T1180,Equipment[],3,FALSE)</f>
        <v>RTO</v>
      </c>
      <c r="W1180" s="405" t="str">
        <f>VLOOKUP(T1180,Equipment[],4,FALSE)</f>
        <v>RTO</v>
      </c>
      <c r="X1180" s="405"/>
      <c r="Y1180" s="405"/>
      <c r="Z1180" s="405"/>
      <c r="AA1180" s="405"/>
    </row>
    <row r="1181" spans="1:27" ht="12" customHeight="1">
      <c r="A1181" s="5" t="s">
        <v>5626</v>
      </c>
      <c r="B1181" s="5" t="s">
        <v>5627</v>
      </c>
      <c r="C1181" s="6">
        <v>435</v>
      </c>
      <c r="D1181" s="82" t="s">
        <v>1527</v>
      </c>
      <c r="E1181" s="83" t="s">
        <v>5628</v>
      </c>
      <c r="F1181" s="83" t="s">
        <v>5629</v>
      </c>
      <c r="G1181" s="83" t="s">
        <v>810</v>
      </c>
      <c r="H1181" s="83" t="s">
        <v>447</v>
      </c>
      <c r="I1181" s="83" t="s">
        <v>448</v>
      </c>
      <c r="J1181" s="133" t="s">
        <v>449</v>
      </c>
      <c r="K1181" s="83" t="s">
        <v>448</v>
      </c>
      <c r="L1181" s="83" t="s">
        <v>448</v>
      </c>
      <c r="M1181" s="83" t="s">
        <v>450</v>
      </c>
      <c r="N1181" s="130" t="s">
        <v>959</v>
      </c>
      <c r="P1181" s="405"/>
      <c r="Q1181" s="405" t="s">
        <v>452</v>
      </c>
      <c r="R1181" s="405"/>
      <c r="S1181" s="405"/>
      <c r="T1181" s="405" t="s">
        <v>453</v>
      </c>
      <c r="U1181" s="405" t="str">
        <f>VLOOKUP(T1181,Equipment[],2,FALSE)</f>
        <v>Station</v>
      </c>
      <c r="V1181" s="405" t="str">
        <f>VLOOKUP(T1181,Equipment[],3,FALSE)</f>
        <v>RTO</v>
      </c>
      <c r="W1181" s="405" t="str">
        <f>VLOOKUP(T1181,Equipment[],4,FALSE)</f>
        <v>RTO</v>
      </c>
      <c r="X1181" s="405"/>
      <c r="Y1181" s="405"/>
      <c r="Z1181" s="405"/>
      <c r="AA1181" s="405"/>
    </row>
    <row r="1182" spans="1:27" ht="12" customHeight="1">
      <c r="A1182" s="5" t="s">
        <v>5630</v>
      </c>
      <c r="B1182" s="5" t="s">
        <v>5631</v>
      </c>
      <c r="C1182" s="5" t="s">
        <v>1538</v>
      </c>
      <c r="D1182" s="82" t="s">
        <v>1539</v>
      </c>
      <c r="E1182" s="83" t="s">
        <v>5632</v>
      </c>
      <c r="F1182" s="83" t="s">
        <v>5633</v>
      </c>
      <c r="G1182" s="83" t="s">
        <v>810</v>
      </c>
      <c r="H1182" s="83" t="s">
        <v>447</v>
      </c>
      <c r="I1182" s="83" t="s">
        <v>448</v>
      </c>
      <c r="J1182" s="133" t="s">
        <v>449</v>
      </c>
      <c r="K1182" s="83" t="s">
        <v>448</v>
      </c>
      <c r="L1182" s="83" t="s">
        <v>448</v>
      </c>
      <c r="M1182" s="83" t="s">
        <v>450</v>
      </c>
      <c r="N1182" s="130" t="s">
        <v>959</v>
      </c>
      <c r="P1182" s="405"/>
      <c r="Q1182" s="405" t="s">
        <v>469</v>
      </c>
      <c r="R1182" s="405"/>
      <c r="S1182" s="405"/>
      <c r="T1182" s="405" t="s">
        <v>453</v>
      </c>
      <c r="U1182" s="405" t="str">
        <f>VLOOKUP(T1182,Equipment[],2,FALSE)</f>
        <v>Station</v>
      </c>
      <c r="V1182" s="405" t="str">
        <f>VLOOKUP(T1182,Equipment[],3,FALSE)</f>
        <v>RTO</v>
      </c>
      <c r="W1182" s="405" t="str">
        <f>VLOOKUP(T1182,Equipment[],4,FALSE)</f>
        <v>RTO</v>
      </c>
      <c r="X1182" s="405"/>
      <c r="Y1182" s="405"/>
      <c r="Z1182" s="405"/>
      <c r="AA1182" s="405"/>
    </row>
    <row r="1183" spans="1:27" ht="12" customHeight="1">
      <c r="A1183" s="5" t="s">
        <v>5634</v>
      </c>
      <c r="B1183" s="5" t="s">
        <v>5635</v>
      </c>
      <c r="C1183" s="5" t="s">
        <v>1538</v>
      </c>
      <c r="D1183" s="82" t="s">
        <v>1539</v>
      </c>
      <c r="E1183" s="83" t="s">
        <v>5636</v>
      </c>
      <c r="F1183" s="83" t="s">
        <v>5637</v>
      </c>
      <c r="G1183" s="83" t="s">
        <v>810</v>
      </c>
      <c r="H1183" s="83" t="s">
        <v>447</v>
      </c>
      <c r="I1183" s="83" t="s">
        <v>448</v>
      </c>
      <c r="J1183" s="133" t="s">
        <v>449</v>
      </c>
      <c r="K1183" s="83" t="s">
        <v>448</v>
      </c>
      <c r="L1183" s="83" t="s">
        <v>448</v>
      </c>
      <c r="M1183" s="83" t="s">
        <v>450</v>
      </c>
      <c r="N1183" s="130" t="s">
        <v>959</v>
      </c>
      <c r="P1183" s="405"/>
      <c r="Q1183" s="405" t="s">
        <v>469</v>
      </c>
      <c r="R1183" s="405"/>
      <c r="S1183" s="405"/>
      <c r="T1183" s="405" t="s">
        <v>453</v>
      </c>
      <c r="U1183" s="405" t="str">
        <f>VLOOKUP(T1183,Equipment[],2,FALSE)</f>
        <v>Station</v>
      </c>
      <c r="V1183" s="405" t="str">
        <f>VLOOKUP(T1183,Equipment[],3,FALSE)</f>
        <v>RTO</v>
      </c>
      <c r="W1183" s="405" t="str">
        <f>VLOOKUP(T1183,Equipment[],4,FALSE)</f>
        <v>RTO</v>
      </c>
      <c r="X1183" s="405"/>
      <c r="Y1183" s="405"/>
      <c r="Z1183" s="405"/>
      <c r="AA1183" s="405"/>
    </row>
    <row r="1184" spans="1:27" ht="12" hidden="1" customHeight="1">
      <c r="A1184" s="3" t="s">
        <v>5638</v>
      </c>
      <c r="B1184" s="3" t="s">
        <v>5639</v>
      </c>
      <c r="C1184" s="4"/>
      <c r="D1184" s="122"/>
      <c r="E1184" s="131"/>
      <c r="F1184" s="131"/>
      <c r="G1184" s="131"/>
      <c r="H1184" s="131"/>
      <c r="I1184" s="131"/>
      <c r="J1184" s="131"/>
      <c r="K1184" s="131"/>
      <c r="L1184" s="131"/>
      <c r="M1184" s="131" t="s">
        <v>439</v>
      </c>
      <c r="N1184" s="129" t="s">
        <v>440</v>
      </c>
      <c r="P1184" s="405" t="s">
        <v>439</v>
      </c>
      <c r="Q1184" s="405" t="s">
        <v>439</v>
      </c>
      <c r="R1184" s="405"/>
      <c r="S1184" s="405" t="s">
        <v>439</v>
      </c>
      <c r="T1184" s="405" t="s">
        <v>439</v>
      </c>
      <c r="U1184" s="405" t="s">
        <v>439</v>
      </c>
      <c r="V1184" s="405" t="s">
        <v>439</v>
      </c>
      <c r="W1184" s="405" t="s">
        <v>439</v>
      </c>
      <c r="X1184" s="405" t="s">
        <v>439</v>
      </c>
      <c r="Y1184" s="405" t="s">
        <v>439</v>
      </c>
      <c r="Z1184" s="405" t="s">
        <v>439</v>
      </c>
      <c r="AA1184" s="405" t="s">
        <v>439</v>
      </c>
    </row>
    <row r="1185" spans="1:27" ht="12" customHeight="1">
      <c r="A1185" s="5" t="s">
        <v>5640</v>
      </c>
      <c r="B1185" s="5" t="s">
        <v>5641</v>
      </c>
      <c r="C1185" s="5" t="s">
        <v>1538</v>
      </c>
      <c r="D1185" s="82" t="s">
        <v>1539</v>
      </c>
      <c r="E1185" s="83" t="s">
        <v>5642</v>
      </c>
      <c r="F1185" s="83" t="s">
        <v>5643</v>
      </c>
      <c r="G1185" s="83" t="s">
        <v>810</v>
      </c>
      <c r="H1185" s="83" t="s">
        <v>447</v>
      </c>
      <c r="I1185" s="83" t="s">
        <v>448</v>
      </c>
      <c r="J1185" s="133" t="s">
        <v>449</v>
      </c>
      <c r="K1185" s="83" t="s">
        <v>448</v>
      </c>
      <c r="L1185" s="83" t="s">
        <v>448</v>
      </c>
      <c r="M1185" s="83" t="s">
        <v>450</v>
      </c>
      <c r="N1185" s="130" t="s">
        <v>959</v>
      </c>
      <c r="P1185" s="405"/>
      <c r="Q1185" s="405" t="s">
        <v>452</v>
      </c>
      <c r="R1185" s="405"/>
      <c r="S1185" s="405"/>
      <c r="T1185" s="405" t="s">
        <v>453</v>
      </c>
      <c r="U1185" s="405" t="str">
        <f>VLOOKUP(T1185,Equipment[],2,FALSE)</f>
        <v>Station</v>
      </c>
      <c r="V1185" s="405" t="str">
        <f>VLOOKUP(T1185,Equipment[],3,FALSE)</f>
        <v>RTO</v>
      </c>
      <c r="W1185" s="405" t="str">
        <f>VLOOKUP(T1185,Equipment[],4,FALSE)</f>
        <v>RTO</v>
      </c>
      <c r="X1185" s="405"/>
      <c r="Y1185" s="405"/>
      <c r="Z1185" s="405"/>
      <c r="AA1185" s="405"/>
    </row>
    <row r="1186" spans="1:27" ht="12" customHeight="1">
      <c r="A1186" s="5" t="s">
        <v>5644</v>
      </c>
      <c r="B1186" s="5" t="s">
        <v>5645</v>
      </c>
      <c r="C1186" s="5" t="s">
        <v>1538</v>
      </c>
      <c r="D1186" s="82" t="s">
        <v>1539</v>
      </c>
      <c r="E1186" s="83" t="s">
        <v>5646</v>
      </c>
      <c r="F1186" s="83" t="s">
        <v>5647</v>
      </c>
      <c r="G1186" s="83" t="s">
        <v>810</v>
      </c>
      <c r="H1186" s="83" t="s">
        <v>447</v>
      </c>
      <c r="I1186" s="83" t="s">
        <v>448</v>
      </c>
      <c r="J1186" s="133" t="s">
        <v>449</v>
      </c>
      <c r="K1186" s="83" t="s">
        <v>448</v>
      </c>
      <c r="L1186" s="83" t="s">
        <v>448</v>
      </c>
      <c r="M1186" s="83" t="s">
        <v>450</v>
      </c>
      <c r="N1186" s="130" t="s">
        <v>959</v>
      </c>
      <c r="P1186" s="405"/>
      <c r="Q1186" s="405" t="s">
        <v>452</v>
      </c>
      <c r="R1186" s="405"/>
      <c r="S1186" s="405"/>
      <c r="T1186" s="405" t="s">
        <v>453</v>
      </c>
      <c r="U1186" s="405" t="str">
        <f>VLOOKUP(T1186,Equipment[],2,FALSE)</f>
        <v>Station</v>
      </c>
      <c r="V1186" s="405" t="str">
        <f>VLOOKUP(T1186,Equipment[],3,FALSE)</f>
        <v>RTO</v>
      </c>
      <c r="W1186" s="405" t="str">
        <f>VLOOKUP(T1186,Equipment[],4,FALSE)</f>
        <v>RTO</v>
      </c>
      <c r="X1186" s="405"/>
      <c r="Y1186" s="405"/>
      <c r="Z1186" s="405"/>
      <c r="AA1186" s="405"/>
    </row>
    <row r="1187" spans="1:27" ht="12" customHeight="1">
      <c r="A1187" s="5" t="s">
        <v>5648</v>
      </c>
      <c r="B1187" s="5" t="s">
        <v>5649</v>
      </c>
      <c r="C1187" s="5" t="s">
        <v>1538</v>
      </c>
      <c r="D1187" s="82" t="s">
        <v>1539</v>
      </c>
      <c r="E1187" s="83" t="s">
        <v>5650</v>
      </c>
      <c r="F1187" s="83" t="s">
        <v>5651</v>
      </c>
      <c r="G1187" s="83" t="s">
        <v>810</v>
      </c>
      <c r="H1187" s="83" t="s">
        <v>447</v>
      </c>
      <c r="I1187" s="83" t="s">
        <v>448</v>
      </c>
      <c r="J1187" s="133" t="s">
        <v>449</v>
      </c>
      <c r="K1187" s="83" t="s">
        <v>448</v>
      </c>
      <c r="L1187" s="83" t="s">
        <v>448</v>
      </c>
      <c r="M1187" s="83" t="s">
        <v>450</v>
      </c>
      <c r="N1187" s="130" t="s">
        <v>959</v>
      </c>
      <c r="P1187" s="405"/>
      <c r="Q1187" s="405" t="s">
        <v>469</v>
      </c>
      <c r="R1187" s="405"/>
      <c r="S1187" s="405"/>
      <c r="T1187" s="405" t="s">
        <v>453</v>
      </c>
      <c r="U1187" s="405" t="str">
        <f>VLOOKUP(T1187,Equipment[],2,FALSE)</f>
        <v>Station</v>
      </c>
      <c r="V1187" s="405" t="str">
        <f>VLOOKUP(T1187,Equipment[],3,FALSE)</f>
        <v>RTO</v>
      </c>
      <c r="W1187" s="405" t="str">
        <f>VLOOKUP(T1187,Equipment[],4,FALSE)</f>
        <v>RTO</v>
      </c>
      <c r="X1187" s="405"/>
      <c r="Y1187" s="405"/>
      <c r="Z1187" s="405"/>
      <c r="AA1187" s="405"/>
    </row>
    <row r="1188" spans="1:27" ht="12" hidden="1" customHeight="1">
      <c r="A1188" s="7" t="s">
        <v>5652</v>
      </c>
      <c r="B1188" s="7" t="s">
        <v>5653</v>
      </c>
      <c r="C1188" s="8"/>
      <c r="D1188" s="123"/>
      <c r="E1188" s="131"/>
      <c r="F1188" s="131"/>
      <c r="G1188" s="131"/>
      <c r="H1188" s="131"/>
      <c r="I1188" s="131"/>
      <c r="J1188" s="131"/>
      <c r="K1188" s="131"/>
      <c r="L1188" s="131"/>
      <c r="M1188" s="131" t="s">
        <v>439</v>
      </c>
      <c r="N1188" s="129" t="s">
        <v>440</v>
      </c>
      <c r="P1188" s="405" t="s">
        <v>439</v>
      </c>
      <c r="Q1188" s="405" t="s">
        <v>439</v>
      </c>
      <c r="R1188" s="405"/>
      <c r="S1188" s="405" t="s">
        <v>439</v>
      </c>
      <c r="T1188" s="405" t="s">
        <v>439</v>
      </c>
      <c r="U1188" s="405" t="s">
        <v>439</v>
      </c>
      <c r="V1188" s="405" t="s">
        <v>439</v>
      </c>
      <c r="W1188" s="405" t="s">
        <v>439</v>
      </c>
      <c r="X1188" s="405" t="s">
        <v>439</v>
      </c>
      <c r="Y1188" s="405" t="s">
        <v>439</v>
      </c>
      <c r="Z1188" s="405" t="s">
        <v>439</v>
      </c>
      <c r="AA1188" s="405" t="s">
        <v>439</v>
      </c>
    </row>
    <row r="1189" spans="1:27" ht="12" hidden="1" customHeight="1">
      <c r="A1189" s="3" t="s">
        <v>5654</v>
      </c>
      <c r="B1189" s="3" t="s">
        <v>5655</v>
      </c>
      <c r="C1189" s="4"/>
      <c r="D1189" s="122"/>
      <c r="E1189" s="131"/>
      <c r="F1189" s="131"/>
      <c r="G1189" s="131"/>
      <c r="H1189" s="131"/>
      <c r="I1189" s="131"/>
      <c r="J1189" s="131"/>
      <c r="K1189" s="131"/>
      <c r="L1189" s="131"/>
      <c r="M1189" s="131" t="s">
        <v>439</v>
      </c>
      <c r="N1189" s="129" t="s">
        <v>440</v>
      </c>
      <c r="P1189" s="405" t="s">
        <v>439</v>
      </c>
      <c r="Q1189" s="405" t="s">
        <v>439</v>
      </c>
      <c r="R1189" s="405"/>
      <c r="S1189" s="405" t="s">
        <v>439</v>
      </c>
      <c r="T1189" s="405" t="s">
        <v>439</v>
      </c>
      <c r="U1189" s="405" t="s">
        <v>439</v>
      </c>
      <c r="V1189" s="405" t="s">
        <v>439</v>
      </c>
      <c r="W1189" s="405" t="s">
        <v>439</v>
      </c>
      <c r="X1189" s="405" t="s">
        <v>439</v>
      </c>
      <c r="Y1189" s="405" t="s">
        <v>439</v>
      </c>
      <c r="Z1189" s="405" t="s">
        <v>439</v>
      </c>
      <c r="AA1189" s="405" t="s">
        <v>439</v>
      </c>
    </row>
    <row r="1190" spans="1:27" ht="12" customHeight="1">
      <c r="A1190" s="5" t="s">
        <v>5656</v>
      </c>
      <c r="B1190" s="5" t="s">
        <v>5657</v>
      </c>
      <c r="C1190" s="6">
        <v>556</v>
      </c>
      <c r="D1190" s="82" t="s">
        <v>1527</v>
      </c>
      <c r="E1190" s="83" t="s">
        <v>5658</v>
      </c>
      <c r="F1190" s="83" t="s">
        <v>5659</v>
      </c>
      <c r="G1190" s="83" t="s">
        <v>864</v>
      </c>
      <c r="H1190" s="83" t="s">
        <v>447</v>
      </c>
      <c r="I1190" s="83" t="s">
        <v>448</v>
      </c>
      <c r="J1190" s="133" t="s">
        <v>449</v>
      </c>
      <c r="K1190" s="83" t="s">
        <v>448</v>
      </c>
      <c r="L1190" s="83" t="s">
        <v>448</v>
      </c>
      <c r="M1190" s="83" t="s">
        <v>450</v>
      </c>
      <c r="N1190" s="130" t="s">
        <v>959</v>
      </c>
      <c r="P1190" s="405"/>
      <c r="Q1190" s="405" t="s">
        <v>469</v>
      </c>
      <c r="R1190" s="405"/>
      <c r="S1190" s="405"/>
      <c r="T1190" s="405" t="s">
        <v>453</v>
      </c>
      <c r="U1190" s="405" t="str">
        <f>VLOOKUP(T1190,Equipment[],2,FALSE)</f>
        <v>Station</v>
      </c>
      <c r="V1190" s="405" t="str">
        <f>VLOOKUP(T1190,Equipment[],3,FALSE)</f>
        <v>RTO</v>
      </c>
      <c r="W1190" s="405" t="str">
        <f>VLOOKUP(T1190,Equipment[],4,FALSE)</f>
        <v>RTO</v>
      </c>
      <c r="X1190" s="405"/>
      <c r="Y1190" s="405"/>
      <c r="Z1190" s="405"/>
      <c r="AA1190" s="405"/>
    </row>
    <row r="1191" spans="1:27" ht="12" customHeight="1">
      <c r="A1191" s="5" t="s">
        <v>5660</v>
      </c>
      <c r="B1191" s="5" t="s">
        <v>5661</v>
      </c>
      <c r="C1191" s="6">
        <v>556</v>
      </c>
      <c r="D1191" s="82" t="s">
        <v>1527</v>
      </c>
      <c r="E1191" s="83" t="s">
        <v>5662</v>
      </c>
      <c r="F1191" s="83" t="s">
        <v>5663</v>
      </c>
      <c r="G1191" s="83" t="s">
        <v>864</v>
      </c>
      <c r="H1191" s="83" t="s">
        <v>447</v>
      </c>
      <c r="I1191" s="83" t="s">
        <v>448</v>
      </c>
      <c r="J1191" s="133" t="s">
        <v>449</v>
      </c>
      <c r="K1191" s="83" t="s">
        <v>448</v>
      </c>
      <c r="L1191" s="83" t="s">
        <v>448</v>
      </c>
      <c r="M1191" s="83" t="s">
        <v>450</v>
      </c>
      <c r="N1191" s="130" t="s">
        <v>959</v>
      </c>
      <c r="P1191" s="405"/>
      <c r="Q1191" s="405" t="s">
        <v>469</v>
      </c>
      <c r="R1191" s="405"/>
      <c r="S1191" s="405"/>
      <c r="T1191" s="405" t="s">
        <v>453</v>
      </c>
      <c r="U1191" s="405" t="str">
        <f>VLOOKUP(T1191,Equipment[],2,FALSE)</f>
        <v>Station</v>
      </c>
      <c r="V1191" s="405" t="str">
        <f>VLOOKUP(T1191,Equipment[],3,FALSE)</f>
        <v>RTO</v>
      </c>
      <c r="W1191" s="405" t="str">
        <f>VLOOKUP(T1191,Equipment[],4,FALSE)</f>
        <v>RTO</v>
      </c>
      <c r="X1191" s="405"/>
      <c r="Y1191" s="405"/>
      <c r="Z1191" s="405"/>
      <c r="AA1191" s="405"/>
    </row>
    <row r="1192" spans="1:27" ht="12" hidden="1" customHeight="1">
      <c r="A1192" s="3" t="s">
        <v>5664</v>
      </c>
      <c r="B1192" s="3" t="s">
        <v>5665</v>
      </c>
      <c r="C1192" s="4"/>
      <c r="D1192" s="122"/>
      <c r="E1192" s="131"/>
      <c r="F1192" s="131"/>
      <c r="G1192" s="131"/>
      <c r="H1192" s="131"/>
      <c r="I1192" s="131"/>
      <c r="J1192" s="131"/>
      <c r="K1192" s="131"/>
      <c r="L1192" s="131"/>
      <c r="M1192" s="131" t="s">
        <v>439</v>
      </c>
      <c r="N1192" s="129" t="s">
        <v>440</v>
      </c>
      <c r="P1192" s="405" t="s">
        <v>439</v>
      </c>
      <c r="Q1192" s="405" t="s">
        <v>439</v>
      </c>
      <c r="R1192" s="405"/>
      <c r="S1192" s="405" t="s">
        <v>439</v>
      </c>
      <c r="T1192" s="405" t="s">
        <v>439</v>
      </c>
      <c r="U1192" s="405" t="s">
        <v>439</v>
      </c>
      <c r="V1192" s="405" t="s">
        <v>439</v>
      </c>
      <c r="W1192" s="405" t="s">
        <v>439</v>
      </c>
      <c r="X1192" s="405" t="s">
        <v>439</v>
      </c>
      <c r="Y1192" s="405" t="s">
        <v>439</v>
      </c>
      <c r="Z1192" s="405" t="s">
        <v>439</v>
      </c>
      <c r="AA1192" s="405" t="s">
        <v>439</v>
      </c>
    </row>
    <row r="1193" spans="1:27" ht="12" customHeight="1">
      <c r="A1193" s="5" t="s">
        <v>5666</v>
      </c>
      <c r="B1193" s="5" t="s">
        <v>5667</v>
      </c>
      <c r="C1193" s="6">
        <v>556</v>
      </c>
      <c r="D1193" s="82" t="s">
        <v>1527</v>
      </c>
      <c r="E1193" s="83" t="s">
        <v>5668</v>
      </c>
      <c r="F1193" s="83" t="s">
        <v>5669</v>
      </c>
      <c r="G1193" s="83" t="s">
        <v>864</v>
      </c>
      <c r="H1193" s="83" t="s">
        <v>447</v>
      </c>
      <c r="I1193" s="83" t="s">
        <v>448</v>
      </c>
      <c r="J1193" s="133" t="s">
        <v>449</v>
      </c>
      <c r="K1193" s="83" t="s">
        <v>448</v>
      </c>
      <c r="L1193" s="83" t="s">
        <v>448</v>
      </c>
      <c r="M1193" s="83" t="s">
        <v>450</v>
      </c>
      <c r="N1193" s="130" t="s">
        <v>959</v>
      </c>
      <c r="P1193" s="405" t="s">
        <v>449</v>
      </c>
      <c r="Q1193" s="405" t="s">
        <v>469</v>
      </c>
      <c r="R1193" s="405" t="s">
        <v>439</v>
      </c>
      <c r="S1193" s="405" t="s">
        <v>1531</v>
      </c>
      <c r="T1193" s="405" t="s">
        <v>453</v>
      </c>
      <c r="U1193" s="405" t="str">
        <f>VLOOKUP(T1193,Equipment[],2,FALSE)</f>
        <v>Station</v>
      </c>
      <c r="V1193" s="405" t="str">
        <f>VLOOKUP(T1193,Equipment[],3,FALSE)</f>
        <v>RTO</v>
      </c>
      <c r="W1193" s="405" t="str">
        <f>VLOOKUP(T1193,Equipment[],4,FALSE)</f>
        <v>RTO</v>
      </c>
      <c r="X1193" s="405"/>
      <c r="Y1193" s="405"/>
      <c r="Z1193" s="405"/>
      <c r="AA1193" s="405"/>
    </row>
    <row r="1194" spans="1:27" ht="12" customHeight="1">
      <c r="A1194" s="5" t="s">
        <v>5670</v>
      </c>
      <c r="B1194" s="5" t="s">
        <v>5671</v>
      </c>
      <c r="C1194" s="6">
        <v>556</v>
      </c>
      <c r="D1194" s="82" t="s">
        <v>1527</v>
      </c>
      <c r="E1194" s="83" t="s">
        <v>5672</v>
      </c>
      <c r="F1194" s="83" t="s">
        <v>5673</v>
      </c>
      <c r="G1194" s="83" t="s">
        <v>864</v>
      </c>
      <c r="H1194" s="83" t="s">
        <v>447</v>
      </c>
      <c r="I1194" s="83" t="s">
        <v>448</v>
      </c>
      <c r="J1194" s="133" t="s">
        <v>449</v>
      </c>
      <c r="K1194" s="83" t="s">
        <v>448</v>
      </c>
      <c r="L1194" s="83" t="s">
        <v>448</v>
      </c>
      <c r="M1194" s="83" t="s">
        <v>450</v>
      </c>
      <c r="N1194" s="130" t="s">
        <v>959</v>
      </c>
      <c r="P1194" s="405"/>
      <c r="Q1194" s="405" t="s">
        <v>469</v>
      </c>
      <c r="R1194" s="405"/>
      <c r="S1194" s="405"/>
      <c r="T1194" s="405" t="s">
        <v>453</v>
      </c>
      <c r="U1194" s="405" t="str">
        <f>VLOOKUP(T1194,Equipment[],2,FALSE)</f>
        <v>Station</v>
      </c>
      <c r="V1194" s="405" t="str">
        <f>VLOOKUP(T1194,Equipment[],3,FALSE)</f>
        <v>RTO</v>
      </c>
      <c r="W1194" s="405" t="str">
        <f>VLOOKUP(T1194,Equipment[],4,FALSE)</f>
        <v>RTO</v>
      </c>
      <c r="X1194" s="405"/>
      <c r="Y1194" s="405"/>
      <c r="Z1194" s="405"/>
      <c r="AA1194" s="405"/>
    </row>
    <row r="1195" spans="1:27" ht="12" customHeight="1">
      <c r="A1195" s="5" t="s">
        <v>5674</v>
      </c>
      <c r="B1195" s="5" t="s">
        <v>5675</v>
      </c>
      <c r="C1195" s="6">
        <v>556</v>
      </c>
      <c r="D1195" s="82" t="s">
        <v>1527</v>
      </c>
      <c r="E1195" s="83" t="s">
        <v>5676</v>
      </c>
      <c r="F1195" s="83" t="s">
        <v>5677</v>
      </c>
      <c r="G1195" s="83" t="s">
        <v>864</v>
      </c>
      <c r="H1195" s="83" t="s">
        <v>447</v>
      </c>
      <c r="I1195" s="83" t="s">
        <v>448</v>
      </c>
      <c r="J1195" s="133" t="s">
        <v>449</v>
      </c>
      <c r="K1195" s="83" t="s">
        <v>448</v>
      </c>
      <c r="L1195" s="83" t="s">
        <v>448</v>
      </c>
      <c r="M1195" s="83" t="s">
        <v>450</v>
      </c>
      <c r="N1195" s="130" t="s">
        <v>959</v>
      </c>
      <c r="P1195" s="405" t="s">
        <v>449</v>
      </c>
      <c r="Q1195" s="405" t="s">
        <v>469</v>
      </c>
      <c r="R1195" s="405" t="s">
        <v>439</v>
      </c>
      <c r="S1195" s="405" t="s">
        <v>1531</v>
      </c>
      <c r="T1195" s="405" t="s">
        <v>453</v>
      </c>
      <c r="U1195" s="405" t="str">
        <f>VLOOKUP(T1195,Equipment[],2,FALSE)</f>
        <v>Station</v>
      </c>
      <c r="V1195" s="405" t="str">
        <f>VLOOKUP(T1195,Equipment[],3,FALSE)</f>
        <v>RTO</v>
      </c>
      <c r="W1195" s="405" t="str">
        <f>VLOOKUP(T1195,Equipment[],4,FALSE)</f>
        <v>RTO</v>
      </c>
      <c r="X1195" s="405"/>
      <c r="Y1195" s="405"/>
      <c r="Z1195" s="405"/>
      <c r="AA1195" s="405"/>
    </row>
    <row r="1196" spans="1:27" ht="12" customHeight="1">
      <c r="A1196" s="5" t="s">
        <v>5678</v>
      </c>
      <c r="B1196" s="5" t="s">
        <v>5679</v>
      </c>
      <c r="C1196" s="6">
        <v>556</v>
      </c>
      <c r="D1196" s="82" t="s">
        <v>1527</v>
      </c>
      <c r="E1196" s="83" t="s">
        <v>5680</v>
      </c>
      <c r="F1196" s="83" t="s">
        <v>5681</v>
      </c>
      <c r="G1196" s="83" t="s">
        <v>864</v>
      </c>
      <c r="H1196" s="83" t="s">
        <v>447</v>
      </c>
      <c r="I1196" s="83" t="s">
        <v>448</v>
      </c>
      <c r="J1196" s="133" t="s">
        <v>449</v>
      </c>
      <c r="K1196" s="83" t="s">
        <v>448</v>
      </c>
      <c r="L1196" s="83" t="s">
        <v>448</v>
      </c>
      <c r="M1196" s="83" t="s">
        <v>450</v>
      </c>
      <c r="N1196" s="130" t="s">
        <v>959</v>
      </c>
      <c r="P1196" s="405" t="s">
        <v>449</v>
      </c>
      <c r="Q1196" s="405" t="s">
        <v>469</v>
      </c>
      <c r="R1196" s="405" t="s">
        <v>439</v>
      </c>
      <c r="S1196" s="405" t="s">
        <v>1531</v>
      </c>
      <c r="T1196" s="405" t="s">
        <v>453</v>
      </c>
      <c r="U1196" s="405" t="str">
        <f>VLOOKUP(T1196,Equipment[],2,FALSE)</f>
        <v>Station</v>
      </c>
      <c r="V1196" s="405" t="str">
        <f>VLOOKUP(T1196,Equipment[],3,FALSE)</f>
        <v>RTO</v>
      </c>
      <c r="W1196" s="405" t="str">
        <f>VLOOKUP(T1196,Equipment[],4,FALSE)</f>
        <v>RTO</v>
      </c>
      <c r="X1196" s="405"/>
      <c r="Y1196" s="405"/>
      <c r="Z1196" s="405"/>
      <c r="AA1196" s="405"/>
    </row>
    <row r="1197" spans="1:27" ht="12" customHeight="1">
      <c r="A1197" s="5" t="s">
        <v>5682</v>
      </c>
      <c r="B1197" s="5" t="s">
        <v>5683</v>
      </c>
      <c r="C1197" s="6">
        <v>556</v>
      </c>
      <c r="D1197" s="82" t="s">
        <v>1527</v>
      </c>
      <c r="E1197" s="83" t="s">
        <v>5684</v>
      </c>
      <c r="F1197" s="83" t="s">
        <v>5685</v>
      </c>
      <c r="G1197" s="83" t="s">
        <v>864</v>
      </c>
      <c r="H1197" s="83" t="s">
        <v>447</v>
      </c>
      <c r="I1197" s="83" t="s">
        <v>448</v>
      </c>
      <c r="J1197" s="133" t="s">
        <v>449</v>
      </c>
      <c r="K1197" s="83" t="s">
        <v>448</v>
      </c>
      <c r="L1197" s="83" t="s">
        <v>448</v>
      </c>
      <c r="M1197" s="83" t="s">
        <v>450</v>
      </c>
      <c r="N1197" s="130" t="s">
        <v>959</v>
      </c>
      <c r="P1197" s="405" t="s">
        <v>449</v>
      </c>
      <c r="Q1197" s="405" t="s">
        <v>469</v>
      </c>
      <c r="R1197" s="405" t="s">
        <v>439</v>
      </c>
      <c r="S1197" s="405" t="s">
        <v>1531</v>
      </c>
      <c r="T1197" s="405" t="s">
        <v>453</v>
      </c>
      <c r="U1197" s="405" t="str">
        <f>VLOOKUP(T1197,Equipment[],2,FALSE)</f>
        <v>Station</v>
      </c>
      <c r="V1197" s="405" t="str">
        <f>VLOOKUP(T1197,Equipment[],3,FALSE)</f>
        <v>RTO</v>
      </c>
      <c r="W1197" s="405" t="str">
        <f>VLOOKUP(T1197,Equipment[],4,FALSE)</f>
        <v>RTO</v>
      </c>
      <c r="X1197" s="405"/>
      <c r="Y1197" s="405"/>
      <c r="Z1197" s="405"/>
      <c r="AA1197" s="405"/>
    </row>
    <row r="1198" spans="1:27" ht="12" hidden="1" customHeight="1">
      <c r="A1198" s="3" t="s">
        <v>5686</v>
      </c>
      <c r="B1198" s="3" t="s">
        <v>5687</v>
      </c>
      <c r="C1198" s="4"/>
      <c r="D1198" s="122"/>
      <c r="E1198" s="131"/>
      <c r="F1198" s="131"/>
      <c r="G1198" s="131"/>
      <c r="H1198" s="131"/>
      <c r="I1198" s="131"/>
      <c r="J1198" s="131"/>
      <c r="K1198" s="131"/>
      <c r="L1198" s="131"/>
      <c r="M1198" s="131" t="s">
        <v>439</v>
      </c>
      <c r="N1198" s="129" t="s">
        <v>440</v>
      </c>
      <c r="P1198" s="405" t="s">
        <v>439</v>
      </c>
      <c r="Q1198" s="405" t="s">
        <v>439</v>
      </c>
      <c r="R1198" s="405"/>
      <c r="S1198" s="405" t="s">
        <v>439</v>
      </c>
      <c r="T1198" s="405" t="s">
        <v>439</v>
      </c>
      <c r="U1198" s="405" t="s">
        <v>439</v>
      </c>
      <c r="V1198" s="405" t="s">
        <v>439</v>
      </c>
      <c r="W1198" s="405" t="s">
        <v>439</v>
      </c>
      <c r="X1198" s="405" t="s">
        <v>439</v>
      </c>
      <c r="Y1198" s="405" t="s">
        <v>439</v>
      </c>
      <c r="Z1198" s="405" t="s">
        <v>439</v>
      </c>
      <c r="AA1198" s="405" t="s">
        <v>439</v>
      </c>
    </row>
    <row r="1199" spans="1:27" ht="12" customHeight="1">
      <c r="A1199" s="5" t="s">
        <v>5688</v>
      </c>
      <c r="B1199" s="5" t="s">
        <v>5689</v>
      </c>
      <c r="C1199" s="6">
        <v>556</v>
      </c>
      <c r="D1199" s="82" t="s">
        <v>1527</v>
      </c>
      <c r="E1199" s="83" t="s">
        <v>5690</v>
      </c>
      <c r="F1199" s="83" t="s">
        <v>5691</v>
      </c>
      <c r="G1199" s="83" t="s">
        <v>864</v>
      </c>
      <c r="H1199" s="83" t="s">
        <v>447</v>
      </c>
      <c r="I1199" s="83" t="s">
        <v>448</v>
      </c>
      <c r="J1199" s="133" t="s">
        <v>449</v>
      </c>
      <c r="K1199" s="83" t="s">
        <v>448</v>
      </c>
      <c r="L1199" s="83" t="s">
        <v>448</v>
      </c>
      <c r="M1199" s="83" t="s">
        <v>450</v>
      </c>
      <c r="N1199" s="130" t="s">
        <v>959</v>
      </c>
      <c r="P1199" s="405"/>
      <c r="Q1199" s="405" t="s">
        <v>469</v>
      </c>
      <c r="R1199" s="405"/>
      <c r="S1199" s="405"/>
      <c r="T1199" s="405" t="s">
        <v>453</v>
      </c>
      <c r="U1199" s="405" t="str">
        <f>VLOOKUP(T1199,Equipment[],2,FALSE)</f>
        <v>Station</v>
      </c>
      <c r="V1199" s="405" t="str">
        <f>VLOOKUP(T1199,Equipment[],3,FALSE)</f>
        <v>RTO</v>
      </c>
      <c r="W1199" s="405" t="str">
        <f>VLOOKUP(T1199,Equipment[],4,FALSE)</f>
        <v>RTO</v>
      </c>
      <c r="X1199" s="405"/>
      <c r="Y1199" s="405"/>
      <c r="Z1199" s="405"/>
      <c r="AA1199" s="405"/>
    </row>
    <row r="1200" spans="1:27" ht="12" customHeight="1">
      <c r="A1200" s="5" t="s">
        <v>5692</v>
      </c>
      <c r="B1200" s="5" t="s">
        <v>5693</v>
      </c>
      <c r="C1200" s="6">
        <v>556</v>
      </c>
      <c r="D1200" s="82" t="s">
        <v>1527</v>
      </c>
      <c r="E1200" s="83" t="s">
        <v>5694</v>
      </c>
      <c r="F1200" s="83" t="s">
        <v>5695</v>
      </c>
      <c r="G1200" s="83" t="s">
        <v>864</v>
      </c>
      <c r="H1200" s="83" t="s">
        <v>447</v>
      </c>
      <c r="I1200" s="83" t="s">
        <v>448</v>
      </c>
      <c r="J1200" s="133" t="s">
        <v>449</v>
      </c>
      <c r="K1200" s="83" t="s">
        <v>448</v>
      </c>
      <c r="L1200" s="83" t="s">
        <v>448</v>
      </c>
      <c r="M1200" s="83" t="s">
        <v>450</v>
      </c>
      <c r="N1200" s="130" t="s">
        <v>959</v>
      </c>
      <c r="P1200" s="405"/>
      <c r="Q1200" s="405" t="s">
        <v>469</v>
      </c>
      <c r="R1200" s="405"/>
      <c r="S1200" s="405"/>
      <c r="T1200" s="405" t="s">
        <v>453</v>
      </c>
      <c r="U1200" s="405" t="str">
        <f>VLOOKUP(T1200,Equipment[],2,FALSE)</f>
        <v>Station</v>
      </c>
      <c r="V1200" s="405" t="str">
        <f>VLOOKUP(T1200,Equipment[],3,FALSE)</f>
        <v>RTO</v>
      </c>
      <c r="W1200" s="405" t="str">
        <f>VLOOKUP(T1200,Equipment[],4,FALSE)</f>
        <v>RTO</v>
      </c>
      <c r="X1200" s="405"/>
      <c r="Y1200" s="405"/>
      <c r="Z1200" s="405"/>
      <c r="AA1200" s="405"/>
    </row>
    <row r="1201" spans="1:27" ht="12" customHeight="1">
      <c r="A1201" s="5" t="s">
        <v>5696</v>
      </c>
      <c r="B1201" s="5" t="s">
        <v>5697</v>
      </c>
      <c r="C1201" s="6">
        <v>556</v>
      </c>
      <c r="D1201" s="82" t="s">
        <v>1527</v>
      </c>
      <c r="E1201" s="83" t="s">
        <v>5698</v>
      </c>
      <c r="F1201" s="83" t="s">
        <v>5699</v>
      </c>
      <c r="G1201" s="83" t="s">
        <v>864</v>
      </c>
      <c r="H1201" s="83" t="s">
        <v>447</v>
      </c>
      <c r="I1201" s="83" t="s">
        <v>448</v>
      </c>
      <c r="J1201" s="133" t="s">
        <v>449</v>
      </c>
      <c r="K1201" s="83" t="s">
        <v>448</v>
      </c>
      <c r="L1201" s="83" t="s">
        <v>448</v>
      </c>
      <c r="M1201" s="83" t="s">
        <v>450</v>
      </c>
      <c r="N1201" s="130" t="s">
        <v>959</v>
      </c>
      <c r="P1201" s="405" t="s">
        <v>449</v>
      </c>
      <c r="Q1201" s="405" t="s">
        <v>469</v>
      </c>
      <c r="R1201" s="405" t="s">
        <v>439</v>
      </c>
      <c r="S1201" s="405" t="s">
        <v>1531</v>
      </c>
      <c r="T1201" s="405" t="s">
        <v>453</v>
      </c>
      <c r="U1201" s="405" t="str">
        <f>VLOOKUP(T1201,Equipment[],2,FALSE)</f>
        <v>Station</v>
      </c>
      <c r="V1201" s="405" t="str">
        <f>VLOOKUP(T1201,Equipment[],3,FALSE)</f>
        <v>RTO</v>
      </c>
      <c r="W1201" s="405" t="str">
        <f>VLOOKUP(T1201,Equipment[],4,FALSE)</f>
        <v>RTO</v>
      </c>
      <c r="X1201" s="405"/>
      <c r="Y1201" s="405"/>
      <c r="Z1201" s="405"/>
      <c r="AA1201" s="405"/>
    </row>
    <row r="1202" spans="1:27" ht="12" hidden="1" customHeight="1">
      <c r="A1202" s="3" t="s">
        <v>5700</v>
      </c>
      <c r="B1202" s="3" t="s">
        <v>5701</v>
      </c>
      <c r="C1202" s="4"/>
      <c r="D1202" s="122"/>
      <c r="E1202" s="131"/>
      <c r="F1202" s="131"/>
      <c r="G1202" s="131"/>
      <c r="H1202" s="131"/>
      <c r="I1202" s="131"/>
      <c r="J1202" s="131"/>
      <c r="K1202" s="131"/>
      <c r="L1202" s="131"/>
      <c r="M1202" s="131" t="s">
        <v>439</v>
      </c>
      <c r="N1202" s="129" t="s">
        <v>440</v>
      </c>
      <c r="P1202" s="405" t="s">
        <v>439</v>
      </c>
      <c r="Q1202" s="405" t="s">
        <v>439</v>
      </c>
      <c r="R1202" s="405"/>
      <c r="S1202" s="405" t="s">
        <v>439</v>
      </c>
      <c r="T1202" s="405" t="s">
        <v>439</v>
      </c>
      <c r="U1202" s="405" t="s">
        <v>439</v>
      </c>
      <c r="V1202" s="405" t="s">
        <v>439</v>
      </c>
      <c r="W1202" s="405" t="s">
        <v>439</v>
      </c>
      <c r="X1202" s="405" t="s">
        <v>439</v>
      </c>
      <c r="Y1202" s="405" t="s">
        <v>439</v>
      </c>
      <c r="Z1202" s="405" t="s">
        <v>439</v>
      </c>
      <c r="AA1202" s="405" t="s">
        <v>439</v>
      </c>
    </row>
    <row r="1203" spans="1:27" ht="12" customHeight="1">
      <c r="A1203" s="5" t="s">
        <v>5702</v>
      </c>
      <c r="B1203" s="5" t="s">
        <v>5703</v>
      </c>
      <c r="C1203" s="5" t="s">
        <v>1538</v>
      </c>
      <c r="D1203" s="82" t="s">
        <v>1539</v>
      </c>
      <c r="E1203" s="83" t="s">
        <v>5704</v>
      </c>
      <c r="F1203" s="83" t="s">
        <v>5705</v>
      </c>
      <c r="G1203" s="83" t="s">
        <v>864</v>
      </c>
      <c r="H1203" s="83" t="s">
        <v>447</v>
      </c>
      <c r="I1203" s="83" t="s">
        <v>448</v>
      </c>
      <c r="J1203" s="133" t="s">
        <v>449</v>
      </c>
      <c r="K1203" s="83" t="s">
        <v>448</v>
      </c>
      <c r="L1203" s="83" t="s">
        <v>448</v>
      </c>
      <c r="M1203" s="83" t="s">
        <v>450</v>
      </c>
      <c r="N1203" s="130" t="s">
        <v>959</v>
      </c>
      <c r="P1203" s="405"/>
      <c r="Q1203" s="405" t="s">
        <v>469</v>
      </c>
      <c r="R1203" s="405"/>
      <c r="S1203" s="405"/>
      <c r="T1203" s="405" t="s">
        <v>453</v>
      </c>
      <c r="U1203" s="405" t="str">
        <f>VLOOKUP(T1203,Equipment[],2,FALSE)</f>
        <v>Station</v>
      </c>
      <c r="V1203" s="405" t="str">
        <f>VLOOKUP(T1203,Equipment[],3,FALSE)</f>
        <v>RTO</v>
      </c>
      <c r="W1203" s="405" t="str">
        <f>VLOOKUP(T1203,Equipment[],4,FALSE)</f>
        <v>RTO</v>
      </c>
      <c r="X1203" s="405"/>
      <c r="Y1203" s="405"/>
      <c r="Z1203" s="405"/>
      <c r="AA1203" s="405"/>
    </row>
    <row r="1204" spans="1:27" ht="12" hidden="1" customHeight="1">
      <c r="A1204" s="50" t="s">
        <v>1668</v>
      </c>
      <c r="B1204" s="50"/>
      <c r="C1204" s="50"/>
      <c r="D1204" s="50"/>
      <c r="E1204" s="131"/>
      <c r="F1204" s="131"/>
      <c r="G1204" s="131"/>
      <c r="H1204" s="131"/>
      <c r="I1204" s="131"/>
      <c r="J1204" s="131"/>
      <c r="K1204" s="131"/>
      <c r="L1204" s="131"/>
      <c r="M1204" s="131" t="s">
        <v>439</v>
      </c>
      <c r="N1204" s="129" t="s">
        <v>440</v>
      </c>
      <c r="P1204" s="405" t="s">
        <v>439</v>
      </c>
      <c r="Q1204" s="405" t="s">
        <v>439</v>
      </c>
      <c r="R1204" s="405"/>
      <c r="S1204" s="405" t="s">
        <v>439</v>
      </c>
      <c r="T1204" s="405" t="s">
        <v>439</v>
      </c>
      <c r="U1204" s="405" t="s">
        <v>439</v>
      </c>
      <c r="V1204" s="405" t="s">
        <v>439</v>
      </c>
      <c r="W1204" s="405" t="s">
        <v>439</v>
      </c>
      <c r="X1204" s="405" t="s">
        <v>439</v>
      </c>
      <c r="Y1204" s="405" t="s">
        <v>439</v>
      </c>
      <c r="Z1204" s="405" t="s">
        <v>439</v>
      </c>
      <c r="AA1204" s="405" t="s">
        <v>439</v>
      </c>
    </row>
    <row r="1205" spans="1:27" ht="12" customHeight="1">
      <c r="A1205" s="10" t="s">
        <v>5706</v>
      </c>
      <c r="B1205" s="10" t="s">
        <v>5707</v>
      </c>
      <c r="C1205" s="10" t="s">
        <v>1538</v>
      </c>
      <c r="D1205" s="124" t="s">
        <v>1539</v>
      </c>
      <c r="E1205" s="83" t="s">
        <v>5708</v>
      </c>
      <c r="F1205" s="83" t="s">
        <v>5709</v>
      </c>
      <c r="G1205" s="83" t="s">
        <v>864</v>
      </c>
      <c r="H1205" s="83" t="s">
        <v>447</v>
      </c>
      <c r="I1205" s="83" t="s">
        <v>448</v>
      </c>
      <c r="J1205" s="133" t="s">
        <v>449</v>
      </c>
      <c r="K1205" s="83" t="s">
        <v>448</v>
      </c>
      <c r="L1205" s="83" t="s">
        <v>448</v>
      </c>
      <c r="M1205" s="83" t="s">
        <v>450</v>
      </c>
      <c r="N1205" s="130" t="s">
        <v>959</v>
      </c>
      <c r="P1205" s="405"/>
      <c r="Q1205" s="405" t="s">
        <v>452</v>
      </c>
      <c r="R1205" s="405"/>
      <c r="S1205" s="405"/>
      <c r="T1205" s="405" t="s">
        <v>453</v>
      </c>
      <c r="U1205" s="405" t="str">
        <f>VLOOKUP(T1205,Equipment[],2,FALSE)</f>
        <v>Station</v>
      </c>
      <c r="V1205" s="405" t="str">
        <f>VLOOKUP(T1205,Equipment[],3,FALSE)</f>
        <v>RTO</v>
      </c>
      <c r="W1205" s="405" t="str">
        <f>VLOOKUP(T1205,Equipment[],4,FALSE)</f>
        <v>RTO</v>
      </c>
      <c r="X1205" s="405"/>
      <c r="Y1205" s="405"/>
      <c r="Z1205" s="405"/>
      <c r="AA1205" s="405"/>
    </row>
    <row r="1206" spans="1:27" ht="12" hidden="1" customHeight="1">
      <c r="A1206" s="7" t="s">
        <v>5710</v>
      </c>
      <c r="B1206" s="7" t="s">
        <v>5711</v>
      </c>
      <c r="C1206" s="8"/>
      <c r="D1206" s="123"/>
      <c r="E1206" s="131"/>
      <c r="F1206" s="131"/>
      <c r="G1206" s="131"/>
      <c r="H1206" s="131"/>
      <c r="I1206" s="131"/>
      <c r="J1206" s="131"/>
      <c r="K1206" s="131"/>
      <c r="L1206" s="131"/>
      <c r="M1206" s="131" t="s">
        <v>439</v>
      </c>
      <c r="N1206" s="129" t="s">
        <v>440</v>
      </c>
      <c r="P1206" s="405" t="s">
        <v>439</v>
      </c>
      <c r="Q1206" s="405" t="s">
        <v>439</v>
      </c>
      <c r="R1206" s="405"/>
      <c r="S1206" s="405" t="s">
        <v>439</v>
      </c>
      <c r="T1206" s="405" t="s">
        <v>439</v>
      </c>
      <c r="U1206" s="405" t="s">
        <v>439</v>
      </c>
      <c r="V1206" s="405" t="s">
        <v>439</v>
      </c>
      <c r="W1206" s="405" t="s">
        <v>439</v>
      </c>
      <c r="X1206" s="405" t="s">
        <v>439</v>
      </c>
      <c r="Y1206" s="405" t="s">
        <v>439</v>
      </c>
      <c r="Z1206" s="405" t="s">
        <v>439</v>
      </c>
      <c r="AA1206" s="405" t="s">
        <v>439</v>
      </c>
    </row>
    <row r="1207" spans="1:27" ht="12" hidden="1" customHeight="1">
      <c r="A1207" s="3" t="s">
        <v>5712</v>
      </c>
      <c r="B1207" s="3" t="s">
        <v>5713</v>
      </c>
      <c r="C1207" s="4"/>
      <c r="D1207" s="122"/>
      <c r="E1207" s="131"/>
      <c r="F1207" s="131"/>
      <c r="G1207" s="131"/>
      <c r="H1207" s="131"/>
      <c r="I1207" s="131"/>
      <c r="J1207" s="131"/>
      <c r="K1207" s="131"/>
      <c r="L1207" s="131"/>
      <c r="M1207" s="131" t="s">
        <v>439</v>
      </c>
      <c r="N1207" s="129" t="s">
        <v>440</v>
      </c>
      <c r="P1207" s="405" t="s">
        <v>439</v>
      </c>
      <c r="Q1207" s="405" t="s">
        <v>439</v>
      </c>
      <c r="R1207" s="405"/>
      <c r="S1207" s="405" t="s">
        <v>439</v>
      </c>
      <c r="T1207" s="405" t="s">
        <v>439</v>
      </c>
      <c r="U1207" s="405" t="s">
        <v>439</v>
      </c>
      <c r="V1207" s="405" t="s">
        <v>439</v>
      </c>
      <c r="W1207" s="405" t="s">
        <v>439</v>
      </c>
      <c r="X1207" s="405" t="s">
        <v>439</v>
      </c>
      <c r="Y1207" s="405" t="s">
        <v>439</v>
      </c>
      <c r="Z1207" s="405" t="s">
        <v>439</v>
      </c>
      <c r="AA1207" s="405" t="s">
        <v>439</v>
      </c>
    </row>
    <row r="1208" spans="1:27" ht="12" customHeight="1">
      <c r="A1208" s="5" t="s">
        <v>5714</v>
      </c>
      <c r="B1208" s="5" t="s">
        <v>5715</v>
      </c>
      <c r="C1208" s="6">
        <v>451</v>
      </c>
      <c r="D1208" s="82" t="s">
        <v>1527</v>
      </c>
      <c r="E1208" s="83" t="s">
        <v>5716</v>
      </c>
      <c r="F1208" s="83" t="s">
        <v>5717</v>
      </c>
      <c r="G1208" s="83" t="s">
        <v>5718</v>
      </c>
      <c r="H1208" s="83" t="s">
        <v>447</v>
      </c>
      <c r="I1208" s="83" t="s">
        <v>448</v>
      </c>
      <c r="J1208" s="133" t="s">
        <v>449</v>
      </c>
      <c r="K1208" s="83" t="s">
        <v>448</v>
      </c>
      <c r="L1208" s="83" t="s">
        <v>448</v>
      </c>
      <c r="M1208" s="83" t="s">
        <v>450</v>
      </c>
      <c r="N1208" s="130" t="s">
        <v>959</v>
      </c>
      <c r="P1208" s="405"/>
      <c r="Q1208" s="405" t="s">
        <v>452</v>
      </c>
      <c r="R1208" s="405"/>
      <c r="S1208" s="405"/>
      <c r="T1208" s="405" t="s">
        <v>453</v>
      </c>
      <c r="U1208" s="405" t="str">
        <f>VLOOKUP(T1208,Equipment[],2,FALSE)</f>
        <v>Station</v>
      </c>
      <c r="V1208" s="405" t="str">
        <f>VLOOKUP(T1208,Equipment[],3,FALSE)</f>
        <v>RTO</v>
      </c>
      <c r="W1208" s="405" t="str">
        <f>VLOOKUP(T1208,Equipment[],4,FALSE)</f>
        <v>RTO</v>
      </c>
      <c r="X1208" s="405"/>
      <c r="Y1208" s="405"/>
      <c r="Z1208" s="405"/>
      <c r="AA1208" s="405"/>
    </row>
    <row r="1209" spans="1:27" ht="12" customHeight="1">
      <c r="A1209" s="5" t="s">
        <v>5719</v>
      </c>
      <c r="B1209" s="5" t="s">
        <v>5720</v>
      </c>
      <c r="C1209" s="6">
        <v>451</v>
      </c>
      <c r="D1209" s="82" t="s">
        <v>1527</v>
      </c>
      <c r="E1209" s="83" t="s">
        <v>5721</v>
      </c>
      <c r="F1209" s="83" t="s">
        <v>5722</v>
      </c>
      <c r="G1209" s="83" t="s">
        <v>5718</v>
      </c>
      <c r="H1209" s="83" t="s">
        <v>447</v>
      </c>
      <c r="I1209" s="83" t="s">
        <v>448</v>
      </c>
      <c r="J1209" s="133" t="s">
        <v>449</v>
      </c>
      <c r="K1209" s="83" t="s">
        <v>448</v>
      </c>
      <c r="L1209" s="83" t="s">
        <v>448</v>
      </c>
      <c r="M1209" s="83" t="s">
        <v>450</v>
      </c>
      <c r="N1209" s="130" t="s">
        <v>959</v>
      </c>
      <c r="P1209" s="405"/>
      <c r="Q1209" s="405" t="s">
        <v>452</v>
      </c>
      <c r="R1209" s="405"/>
      <c r="S1209" s="405"/>
      <c r="T1209" s="405" t="s">
        <v>453</v>
      </c>
      <c r="U1209" s="405" t="str">
        <f>VLOOKUP(T1209,Equipment[],2,FALSE)</f>
        <v>Station</v>
      </c>
      <c r="V1209" s="405" t="str">
        <f>VLOOKUP(T1209,Equipment[],3,FALSE)</f>
        <v>RTO</v>
      </c>
      <c r="W1209" s="405" t="str">
        <f>VLOOKUP(T1209,Equipment[],4,FALSE)</f>
        <v>RTO</v>
      </c>
      <c r="X1209" s="405"/>
      <c r="Y1209" s="405"/>
      <c r="Z1209" s="405"/>
      <c r="AA1209" s="405"/>
    </row>
    <row r="1210" spans="1:27" ht="12" customHeight="1">
      <c r="A1210" s="5" t="s">
        <v>5723</v>
      </c>
      <c r="B1210" s="5" t="s">
        <v>5724</v>
      </c>
      <c r="C1210" s="6">
        <v>451</v>
      </c>
      <c r="D1210" s="82" t="s">
        <v>1527</v>
      </c>
      <c r="E1210" s="83" t="s">
        <v>5725</v>
      </c>
      <c r="F1210" s="83" t="s">
        <v>5726</v>
      </c>
      <c r="G1210" s="83" t="s">
        <v>5718</v>
      </c>
      <c r="H1210" s="83" t="s">
        <v>447</v>
      </c>
      <c r="I1210" s="83" t="s">
        <v>448</v>
      </c>
      <c r="J1210" s="133" t="s">
        <v>449</v>
      </c>
      <c r="K1210" s="83" t="s">
        <v>448</v>
      </c>
      <c r="L1210" s="83" t="s">
        <v>448</v>
      </c>
      <c r="M1210" s="83" t="s">
        <v>450</v>
      </c>
      <c r="N1210" s="130" t="s">
        <v>959</v>
      </c>
      <c r="P1210" s="405"/>
      <c r="Q1210" s="405" t="s">
        <v>452</v>
      </c>
      <c r="R1210" s="405"/>
      <c r="S1210" s="405"/>
      <c r="T1210" s="405" t="s">
        <v>453</v>
      </c>
      <c r="U1210" s="405" t="str">
        <f>VLOOKUP(T1210,Equipment[],2,FALSE)</f>
        <v>Station</v>
      </c>
      <c r="V1210" s="405" t="str">
        <f>VLOOKUP(T1210,Equipment[],3,FALSE)</f>
        <v>RTO</v>
      </c>
      <c r="W1210" s="405" t="str">
        <f>VLOOKUP(T1210,Equipment[],4,FALSE)</f>
        <v>RTO</v>
      </c>
      <c r="X1210" s="405"/>
      <c r="Y1210" s="405"/>
      <c r="Z1210" s="405"/>
      <c r="AA1210" s="405"/>
    </row>
    <row r="1211" spans="1:27" ht="12" customHeight="1">
      <c r="A1211" s="5" t="s">
        <v>5727</v>
      </c>
      <c r="B1211" s="5" t="s">
        <v>5728</v>
      </c>
      <c r="C1211" s="6">
        <v>451</v>
      </c>
      <c r="D1211" s="82" t="s">
        <v>1527</v>
      </c>
      <c r="E1211" s="83" t="s">
        <v>5729</v>
      </c>
      <c r="F1211" s="83" t="s">
        <v>5730</v>
      </c>
      <c r="G1211" s="83" t="s">
        <v>5718</v>
      </c>
      <c r="H1211" s="83" t="s">
        <v>447</v>
      </c>
      <c r="I1211" s="83" t="s">
        <v>448</v>
      </c>
      <c r="J1211" s="133" t="s">
        <v>449</v>
      </c>
      <c r="K1211" s="83" t="s">
        <v>448</v>
      </c>
      <c r="L1211" s="83" t="s">
        <v>448</v>
      </c>
      <c r="M1211" s="83" t="s">
        <v>450</v>
      </c>
      <c r="N1211" s="130" t="s">
        <v>959</v>
      </c>
      <c r="P1211" s="405"/>
      <c r="Q1211" s="405" t="s">
        <v>452</v>
      </c>
      <c r="R1211" s="405"/>
      <c r="S1211" s="405"/>
      <c r="T1211" s="405" t="s">
        <v>453</v>
      </c>
      <c r="U1211" s="405" t="str">
        <f>VLOOKUP(T1211,Equipment[],2,FALSE)</f>
        <v>Station</v>
      </c>
      <c r="V1211" s="405" t="str">
        <f>VLOOKUP(T1211,Equipment[],3,FALSE)</f>
        <v>RTO</v>
      </c>
      <c r="W1211" s="405" t="str">
        <f>VLOOKUP(T1211,Equipment[],4,FALSE)</f>
        <v>RTO</v>
      </c>
      <c r="X1211" s="405"/>
      <c r="Y1211" s="405"/>
      <c r="Z1211" s="405"/>
      <c r="AA1211" s="405"/>
    </row>
    <row r="1212" spans="1:27" ht="12" customHeight="1">
      <c r="A1212" s="5" t="s">
        <v>5731</v>
      </c>
      <c r="B1212" s="5" t="s">
        <v>5732</v>
      </c>
      <c r="C1212" s="6">
        <v>451</v>
      </c>
      <c r="D1212" s="82" t="s">
        <v>1527</v>
      </c>
      <c r="E1212" s="83" t="s">
        <v>5733</v>
      </c>
      <c r="F1212" s="83" t="s">
        <v>5734</v>
      </c>
      <c r="G1212" s="83" t="s">
        <v>5718</v>
      </c>
      <c r="H1212" s="83" t="s">
        <v>447</v>
      </c>
      <c r="I1212" s="83" t="s">
        <v>448</v>
      </c>
      <c r="J1212" s="133" t="s">
        <v>449</v>
      </c>
      <c r="K1212" s="83" t="s">
        <v>448</v>
      </c>
      <c r="L1212" s="83" t="s">
        <v>448</v>
      </c>
      <c r="M1212" s="83" t="s">
        <v>450</v>
      </c>
      <c r="N1212" s="130" t="s">
        <v>959</v>
      </c>
      <c r="P1212" s="405"/>
      <c r="Q1212" s="405" t="s">
        <v>452</v>
      </c>
      <c r="R1212" s="405"/>
      <c r="S1212" s="405"/>
      <c r="T1212" s="405" t="s">
        <v>453</v>
      </c>
      <c r="U1212" s="405" t="str">
        <f>VLOOKUP(T1212,Equipment[],2,FALSE)</f>
        <v>Station</v>
      </c>
      <c r="V1212" s="405" t="str">
        <f>VLOOKUP(T1212,Equipment[],3,FALSE)</f>
        <v>RTO</v>
      </c>
      <c r="W1212" s="405" t="str">
        <f>VLOOKUP(T1212,Equipment[],4,FALSE)</f>
        <v>RTO</v>
      </c>
      <c r="X1212" s="405"/>
      <c r="Y1212" s="405"/>
      <c r="Z1212" s="405"/>
      <c r="AA1212" s="405"/>
    </row>
    <row r="1213" spans="1:27" ht="12" customHeight="1">
      <c r="A1213" s="5" t="s">
        <v>5735</v>
      </c>
      <c r="B1213" s="5" t="s">
        <v>5736</v>
      </c>
      <c r="C1213" s="6">
        <v>451</v>
      </c>
      <c r="D1213" s="82" t="s">
        <v>1527</v>
      </c>
      <c r="E1213" s="83" t="s">
        <v>5737</v>
      </c>
      <c r="F1213" s="83" t="s">
        <v>5738</v>
      </c>
      <c r="G1213" s="83" t="s">
        <v>5718</v>
      </c>
      <c r="H1213" s="83" t="s">
        <v>447</v>
      </c>
      <c r="I1213" s="83" t="s">
        <v>448</v>
      </c>
      <c r="J1213" s="133" t="s">
        <v>449</v>
      </c>
      <c r="K1213" s="83" t="s">
        <v>448</v>
      </c>
      <c r="L1213" s="83" t="s">
        <v>448</v>
      </c>
      <c r="M1213" s="83" t="s">
        <v>450</v>
      </c>
      <c r="N1213" s="130" t="s">
        <v>959</v>
      </c>
      <c r="P1213" s="405"/>
      <c r="Q1213" s="405" t="s">
        <v>452</v>
      </c>
      <c r="R1213" s="405"/>
      <c r="S1213" s="405"/>
      <c r="T1213" s="405" t="s">
        <v>453</v>
      </c>
      <c r="U1213" s="405" t="str">
        <f>VLOOKUP(T1213,Equipment[],2,FALSE)</f>
        <v>Station</v>
      </c>
      <c r="V1213" s="405" t="str">
        <f>VLOOKUP(T1213,Equipment[],3,FALSE)</f>
        <v>RTO</v>
      </c>
      <c r="W1213" s="405" t="str">
        <f>VLOOKUP(T1213,Equipment[],4,FALSE)</f>
        <v>RTO</v>
      </c>
      <c r="X1213" s="405"/>
      <c r="Y1213" s="405"/>
      <c r="Z1213" s="405"/>
      <c r="AA1213" s="405"/>
    </row>
    <row r="1214" spans="1:27" ht="12" hidden="1" customHeight="1">
      <c r="A1214" s="3" t="s">
        <v>5739</v>
      </c>
      <c r="B1214" s="3" t="s">
        <v>5740</v>
      </c>
      <c r="C1214" s="4"/>
      <c r="D1214" s="122"/>
      <c r="E1214" s="131"/>
      <c r="F1214" s="131"/>
      <c r="G1214" s="131"/>
      <c r="H1214" s="131"/>
      <c r="I1214" s="131"/>
      <c r="J1214" s="131"/>
      <c r="K1214" s="131"/>
      <c r="L1214" s="131"/>
      <c r="M1214" s="131" t="s">
        <v>439</v>
      </c>
      <c r="N1214" s="129" t="s">
        <v>440</v>
      </c>
      <c r="P1214" s="405" t="s">
        <v>439</v>
      </c>
      <c r="Q1214" s="405" t="s">
        <v>439</v>
      </c>
      <c r="R1214" s="405"/>
      <c r="S1214" s="405" t="s">
        <v>439</v>
      </c>
      <c r="T1214" s="405" t="s">
        <v>439</v>
      </c>
      <c r="U1214" s="405" t="s">
        <v>439</v>
      </c>
      <c r="V1214" s="405" t="s">
        <v>439</v>
      </c>
      <c r="W1214" s="405" t="s">
        <v>439</v>
      </c>
      <c r="X1214" s="405" t="s">
        <v>439</v>
      </c>
      <c r="Y1214" s="405" t="s">
        <v>439</v>
      </c>
      <c r="Z1214" s="405" t="s">
        <v>439</v>
      </c>
      <c r="AA1214" s="405" t="s">
        <v>439</v>
      </c>
    </row>
    <row r="1215" spans="1:27" ht="12" customHeight="1">
      <c r="A1215" s="5" t="s">
        <v>5741</v>
      </c>
      <c r="B1215" s="5" t="s">
        <v>5742</v>
      </c>
      <c r="C1215" s="6">
        <v>451</v>
      </c>
      <c r="D1215" s="82" t="s">
        <v>1527</v>
      </c>
      <c r="E1215" s="83" t="s">
        <v>5743</v>
      </c>
      <c r="F1215" s="83" t="s">
        <v>5744</v>
      </c>
      <c r="G1215" s="83" t="s">
        <v>5718</v>
      </c>
      <c r="H1215" s="83" t="s">
        <v>447</v>
      </c>
      <c r="I1215" s="132" t="s">
        <v>449</v>
      </c>
      <c r="J1215" s="133" t="s">
        <v>449</v>
      </c>
      <c r="K1215" s="132" t="s">
        <v>449</v>
      </c>
      <c r="L1215" s="132" t="s">
        <v>449</v>
      </c>
      <c r="M1215" s="83" t="s">
        <v>450</v>
      </c>
      <c r="N1215" s="83" t="s">
        <v>1092</v>
      </c>
      <c r="P1215" s="405" t="s">
        <v>449</v>
      </c>
      <c r="Q1215" s="405" t="s">
        <v>452</v>
      </c>
      <c r="R1215" s="405"/>
      <c r="S1215" s="405"/>
      <c r="T1215" s="405" t="s">
        <v>453</v>
      </c>
      <c r="U1215" s="405" t="str">
        <f>VLOOKUP(T1215,Equipment[],2,FALSE)</f>
        <v>Station</v>
      </c>
      <c r="V1215" s="405" t="str">
        <f>VLOOKUP(T1215,Equipment[],3,FALSE)</f>
        <v>RTO</v>
      </c>
      <c r="W1215" s="405" t="str">
        <f>VLOOKUP(T1215,Equipment[],4,FALSE)</f>
        <v>RTO</v>
      </c>
      <c r="X1215" s="405"/>
      <c r="Y1215" s="405"/>
      <c r="Z1215" s="405"/>
      <c r="AA1215" s="405"/>
    </row>
    <row r="1216" spans="1:27" ht="12" customHeight="1">
      <c r="A1216" s="5" t="s">
        <v>5745</v>
      </c>
      <c r="B1216" s="5" t="s">
        <v>5746</v>
      </c>
      <c r="C1216" s="6">
        <v>451</v>
      </c>
      <c r="D1216" s="82" t="s">
        <v>1527</v>
      </c>
      <c r="E1216" s="83" t="s">
        <v>5747</v>
      </c>
      <c r="F1216" s="83" t="s">
        <v>5748</v>
      </c>
      <c r="G1216" s="83" t="s">
        <v>5718</v>
      </c>
      <c r="H1216" s="83" t="s">
        <v>447</v>
      </c>
      <c r="I1216" s="132" t="s">
        <v>449</v>
      </c>
      <c r="J1216" s="133" t="s">
        <v>449</v>
      </c>
      <c r="K1216" s="132" t="s">
        <v>449</v>
      </c>
      <c r="L1216" s="132" t="s">
        <v>449</v>
      </c>
      <c r="M1216" s="83" t="s">
        <v>450</v>
      </c>
      <c r="N1216" s="83" t="s">
        <v>1092</v>
      </c>
      <c r="P1216" s="405" t="s">
        <v>449</v>
      </c>
      <c r="Q1216" s="405" t="s">
        <v>452</v>
      </c>
      <c r="R1216" s="405"/>
      <c r="S1216" s="405"/>
      <c r="T1216" s="405" t="s">
        <v>453</v>
      </c>
      <c r="U1216" s="405" t="str">
        <f>VLOOKUP(T1216,Equipment[],2,FALSE)</f>
        <v>Station</v>
      </c>
      <c r="V1216" s="405" t="str">
        <f>VLOOKUP(T1216,Equipment[],3,FALSE)</f>
        <v>RTO</v>
      </c>
      <c r="W1216" s="405" t="str">
        <f>VLOOKUP(T1216,Equipment[],4,FALSE)</f>
        <v>RTO</v>
      </c>
      <c r="X1216" s="405"/>
      <c r="Y1216" s="405"/>
      <c r="Z1216" s="405"/>
      <c r="AA1216" s="405"/>
    </row>
    <row r="1217" spans="1:27" ht="12" hidden="1" customHeight="1">
      <c r="A1217" s="3" t="s">
        <v>5749</v>
      </c>
      <c r="B1217" s="3" t="s">
        <v>5750</v>
      </c>
      <c r="C1217" s="4"/>
      <c r="D1217" s="122"/>
      <c r="E1217" s="131"/>
      <c r="F1217" s="131"/>
      <c r="G1217" s="131"/>
      <c r="H1217" s="131"/>
      <c r="I1217" s="131"/>
      <c r="J1217" s="131"/>
      <c r="K1217" s="131"/>
      <c r="L1217" s="131"/>
      <c r="M1217" s="131" t="s">
        <v>439</v>
      </c>
      <c r="N1217" s="129" t="s">
        <v>440</v>
      </c>
      <c r="P1217" s="405" t="s">
        <v>439</v>
      </c>
      <c r="Q1217" s="405" t="s">
        <v>439</v>
      </c>
      <c r="R1217" s="405"/>
      <c r="S1217" s="405" t="s">
        <v>439</v>
      </c>
      <c r="T1217" s="405" t="s">
        <v>439</v>
      </c>
      <c r="U1217" s="405" t="s">
        <v>439</v>
      </c>
      <c r="V1217" s="405" t="s">
        <v>439</v>
      </c>
      <c r="W1217" s="405" t="s">
        <v>439</v>
      </c>
      <c r="X1217" s="405" t="s">
        <v>439</v>
      </c>
      <c r="Y1217" s="405" t="s">
        <v>439</v>
      </c>
      <c r="Z1217" s="405" t="s">
        <v>439</v>
      </c>
      <c r="AA1217" s="405" t="s">
        <v>439</v>
      </c>
    </row>
    <row r="1218" spans="1:27" ht="12" customHeight="1">
      <c r="A1218" s="5" t="s">
        <v>5751</v>
      </c>
      <c r="B1218" s="5" t="s">
        <v>5752</v>
      </c>
      <c r="C1218" s="6">
        <v>411</v>
      </c>
      <c r="D1218" s="82" t="s">
        <v>1527</v>
      </c>
      <c r="E1218" s="83" t="s">
        <v>5753</v>
      </c>
      <c r="F1218" s="83" t="s">
        <v>5754</v>
      </c>
      <c r="G1218" s="83" t="s">
        <v>5755</v>
      </c>
      <c r="H1218" s="83" t="s">
        <v>447</v>
      </c>
      <c r="I1218" s="83" t="s">
        <v>448</v>
      </c>
      <c r="J1218" s="133" t="s">
        <v>449</v>
      </c>
      <c r="K1218" s="83" t="s">
        <v>448</v>
      </c>
      <c r="L1218" s="83" t="s">
        <v>448</v>
      </c>
      <c r="M1218" s="83" t="s">
        <v>450</v>
      </c>
      <c r="N1218" s="130" t="s">
        <v>959</v>
      </c>
      <c r="P1218" s="405"/>
      <c r="Q1218" s="405" t="s">
        <v>469</v>
      </c>
      <c r="R1218" s="405" t="s">
        <v>439</v>
      </c>
      <c r="S1218" s="405" t="s">
        <v>1531</v>
      </c>
      <c r="T1218" s="405" t="s">
        <v>453</v>
      </c>
      <c r="U1218" s="405" t="str">
        <f>VLOOKUP(T1218,Equipment[],2,FALSE)</f>
        <v>Station</v>
      </c>
      <c r="V1218" s="405" t="str">
        <f>VLOOKUP(T1218,Equipment[],3,FALSE)</f>
        <v>RTO</v>
      </c>
      <c r="W1218" s="405" t="str">
        <f>VLOOKUP(T1218,Equipment[],4,FALSE)</f>
        <v>RTO</v>
      </c>
      <c r="X1218" s="405"/>
      <c r="Y1218" s="405"/>
      <c r="Z1218" s="405"/>
      <c r="AA1218" s="405"/>
    </row>
    <row r="1219" spans="1:27" ht="12" customHeight="1">
      <c r="A1219" s="5" t="s">
        <v>5756</v>
      </c>
      <c r="B1219" s="5" t="s">
        <v>5757</v>
      </c>
      <c r="C1219" s="6">
        <v>412</v>
      </c>
      <c r="D1219" s="82" t="s">
        <v>1527</v>
      </c>
      <c r="E1219" s="83" t="s">
        <v>5758</v>
      </c>
      <c r="F1219" s="83" t="s">
        <v>5759</v>
      </c>
      <c r="G1219" s="83" t="s">
        <v>5755</v>
      </c>
      <c r="H1219" s="83" t="s">
        <v>447</v>
      </c>
      <c r="I1219" s="83" t="s">
        <v>448</v>
      </c>
      <c r="J1219" s="133" t="s">
        <v>449</v>
      </c>
      <c r="K1219" s="83" t="s">
        <v>448</v>
      </c>
      <c r="L1219" s="83" t="s">
        <v>448</v>
      </c>
      <c r="M1219" s="83" t="s">
        <v>450</v>
      </c>
      <c r="N1219" s="130" t="s">
        <v>959</v>
      </c>
      <c r="P1219" s="405"/>
      <c r="Q1219" s="405" t="s">
        <v>469</v>
      </c>
      <c r="R1219" s="405" t="s">
        <v>439</v>
      </c>
      <c r="S1219" s="405" t="s">
        <v>1531</v>
      </c>
      <c r="T1219" s="405" t="s">
        <v>453</v>
      </c>
      <c r="U1219" s="405" t="str">
        <f>VLOOKUP(T1219,Equipment[],2,FALSE)</f>
        <v>Station</v>
      </c>
      <c r="V1219" s="405" t="str">
        <f>VLOOKUP(T1219,Equipment[],3,FALSE)</f>
        <v>RTO</v>
      </c>
      <c r="W1219" s="405" t="str">
        <f>VLOOKUP(T1219,Equipment[],4,FALSE)</f>
        <v>RTO</v>
      </c>
      <c r="X1219" s="405"/>
      <c r="Y1219" s="405"/>
      <c r="Z1219" s="405"/>
      <c r="AA1219" s="405"/>
    </row>
    <row r="1220" spans="1:27" ht="12" customHeight="1">
      <c r="A1220" s="5" t="s">
        <v>5760</v>
      </c>
      <c r="B1220" s="5" t="s">
        <v>5761</v>
      </c>
      <c r="C1220" s="6">
        <v>412</v>
      </c>
      <c r="D1220" s="82" t="s">
        <v>1527</v>
      </c>
      <c r="E1220" s="83" t="s">
        <v>5762</v>
      </c>
      <c r="F1220" s="83" t="s">
        <v>5763</v>
      </c>
      <c r="G1220" s="83" t="s">
        <v>5755</v>
      </c>
      <c r="H1220" s="83" t="s">
        <v>447</v>
      </c>
      <c r="I1220" s="83" t="s">
        <v>448</v>
      </c>
      <c r="J1220" s="133" t="s">
        <v>449</v>
      </c>
      <c r="K1220" s="83" t="s">
        <v>448</v>
      </c>
      <c r="L1220" s="83" t="s">
        <v>448</v>
      </c>
      <c r="M1220" s="83" t="s">
        <v>450</v>
      </c>
      <c r="N1220" s="130" t="s">
        <v>959</v>
      </c>
      <c r="P1220" s="405"/>
      <c r="Q1220" s="405" t="s">
        <v>469</v>
      </c>
      <c r="R1220" s="405" t="s">
        <v>439</v>
      </c>
      <c r="S1220" s="405" t="s">
        <v>1531</v>
      </c>
      <c r="T1220" s="405" t="s">
        <v>453</v>
      </c>
      <c r="U1220" s="405" t="str">
        <f>VLOOKUP(T1220,Equipment[],2,FALSE)</f>
        <v>Station</v>
      </c>
      <c r="V1220" s="405" t="str">
        <f>VLOOKUP(T1220,Equipment[],3,FALSE)</f>
        <v>RTO</v>
      </c>
      <c r="W1220" s="405" t="str">
        <f>VLOOKUP(T1220,Equipment[],4,FALSE)</f>
        <v>RTO</v>
      </c>
      <c r="X1220" s="405"/>
      <c r="Y1220" s="405"/>
      <c r="Z1220" s="405"/>
      <c r="AA1220" s="405"/>
    </row>
    <row r="1221" spans="1:27" ht="12" customHeight="1">
      <c r="A1221" s="5" t="s">
        <v>5764</v>
      </c>
      <c r="B1221" s="5" t="s">
        <v>5765</v>
      </c>
      <c r="C1221" s="6">
        <v>411</v>
      </c>
      <c r="D1221" s="82" t="s">
        <v>1527</v>
      </c>
      <c r="E1221" s="83" t="s">
        <v>5766</v>
      </c>
      <c r="F1221" s="83" t="s">
        <v>5767</v>
      </c>
      <c r="G1221" s="83" t="s">
        <v>5755</v>
      </c>
      <c r="H1221" s="83" t="s">
        <v>447</v>
      </c>
      <c r="I1221" s="83" t="s">
        <v>448</v>
      </c>
      <c r="J1221" s="133" t="s">
        <v>449</v>
      </c>
      <c r="K1221" s="83" t="s">
        <v>448</v>
      </c>
      <c r="L1221" s="83" t="s">
        <v>448</v>
      </c>
      <c r="M1221" s="83" t="s">
        <v>450</v>
      </c>
      <c r="N1221" s="130" t="s">
        <v>959</v>
      </c>
      <c r="P1221" s="405"/>
      <c r="Q1221" s="405" t="s">
        <v>469</v>
      </c>
      <c r="R1221" s="405" t="s">
        <v>439</v>
      </c>
      <c r="S1221" s="405" t="s">
        <v>1531</v>
      </c>
      <c r="T1221" s="405" t="s">
        <v>453</v>
      </c>
      <c r="U1221" s="405" t="str">
        <f>VLOOKUP(T1221,Equipment[],2,FALSE)</f>
        <v>Station</v>
      </c>
      <c r="V1221" s="405" t="str">
        <f>VLOOKUP(T1221,Equipment[],3,FALSE)</f>
        <v>RTO</v>
      </c>
      <c r="W1221" s="405" t="str">
        <f>VLOOKUP(T1221,Equipment[],4,FALSE)</f>
        <v>RTO</v>
      </c>
      <c r="X1221" s="405"/>
      <c r="Y1221" s="405"/>
      <c r="Z1221" s="405"/>
      <c r="AA1221" s="405"/>
    </row>
    <row r="1222" spans="1:27" ht="12" customHeight="1">
      <c r="A1222" s="5" t="s">
        <v>5768</v>
      </c>
      <c r="B1222" s="5" t="s">
        <v>5769</v>
      </c>
      <c r="C1222" s="6">
        <v>435</v>
      </c>
      <c r="D1222" s="82" t="s">
        <v>1527</v>
      </c>
      <c r="E1222" s="83" t="s">
        <v>5770</v>
      </c>
      <c r="F1222" s="83" t="s">
        <v>5771</v>
      </c>
      <c r="G1222" s="83" t="s">
        <v>5755</v>
      </c>
      <c r="H1222" s="83" t="s">
        <v>447</v>
      </c>
      <c r="I1222" s="83" t="s">
        <v>448</v>
      </c>
      <c r="J1222" s="133" t="s">
        <v>449</v>
      </c>
      <c r="K1222" s="83" t="s">
        <v>448</v>
      </c>
      <c r="L1222" s="83" t="s">
        <v>448</v>
      </c>
      <c r="M1222" s="83" t="s">
        <v>450</v>
      </c>
      <c r="N1222" s="130" t="s">
        <v>959</v>
      </c>
      <c r="P1222" s="405"/>
      <c r="Q1222" s="405" t="s">
        <v>469</v>
      </c>
      <c r="R1222" s="405"/>
      <c r="S1222" s="405"/>
      <c r="T1222" s="405" t="s">
        <v>453</v>
      </c>
      <c r="U1222" s="405" t="str">
        <f>VLOOKUP(T1222,Equipment[],2,FALSE)</f>
        <v>Station</v>
      </c>
      <c r="V1222" s="405" t="str">
        <f>VLOOKUP(T1222,Equipment[],3,FALSE)</f>
        <v>RTO</v>
      </c>
      <c r="W1222" s="405" t="str">
        <f>VLOOKUP(T1222,Equipment[],4,FALSE)</f>
        <v>RTO</v>
      </c>
      <c r="X1222" s="405"/>
      <c r="Y1222" s="405"/>
      <c r="Z1222" s="405"/>
      <c r="AA1222" s="405"/>
    </row>
  </sheetData>
  <autoFilter ref="A3:AA1222" xr:uid="{00000000-0001-0000-0000-000000000000}">
    <filterColumn colId="12">
      <filters>
        <filter val="ACTIVE"/>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C1FD-8969-48CF-BDDE-E114690F82FB}">
  <sheetPr codeName="Sheet6"/>
  <dimension ref="A1:AK834"/>
  <sheetViews>
    <sheetView tabSelected="1" zoomScaleNormal="85" workbookViewId="0">
      <selection activeCell="E19" sqref="E19"/>
    </sheetView>
  </sheetViews>
  <sheetFormatPr defaultColWidth="9.3515625" defaultRowHeight="14.4"/>
  <cols>
    <col min="1" max="1" width="13.41015625" style="142" customWidth="1"/>
    <col min="2" max="2" width="51.87890625" style="142" customWidth="1"/>
    <col min="3" max="3" width="37.76171875" style="142" hidden="1" customWidth="1"/>
    <col min="4" max="4" width="34.41015625" style="142" customWidth="1"/>
    <col min="5" max="5" width="22.76171875" style="142" customWidth="1"/>
    <col min="6" max="7" width="13.3515625" style="142" customWidth="1"/>
    <col min="8" max="8" width="13.76171875" style="142" customWidth="1"/>
    <col min="9" max="9" width="12" style="142" customWidth="1"/>
    <col min="10" max="10" width="13.76171875" style="142" customWidth="1"/>
    <col min="11" max="11" width="23.234375" style="142" customWidth="1"/>
    <col min="12" max="12" width="44.64453125" style="142" customWidth="1"/>
    <col min="13" max="13" width="36.76171875" style="142" customWidth="1"/>
    <col min="14" max="14" width="19.3515625" style="142" customWidth="1"/>
    <col min="15" max="15" width="10.234375" style="154" customWidth="1"/>
    <col min="16" max="17" width="34.41015625" style="154" customWidth="1"/>
    <col min="18" max="18" width="18" style="154" customWidth="1"/>
    <col min="19" max="19" width="10.41015625" style="154" customWidth="1"/>
    <col min="20" max="20" width="13.76171875" style="154" customWidth="1"/>
    <col min="21" max="21" width="46.3515625" style="154" customWidth="1"/>
    <col min="22" max="23" width="17.64453125" style="154"/>
    <col min="24" max="24" width="28.64453125" style="154" customWidth="1"/>
    <col min="25" max="25" width="90" style="154" customWidth="1"/>
    <col min="26" max="26" width="29.234375" style="325" customWidth="1"/>
    <col min="27" max="27" width="53.41015625" style="154" customWidth="1"/>
    <col min="28" max="28" width="25.3515625" style="154" customWidth="1"/>
    <col min="29" max="16384" width="9.3515625" style="142"/>
  </cols>
  <sheetData>
    <row r="1" spans="1:37" ht="14.7" customHeight="1">
      <c r="C1" s="250" t="s">
        <v>5772</v>
      </c>
      <c r="F1" s="471" t="s">
        <v>5773</v>
      </c>
      <c r="G1" s="472"/>
      <c r="H1" s="472"/>
      <c r="I1" s="472"/>
      <c r="J1" s="472"/>
      <c r="K1" s="406"/>
      <c r="L1" s="406"/>
    </row>
    <row r="2" spans="1:37" ht="59.25" customHeight="1">
      <c r="A2" s="162" t="s">
        <v>5774</v>
      </c>
      <c r="B2" s="162" t="s">
        <v>5775</v>
      </c>
      <c r="C2" s="250" t="s">
        <v>5776</v>
      </c>
      <c r="D2" s="162" t="s">
        <v>418</v>
      </c>
      <c r="E2" s="468" t="s">
        <v>5777</v>
      </c>
      <c r="F2" s="163" t="s">
        <v>419</v>
      </c>
      <c r="G2" s="467" t="s">
        <v>9013</v>
      </c>
      <c r="H2" s="163" t="s">
        <v>945</v>
      </c>
      <c r="I2" s="163" t="s">
        <v>5778</v>
      </c>
      <c r="J2" s="163" t="s">
        <v>5779</v>
      </c>
      <c r="K2" s="163" t="s">
        <v>423</v>
      </c>
      <c r="L2" s="161" t="s">
        <v>5780</v>
      </c>
      <c r="M2" s="161" t="s">
        <v>5781</v>
      </c>
      <c r="N2" s="161" t="s">
        <v>5782</v>
      </c>
      <c r="O2" s="355" t="s">
        <v>426</v>
      </c>
      <c r="P2" s="356" t="s">
        <v>417</v>
      </c>
      <c r="Q2" s="467" t="s">
        <v>5783</v>
      </c>
      <c r="R2" s="161" t="s">
        <v>427</v>
      </c>
      <c r="S2" s="355" t="s">
        <v>428</v>
      </c>
      <c r="T2" s="355" t="s">
        <v>429</v>
      </c>
      <c r="U2" s="355" t="s">
        <v>430</v>
      </c>
      <c r="V2" s="355" t="s">
        <v>431</v>
      </c>
      <c r="W2" s="355" t="s">
        <v>432</v>
      </c>
      <c r="X2" s="355" t="s">
        <v>433</v>
      </c>
      <c r="Y2" s="355" t="s">
        <v>434</v>
      </c>
      <c r="Z2" s="355" t="s">
        <v>435</v>
      </c>
      <c r="AA2" s="355" t="s">
        <v>436</v>
      </c>
      <c r="AB2" s="142"/>
    </row>
    <row r="3" spans="1:37">
      <c r="A3" s="143" t="s">
        <v>5784</v>
      </c>
      <c r="B3" s="151" t="s">
        <v>5785</v>
      </c>
      <c r="C3" s="398" t="s">
        <v>449</v>
      </c>
      <c r="D3" s="400" t="s">
        <v>5786</v>
      </c>
      <c r="E3" s="400" t="s">
        <v>11</v>
      </c>
      <c r="F3" s="407" t="s">
        <v>449</v>
      </c>
      <c r="G3" s="488"/>
      <c r="H3" s="398" t="s">
        <v>448</v>
      </c>
      <c r="I3" s="175" t="s">
        <v>449</v>
      </c>
      <c r="J3" s="398" t="s">
        <v>448</v>
      </c>
      <c r="K3" s="398" t="s">
        <v>450</v>
      </c>
      <c r="L3" s="398" t="s">
        <v>5787</v>
      </c>
      <c r="M3" s="143"/>
      <c r="N3" s="143" t="s">
        <v>5788</v>
      </c>
      <c r="O3" s="402" t="s">
        <v>449</v>
      </c>
      <c r="P3" s="402" t="s">
        <v>5789</v>
      </c>
      <c r="Q3" s="400" t="s">
        <v>5786</v>
      </c>
      <c r="R3" s="402" t="s">
        <v>469</v>
      </c>
      <c r="S3" s="155"/>
      <c r="T3" s="155" t="s">
        <v>5790</v>
      </c>
      <c r="U3" s="155" t="str">
        <f>VLOOKUP(CYPTYPES[[#This Row],[SBS Number]],Equipment[],2,FALSE)</f>
        <v>Tunnel Ventilation</v>
      </c>
      <c r="V3" s="155" t="str">
        <f>IF(OR(ISBLANK(T3),LEN(T3)=0),"",VLOOKUP(T3,Equipment[],3,FALSE))</f>
        <v>MCo</v>
      </c>
      <c r="W3" s="155" t="str">
        <f>IF(OR(ISBLANK(T3),LEN(T3)=0),"",VLOOKUP(T3,Equipment[],4,FALSE))</f>
        <v>RTO</v>
      </c>
      <c r="X3" s="155" t="s">
        <v>5791</v>
      </c>
      <c r="Y3" s="155" t="s">
        <v>5792</v>
      </c>
      <c r="Z3" s="155" t="s">
        <v>5793</v>
      </c>
      <c r="AA3" s="155" t="s">
        <v>5794</v>
      </c>
      <c r="AB3" s="142"/>
      <c r="AK3" s="157"/>
    </row>
    <row r="4" spans="1:37">
      <c r="A4" s="143" t="s">
        <v>5795</v>
      </c>
      <c r="B4" s="151" t="s">
        <v>5796</v>
      </c>
      <c r="C4" s="398" t="s">
        <v>449</v>
      </c>
      <c r="D4" s="400" t="s">
        <v>5786</v>
      </c>
      <c r="E4" s="400" t="s">
        <v>11</v>
      </c>
      <c r="F4" s="407" t="s">
        <v>449</v>
      </c>
      <c r="G4" s="488"/>
      <c r="H4" s="398" t="s">
        <v>448</v>
      </c>
      <c r="I4" s="175" t="s">
        <v>449</v>
      </c>
      <c r="J4" s="398" t="s">
        <v>448</v>
      </c>
      <c r="K4" s="398" t="s">
        <v>450</v>
      </c>
      <c r="L4" s="398" t="s">
        <v>5787</v>
      </c>
      <c r="M4" s="143"/>
      <c r="N4" s="143" t="s">
        <v>5788</v>
      </c>
      <c r="O4" s="402" t="s">
        <v>449</v>
      </c>
      <c r="P4" s="402" t="s">
        <v>5789</v>
      </c>
      <c r="Q4" s="400" t="s">
        <v>5786</v>
      </c>
      <c r="R4" s="402" t="s">
        <v>469</v>
      </c>
      <c r="S4" s="155"/>
      <c r="T4" s="155" t="s">
        <v>5790</v>
      </c>
      <c r="U4" s="155" t="str">
        <f>VLOOKUP(CYPTYPES[[#This Row],[SBS Number]],Equipment[],2,FALSE)</f>
        <v>Tunnel Ventilation</v>
      </c>
      <c r="V4" s="155" t="str">
        <f>IF(OR(ISBLANK(T4),LEN(T4)=0),"",VLOOKUP(T4,Equipment[],3,FALSE))</f>
        <v>MCo</v>
      </c>
      <c r="W4" s="155" t="str">
        <f>IF(OR(ISBLANK(T4),LEN(T4)=0),"",VLOOKUP(T4,Equipment[],4,FALSE))</f>
        <v>RTO</v>
      </c>
      <c r="X4" s="155" t="s">
        <v>5791</v>
      </c>
      <c r="Y4" s="155" t="s">
        <v>5792</v>
      </c>
      <c r="Z4" s="402" t="s">
        <v>5793</v>
      </c>
      <c r="AA4" s="155" t="s">
        <v>5794</v>
      </c>
      <c r="AB4" s="142"/>
    </row>
    <row r="5" spans="1:37">
      <c r="A5" s="143" t="s">
        <v>5797</v>
      </c>
      <c r="B5" s="151" t="s">
        <v>5798</v>
      </c>
      <c r="C5" s="398" t="s">
        <v>449</v>
      </c>
      <c r="D5" s="400" t="s">
        <v>5799</v>
      </c>
      <c r="E5" s="400" t="s">
        <v>5800</v>
      </c>
      <c r="F5" s="489" t="s">
        <v>449</v>
      </c>
      <c r="G5" s="488"/>
      <c r="H5" s="407" t="s">
        <v>449</v>
      </c>
      <c r="I5" s="175" t="s">
        <v>449</v>
      </c>
      <c r="J5" s="407" t="s">
        <v>449</v>
      </c>
      <c r="K5" s="398" t="s">
        <v>450</v>
      </c>
      <c r="L5" s="398" t="s">
        <v>5787</v>
      </c>
      <c r="M5" s="143"/>
      <c r="N5" s="143" t="s">
        <v>5788</v>
      </c>
      <c r="O5" s="402" t="s">
        <v>449</v>
      </c>
      <c r="P5" s="402" t="s">
        <v>5801</v>
      </c>
      <c r="Q5" s="402"/>
      <c r="R5" s="402" t="s">
        <v>452</v>
      </c>
      <c r="S5" s="155"/>
      <c r="T5" s="402" t="s">
        <v>5802</v>
      </c>
      <c r="U5" s="155" t="str">
        <f>VLOOKUP(CYPTYPES[[#This Row],[SBS Number]],Equipment[],2,FALSE)</f>
        <v>Emergency Management System</v>
      </c>
      <c r="V5" s="155" t="str">
        <f>IF(OR(ISBLANK(T5),LEN(T5)=0),"",VLOOKUP(T5,Equipment[],3,FALSE))</f>
        <v>RTO</v>
      </c>
      <c r="W5" s="155" t="str">
        <f>IF(OR(ISBLANK(T5),LEN(T5)=0),"",VLOOKUP(T5,Equipment[],4,FALSE))</f>
        <v>RTO</v>
      </c>
      <c r="X5" s="155" t="s">
        <v>5803</v>
      </c>
      <c r="Y5" s="155" t="s">
        <v>5804</v>
      </c>
      <c r="Z5" s="155" t="s">
        <v>5805</v>
      </c>
      <c r="AA5" s="155" t="s">
        <v>5806</v>
      </c>
      <c r="AB5" s="142"/>
    </row>
    <row r="6" spans="1:37">
      <c r="A6" s="143" t="s">
        <v>5807</v>
      </c>
      <c r="B6" s="151" t="s">
        <v>5808</v>
      </c>
      <c r="C6" s="398" t="s">
        <v>448</v>
      </c>
      <c r="D6" s="400" t="s">
        <v>5809</v>
      </c>
      <c r="E6" s="400" t="s">
        <v>5800</v>
      </c>
      <c r="F6" s="489" t="s">
        <v>449</v>
      </c>
      <c r="G6" s="488"/>
      <c r="H6" s="407" t="s">
        <v>449</v>
      </c>
      <c r="I6" s="175" t="s">
        <v>449</v>
      </c>
      <c r="J6" s="143" t="s">
        <v>448</v>
      </c>
      <c r="K6" s="398" t="s">
        <v>450</v>
      </c>
      <c r="L6" s="398" t="s">
        <v>5787</v>
      </c>
      <c r="M6" s="143"/>
      <c r="N6" s="143" t="s">
        <v>5788</v>
      </c>
      <c r="O6" s="402" t="s">
        <v>449</v>
      </c>
      <c r="P6" s="408" t="s">
        <v>5809</v>
      </c>
      <c r="Q6" s="408"/>
      <c r="R6" s="402" t="s">
        <v>452</v>
      </c>
      <c r="S6" s="155"/>
      <c r="T6" s="155" t="s">
        <v>5810</v>
      </c>
      <c r="U6" s="155" t="str">
        <f>VLOOKUP(CYPTYPES[[#This Row],[SBS Number]],Equipment[],2,FALSE)</f>
        <v>Earthing And Bonding</v>
      </c>
      <c r="V6" s="155" t="str">
        <f>IF(OR(ISBLANK(T6),LEN(T6)=0),"",VLOOKUP(T6,Equipment[],3,FALSE))</f>
        <v>RTO</v>
      </c>
      <c r="W6" s="155" t="str">
        <f>IF(OR(ISBLANK(T6),LEN(T6)=0),"",VLOOKUP(T6,Equipment[],4,FALSE))</f>
        <v>RTO</v>
      </c>
      <c r="X6" s="155" t="s">
        <v>5811</v>
      </c>
      <c r="Y6" s="155" t="s">
        <v>5812</v>
      </c>
      <c r="Z6" s="155" t="s">
        <v>5813</v>
      </c>
      <c r="AA6" s="155" t="s">
        <v>5814</v>
      </c>
      <c r="AB6" s="142"/>
    </row>
    <row r="7" spans="1:37">
      <c r="A7" s="143" t="s">
        <v>5815</v>
      </c>
      <c r="B7" s="151" t="s">
        <v>5816</v>
      </c>
      <c r="C7" s="398" t="s">
        <v>449</v>
      </c>
      <c r="D7" s="400" t="s">
        <v>5799</v>
      </c>
      <c r="E7" s="400" t="s">
        <v>5800</v>
      </c>
      <c r="F7" s="489" t="s">
        <v>449</v>
      </c>
      <c r="G7" s="488"/>
      <c r="H7" s="407" t="s">
        <v>449</v>
      </c>
      <c r="I7" s="175" t="s">
        <v>449</v>
      </c>
      <c r="J7" s="174" t="s">
        <v>449</v>
      </c>
      <c r="K7" s="398" t="s">
        <v>450</v>
      </c>
      <c r="L7" s="398" t="s">
        <v>5787</v>
      </c>
      <c r="M7" s="143"/>
      <c r="N7" s="143" t="s">
        <v>5788</v>
      </c>
      <c r="O7" s="402" t="s">
        <v>449</v>
      </c>
      <c r="P7" s="402" t="s">
        <v>5801</v>
      </c>
      <c r="Q7" s="402"/>
      <c r="R7" s="402" t="s">
        <v>452</v>
      </c>
      <c r="S7" s="155"/>
      <c r="T7" s="155" t="s">
        <v>5817</v>
      </c>
      <c r="U7" s="155" t="str">
        <f>VLOOKUP(CYPTYPES[[#This Row],[SBS Number]],Equipment[],2,FALSE)</f>
        <v>LV Power</v>
      </c>
      <c r="V7" s="155" t="str">
        <f>IF(OR(ISBLANK(T7),LEN(T7)=0),"",VLOOKUP(T7,Equipment[],3,FALSE))</f>
        <v>MCo</v>
      </c>
      <c r="W7" s="155" t="str">
        <f>IF(OR(ISBLANK(T7),LEN(T7)=0),"",VLOOKUP(T7,Equipment[],4,FALSE))</f>
        <v>RTO</v>
      </c>
      <c r="X7" s="155" t="s">
        <v>5818</v>
      </c>
      <c r="Y7" s="155" t="s">
        <v>5819</v>
      </c>
      <c r="Z7" s="155" t="s">
        <v>5820</v>
      </c>
      <c r="AA7" s="155" t="s">
        <v>5821</v>
      </c>
      <c r="AB7" s="142"/>
    </row>
    <row r="8" spans="1:37">
      <c r="A8" s="143" t="s">
        <v>5822</v>
      </c>
      <c r="B8" s="151" t="s">
        <v>5823</v>
      </c>
      <c r="C8" s="398" t="s">
        <v>449</v>
      </c>
      <c r="D8" s="400" t="s">
        <v>5799</v>
      </c>
      <c r="E8" s="400" t="s">
        <v>5800</v>
      </c>
      <c r="F8" s="489" t="s">
        <v>449</v>
      </c>
      <c r="G8" s="488"/>
      <c r="H8" s="407" t="s">
        <v>449</v>
      </c>
      <c r="I8" s="175" t="s">
        <v>449</v>
      </c>
      <c r="J8" s="174" t="s">
        <v>449</v>
      </c>
      <c r="K8" s="398" t="s">
        <v>450</v>
      </c>
      <c r="L8" s="398" t="s">
        <v>5787</v>
      </c>
      <c r="M8" s="143"/>
      <c r="N8" s="143" t="s">
        <v>5788</v>
      </c>
      <c r="O8" s="402" t="s">
        <v>449</v>
      </c>
      <c r="P8" s="402" t="s">
        <v>5801</v>
      </c>
      <c r="Q8" s="402"/>
      <c r="R8" s="402" t="s">
        <v>452</v>
      </c>
      <c r="S8" s="155"/>
      <c r="T8" s="155" t="s">
        <v>5817</v>
      </c>
      <c r="U8" s="155" t="str">
        <f>VLOOKUP(CYPTYPES[[#This Row],[SBS Number]],Equipment[],2,FALSE)</f>
        <v>LV Power</v>
      </c>
      <c r="V8" s="155" t="str">
        <f>IF(OR(ISBLANK(T8),LEN(T8)=0),"",VLOOKUP(T8,Equipment[],3,FALSE))</f>
        <v>MCo</v>
      </c>
      <c r="W8" s="155" t="str">
        <f>IF(OR(ISBLANK(T8),LEN(T8)=0),"",VLOOKUP(T8,Equipment[],4,FALSE))</f>
        <v>RTO</v>
      </c>
      <c r="X8" s="155" t="s">
        <v>5818</v>
      </c>
      <c r="Y8" s="155" t="s">
        <v>5819</v>
      </c>
      <c r="Z8" s="155" t="s">
        <v>5820</v>
      </c>
      <c r="AA8" s="155" t="s">
        <v>5821</v>
      </c>
      <c r="AB8" s="142"/>
    </row>
    <row r="9" spans="1:37">
      <c r="A9" s="143" t="s">
        <v>5824</v>
      </c>
      <c r="B9" s="151" t="s">
        <v>5825</v>
      </c>
      <c r="C9" s="398" t="s">
        <v>449</v>
      </c>
      <c r="D9" s="400" t="s">
        <v>5826</v>
      </c>
      <c r="E9" s="400"/>
      <c r="F9" s="407" t="s">
        <v>449</v>
      </c>
      <c r="G9" s="488"/>
      <c r="H9" s="398" t="s">
        <v>448</v>
      </c>
      <c r="I9" s="175" t="s">
        <v>449</v>
      </c>
      <c r="J9" s="143" t="s">
        <v>448</v>
      </c>
      <c r="K9" s="398" t="s">
        <v>450</v>
      </c>
      <c r="L9" s="398" t="s">
        <v>5787</v>
      </c>
      <c r="M9" s="143"/>
      <c r="N9" s="143" t="s">
        <v>5788</v>
      </c>
      <c r="O9" s="402" t="s">
        <v>449</v>
      </c>
      <c r="P9" s="402" t="s">
        <v>5789</v>
      </c>
      <c r="Q9" s="402"/>
      <c r="R9" s="402" t="s">
        <v>452</v>
      </c>
      <c r="S9" s="155"/>
      <c r="T9" s="402" t="s">
        <v>5827</v>
      </c>
      <c r="U9" s="155" t="str">
        <f>VLOOKUP(CYPTYPES[[#This Row],[SBS Number]],Equipment[],2,FALSE)</f>
        <v>ICT/OCS</v>
      </c>
      <c r="V9" s="155" t="str">
        <f>IF(OR(ISBLANK(T9),LEN(T9)=0),"",VLOOKUP(T9,Equipment[],3,FALSE))</f>
        <v>Unallocated</v>
      </c>
      <c r="W9" s="155" t="str">
        <f>IF(OR(ISBLANK(T9),LEN(T9)=0),"",VLOOKUP(T9,Equipment[],4,FALSE))</f>
        <v>Unallocated</v>
      </c>
      <c r="X9" s="402"/>
      <c r="Y9" s="402" t="s">
        <v>5828</v>
      </c>
      <c r="Z9" s="402"/>
      <c r="AA9" s="155"/>
      <c r="AB9" s="142"/>
    </row>
    <row r="10" spans="1:37">
      <c r="A10" s="143" t="s">
        <v>5829</v>
      </c>
      <c r="B10" s="151" t="s">
        <v>5830</v>
      </c>
      <c r="C10" s="398" t="s">
        <v>449</v>
      </c>
      <c r="D10" s="400" t="s">
        <v>5831</v>
      </c>
      <c r="E10" s="400"/>
      <c r="F10" s="489" t="s">
        <v>449</v>
      </c>
      <c r="G10" s="488"/>
      <c r="H10" s="398" t="s">
        <v>448</v>
      </c>
      <c r="I10" s="175" t="s">
        <v>449</v>
      </c>
      <c r="J10" s="143" t="s">
        <v>448</v>
      </c>
      <c r="K10" s="398" t="s">
        <v>450</v>
      </c>
      <c r="L10" s="398" t="s">
        <v>5787</v>
      </c>
      <c r="M10" s="143"/>
      <c r="N10" s="143" t="s">
        <v>5788</v>
      </c>
      <c r="O10" s="402" t="s">
        <v>449</v>
      </c>
      <c r="P10" s="402" t="s">
        <v>5832</v>
      </c>
      <c r="Q10" s="402"/>
      <c r="R10" s="402" t="s">
        <v>469</v>
      </c>
      <c r="S10" s="155"/>
      <c r="T10" s="402" t="s">
        <v>5833</v>
      </c>
      <c r="U10" s="155" t="str">
        <f>VLOOKUP(CYPTYPES[[#This Row],[SBS Number]],Equipment[],2,FALSE)</f>
        <v>Hydraulic System</v>
      </c>
      <c r="V10" s="155" t="str">
        <f>IF(OR(ISBLANK(T10),LEN(T10)=0),"",VLOOKUP(T10,Equipment[],3,FALSE))</f>
        <v>MCo</v>
      </c>
      <c r="W10" s="155" t="str">
        <f>IF(OR(ISBLANK(T10),LEN(T10)=0),"",VLOOKUP(T10,Equipment[],4,FALSE))</f>
        <v>RTO</v>
      </c>
      <c r="X10" s="155" t="s">
        <v>5834</v>
      </c>
      <c r="Y10" s="155" t="s">
        <v>5835</v>
      </c>
      <c r="Z10" s="155" t="s">
        <v>5836</v>
      </c>
      <c r="AA10" s="155" t="s">
        <v>5837</v>
      </c>
      <c r="AB10" s="142"/>
    </row>
    <row r="11" spans="1:37">
      <c r="A11" s="143" t="s">
        <v>5838</v>
      </c>
      <c r="B11" s="151" t="s">
        <v>3387</v>
      </c>
      <c r="C11" s="398" t="s">
        <v>448</v>
      </c>
      <c r="D11" s="400" t="s">
        <v>5839</v>
      </c>
      <c r="E11" s="400" t="s">
        <v>5840</v>
      </c>
      <c r="F11" s="489" t="s">
        <v>449</v>
      </c>
      <c r="G11" s="488"/>
      <c r="H11" s="407" t="s">
        <v>449</v>
      </c>
      <c r="I11" s="175" t="s">
        <v>449</v>
      </c>
      <c r="J11" s="407" t="s">
        <v>449</v>
      </c>
      <c r="K11" s="398" t="s">
        <v>450</v>
      </c>
      <c r="L11" s="398" t="s">
        <v>5787</v>
      </c>
      <c r="M11" s="143"/>
      <c r="N11" s="143" t="s">
        <v>5788</v>
      </c>
      <c r="O11" s="402" t="s">
        <v>449</v>
      </c>
      <c r="P11" s="402" t="s">
        <v>5841</v>
      </c>
      <c r="Q11" s="402"/>
      <c r="R11" s="402" t="s">
        <v>452</v>
      </c>
      <c r="S11" s="155"/>
      <c r="T11" s="402" t="s">
        <v>5842</v>
      </c>
      <c r="U11" s="155" t="str">
        <f>VLOOKUP(CYPTYPES[[#This Row],[SBS Number]],Equipment[],2,FALSE)</f>
        <v>Control Systems</v>
      </c>
      <c r="V11" s="155" t="str">
        <f>IF(OR(ISBLANK(T11),LEN(T11)=0),"",VLOOKUP(T11,Equipment[],3,FALSE))</f>
        <v>Unallocated</v>
      </c>
      <c r="W11" s="155" t="str">
        <f>IF(OR(ISBLANK(T11),LEN(T11)=0),"",VLOOKUP(T11,Equipment[],4,FALSE))</f>
        <v>Unallocated</v>
      </c>
      <c r="X11" s="155" t="s">
        <v>5843</v>
      </c>
      <c r="Y11" s="155" t="s">
        <v>5844</v>
      </c>
      <c r="Z11" s="155" t="s">
        <v>5845</v>
      </c>
      <c r="AA11" s="155" t="s">
        <v>5846</v>
      </c>
      <c r="AB11" s="142"/>
    </row>
    <row r="12" spans="1:37">
      <c r="A12" s="143" t="s">
        <v>5847</v>
      </c>
      <c r="B12" s="151" t="s">
        <v>5848</v>
      </c>
      <c r="C12" s="398" t="s">
        <v>449</v>
      </c>
      <c r="D12" s="400" t="s">
        <v>5849</v>
      </c>
      <c r="E12" s="400" t="s">
        <v>5800</v>
      </c>
      <c r="F12" s="489" t="s">
        <v>449</v>
      </c>
      <c r="G12" s="488"/>
      <c r="H12" s="407" t="s">
        <v>449</v>
      </c>
      <c r="I12" s="175" t="s">
        <v>449</v>
      </c>
      <c r="J12" s="407" t="s">
        <v>449</v>
      </c>
      <c r="K12" s="398" t="s">
        <v>450</v>
      </c>
      <c r="L12" s="398" t="s">
        <v>5787</v>
      </c>
      <c r="M12" s="143"/>
      <c r="N12" s="143" t="s">
        <v>5788</v>
      </c>
      <c r="O12" s="402" t="s">
        <v>449</v>
      </c>
      <c r="P12" s="402" t="s">
        <v>5850</v>
      </c>
      <c r="Q12" s="402"/>
      <c r="R12" s="402" t="s">
        <v>452</v>
      </c>
      <c r="S12" s="155"/>
      <c r="T12" s="402" t="s">
        <v>5851</v>
      </c>
      <c r="U12" s="155" t="str">
        <f>VLOOKUP(CYPTYPES[[#This Row],[SBS Number]],Equipment[],2,FALSE)</f>
        <v>Signalling</v>
      </c>
      <c r="V12" s="155" t="str">
        <f>IF(OR(ISBLANK(T12),LEN(T12)=0),"",VLOOKUP(T12,Equipment[],3,FALSE))</f>
        <v>RTO</v>
      </c>
      <c r="W12" s="155" t="str">
        <f>IF(OR(ISBLANK(T12),LEN(T12)=0),"",VLOOKUP(T12,Equipment[],4,FALSE))</f>
        <v>RTO</v>
      </c>
      <c r="X12" s="155" t="s">
        <v>5852</v>
      </c>
      <c r="Y12" s="155" t="s">
        <v>5853</v>
      </c>
      <c r="Z12" s="155" t="s">
        <v>5854</v>
      </c>
      <c r="AA12" s="155" t="s">
        <v>5855</v>
      </c>
      <c r="AB12" s="142"/>
    </row>
    <row r="13" spans="1:37">
      <c r="A13" s="143" t="s">
        <v>5856</v>
      </c>
      <c r="B13" s="151" t="s">
        <v>5857</v>
      </c>
      <c r="C13" s="398" t="s">
        <v>439</v>
      </c>
      <c r="D13" s="400" t="s">
        <v>5858</v>
      </c>
      <c r="E13" s="400"/>
      <c r="F13" s="489" t="s">
        <v>449</v>
      </c>
      <c r="G13" s="488"/>
      <c r="H13" s="407" t="s">
        <v>449</v>
      </c>
      <c r="I13" s="409" t="s">
        <v>449</v>
      </c>
      <c r="J13" s="407" t="s">
        <v>449</v>
      </c>
      <c r="K13" s="398" t="s">
        <v>450</v>
      </c>
      <c r="L13" s="398" t="s">
        <v>5859</v>
      </c>
      <c r="M13" s="143"/>
      <c r="N13" s="143" t="s">
        <v>5788</v>
      </c>
      <c r="O13" s="402" t="s">
        <v>449</v>
      </c>
      <c r="P13" s="402" t="s">
        <v>5789</v>
      </c>
      <c r="Q13" s="402"/>
      <c r="R13" s="402" t="s">
        <v>452</v>
      </c>
      <c r="S13" s="155"/>
      <c r="T13" s="402" t="s">
        <v>3428</v>
      </c>
      <c r="U13" s="155" t="str">
        <f>VLOOKUP(CYPTYPES[[#This Row],[SBS Number]],Equipment[],2,FALSE)</f>
        <v>Signage</v>
      </c>
      <c r="V13" s="155" t="str">
        <f>IF(OR(ISBLANK(T13),LEN(T13)=0),"",VLOOKUP(T13,Equipment[],3,FALSE))</f>
        <v>RTO</v>
      </c>
      <c r="W13" s="155" t="str">
        <f>IF(OR(ISBLANK(T13),LEN(T13)=0),"",VLOOKUP(T13,Equipment[],4,FALSE))</f>
        <v>RTO</v>
      </c>
      <c r="X13" s="155" t="s">
        <v>5860</v>
      </c>
      <c r="Y13" s="155" t="s">
        <v>5861</v>
      </c>
      <c r="Z13" s="155" t="s">
        <v>5862</v>
      </c>
      <c r="AA13" s="155" t="s">
        <v>5863</v>
      </c>
      <c r="AB13" s="142"/>
    </row>
    <row r="14" spans="1:37">
      <c r="A14" s="143" t="s">
        <v>5864</v>
      </c>
      <c r="B14" s="151" t="s">
        <v>5865</v>
      </c>
      <c r="C14" s="398" t="s">
        <v>449</v>
      </c>
      <c r="D14" s="400" t="s">
        <v>5839</v>
      </c>
      <c r="E14" s="400" t="s">
        <v>5840</v>
      </c>
      <c r="F14" s="489" t="s">
        <v>449</v>
      </c>
      <c r="G14" s="488"/>
      <c r="H14" s="407" t="s">
        <v>449</v>
      </c>
      <c r="I14" s="175" t="s">
        <v>449</v>
      </c>
      <c r="J14" s="174" t="s">
        <v>449</v>
      </c>
      <c r="K14" s="398" t="s">
        <v>450</v>
      </c>
      <c r="L14" s="398" t="s">
        <v>5787</v>
      </c>
      <c r="M14" s="143"/>
      <c r="N14" s="143" t="s">
        <v>5788</v>
      </c>
      <c r="O14" s="402" t="s">
        <v>449</v>
      </c>
      <c r="P14" s="402" t="s">
        <v>5841</v>
      </c>
      <c r="Q14" s="402"/>
      <c r="R14" s="402" t="s">
        <v>452</v>
      </c>
      <c r="S14" s="155"/>
      <c r="T14" s="155" t="s">
        <v>5866</v>
      </c>
      <c r="U14" s="155" t="str">
        <f>VLOOKUP(CYPTYPES[[#This Row],[SBS Number]],Equipment[],2,FALSE)</f>
        <v>Building Management System</v>
      </c>
      <c r="V14" s="155" t="str">
        <f>IF(OR(ISBLANK(T14),LEN(T14)=0),"",VLOOKUP(T14,Equipment[],3,FALSE))</f>
        <v>MCo</v>
      </c>
      <c r="W14" s="155" t="str">
        <f>IF(OR(ISBLANK(T14),LEN(T14)=0),"",VLOOKUP(T14,Equipment[],4,FALSE))</f>
        <v>RTO/MCo</v>
      </c>
      <c r="X14" s="155" t="s">
        <v>5867</v>
      </c>
      <c r="Y14" s="155" t="s">
        <v>5868</v>
      </c>
      <c r="Z14" s="155" t="s">
        <v>5869</v>
      </c>
      <c r="AA14" s="155" t="s">
        <v>5870</v>
      </c>
      <c r="AB14" s="142"/>
    </row>
    <row r="15" spans="1:37">
      <c r="A15" s="143" t="s">
        <v>5871</v>
      </c>
      <c r="B15" s="151" t="s">
        <v>5872</v>
      </c>
      <c r="C15" s="398" t="s">
        <v>439</v>
      </c>
      <c r="D15" s="400" t="s">
        <v>5873</v>
      </c>
      <c r="E15" s="400"/>
      <c r="F15" s="489" t="s">
        <v>449</v>
      </c>
      <c r="G15" s="488"/>
      <c r="H15" s="407" t="s">
        <v>449</v>
      </c>
      <c r="I15" s="409" t="s">
        <v>449</v>
      </c>
      <c r="J15" s="407" t="s">
        <v>449</v>
      </c>
      <c r="K15" s="398" t="s">
        <v>450</v>
      </c>
      <c r="L15" s="398" t="s">
        <v>5859</v>
      </c>
      <c r="M15" s="143"/>
      <c r="N15" s="143" t="s">
        <v>5788</v>
      </c>
      <c r="O15" s="402" t="s">
        <v>449</v>
      </c>
      <c r="P15" s="402" t="s">
        <v>5850</v>
      </c>
      <c r="Q15" s="402"/>
      <c r="R15" s="402" t="s">
        <v>452</v>
      </c>
      <c r="S15" s="155"/>
      <c r="T15" s="402" t="s">
        <v>5827</v>
      </c>
      <c r="U15" s="155" t="str">
        <f>VLOOKUP(CYPTYPES[[#This Row],[SBS Number]],Equipment[],2,FALSE)</f>
        <v>ICT/OCS</v>
      </c>
      <c r="V15" s="155" t="str">
        <f>IF(OR(ISBLANK(T15),LEN(T15)=0),"",VLOOKUP(T15,Equipment[],3,FALSE))</f>
        <v>Unallocated</v>
      </c>
      <c r="W15" s="155" t="str">
        <f>IF(OR(ISBLANK(T15),LEN(T15)=0),"",VLOOKUP(T15,Equipment[],4,FALSE))</f>
        <v>Unallocated</v>
      </c>
      <c r="X15" s="155" t="s">
        <v>5874</v>
      </c>
      <c r="Y15" s="155" t="s">
        <v>5868</v>
      </c>
      <c r="Z15" s="155" t="s">
        <v>5875</v>
      </c>
      <c r="AA15" s="155" t="s">
        <v>5876</v>
      </c>
      <c r="AB15" s="142"/>
    </row>
    <row r="16" spans="1:37">
      <c r="A16" s="143" t="s">
        <v>5877</v>
      </c>
      <c r="B16" s="151" t="s">
        <v>5878</v>
      </c>
      <c r="C16" s="398" t="s">
        <v>439</v>
      </c>
      <c r="D16" s="400" t="s">
        <v>5873</v>
      </c>
      <c r="E16" s="400"/>
      <c r="F16" s="489" t="s">
        <v>449</v>
      </c>
      <c r="G16" s="488"/>
      <c r="H16" s="407" t="s">
        <v>449</v>
      </c>
      <c r="I16" s="409" t="s">
        <v>449</v>
      </c>
      <c r="J16" s="407" t="s">
        <v>449</v>
      </c>
      <c r="K16" s="398" t="s">
        <v>450</v>
      </c>
      <c r="L16" s="398" t="s">
        <v>5859</v>
      </c>
      <c r="M16" s="143"/>
      <c r="N16" s="143" t="s">
        <v>5788</v>
      </c>
      <c r="O16" s="402" t="s">
        <v>449</v>
      </c>
      <c r="P16" s="402" t="s">
        <v>5850</v>
      </c>
      <c r="Q16" s="402"/>
      <c r="R16" s="402" t="s">
        <v>452</v>
      </c>
      <c r="S16" s="155"/>
      <c r="T16" s="402" t="s">
        <v>5827</v>
      </c>
      <c r="U16" s="155" t="str">
        <f>VLOOKUP(CYPTYPES[[#This Row],[SBS Number]],Equipment[],2,FALSE)</f>
        <v>ICT/OCS</v>
      </c>
      <c r="V16" s="155" t="str">
        <f>IF(OR(ISBLANK(T16),LEN(T16)=0),"",VLOOKUP(T16,Equipment[],3,FALSE))</f>
        <v>Unallocated</v>
      </c>
      <c r="W16" s="155" t="str">
        <f>IF(OR(ISBLANK(T16),LEN(T16)=0),"",VLOOKUP(T16,Equipment[],4,FALSE))</f>
        <v>Unallocated</v>
      </c>
      <c r="X16" s="155" t="s">
        <v>5879</v>
      </c>
      <c r="Y16" s="155" t="s">
        <v>5880</v>
      </c>
      <c r="Z16" s="155" t="s">
        <v>5881</v>
      </c>
      <c r="AA16" s="155" t="s">
        <v>5882</v>
      </c>
      <c r="AB16" s="142"/>
    </row>
    <row r="17" spans="1:28">
      <c r="A17" s="143" t="s">
        <v>5883</v>
      </c>
      <c r="B17" s="151" t="s">
        <v>5884</v>
      </c>
      <c r="C17" s="398" t="s">
        <v>449</v>
      </c>
      <c r="D17" s="400" t="s">
        <v>5831</v>
      </c>
      <c r="E17" s="400"/>
      <c r="F17" s="489" t="s">
        <v>449</v>
      </c>
      <c r="G17" s="488"/>
      <c r="H17" s="407" t="s">
        <v>449</v>
      </c>
      <c r="I17" s="175" t="s">
        <v>449</v>
      </c>
      <c r="J17" s="174" t="s">
        <v>449</v>
      </c>
      <c r="K17" s="398" t="s">
        <v>450</v>
      </c>
      <c r="L17" s="398" t="s">
        <v>5787</v>
      </c>
      <c r="M17" s="143"/>
      <c r="N17" s="143" t="s">
        <v>5788</v>
      </c>
      <c r="O17" s="402" t="s">
        <v>449</v>
      </c>
      <c r="P17" s="402" t="s">
        <v>5885</v>
      </c>
      <c r="Q17" s="402"/>
      <c r="R17" s="402" t="s">
        <v>452</v>
      </c>
      <c r="S17" s="155"/>
      <c r="T17" s="402" t="s">
        <v>5833</v>
      </c>
      <c r="U17" s="155" t="str">
        <f>VLOOKUP(CYPTYPES[[#This Row],[SBS Number]],Equipment[],2,FALSE)</f>
        <v>Hydraulic System</v>
      </c>
      <c r="V17" s="155" t="str">
        <f>IF(OR(ISBLANK(T17),LEN(T17)=0),"",VLOOKUP(T17,Equipment[],3,FALSE))</f>
        <v>MCo</v>
      </c>
      <c r="W17" s="155" t="str">
        <f>IF(OR(ISBLANK(T17),LEN(T17)=0),"",VLOOKUP(T17,Equipment[],4,FALSE))</f>
        <v>RTO</v>
      </c>
      <c r="X17" s="155" t="s">
        <v>5886</v>
      </c>
      <c r="Y17" s="155" t="s">
        <v>5887</v>
      </c>
      <c r="Z17" s="155" t="s">
        <v>5888</v>
      </c>
      <c r="AA17" s="155" t="s">
        <v>5889</v>
      </c>
      <c r="AB17" s="142"/>
    </row>
    <row r="18" spans="1:28">
      <c r="A18" s="143" t="s">
        <v>5890</v>
      </c>
      <c r="B18" s="151" t="s">
        <v>5891</v>
      </c>
      <c r="C18" s="398" t="s">
        <v>439</v>
      </c>
      <c r="D18" s="400" t="s">
        <v>5873</v>
      </c>
      <c r="E18" s="400"/>
      <c r="F18" s="489" t="s">
        <v>449</v>
      </c>
      <c r="G18" s="488"/>
      <c r="H18" s="407" t="s">
        <v>449</v>
      </c>
      <c r="I18" s="409" t="s">
        <v>449</v>
      </c>
      <c r="J18" s="407" t="s">
        <v>449</v>
      </c>
      <c r="K18" s="398" t="s">
        <v>450</v>
      </c>
      <c r="L18" s="398" t="s">
        <v>5859</v>
      </c>
      <c r="M18" s="143"/>
      <c r="N18" s="143" t="s">
        <v>5788</v>
      </c>
      <c r="O18" s="402" t="s">
        <v>449</v>
      </c>
      <c r="P18" s="402" t="s">
        <v>5850</v>
      </c>
      <c r="Q18" s="402"/>
      <c r="R18" s="402" t="s">
        <v>452</v>
      </c>
      <c r="S18" s="155"/>
      <c r="T18" s="402" t="s">
        <v>5827</v>
      </c>
      <c r="U18" s="155" t="str">
        <f>VLOOKUP(CYPTYPES[[#This Row],[SBS Number]],Equipment[],2,FALSE)</f>
        <v>ICT/OCS</v>
      </c>
      <c r="V18" s="155" t="str">
        <f>IF(OR(ISBLANK(T18),LEN(T18)=0),"",VLOOKUP(T18,Equipment[],3,FALSE))</f>
        <v>Unallocated</v>
      </c>
      <c r="W18" s="155" t="str">
        <f>IF(OR(ISBLANK(T18),LEN(T18)=0),"",VLOOKUP(T18,Equipment[],4,FALSE))</f>
        <v>Unallocated</v>
      </c>
      <c r="X18" s="155" t="s">
        <v>5879</v>
      </c>
      <c r="Y18" s="155" t="s">
        <v>5880</v>
      </c>
      <c r="Z18" s="155" t="s">
        <v>5881</v>
      </c>
      <c r="AA18" s="155" t="s">
        <v>5882</v>
      </c>
      <c r="AB18" s="142"/>
    </row>
    <row r="19" spans="1:28">
      <c r="A19" s="143" t="s">
        <v>5892</v>
      </c>
      <c r="B19" s="151" t="s">
        <v>5893</v>
      </c>
      <c r="C19" s="398" t="s">
        <v>439</v>
      </c>
      <c r="D19" s="400" t="s">
        <v>5873</v>
      </c>
      <c r="E19" s="400"/>
      <c r="F19" s="489" t="s">
        <v>449</v>
      </c>
      <c r="G19" s="488"/>
      <c r="H19" s="407" t="s">
        <v>449</v>
      </c>
      <c r="I19" s="409" t="s">
        <v>449</v>
      </c>
      <c r="J19" s="407" t="s">
        <v>449</v>
      </c>
      <c r="K19" s="398" t="s">
        <v>450</v>
      </c>
      <c r="L19" s="398" t="s">
        <v>5859</v>
      </c>
      <c r="M19" s="143"/>
      <c r="N19" s="143" t="s">
        <v>5788</v>
      </c>
      <c r="O19" s="402" t="s">
        <v>449</v>
      </c>
      <c r="P19" s="402" t="s">
        <v>5850</v>
      </c>
      <c r="Q19" s="402"/>
      <c r="R19" s="402" t="s">
        <v>452</v>
      </c>
      <c r="S19" s="155"/>
      <c r="T19" s="402" t="s">
        <v>5827</v>
      </c>
      <c r="U19" s="155" t="str">
        <f>VLOOKUP(CYPTYPES[[#This Row],[SBS Number]],Equipment[],2,FALSE)</f>
        <v>ICT/OCS</v>
      </c>
      <c r="V19" s="155" t="str">
        <f>IF(OR(ISBLANK(T19),LEN(T19)=0),"",VLOOKUP(T19,Equipment[],3,FALSE))</f>
        <v>Unallocated</v>
      </c>
      <c r="W19" s="155" t="str">
        <f>IF(OR(ISBLANK(T19),LEN(T19)=0),"",VLOOKUP(T19,Equipment[],4,FALSE))</f>
        <v>Unallocated</v>
      </c>
      <c r="X19" s="155" t="s">
        <v>5879</v>
      </c>
      <c r="Y19" s="155" t="s">
        <v>5880</v>
      </c>
      <c r="Z19" s="155" t="s">
        <v>5881</v>
      </c>
      <c r="AA19" s="155" t="s">
        <v>5882</v>
      </c>
      <c r="AB19" s="142"/>
    </row>
    <row r="20" spans="1:28">
      <c r="A20" s="143" t="s">
        <v>5894</v>
      </c>
      <c r="B20" s="151" t="s">
        <v>5895</v>
      </c>
      <c r="C20" s="398" t="s">
        <v>449</v>
      </c>
      <c r="D20" s="400" t="s">
        <v>5839</v>
      </c>
      <c r="E20" s="400" t="s">
        <v>5840</v>
      </c>
      <c r="F20" s="407" t="s">
        <v>449</v>
      </c>
      <c r="G20" s="488"/>
      <c r="H20" s="407" t="s">
        <v>449</v>
      </c>
      <c r="I20" s="175" t="s">
        <v>449</v>
      </c>
      <c r="J20" s="174" t="s">
        <v>449</v>
      </c>
      <c r="K20" s="398" t="s">
        <v>450</v>
      </c>
      <c r="L20" s="398" t="s">
        <v>5787</v>
      </c>
      <c r="M20" s="143"/>
      <c r="N20" s="143" t="s">
        <v>5788</v>
      </c>
      <c r="O20" s="402" t="s">
        <v>449</v>
      </c>
      <c r="P20" s="402" t="s">
        <v>5841</v>
      </c>
      <c r="Q20" s="402"/>
      <c r="R20" s="402" t="s">
        <v>452</v>
      </c>
      <c r="S20" s="155"/>
      <c r="T20" s="155" t="s">
        <v>5866</v>
      </c>
      <c r="U20" s="155" t="str">
        <f>VLOOKUP(CYPTYPES[[#This Row],[SBS Number]],Equipment[],2,FALSE)</f>
        <v>Building Management System</v>
      </c>
      <c r="V20" s="155" t="str">
        <f>IF(OR(ISBLANK(T20),LEN(T20)=0),"",VLOOKUP(T20,Equipment[],3,FALSE))</f>
        <v>MCo</v>
      </c>
      <c r="W20" s="155" t="str">
        <f>IF(OR(ISBLANK(T20),LEN(T20)=0),"",VLOOKUP(T20,Equipment[],4,FALSE))</f>
        <v>RTO/MCo</v>
      </c>
      <c r="X20" s="155" t="s">
        <v>5896</v>
      </c>
      <c r="Y20" s="155" t="s">
        <v>5897</v>
      </c>
      <c r="Z20" s="155" t="s">
        <v>5898</v>
      </c>
      <c r="AA20" s="155" t="s">
        <v>5899</v>
      </c>
      <c r="AB20" s="142"/>
    </row>
    <row r="21" spans="1:28">
      <c r="A21" s="143" t="s">
        <v>5900</v>
      </c>
      <c r="B21" s="151" t="s">
        <v>5901</v>
      </c>
      <c r="C21" s="398" t="s">
        <v>449</v>
      </c>
      <c r="D21" s="400" t="s">
        <v>11</v>
      </c>
      <c r="E21" s="400"/>
      <c r="F21" s="407" t="s">
        <v>449</v>
      </c>
      <c r="G21" s="488"/>
      <c r="H21" s="407" t="s">
        <v>449</v>
      </c>
      <c r="I21" s="175" t="s">
        <v>449</v>
      </c>
      <c r="J21" s="174" t="s">
        <v>449</v>
      </c>
      <c r="K21" s="398" t="s">
        <v>450</v>
      </c>
      <c r="L21" s="398" t="s">
        <v>5787</v>
      </c>
      <c r="M21" s="143"/>
      <c r="N21" s="143" t="s">
        <v>5788</v>
      </c>
      <c r="O21" s="402" t="s">
        <v>449</v>
      </c>
      <c r="P21" s="402" t="s">
        <v>5902</v>
      </c>
      <c r="Q21" s="402"/>
      <c r="R21" s="402" t="s">
        <v>452</v>
      </c>
      <c r="S21" s="155"/>
      <c r="T21" s="402" t="s">
        <v>5903</v>
      </c>
      <c r="U21" s="155" t="str">
        <f>VLOOKUP(CYPTYPES[[#This Row],[SBS Number]],Equipment[],2,FALSE)</f>
        <v>Mechanical Systems</v>
      </c>
      <c r="V21" s="155" t="str">
        <f>IF(OR(ISBLANK(T21),LEN(T21)=0),"",VLOOKUP(T21,Equipment[],3,FALSE))</f>
        <v>MCo</v>
      </c>
      <c r="W21" s="155" t="str">
        <f>IF(OR(ISBLANK(T21),LEN(T21)=0),"",VLOOKUP(T21,Equipment[],4,FALSE))</f>
        <v>RTO</v>
      </c>
      <c r="X21" s="155" t="s">
        <v>5904</v>
      </c>
      <c r="Y21" s="155" t="s">
        <v>5905</v>
      </c>
      <c r="Z21" s="155" t="s">
        <v>5906</v>
      </c>
      <c r="AA21" s="155" t="s">
        <v>5907</v>
      </c>
      <c r="AB21" s="142"/>
    </row>
    <row r="22" spans="1:28">
      <c r="A22" s="143" t="s">
        <v>5908</v>
      </c>
      <c r="B22" s="151" t="s">
        <v>5909</v>
      </c>
      <c r="C22" s="398" t="s">
        <v>449</v>
      </c>
      <c r="D22" s="400" t="s">
        <v>11</v>
      </c>
      <c r="E22" s="400"/>
      <c r="F22" s="407" t="s">
        <v>449</v>
      </c>
      <c r="G22" s="398"/>
      <c r="H22" s="407" t="s">
        <v>449</v>
      </c>
      <c r="I22" s="175" t="s">
        <v>449</v>
      </c>
      <c r="J22" s="174" t="s">
        <v>449</v>
      </c>
      <c r="K22" s="398" t="s">
        <v>450</v>
      </c>
      <c r="L22" s="398" t="s">
        <v>5787</v>
      </c>
      <c r="M22" s="143"/>
      <c r="N22" s="143" t="s">
        <v>5788</v>
      </c>
      <c r="O22" s="402" t="s">
        <v>449</v>
      </c>
      <c r="P22" s="402" t="s">
        <v>5902</v>
      </c>
      <c r="Q22" s="402"/>
      <c r="R22" s="402" t="s">
        <v>452</v>
      </c>
      <c r="S22" s="155"/>
      <c r="T22" s="402" t="s">
        <v>5903</v>
      </c>
      <c r="U22" s="155" t="str">
        <f>VLOOKUP(CYPTYPES[[#This Row],[SBS Number]],Equipment[],2,FALSE)</f>
        <v>Mechanical Systems</v>
      </c>
      <c r="V22" s="155" t="str">
        <f>IF(OR(ISBLANK(T22),LEN(T22)=0),"",VLOOKUP(T22,Equipment[],3,FALSE))</f>
        <v>MCo</v>
      </c>
      <c r="W22" s="155" t="str">
        <f>IF(OR(ISBLANK(T22),LEN(T22)=0),"",VLOOKUP(T22,Equipment[],4,FALSE))</f>
        <v>RTO</v>
      </c>
      <c r="X22" s="155" t="s">
        <v>5904</v>
      </c>
      <c r="Y22" s="155" t="s">
        <v>5905</v>
      </c>
      <c r="Z22" s="155" t="s">
        <v>5910</v>
      </c>
      <c r="AA22" s="155" t="s">
        <v>5911</v>
      </c>
      <c r="AB22" s="142"/>
    </row>
    <row r="23" spans="1:28">
      <c r="A23" s="143" t="s">
        <v>5912</v>
      </c>
      <c r="B23" s="151" t="s">
        <v>5913</v>
      </c>
      <c r="C23" s="398" t="s">
        <v>439</v>
      </c>
      <c r="D23" s="400" t="s">
        <v>5914</v>
      </c>
      <c r="E23" s="400"/>
      <c r="F23" s="407" t="s">
        <v>449</v>
      </c>
      <c r="G23" s="398"/>
      <c r="H23" s="407" t="s">
        <v>449</v>
      </c>
      <c r="I23" s="409" t="s">
        <v>449</v>
      </c>
      <c r="J23" s="407" t="s">
        <v>449</v>
      </c>
      <c r="K23" s="398" t="s">
        <v>450</v>
      </c>
      <c r="L23" s="398" t="s">
        <v>5859</v>
      </c>
      <c r="M23" s="143"/>
      <c r="N23" s="143" t="s">
        <v>5788</v>
      </c>
      <c r="O23" s="402" t="s">
        <v>449</v>
      </c>
      <c r="P23" s="402" t="s">
        <v>5915</v>
      </c>
      <c r="Q23" s="402"/>
      <c r="R23" s="402" t="s">
        <v>452</v>
      </c>
      <c r="S23" s="155"/>
      <c r="T23" s="402" t="s">
        <v>5827</v>
      </c>
      <c r="U23" s="155" t="str">
        <f>VLOOKUP(CYPTYPES[[#This Row],[SBS Number]],Equipment[],2,FALSE)</f>
        <v>ICT/OCS</v>
      </c>
      <c r="V23" s="155" t="str">
        <f>IF(OR(ISBLANK(T23),LEN(T23)=0),"",VLOOKUP(T23,Equipment[],3,FALSE))</f>
        <v>Unallocated</v>
      </c>
      <c r="W23" s="155" t="str">
        <f>IF(OR(ISBLANK(T23),LEN(T23)=0),"",VLOOKUP(T23,Equipment[],4,FALSE))</f>
        <v>Unallocated</v>
      </c>
      <c r="X23" s="155" t="s">
        <v>5916</v>
      </c>
      <c r="Y23" s="155" t="s">
        <v>5917</v>
      </c>
      <c r="Z23" s="155" t="s">
        <v>5918</v>
      </c>
      <c r="AA23" s="155" t="s">
        <v>5919</v>
      </c>
      <c r="AB23" s="142"/>
    </row>
    <row r="24" spans="1:28">
      <c r="A24" s="143" t="s">
        <v>5920</v>
      </c>
      <c r="B24" s="151" t="s">
        <v>5921</v>
      </c>
      <c r="C24" s="398" t="s">
        <v>449</v>
      </c>
      <c r="D24" s="400" t="s">
        <v>5922</v>
      </c>
      <c r="E24" s="400" t="s">
        <v>5800</v>
      </c>
      <c r="F24" s="407" t="s">
        <v>449</v>
      </c>
      <c r="G24" s="398"/>
      <c r="H24" s="398" t="s">
        <v>448</v>
      </c>
      <c r="I24" s="175" t="s">
        <v>449</v>
      </c>
      <c r="J24" s="174" t="s">
        <v>449</v>
      </c>
      <c r="K24" s="398" t="s">
        <v>450</v>
      </c>
      <c r="L24" s="398" t="s">
        <v>5787</v>
      </c>
      <c r="M24" s="143"/>
      <c r="N24" s="143" t="s">
        <v>5788</v>
      </c>
      <c r="O24" s="402" t="s">
        <v>449</v>
      </c>
      <c r="P24" s="402" t="s">
        <v>5789</v>
      </c>
      <c r="Q24" s="402"/>
      <c r="R24" s="402" t="s">
        <v>469</v>
      </c>
      <c r="S24" s="155"/>
      <c r="T24" s="155" t="s">
        <v>5817</v>
      </c>
      <c r="U24" s="155" t="str">
        <f>VLOOKUP(CYPTYPES[[#This Row],[SBS Number]],Equipment[],2,FALSE)</f>
        <v>LV Power</v>
      </c>
      <c r="V24" s="155" t="str">
        <f>IF(OR(ISBLANK(T24),LEN(T24)=0),"",VLOOKUP(T24,Equipment[],3,FALSE))</f>
        <v>MCo</v>
      </c>
      <c r="W24" s="155" t="str">
        <f>IF(OR(ISBLANK(T24),LEN(T24)=0),"",VLOOKUP(T24,Equipment[],4,FALSE))</f>
        <v>RTO</v>
      </c>
      <c r="X24" s="155" t="s">
        <v>5923</v>
      </c>
      <c r="Y24" s="155" t="s">
        <v>5924</v>
      </c>
      <c r="Z24" s="155" t="s">
        <v>5925</v>
      </c>
      <c r="AA24" s="155" t="s">
        <v>5926</v>
      </c>
      <c r="AB24" s="142"/>
    </row>
    <row r="25" spans="1:28">
      <c r="A25" s="143" t="s">
        <v>5927</v>
      </c>
      <c r="B25" s="151" t="s">
        <v>5928</v>
      </c>
      <c r="C25" s="398" t="s">
        <v>449</v>
      </c>
      <c r="D25" s="400" t="s">
        <v>5839</v>
      </c>
      <c r="E25" s="400" t="s">
        <v>5840</v>
      </c>
      <c r="F25" s="407" t="s">
        <v>449</v>
      </c>
      <c r="G25" s="398"/>
      <c r="H25" s="398" t="s">
        <v>448</v>
      </c>
      <c r="I25" s="175" t="s">
        <v>449</v>
      </c>
      <c r="J25" s="398" t="s">
        <v>448</v>
      </c>
      <c r="K25" s="398" t="s">
        <v>450</v>
      </c>
      <c r="L25" s="398" t="s">
        <v>5787</v>
      </c>
      <c r="M25" s="143" t="s">
        <v>5929</v>
      </c>
      <c r="N25" s="143" t="s">
        <v>5788</v>
      </c>
      <c r="O25" s="402" t="s">
        <v>449</v>
      </c>
      <c r="P25" s="402" t="s">
        <v>5841</v>
      </c>
      <c r="Q25" s="402"/>
      <c r="R25" s="402" t="s">
        <v>452</v>
      </c>
      <c r="S25" s="155"/>
      <c r="T25" s="402" t="s">
        <v>5842</v>
      </c>
      <c r="U25" s="155" t="str">
        <f>VLOOKUP(CYPTYPES[[#This Row],[SBS Number]],Equipment[],2,FALSE)</f>
        <v>Control Systems</v>
      </c>
      <c r="V25" s="155" t="str">
        <f>IF(OR(ISBLANK(T25),LEN(T25)=0),"",VLOOKUP(T25,Equipment[],3,FALSE))</f>
        <v>Unallocated</v>
      </c>
      <c r="W25" s="155" t="str">
        <f>IF(OR(ISBLANK(T25),LEN(T25)=0),"",VLOOKUP(T25,Equipment[],4,FALSE))</f>
        <v>Unallocated</v>
      </c>
      <c r="X25" s="155" t="s">
        <v>5930</v>
      </c>
      <c r="Y25" s="155" t="s">
        <v>5931</v>
      </c>
      <c r="Z25" s="155" t="s">
        <v>5932</v>
      </c>
      <c r="AA25" s="155" t="s">
        <v>5933</v>
      </c>
      <c r="AB25" s="142"/>
    </row>
    <row r="26" spans="1:28">
      <c r="A26" s="143" t="s">
        <v>5934</v>
      </c>
      <c r="B26" s="151" t="s">
        <v>5935</v>
      </c>
      <c r="C26" s="398" t="s">
        <v>449</v>
      </c>
      <c r="D26" s="400" t="s">
        <v>11</v>
      </c>
      <c r="E26" s="400"/>
      <c r="F26" s="407" t="s">
        <v>449</v>
      </c>
      <c r="G26" s="398"/>
      <c r="H26" s="407" t="s">
        <v>449</v>
      </c>
      <c r="I26" s="175" t="s">
        <v>449</v>
      </c>
      <c r="J26" s="174" t="s">
        <v>449</v>
      </c>
      <c r="K26" s="398" t="s">
        <v>450</v>
      </c>
      <c r="L26" s="398" t="s">
        <v>5787</v>
      </c>
      <c r="M26" s="143"/>
      <c r="N26" s="143" t="s">
        <v>5788</v>
      </c>
      <c r="O26" s="402" t="s">
        <v>449</v>
      </c>
      <c r="P26" s="402" t="s">
        <v>5789</v>
      </c>
      <c r="Q26" s="402"/>
      <c r="R26" s="402" t="s">
        <v>452</v>
      </c>
      <c r="S26" s="155"/>
      <c r="T26" s="155" t="s">
        <v>5833</v>
      </c>
      <c r="U26" s="155" t="str">
        <f>VLOOKUP(CYPTYPES[[#This Row],[SBS Number]],Equipment[],2,FALSE)</f>
        <v>Hydraulic System</v>
      </c>
      <c r="V26" s="155" t="str">
        <f>IF(OR(ISBLANK(T26),LEN(T26)=0),"",VLOOKUP(T26,Equipment[],3,FALSE))</f>
        <v>MCo</v>
      </c>
      <c r="W26" s="155" t="str">
        <f>IF(OR(ISBLANK(T26),LEN(T26)=0),"",VLOOKUP(T26,Equipment[],4,FALSE))</f>
        <v>RTO</v>
      </c>
      <c r="X26" s="155" t="s">
        <v>5936</v>
      </c>
      <c r="Y26" s="155" t="s">
        <v>5937</v>
      </c>
      <c r="Z26" s="155" t="s">
        <v>5938</v>
      </c>
      <c r="AA26" s="155" t="s">
        <v>5939</v>
      </c>
      <c r="AB26" s="142"/>
    </row>
    <row r="27" spans="1:28">
      <c r="A27" s="143" t="s">
        <v>5940</v>
      </c>
      <c r="B27" s="151" t="s">
        <v>5941</v>
      </c>
      <c r="C27" s="398" t="s">
        <v>449</v>
      </c>
      <c r="D27" s="400" t="s">
        <v>5799</v>
      </c>
      <c r="E27" s="400" t="s">
        <v>5800</v>
      </c>
      <c r="F27" s="407" t="s">
        <v>449</v>
      </c>
      <c r="G27" s="398"/>
      <c r="H27" s="407" t="s">
        <v>449</v>
      </c>
      <c r="I27" s="175" t="s">
        <v>449</v>
      </c>
      <c r="J27" s="398" t="s">
        <v>448</v>
      </c>
      <c r="K27" s="398" t="s">
        <v>450</v>
      </c>
      <c r="L27" s="398" t="s">
        <v>5787</v>
      </c>
      <c r="M27" s="143"/>
      <c r="N27" s="143" t="s">
        <v>5788</v>
      </c>
      <c r="O27" s="402" t="s">
        <v>449</v>
      </c>
      <c r="P27" s="402" t="s">
        <v>5801</v>
      </c>
      <c r="Q27" s="402"/>
      <c r="R27" s="402" t="s">
        <v>469</v>
      </c>
      <c r="S27" s="155"/>
      <c r="T27" s="155" t="s">
        <v>5817</v>
      </c>
      <c r="U27" s="155" t="str">
        <f>VLOOKUP(CYPTYPES[[#This Row],[SBS Number]],Equipment[],2,FALSE)</f>
        <v>LV Power</v>
      </c>
      <c r="V27" s="155" t="str">
        <f>IF(OR(ISBLANK(T27),LEN(T27)=0),"",VLOOKUP(T27,Equipment[],3,FALSE))</f>
        <v>MCo</v>
      </c>
      <c r="W27" s="155" t="str">
        <f>IF(OR(ISBLANK(T27),LEN(T27)=0),"",VLOOKUP(T27,Equipment[],4,FALSE))</f>
        <v>RTO</v>
      </c>
      <c r="X27" s="155" t="s">
        <v>5942</v>
      </c>
      <c r="Y27" s="155" t="s">
        <v>5943</v>
      </c>
      <c r="Z27" s="155" t="s">
        <v>5944</v>
      </c>
      <c r="AA27" s="155" t="s">
        <v>5945</v>
      </c>
      <c r="AB27" s="142"/>
    </row>
    <row r="28" spans="1:28">
      <c r="A28" s="143" t="s">
        <v>5946</v>
      </c>
      <c r="B28" s="400" t="s">
        <v>5947</v>
      </c>
      <c r="C28" s="398" t="s">
        <v>449</v>
      </c>
      <c r="D28" s="400" t="s">
        <v>5809</v>
      </c>
      <c r="E28" s="400" t="s">
        <v>5800</v>
      </c>
      <c r="F28" s="407" t="s">
        <v>449</v>
      </c>
      <c r="G28" s="398"/>
      <c r="H28" s="407" t="s">
        <v>449</v>
      </c>
      <c r="I28" s="175" t="s">
        <v>449</v>
      </c>
      <c r="J28" s="143" t="s">
        <v>448</v>
      </c>
      <c r="K28" s="398" t="s">
        <v>450</v>
      </c>
      <c r="L28" s="398" t="s">
        <v>5787</v>
      </c>
      <c r="M28" s="143"/>
      <c r="N28" s="143" t="s">
        <v>5788</v>
      </c>
      <c r="O28" s="402" t="s">
        <v>449</v>
      </c>
      <c r="P28" s="408" t="s">
        <v>5809</v>
      </c>
      <c r="Q28" s="408"/>
      <c r="R28" s="402" t="s">
        <v>452</v>
      </c>
      <c r="S28" s="155"/>
      <c r="T28" s="155" t="s">
        <v>5810</v>
      </c>
      <c r="U28" s="155" t="str">
        <f>VLOOKUP(CYPTYPES[[#This Row],[SBS Number]],Equipment[],2,FALSE)</f>
        <v>Earthing And Bonding</v>
      </c>
      <c r="V28" s="155" t="str">
        <f>IF(OR(ISBLANK(T28),LEN(T28)=0),"",VLOOKUP(T28,Equipment[],3,FALSE))</f>
        <v>RTO</v>
      </c>
      <c r="W28" s="155" t="str">
        <f>IF(OR(ISBLANK(T28),LEN(T28)=0),"",VLOOKUP(T28,Equipment[],4,FALSE))</f>
        <v>RTO</v>
      </c>
      <c r="X28" s="155" t="s">
        <v>5948</v>
      </c>
      <c r="Y28" s="155" t="s">
        <v>5949</v>
      </c>
      <c r="Z28" s="155" t="s">
        <v>5950</v>
      </c>
      <c r="AA28" s="155" t="s">
        <v>5951</v>
      </c>
      <c r="AB28" s="142"/>
    </row>
    <row r="29" spans="1:28">
      <c r="A29" s="143" t="s">
        <v>5952</v>
      </c>
      <c r="B29" s="151" t="s">
        <v>5953</v>
      </c>
      <c r="C29" s="398" t="s">
        <v>439</v>
      </c>
      <c r="D29" s="400" t="s">
        <v>5809</v>
      </c>
      <c r="E29" s="400" t="s">
        <v>5800</v>
      </c>
      <c r="F29" s="407" t="s">
        <v>449</v>
      </c>
      <c r="G29" s="398"/>
      <c r="H29" s="174" t="s">
        <v>449</v>
      </c>
      <c r="I29" s="175" t="s">
        <v>449</v>
      </c>
      <c r="J29" s="407" t="s">
        <v>449</v>
      </c>
      <c r="K29" s="398" t="s">
        <v>450</v>
      </c>
      <c r="L29" s="398" t="s">
        <v>5954</v>
      </c>
      <c r="M29" s="143" t="s">
        <v>5929</v>
      </c>
      <c r="N29" s="143" t="s">
        <v>5788</v>
      </c>
      <c r="O29" s="402" t="s">
        <v>449</v>
      </c>
      <c r="P29" s="408" t="s">
        <v>5809</v>
      </c>
      <c r="Q29" s="408"/>
      <c r="R29" s="402" t="s">
        <v>452</v>
      </c>
      <c r="S29" s="155"/>
      <c r="T29" s="155" t="s">
        <v>5810</v>
      </c>
      <c r="U29" s="155" t="str">
        <f>VLOOKUP(CYPTYPES[[#This Row],[SBS Number]],Equipment[],2,FALSE)</f>
        <v>Earthing And Bonding</v>
      </c>
      <c r="V29" s="155" t="str">
        <f>IF(OR(ISBLANK(T29),LEN(T29)=0),"",VLOOKUP(T29,Equipment[],3,FALSE))</f>
        <v>RTO</v>
      </c>
      <c r="W29" s="155" t="str">
        <f>IF(OR(ISBLANK(T29),LEN(T29)=0),"",VLOOKUP(T29,Equipment[],4,FALSE))</f>
        <v>RTO</v>
      </c>
      <c r="X29" s="155" t="s">
        <v>5948</v>
      </c>
      <c r="Y29" s="155" t="s">
        <v>5949</v>
      </c>
      <c r="Z29" s="155" t="s">
        <v>5950</v>
      </c>
      <c r="AA29" s="155" t="s">
        <v>5951</v>
      </c>
      <c r="AB29" s="142"/>
    </row>
    <row r="30" spans="1:28">
      <c r="A30" s="143" t="s">
        <v>5955</v>
      </c>
      <c r="B30" s="151" t="s">
        <v>5956</v>
      </c>
      <c r="C30" s="398" t="s">
        <v>449</v>
      </c>
      <c r="D30" s="400" t="s">
        <v>5849</v>
      </c>
      <c r="E30" s="400" t="s">
        <v>5800</v>
      </c>
      <c r="F30" s="407" t="s">
        <v>449</v>
      </c>
      <c r="G30" s="398"/>
      <c r="H30" s="407" t="s">
        <v>449</v>
      </c>
      <c r="I30" s="175" t="s">
        <v>449</v>
      </c>
      <c r="J30" s="398" t="s">
        <v>448</v>
      </c>
      <c r="K30" s="398" t="s">
        <v>450</v>
      </c>
      <c r="L30" s="398" t="s">
        <v>5787</v>
      </c>
      <c r="M30" s="143"/>
      <c r="N30" s="143" t="s">
        <v>5788</v>
      </c>
      <c r="O30" s="402" t="s">
        <v>449</v>
      </c>
      <c r="P30" s="402" t="s">
        <v>5957</v>
      </c>
      <c r="Q30" s="402"/>
      <c r="R30" s="402" t="s">
        <v>452</v>
      </c>
      <c r="S30" s="155"/>
      <c r="T30" s="155" t="s">
        <v>5958</v>
      </c>
      <c r="U30" s="155" t="str">
        <f>VLOOKUP(CYPTYPES[[#This Row],[SBS Number]],Equipment[],2,FALSE)</f>
        <v>Traction Substation</v>
      </c>
      <c r="V30" s="155" t="str">
        <f>IF(OR(ISBLANK(T30),LEN(T30)=0),"",VLOOKUP(T30,Equipment[],3,FALSE))</f>
        <v>RTO</v>
      </c>
      <c r="W30" s="155" t="str">
        <f>IF(OR(ISBLANK(T30),LEN(T30)=0),"",VLOOKUP(T30,Equipment[],4,FALSE))</f>
        <v>RTO</v>
      </c>
      <c r="X30" s="155" t="s">
        <v>5923</v>
      </c>
      <c r="Y30" s="155" t="s">
        <v>5924</v>
      </c>
      <c r="Z30" s="155" t="s">
        <v>5959</v>
      </c>
      <c r="AA30" s="155" t="s">
        <v>5960</v>
      </c>
      <c r="AB30" s="142"/>
    </row>
    <row r="31" spans="1:28">
      <c r="A31" s="143" t="s">
        <v>5961</v>
      </c>
      <c r="B31" s="151" t="s">
        <v>5962</v>
      </c>
      <c r="C31" s="398" t="s">
        <v>449</v>
      </c>
      <c r="D31" s="400" t="s">
        <v>5849</v>
      </c>
      <c r="E31" s="400" t="s">
        <v>5800</v>
      </c>
      <c r="F31" s="407" t="s">
        <v>449</v>
      </c>
      <c r="G31" s="398"/>
      <c r="H31" s="407" t="s">
        <v>449</v>
      </c>
      <c r="I31" s="175" t="s">
        <v>449</v>
      </c>
      <c r="J31" s="174" t="s">
        <v>449</v>
      </c>
      <c r="K31" s="398" t="s">
        <v>450</v>
      </c>
      <c r="L31" s="398" t="s">
        <v>5787</v>
      </c>
      <c r="M31" s="143"/>
      <c r="N31" s="143" t="s">
        <v>5788</v>
      </c>
      <c r="O31" s="402" t="s">
        <v>449</v>
      </c>
      <c r="P31" s="402" t="s">
        <v>5957</v>
      </c>
      <c r="Q31" s="402"/>
      <c r="R31" s="402" t="s">
        <v>452</v>
      </c>
      <c r="S31" s="155"/>
      <c r="T31" s="402" t="s">
        <v>5963</v>
      </c>
      <c r="U31" s="155" t="str">
        <f>VLOOKUP(CYPTYPES[[#This Row],[SBS Number]],Equipment[],2,FALSE)</f>
        <v>Traction Power</v>
      </c>
      <c r="V31" s="155" t="str">
        <f>IF(OR(ISBLANK(T31),LEN(T31)=0),"",VLOOKUP(T31,Equipment[],3,FALSE))</f>
        <v>RTO</v>
      </c>
      <c r="W31" s="155" t="str">
        <f>IF(OR(ISBLANK(T31),LEN(T31)=0),"",VLOOKUP(T31,Equipment[],4,FALSE))</f>
        <v>RTO</v>
      </c>
      <c r="X31" s="155" t="s">
        <v>5948</v>
      </c>
      <c r="Y31" s="155" t="s">
        <v>5949</v>
      </c>
      <c r="Z31" s="155" t="s">
        <v>5950</v>
      </c>
      <c r="AA31" s="155" t="s">
        <v>5951</v>
      </c>
      <c r="AB31" s="142"/>
    </row>
    <row r="32" spans="1:28">
      <c r="A32" s="143" t="s">
        <v>5964</v>
      </c>
      <c r="B32" s="151" t="s">
        <v>5965</v>
      </c>
      <c r="C32" s="398" t="s">
        <v>449</v>
      </c>
      <c r="D32" s="400" t="s">
        <v>5826</v>
      </c>
      <c r="E32" s="400"/>
      <c r="F32" s="407" t="s">
        <v>449</v>
      </c>
      <c r="G32" s="398"/>
      <c r="H32" s="398" t="s">
        <v>448</v>
      </c>
      <c r="I32" s="175" t="s">
        <v>449</v>
      </c>
      <c r="J32" s="398" t="s">
        <v>448</v>
      </c>
      <c r="K32" s="398" t="s">
        <v>450</v>
      </c>
      <c r="L32" s="398" t="s">
        <v>5787</v>
      </c>
      <c r="M32" s="143"/>
      <c r="N32" s="143" t="s">
        <v>5788</v>
      </c>
      <c r="O32" s="402" t="s">
        <v>449</v>
      </c>
      <c r="P32" s="402" t="s">
        <v>5789</v>
      </c>
      <c r="Q32" s="402"/>
      <c r="R32" s="402" t="s">
        <v>452</v>
      </c>
      <c r="S32" s="155"/>
      <c r="T32" s="402" t="s">
        <v>5827</v>
      </c>
      <c r="U32" s="155" t="str">
        <f>VLOOKUP(CYPTYPES[[#This Row],[SBS Number]],Equipment[],2,FALSE)</f>
        <v>ICT/OCS</v>
      </c>
      <c r="V32" s="155" t="str">
        <f>IF(OR(ISBLANK(T32),LEN(T32)=0),"",VLOOKUP(T32,Equipment[],3,FALSE))</f>
        <v>Unallocated</v>
      </c>
      <c r="W32" s="155" t="str">
        <f>IF(OR(ISBLANK(T32),LEN(T32)=0),"",VLOOKUP(T32,Equipment[],4,FALSE))</f>
        <v>Unallocated</v>
      </c>
      <c r="X32" s="155" t="s">
        <v>5966</v>
      </c>
      <c r="Y32" s="155" t="s">
        <v>5967</v>
      </c>
      <c r="Z32" s="155" t="s">
        <v>5968</v>
      </c>
      <c r="AA32" s="155" t="s">
        <v>5969</v>
      </c>
      <c r="AB32" s="142"/>
    </row>
    <row r="33" spans="1:28">
      <c r="A33" s="143" t="s">
        <v>5970</v>
      </c>
      <c r="B33" s="151" t="s">
        <v>5971</v>
      </c>
      <c r="C33" s="398" t="s">
        <v>449</v>
      </c>
      <c r="D33" s="400" t="s">
        <v>5826</v>
      </c>
      <c r="E33" s="400"/>
      <c r="F33" s="407" t="s">
        <v>449</v>
      </c>
      <c r="G33" s="398"/>
      <c r="H33" s="407" t="s">
        <v>449</v>
      </c>
      <c r="I33" s="175" t="s">
        <v>449</v>
      </c>
      <c r="J33" s="407" t="s">
        <v>449</v>
      </c>
      <c r="K33" s="398" t="s">
        <v>450</v>
      </c>
      <c r="L33" s="398" t="s">
        <v>5787</v>
      </c>
      <c r="M33" s="143"/>
      <c r="N33" s="143" t="s">
        <v>5788</v>
      </c>
      <c r="O33" s="402" t="s">
        <v>449</v>
      </c>
      <c r="P33" s="402" t="s">
        <v>5915</v>
      </c>
      <c r="Q33" s="402"/>
      <c r="R33" s="402" t="s">
        <v>452</v>
      </c>
      <c r="S33" s="155"/>
      <c r="T33" s="402" t="s">
        <v>5827</v>
      </c>
      <c r="U33" s="155" t="str">
        <f>VLOOKUP(CYPTYPES[[#This Row],[SBS Number]],Equipment[],2,FALSE)</f>
        <v>ICT/OCS</v>
      </c>
      <c r="V33" s="155" t="str">
        <f>IF(OR(ISBLANK(T33),LEN(T33)=0),"",VLOOKUP(T33,Equipment[],3,FALSE))</f>
        <v>Unallocated</v>
      </c>
      <c r="W33" s="155" t="str">
        <f>IF(OR(ISBLANK(T33),LEN(T33)=0),"",VLOOKUP(T33,Equipment[],4,FALSE))</f>
        <v>Unallocated</v>
      </c>
      <c r="X33" s="155" t="s">
        <v>5972</v>
      </c>
      <c r="Y33" s="155" t="s">
        <v>5973</v>
      </c>
      <c r="Z33" s="155" t="s">
        <v>5974</v>
      </c>
      <c r="AA33" s="155" t="s">
        <v>5975</v>
      </c>
      <c r="AB33" s="142"/>
    </row>
    <row r="34" spans="1:28">
      <c r="A34" s="143" t="s">
        <v>5976</v>
      </c>
      <c r="B34" s="151" t="s">
        <v>5977</v>
      </c>
      <c r="C34" s="398" t="s">
        <v>449</v>
      </c>
      <c r="D34" s="400" t="s">
        <v>5839</v>
      </c>
      <c r="E34" s="400" t="s">
        <v>5840</v>
      </c>
      <c r="F34" s="407" t="s">
        <v>449</v>
      </c>
      <c r="G34" s="398"/>
      <c r="H34" s="398" t="s">
        <v>448</v>
      </c>
      <c r="I34" s="175" t="s">
        <v>449</v>
      </c>
      <c r="J34" s="398" t="s">
        <v>448</v>
      </c>
      <c r="K34" s="398" t="s">
        <v>450</v>
      </c>
      <c r="L34" s="398" t="s">
        <v>5787</v>
      </c>
      <c r="M34" s="143"/>
      <c r="N34" s="143" t="s">
        <v>5788</v>
      </c>
      <c r="O34" s="402" t="s">
        <v>449</v>
      </c>
      <c r="P34" s="402" t="s">
        <v>5841</v>
      </c>
      <c r="Q34" s="402"/>
      <c r="R34" s="402" t="s">
        <v>469</v>
      </c>
      <c r="S34" s="155"/>
      <c r="T34" s="155" t="s">
        <v>5790</v>
      </c>
      <c r="U34" s="155" t="str">
        <f>VLOOKUP(CYPTYPES[[#This Row],[SBS Number]],Equipment[],2,FALSE)</f>
        <v>Tunnel Ventilation</v>
      </c>
      <c r="V34" s="155" t="str">
        <f>IF(OR(ISBLANK(T34),LEN(T34)=0),"",VLOOKUP(T34,Equipment[],3,FALSE))</f>
        <v>MCo</v>
      </c>
      <c r="W34" s="155" t="str">
        <f>IF(OR(ISBLANK(T34),LEN(T34)=0),"",VLOOKUP(T34,Equipment[],4,FALSE))</f>
        <v>RTO</v>
      </c>
      <c r="X34" s="155" t="s">
        <v>5978</v>
      </c>
      <c r="Y34" s="155" t="s">
        <v>5979</v>
      </c>
      <c r="Z34" s="155" t="s">
        <v>5980</v>
      </c>
      <c r="AA34" s="155" t="s">
        <v>5981</v>
      </c>
      <c r="AB34" s="142"/>
    </row>
    <row r="35" spans="1:28">
      <c r="A35" s="143" t="s">
        <v>5982</v>
      </c>
      <c r="B35" s="151" t="s">
        <v>5983</v>
      </c>
      <c r="C35" s="398" t="s">
        <v>449</v>
      </c>
      <c r="D35" s="400" t="s">
        <v>5826</v>
      </c>
      <c r="E35" s="400"/>
      <c r="F35" s="407" t="s">
        <v>449</v>
      </c>
      <c r="G35" s="398"/>
      <c r="H35" s="407" t="s">
        <v>449</v>
      </c>
      <c r="I35" s="175" t="s">
        <v>449</v>
      </c>
      <c r="J35" s="407" t="s">
        <v>449</v>
      </c>
      <c r="K35" s="398" t="s">
        <v>450</v>
      </c>
      <c r="L35" s="398" t="s">
        <v>5787</v>
      </c>
      <c r="M35" s="143"/>
      <c r="N35" s="143" t="s">
        <v>5788</v>
      </c>
      <c r="O35" s="402" t="s">
        <v>449</v>
      </c>
      <c r="P35" s="402" t="s">
        <v>5789</v>
      </c>
      <c r="Q35" s="402"/>
      <c r="R35" s="402" t="s">
        <v>452</v>
      </c>
      <c r="S35" s="155"/>
      <c r="T35" s="402" t="s">
        <v>5827</v>
      </c>
      <c r="U35" s="155" t="str">
        <f>VLOOKUP(CYPTYPES[[#This Row],[SBS Number]],Equipment[],2,FALSE)</f>
        <v>ICT/OCS</v>
      </c>
      <c r="V35" s="155" t="str">
        <f>IF(OR(ISBLANK(T35),LEN(T35)=0),"",VLOOKUP(T35,Equipment[],3,FALSE))</f>
        <v>Unallocated</v>
      </c>
      <c r="W35" s="155" t="str">
        <f>IF(OR(ISBLANK(T35),LEN(T35)=0),"",VLOOKUP(T35,Equipment[],4,FALSE))</f>
        <v>Unallocated</v>
      </c>
      <c r="X35" s="155" t="s">
        <v>5984</v>
      </c>
      <c r="Y35" s="155" t="s">
        <v>5985</v>
      </c>
      <c r="Z35" s="155" t="s">
        <v>5986</v>
      </c>
      <c r="AA35" s="155" t="s">
        <v>5987</v>
      </c>
      <c r="AB35" s="142"/>
    </row>
    <row r="36" spans="1:28">
      <c r="A36" s="143" t="s">
        <v>5988</v>
      </c>
      <c r="B36" s="151" t="s">
        <v>5989</v>
      </c>
      <c r="C36" s="398" t="s">
        <v>449</v>
      </c>
      <c r="D36" s="400" t="s">
        <v>11</v>
      </c>
      <c r="E36" s="400"/>
      <c r="F36" s="407" t="s">
        <v>449</v>
      </c>
      <c r="G36" s="398"/>
      <c r="H36" s="407" t="s">
        <v>449</v>
      </c>
      <c r="I36" s="175" t="s">
        <v>449</v>
      </c>
      <c r="J36" s="143" t="s">
        <v>448</v>
      </c>
      <c r="K36" s="398" t="s">
        <v>450</v>
      </c>
      <c r="L36" s="398" t="s">
        <v>5787</v>
      </c>
      <c r="M36" s="143"/>
      <c r="N36" s="143" t="s">
        <v>5788</v>
      </c>
      <c r="O36" s="402" t="s">
        <v>449</v>
      </c>
      <c r="P36" s="402" t="s">
        <v>5990</v>
      </c>
      <c r="Q36" s="402"/>
      <c r="R36" s="402" t="s">
        <v>469</v>
      </c>
      <c r="S36" s="155"/>
      <c r="T36" s="155" t="s">
        <v>5866</v>
      </c>
      <c r="U36" s="155" t="str">
        <f>VLOOKUP(CYPTYPES[[#This Row],[SBS Number]],Equipment[],2,FALSE)</f>
        <v>Building Management System</v>
      </c>
      <c r="V36" s="155" t="str">
        <f>IF(OR(ISBLANK(T36),LEN(T36)=0),"",VLOOKUP(T36,Equipment[],3,FALSE))</f>
        <v>MCo</v>
      </c>
      <c r="W36" s="155" t="str">
        <f>IF(OR(ISBLANK(T36),LEN(T36)=0),"",VLOOKUP(T36,Equipment[],4,FALSE))</f>
        <v>RTO/MCo</v>
      </c>
      <c r="X36" s="155" t="s">
        <v>5991</v>
      </c>
      <c r="Y36" s="155" t="s">
        <v>5992</v>
      </c>
      <c r="Z36" s="155" t="s">
        <v>5993</v>
      </c>
      <c r="AA36" s="155" t="s">
        <v>5994</v>
      </c>
      <c r="AB36" s="142"/>
    </row>
    <row r="37" spans="1:28">
      <c r="A37" s="143" t="s">
        <v>5995</v>
      </c>
      <c r="B37" s="151" t="s">
        <v>5996</v>
      </c>
      <c r="C37" s="398" t="s">
        <v>449</v>
      </c>
      <c r="D37" s="400" t="s">
        <v>11</v>
      </c>
      <c r="E37" s="400"/>
      <c r="F37" s="407" t="s">
        <v>449</v>
      </c>
      <c r="G37" s="398"/>
      <c r="H37" s="407" t="s">
        <v>449</v>
      </c>
      <c r="I37" s="175" t="s">
        <v>449</v>
      </c>
      <c r="J37" s="174" t="s">
        <v>449</v>
      </c>
      <c r="K37" s="398" t="s">
        <v>450</v>
      </c>
      <c r="L37" s="398" t="s">
        <v>5787</v>
      </c>
      <c r="M37" s="143"/>
      <c r="N37" s="143" t="s">
        <v>5788</v>
      </c>
      <c r="O37" s="402" t="s">
        <v>449</v>
      </c>
      <c r="P37" s="402" t="s">
        <v>5990</v>
      </c>
      <c r="Q37" s="402"/>
      <c r="R37" s="402" t="s">
        <v>469</v>
      </c>
      <c r="S37" s="155"/>
      <c r="T37" s="155" t="s">
        <v>5866</v>
      </c>
      <c r="U37" s="155" t="str">
        <f>VLOOKUP(CYPTYPES[[#This Row],[SBS Number]],Equipment[],2,FALSE)</f>
        <v>Building Management System</v>
      </c>
      <c r="V37" s="155" t="str">
        <f>IF(OR(ISBLANK(T37),LEN(T37)=0),"",VLOOKUP(T37,Equipment[],3,FALSE))</f>
        <v>MCo</v>
      </c>
      <c r="W37" s="155" t="str">
        <f>IF(OR(ISBLANK(T37),LEN(T37)=0),"",VLOOKUP(T37,Equipment[],4,FALSE))</f>
        <v>RTO/MCo</v>
      </c>
      <c r="X37" s="155" t="s">
        <v>5991</v>
      </c>
      <c r="Y37" s="155" t="s">
        <v>5992</v>
      </c>
      <c r="Z37" s="155" t="s">
        <v>5997</v>
      </c>
      <c r="AA37" s="155" t="s">
        <v>5998</v>
      </c>
      <c r="AB37" s="142"/>
    </row>
    <row r="38" spans="1:28">
      <c r="A38" s="143" t="s">
        <v>5999</v>
      </c>
      <c r="B38" s="151" t="s">
        <v>6000</v>
      </c>
      <c r="C38" s="398" t="s">
        <v>449</v>
      </c>
      <c r="D38" s="400" t="s">
        <v>6001</v>
      </c>
      <c r="E38" s="400"/>
      <c r="F38" s="407" t="s">
        <v>449</v>
      </c>
      <c r="G38" s="398"/>
      <c r="H38" s="407" t="s">
        <v>449</v>
      </c>
      <c r="I38" s="175" t="s">
        <v>449</v>
      </c>
      <c r="J38" s="174" t="s">
        <v>449</v>
      </c>
      <c r="K38" s="398" t="s">
        <v>450</v>
      </c>
      <c r="L38" s="398" t="s">
        <v>5787</v>
      </c>
      <c r="M38" s="143"/>
      <c r="N38" s="143" t="s">
        <v>5788</v>
      </c>
      <c r="O38" s="402" t="s">
        <v>449</v>
      </c>
      <c r="P38" s="402" t="s">
        <v>6002</v>
      </c>
      <c r="Q38" s="402"/>
      <c r="R38" s="402" t="s">
        <v>452</v>
      </c>
      <c r="S38" s="155"/>
      <c r="T38" s="155" t="s">
        <v>762</v>
      </c>
      <c r="U38" s="155" t="str">
        <f>VLOOKUP(CYPTYPES[[#This Row],[SBS Number]],Equipment[],2,FALSE)</f>
        <v>Fire Protection</v>
      </c>
      <c r="V38" s="155" t="str">
        <f>IF(OR(ISBLANK(T38),LEN(T38)=0),"",VLOOKUP(T38,Equipment[],3,FALSE))</f>
        <v>RTO</v>
      </c>
      <c r="W38" s="155" t="str">
        <f>IF(OR(ISBLANK(T38),LEN(T38)=0),"",VLOOKUP(T38,Equipment[],4,FALSE))</f>
        <v>RTO</v>
      </c>
      <c r="X38" s="155" t="s">
        <v>6003</v>
      </c>
      <c r="Y38" s="155" t="s">
        <v>6004</v>
      </c>
      <c r="Z38" s="155" t="s">
        <v>6005</v>
      </c>
      <c r="AA38" s="155" t="s">
        <v>6006</v>
      </c>
      <c r="AB38" s="142"/>
    </row>
    <row r="39" spans="1:28">
      <c r="A39" s="143" t="s">
        <v>6007</v>
      </c>
      <c r="B39" s="151" t="s">
        <v>6008</v>
      </c>
      <c r="C39" s="398" t="s">
        <v>449</v>
      </c>
      <c r="D39" s="400" t="s">
        <v>5922</v>
      </c>
      <c r="E39" s="400" t="s">
        <v>5800</v>
      </c>
      <c r="F39" s="407" t="s">
        <v>449</v>
      </c>
      <c r="G39" s="398"/>
      <c r="H39" s="407" t="s">
        <v>449</v>
      </c>
      <c r="I39" s="175" t="s">
        <v>449</v>
      </c>
      <c r="J39" s="407" t="s">
        <v>449</v>
      </c>
      <c r="K39" s="398" t="s">
        <v>450</v>
      </c>
      <c r="L39" s="398" t="s">
        <v>5787</v>
      </c>
      <c r="M39" s="143"/>
      <c r="N39" s="143" t="s">
        <v>5788</v>
      </c>
      <c r="O39" s="402" t="s">
        <v>449</v>
      </c>
      <c r="P39" s="402" t="s">
        <v>5789</v>
      </c>
      <c r="Q39" s="402"/>
      <c r="R39" s="402" t="s">
        <v>452</v>
      </c>
      <c r="S39" s="155"/>
      <c r="T39" s="155" t="s">
        <v>5817</v>
      </c>
      <c r="U39" s="155" t="str">
        <f>VLOOKUP(CYPTYPES[[#This Row],[SBS Number]],Equipment[],2,FALSE)</f>
        <v>LV Power</v>
      </c>
      <c r="V39" s="155" t="str">
        <f>IF(OR(ISBLANK(T39),LEN(T39)=0),"",VLOOKUP(T39,Equipment[],3,FALSE))</f>
        <v>MCo</v>
      </c>
      <c r="W39" s="155" t="str">
        <f>IF(OR(ISBLANK(T39),LEN(T39)=0),"",VLOOKUP(T39,Equipment[],4,FALSE))</f>
        <v>RTO</v>
      </c>
      <c r="X39" s="155" t="s">
        <v>6009</v>
      </c>
      <c r="Y39" s="155" t="s">
        <v>6010</v>
      </c>
      <c r="Z39" s="155" t="s">
        <v>6011</v>
      </c>
      <c r="AA39" s="155" t="s">
        <v>6012</v>
      </c>
      <c r="AB39" s="142"/>
    </row>
    <row r="40" spans="1:28">
      <c r="A40" s="143" t="s">
        <v>6013</v>
      </c>
      <c r="B40" s="151" t="s">
        <v>6014</v>
      </c>
      <c r="C40" s="398" t="s">
        <v>449</v>
      </c>
      <c r="D40" s="400" t="s">
        <v>5799</v>
      </c>
      <c r="E40" s="400" t="s">
        <v>5800</v>
      </c>
      <c r="F40" s="407" t="s">
        <v>449</v>
      </c>
      <c r="G40" s="398"/>
      <c r="H40" s="407" t="s">
        <v>449</v>
      </c>
      <c r="I40" s="175" t="s">
        <v>449</v>
      </c>
      <c r="J40" s="407" t="s">
        <v>449</v>
      </c>
      <c r="K40" s="398" t="s">
        <v>450</v>
      </c>
      <c r="L40" s="398" t="s">
        <v>5787</v>
      </c>
      <c r="M40" s="143"/>
      <c r="N40" s="143" t="s">
        <v>5788</v>
      </c>
      <c r="O40" s="402" t="s">
        <v>449</v>
      </c>
      <c r="P40" s="402" t="s">
        <v>5801</v>
      </c>
      <c r="Q40" s="402"/>
      <c r="R40" s="402" t="s">
        <v>452</v>
      </c>
      <c r="S40" s="155"/>
      <c r="T40" s="155" t="s">
        <v>5817</v>
      </c>
      <c r="U40" s="155" t="str">
        <f>VLOOKUP(CYPTYPES[[#This Row],[SBS Number]],Equipment[],2,FALSE)</f>
        <v>LV Power</v>
      </c>
      <c r="V40" s="155" t="str">
        <f>IF(OR(ISBLANK(T40),LEN(T40)=0),"",VLOOKUP(T40,Equipment[],3,FALSE))</f>
        <v>MCo</v>
      </c>
      <c r="W40" s="155" t="str">
        <f>IF(OR(ISBLANK(T40),LEN(T40)=0),"",VLOOKUP(T40,Equipment[],4,FALSE))</f>
        <v>RTO</v>
      </c>
      <c r="X40" s="155" t="s">
        <v>6015</v>
      </c>
      <c r="Y40" s="155" t="s">
        <v>6016</v>
      </c>
      <c r="Z40" s="155" t="s">
        <v>6017</v>
      </c>
      <c r="AA40" s="155" t="s">
        <v>6018</v>
      </c>
      <c r="AB40" s="142"/>
    </row>
    <row r="41" spans="1:28">
      <c r="A41" s="143" t="s">
        <v>6019</v>
      </c>
      <c r="B41" s="151" t="s">
        <v>6020</v>
      </c>
      <c r="C41" s="398" t="s">
        <v>449</v>
      </c>
      <c r="D41" s="400" t="s">
        <v>5799</v>
      </c>
      <c r="E41" s="400" t="s">
        <v>5800</v>
      </c>
      <c r="F41" s="407" t="s">
        <v>449</v>
      </c>
      <c r="G41" s="398"/>
      <c r="H41" s="407" t="s">
        <v>449</v>
      </c>
      <c r="I41" s="175" t="s">
        <v>449</v>
      </c>
      <c r="J41" s="407" t="s">
        <v>449</v>
      </c>
      <c r="K41" s="398" t="s">
        <v>450</v>
      </c>
      <c r="L41" s="398" t="s">
        <v>5787</v>
      </c>
      <c r="M41" s="143"/>
      <c r="N41" s="143" t="s">
        <v>5788</v>
      </c>
      <c r="O41" s="402" t="s">
        <v>449</v>
      </c>
      <c r="P41" s="402" t="s">
        <v>5801</v>
      </c>
      <c r="Q41" s="402"/>
      <c r="R41" s="402" t="s">
        <v>452</v>
      </c>
      <c r="S41" s="155"/>
      <c r="T41" s="155" t="s">
        <v>5817</v>
      </c>
      <c r="U41" s="155" t="str">
        <f>VLOOKUP(CYPTYPES[[#This Row],[SBS Number]],Equipment[],2,FALSE)</f>
        <v>LV Power</v>
      </c>
      <c r="V41" s="155" t="str">
        <f>IF(OR(ISBLANK(T41),LEN(T41)=0),"",VLOOKUP(T41,Equipment[],3,FALSE))</f>
        <v>MCo</v>
      </c>
      <c r="W41" s="155" t="str">
        <f>IF(OR(ISBLANK(T41),LEN(T41)=0),"",VLOOKUP(T41,Equipment[],4,FALSE))</f>
        <v>RTO</v>
      </c>
      <c r="X41" s="155" t="s">
        <v>5818</v>
      </c>
      <c r="Y41" s="155" t="s">
        <v>5819</v>
      </c>
      <c r="Z41" s="155" t="s">
        <v>5820</v>
      </c>
      <c r="AA41" s="155" t="s">
        <v>5821</v>
      </c>
      <c r="AB41" s="142"/>
    </row>
    <row r="42" spans="1:28">
      <c r="A42" s="143" t="s">
        <v>6021</v>
      </c>
      <c r="B42" s="151" t="s">
        <v>6022</v>
      </c>
      <c r="C42" s="398" t="s">
        <v>449</v>
      </c>
      <c r="D42" s="400" t="s">
        <v>5826</v>
      </c>
      <c r="E42" s="400"/>
      <c r="F42" s="407" t="s">
        <v>449</v>
      </c>
      <c r="G42" s="398"/>
      <c r="H42" s="407" t="s">
        <v>449</v>
      </c>
      <c r="I42" s="175" t="s">
        <v>449</v>
      </c>
      <c r="J42" s="174" t="s">
        <v>449</v>
      </c>
      <c r="K42" s="398" t="s">
        <v>450</v>
      </c>
      <c r="L42" s="398" t="s">
        <v>5787</v>
      </c>
      <c r="M42" s="143"/>
      <c r="N42" s="143" t="s">
        <v>5788</v>
      </c>
      <c r="O42" s="402" t="s">
        <v>449</v>
      </c>
      <c r="P42" s="402" t="s">
        <v>5915</v>
      </c>
      <c r="Q42" s="402"/>
      <c r="R42" s="402" t="s">
        <v>452</v>
      </c>
      <c r="S42" s="155"/>
      <c r="T42" s="402" t="s">
        <v>5827</v>
      </c>
      <c r="U42" s="155" t="str">
        <f>VLOOKUP(CYPTYPES[[#This Row],[SBS Number]],Equipment[],2,FALSE)</f>
        <v>ICT/OCS</v>
      </c>
      <c r="V42" s="155" t="str">
        <f>IF(OR(ISBLANK(T42),LEN(T42)=0),"",VLOOKUP(T42,Equipment[],3,FALSE))</f>
        <v>Unallocated</v>
      </c>
      <c r="W42" s="155" t="str">
        <f>IF(OR(ISBLANK(T42),LEN(T42)=0),"",VLOOKUP(T42,Equipment[],4,FALSE))</f>
        <v>Unallocated</v>
      </c>
      <c r="X42" s="402" t="s">
        <v>6023</v>
      </c>
      <c r="Y42" s="402" t="s">
        <v>6024</v>
      </c>
      <c r="Z42" s="402" t="s">
        <v>439</v>
      </c>
      <c r="AA42" s="402" t="s">
        <v>439</v>
      </c>
      <c r="AB42" s="142"/>
    </row>
    <row r="43" spans="1:28">
      <c r="A43" s="143" t="s">
        <v>6025</v>
      </c>
      <c r="B43" s="151" t="s">
        <v>6026</v>
      </c>
      <c r="C43" s="398" t="s">
        <v>449</v>
      </c>
      <c r="D43" s="400" t="s">
        <v>5826</v>
      </c>
      <c r="E43" s="400"/>
      <c r="F43" s="407" t="s">
        <v>449</v>
      </c>
      <c r="G43" s="398"/>
      <c r="H43" s="407" t="s">
        <v>449</v>
      </c>
      <c r="I43" s="175" t="s">
        <v>449</v>
      </c>
      <c r="J43" s="174" t="s">
        <v>449</v>
      </c>
      <c r="K43" s="398" t="s">
        <v>450</v>
      </c>
      <c r="L43" s="398" t="s">
        <v>5787</v>
      </c>
      <c r="M43" s="143"/>
      <c r="N43" s="143" t="s">
        <v>5788</v>
      </c>
      <c r="O43" s="402" t="s">
        <v>449</v>
      </c>
      <c r="P43" s="402" t="s">
        <v>5915</v>
      </c>
      <c r="Q43" s="402"/>
      <c r="R43" s="402" t="s">
        <v>452</v>
      </c>
      <c r="S43" s="155"/>
      <c r="T43" s="402" t="s">
        <v>5827</v>
      </c>
      <c r="U43" s="155" t="str">
        <f>VLOOKUP(CYPTYPES[[#This Row],[SBS Number]],Equipment[],2,FALSE)</f>
        <v>ICT/OCS</v>
      </c>
      <c r="V43" s="155" t="str">
        <f>IF(OR(ISBLANK(T43),LEN(T43)=0),"",VLOOKUP(T43,Equipment[],3,FALSE))</f>
        <v>Unallocated</v>
      </c>
      <c r="W43" s="155" t="str">
        <f>IF(OR(ISBLANK(T43),LEN(T43)=0),"",VLOOKUP(T43,Equipment[],4,FALSE))</f>
        <v>Unallocated</v>
      </c>
      <c r="X43" s="155" t="s">
        <v>5972</v>
      </c>
      <c r="Y43" s="155" t="s">
        <v>5973</v>
      </c>
      <c r="Z43" s="155" t="s">
        <v>5974</v>
      </c>
      <c r="AA43" s="155" t="s">
        <v>5975</v>
      </c>
      <c r="AB43" s="142"/>
    </row>
    <row r="44" spans="1:28">
      <c r="A44" s="143" t="s">
        <v>6027</v>
      </c>
      <c r="B44" s="151" t="s">
        <v>6028</v>
      </c>
      <c r="C44" s="398" t="s">
        <v>449</v>
      </c>
      <c r="D44" s="400" t="s">
        <v>5826</v>
      </c>
      <c r="E44" s="400"/>
      <c r="F44" s="407" t="s">
        <v>449</v>
      </c>
      <c r="G44" s="398"/>
      <c r="H44" s="407" t="s">
        <v>449</v>
      </c>
      <c r="I44" s="175" t="s">
        <v>449</v>
      </c>
      <c r="J44" s="407" t="s">
        <v>449</v>
      </c>
      <c r="K44" s="398" t="s">
        <v>450</v>
      </c>
      <c r="L44" s="398" t="s">
        <v>5787</v>
      </c>
      <c r="M44" s="143"/>
      <c r="N44" s="143" t="s">
        <v>5788</v>
      </c>
      <c r="O44" s="402" t="s">
        <v>449</v>
      </c>
      <c r="P44" s="402" t="s">
        <v>5915</v>
      </c>
      <c r="Q44" s="402"/>
      <c r="R44" s="402" t="s">
        <v>452</v>
      </c>
      <c r="S44" s="155"/>
      <c r="T44" s="402" t="s">
        <v>5827</v>
      </c>
      <c r="U44" s="155" t="str">
        <f>VLOOKUP(CYPTYPES[[#This Row],[SBS Number]],Equipment[],2,FALSE)</f>
        <v>ICT/OCS</v>
      </c>
      <c r="V44" s="155" t="str">
        <f>IF(OR(ISBLANK(T44),LEN(T44)=0),"",VLOOKUP(T44,Equipment[],3,FALSE))</f>
        <v>Unallocated</v>
      </c>
      <c r="W44" s="155" t="str">
        <f>IF(OR(ISBLANK(T44),LEN(T44)=0),"",VLOOKUP(T44,Equipment[],4,FALSE))</f>
        <v>Unallocated</v>
      </c>
      <c r="X44" s="155" t="s">
        <v>5879</v>
      </c>
      <c r="Y44" s="155" t="s">
        <v>5880</v>
      </c>
      <c r="Z44" s="155" t="s">
        <v>5881</v>
      </c>
      <c r="AA44" s="155" t="s">
        <v>5882</v>
      </c>
      <c r="AB44" s="142"/>
    </row>
    <row r="45" spans="1:28">
      <c r="A45" s="143" t="s">
        <v>6029</v>
      </c>
      <c r="B45" s="151" t="s">
        <v>6030</v>
      </c>
      <c r="C45" s="398" t="s">
        <v>449</v>
      </c>
      <c r="D45" s="400" t="s">
        <v>5799</v>
      </c>
      <c r="E45" s="400" t="s">
        <v>5800</v>
      </c>
      <c r="F45" s="407" t="s">
        <v>449</v>
      </c>
      <c r="G45" s="398"/>
      <c r="H45" s="407" t="s">
        <v>449</v>
      </c>
      <c r="I45" s="175" t="s">
        <v>449</v>
      </c>
      <c r="J45" s="407" t="s">
        <v>449</v>
      </c>
      <c r="K45" s="398" t="s">
        <v>450</v>
      </c>
      <c r="L45" s="398" t="s">
        <v>5787</v>
      </c>
      <c r="M45" s="143"/>
      <c r="N45" s="143" t="s">
        <v>5788</v>
      </c>
      <c r="O45" s="402" t="s">
        <v>449</v>
      </c>
      <c r="P45" s="402" t="s">
        <v>5801</v>
      </c>
      <c r="Q45" s="402"/>
      <c r="R45" s="402" t="s">
        <v>452</v>
      </c>
      <c r="S45" s="155"/>
      <c r="T45" s="155" t="s">
        <v>5817</v>
      </c>
      <c r="U45" s="155" t="str">
        <f>VLOOKUP(CYPTYPES[[#This Row],[SBS Number]],Equipment[],2,FALSE)</f>
        <v>LV Power</v>
      </c>
      <c r="V45" s="155" t="str">
        <f>IF(OR(ISBLANK(T45),LEN(T45)=0),"",VLOOKUP(T45,Equipment[],3,FALSE))</f>
        <v>MCo</v>
      </c>
      <c r="W45" s="155" t="str">
        <f>IF(OR(ISBLANK(T45),LEN(T45)=0),"",VLOOKUP(T45,Equipment[],4,FALSE))</f>
        <v>RTO</v>
      </c>
      <c r="X45" s="155" t="s">
        <v>5818</v>
      </c>
      <c r="Y45" s="155" t="s">
        <v>5819</v>
      </c>
      <c r="Z45" s="155" t="s">
        <v>5820</v>
      </c>
      <c r="AA45" s="155" t="s">
        <v>5821</v>
      </c>
      <c r="AB45" s="142"/>
    </row>
    <row r="46" spans="1:28">
      <c r="A46" s="143" t="s">
        <v>6031</v>
      </c>
      <c r="B46" s="151" t="s">
        <v>6032</v>
      </c>
      <c r="C46" s="398" t="s">
        <v>449</v>
      </c>
      <c r="D46" s="400" t="s">
        <v>5826</v>
      </c>
      <c r="E46" s="400"/>
      <c r="F46" s="407" t="s">
        <v>449</v>
      </c>
      <c r="G46" s="398"/>
      <c r="H46" s="407" t="s">
        <v>449</v>
      </c>
      <c r="I46" s="175" t="s">
        <v>449</v>
      </c>
      <c r="J46" s="174" t="s">
        <v>449</v>
      </c>
      <c r="K46" s="398" t="s">
        <v>450</v>
      </c>
      <c r="L46" s="398" t="s">
        <v>5787</v>
      </c>
      <c r="M46" s="143"/>
      <c r="N46" s="143" t="s">
        <v>5788</v>
      </c>
      <c r="O46" s="402" t="s">
        <v>449</v>
      </c>
      <c r="P46" s="402" t="s">
        <v>5841</v>
      </c>
      <c r="Q46" s="402"/>
      <c r="R46" s="402" t="s">
        <v>452</v>
      </c>
      <c r="S46" s="155"/>
      <c r="T46" s="402" t="s">
        <v>5827</v>
      </c>
      <c r="U46" s="155" t="str">
        <f>VLOOKUP(CYPTYPES[[#This Row],[SBS Number]],Equipment[],2,FALSE)</f>
        <v>ICT/OCS</v>
      </c>
      <c r="V46" s="155" t="str">
        <f>IF(OR(ISBLANK(T46),LEN(T46)=0),"",VLOOKUP(T46,Equipment[],3,FALSE))</f>
        <v>Unallocated</v>
      </c>
      <c r="W46" s="155" t="str">
        <f>IF(OR(ISBLANK(T46),LEN(T46)=0),"",VLOOKUP(T46,Equipment[],4,FALSE))</f>
        <v>Unallocated</v>
      </c>
      <c r="X46" s="155" t="s">
        <v>5818</v>
      </c>
      <c r="Y46" s="155" t="s">
        <v>5819</v>
      </c>
      <c r="Z46" s="155" t="s">
        <v>5820</v>
      </c>
      <c r="AA46" s="155" t="s">
        <v>5821</v>
      </c>
      <c r="AB46" s="142"/>
    </row>
    <row r="47" spans="1:28">
      <c r="A47" s="143" t="s">
        <v>6033</v>
      </c>
      <c r="B47" s="151" t="s">
        <v>6034</v>
      </c>
      <c r="C47" s="398" t="s">
        <v>439</v>
      </c>
      <c r="D47" s="400" t="s">
        <v>5799</v>
      </c>
      <c r="E47" s="400" t="s">
        <v>5800</v>
      </c>
      <c r="F47" s="407" t="s">
        <v>449</v>
      </c>
      <c r="G47" s="398"/>
      <c r="H47" s="398" t="s">
        <v>448</v>
      </c>
      <c r="I47" s="175" t="s">
        <v>449</v>
      </c>
      <c r="J47" s="398" t="s">
        <v>448</v>
      </c>
      <c r="K47" s="398" t="s">
        <v>450</v>
      </c>
      <c r="L47" s="398" t="s">
        <v>5954</v>
      </c>
      <c r="M47" s="143" t="s">
        <v>5929</v>
      </c>
      <c r="N47" s="143" t="s">
        <v>5788</v>
      </c>
      <c r="O47" s="402" t="s">
        <v>449</v>
      </c>
      <c r="P47" s="402" t="s">
        <v>5801</v>
      </c>
      <c r="Q47" s="402"/>
      <c r="R47" s="402" t="s">
        <v>452</v>
      </c>
      <c r="S47" s="155"/>
      <c r="T47" s="155" t="s">
        <v>5817</v>
      </c>
      <c r="U47" s="155" t="str">
        <f>VLOOKUP(CYPTYPES[[#This Row],[SBS Number]],Equipment[],2,FALSE)</f>
        <v>LV Power</v>
      </c>
      <c r="V47" s="155" t="str">
        <f>IF(OR(ISBLANK(T47),LEN(T47)=0),"",VLOOKUP(T47,Equipment[],3,FALSE))</f>
        <v>MCo</v>
      </c>
      <c r="W47" s="155" t="str">
        <f>IF(OR(ISBLANK(T47),LEN(T47)=0),"",VLOOKUP(T47,Equipment[],4,FALSE))</f>
        <v>RTO</v>
      </c>
      <c r="X47" s="155" t="s">
        <v>6035</v>
      </c>
      <c r="Y47" s="155" t="s">
        <v>6036</v>
      </c>
      <c r="Z47" s="155" t="s">
        <v>6037</v>
      </c>
      <c r="AA47" s="155" t="s">
        <v>6038</v>
      </c>
      <c r="AB47" s="142"/>
    </row>
    <row r="48" spans="1:28">
      <c r="A48" s="143" t="s">
        <v>6039</v>
      </c>
      <c r="B48" s="151" t="s">
        <v>6040</v>
      </c>
      <c r="C48" s="398" t="s">
        <v>449</v>
      </c>
      <c r="D48" s="400" t="s">
        <v>5831</v>
      </c>
      <c r="E48" s="400"/>
      <c r="F48" s="407" t="s">
        <v>449</v>
      </c>
      <c r="G48" s="398"/>
      <c r="H48" s="398" t="s">
        <v>448</v>
      </c>
      <c r="I48" s="175" t="s">
        <v>449</v>
      </c>
      <c r="J48" s="398" t="s">
        <v>448</v>
      </c>
      <c r="K48" s="398" t="s">
        <v>450</v>
      </c>
      <c r="L48" s="398" t="s">
        <v>5787</v>
      </c>
      <c r="M48" s="143"/>
      <c r="N48" s="143" t="s">
        <v>5788</v>
      </c>
      <c r="O48" s="402" t="s">
        <v>449</v>
      </c>
      <c r="P48" s="402" t="s">
        <v>6041</v>
      </c>
      <c r="Q48" s="402"/>
      <c r="R48" s="402" t="s">
        <v>469</v>
      </c>
      <c r="S48" s="155"/>
      <c r="T48" s="402" t="s">
        <v>5833</v>
      </c>
      <c r="U48" s="155" t="str">
        <f>VLOOKUP(CYPTYPES[[#This Row],[SBS Number]],Equipment[],2,FALSE)</f>
        <v>Hydraulic System</v>
      </c>
      <c r="V48" s="155" t="str">
        <f>IF(OR(ISBLANK(T48),LEN(T48)=0),"",VLOOKUP(T48,Equipment[],3,FALSE))</f>
        <v>MCo</v>
      </c>
      <c r="W48" s="155" t="str">
        <f>IF(OR(ISBLANK(T48),LEN(T48)=0),"",VLOOKUP(T48,Equipment[],4,FALSE))</f>
        <v>RTO</v>
      </c>
      <c r="X48" s="155" t="s">
        <v>5834</v>
      </c>
      <c r="Y48" s="155" t="s">
        <v>5835</v>
      </c>
      <c r="Z48" s="402" t="s">
        <v>6042</v>
      </c>
      <c r="AA48" s="155" t="s">
        <v>6043</v>
      </c>
      <c r="AB48" s="142"/>
    </row>
    <row r="49" spans="1:28">
      <c r="A49" s="143" t="s">
        <v>6044</v>
      </c>
      <c r="B49" s="151" t="s">
        <v>6045</v>
      </c>
      <c r="C49" s="398" t="s">
        <v>448</v>
      </c>
      <c r="D49" s="400" t="s">
        <v>5831</v>
      </c>
      <c r="E49" s="400"/>
      <c r="F49" s="407" t="s">
        <v>449</v>
      </c>
      <c r="G49" s="398"/>
      <c r="H49" s="407" t="s">
        <v>449</v>
      </c>
      <c r="I49" s="175" t="s">
        <v>449</v>
      </c>
      <c r="J49" s="407" t="s">
        <v>449</v>
      </c>
      <c r="K49" s="398" t="s">
        <v>450</v>
      </c>
      <c r="L49" s="398" t="s">
        <v>5787</v>
      </c>
      <c r="M49" s="143" t="s">
        <v>5929</v>
      </c>
      <c r="N49" s="143" t="s">
        <v>5788</v>
      </c>
      <c r="O49" s="402" t="s">
        <v>449</v>
      </c>
      <c r="P49" s="402" t="s">
        <v>6046</v>
      </c>
      <c r="Q49" s="402"/>
      <c r="R49" s="402" t="s">
        <v>452</v>
      </c>
      <c r="S49" s="155"/>
      <c r="T49" s="402" t="s">
        <v>5833</v>
      </c>
      <c r="U49" s="155" t="str">
        <f>VLOOKUP(CYPTYPES[[#This Row],[SBS Number]],Equipment[],2,FALSE)</f>
        <v>Hydraulic System</v>
      </c>
      <c r="V49" s="155" t="str">
        <f>IF(OR(ISBLANK(T49),LEN(T49)=0),"",VLOOKUP(T49,Equipment[],3,FALSE))</f>
        <v>MCo</v>
      </c>
      <c r="W49" s="155" t="str">
        <f>IF(OR(ISBLANK(T49),LEN(T49)=0),"",VLOOKUP(T49,Equipment[],4,FALSE))</f>
        <v>RTO</v>
      </c>
      <c r="X49" s="155" t="s">
        <v>6047</v>
      </c>
      <c r="Y49" s="155" t="s">
        <v>6048</v>
      </c>
      <c r="Z49" s="155" t="s">
        <v>6049</v>
      </c>
      <c r="AA49" s="155" t="s">
        <v>6050</v>
      </c>
      <c r="AB49" s="142"/>
    </row>
    <row r="50" spans="1:28">
      <c r="A50" s="143" t="s">
        <v>6051</v>
      </c>
      <c r="B50" s="151" t="s">
        <v>6052</v>
      </c>
      <c r="C50" s="398" t="s">
        <v>449</v>
      </c>
      <c r="D50" s="400" t="s">
        <v>5831</v>
      </c>
      <c r="E50" s="400"/>
      <c r="F50" s="407" t="s">
        <v>449</v>
      </c>
      <c r="G50" s="398"/>
      <c r="H50" s="407" t="s">
        <v>449</v>
      </c>
      <c r="I50" s="175" t="s">
        <v>449</v>
      </c>
      <c r="J50" s="407" t="s">
        <v>449</v>
      </c>
      <c r="K50" s="398" t="s">
        <v>450</v>
      </c>
      <c r="L50" s="398" t="s">
        <v>5787</v>
      </c>
      <c r="M50" s="143" t="s">
        <v>5929</v>
      </c>
      <c r="N50" s="143" t="s">
        <v>5788</v>
      </c>
      <c r="O50" s="402" t="s">
        <v>449</v>
      </c>
      <c r="P50" s="402" t="s">
        <v>6053</v>
      </c>
      <c r="Q50" s="402"/>
      <c r="R50" s="402" t="s">
        <v>452</v>
      </c>
      <c r="S50" s="155"/>
      <c r="T50" s="402" t="s">
        <v>5833</v>
      </c>
      <c r="U50" s="155" t="str">
        <f>VLOOKUP(CYPTYPES[[#This Row],[SBS Number]],Equipment[],2,FALSE)</f>
        <v>Hydraulic System</v>
      </c>
      <c r="V50" s="155" t="str">
        <f>IF(OR(ISBLANK(T50),LEN(T50)=0),"",VLOOKUP(T50,Equipment[],3,FALSE))</f>
        <v>MCo</v>
      </c>
      <c r="W50" s="155" t="str">
        <f>IF(OR(ISBLANK(T50),LEN(T50)=0),"",VLOOKUP(T50,Equipment[],4,FALSE))</f>
        <v>RTO</v>
      </c>
      <c r="X50" s="155" t="s">
        <v>5936</v>
      </c>
      <c r="Y50" s="155" t="s">
        <v>5937</v>
      </c>
      <c r="Z50" s="155" t="s">
        <v>5938</v>
      </c>
      <c r="AA50" s="155" t="s">
        <v>5939</v>
      </c>
      <c r="AB50" s="142"/>
    </row>
    <row r="51" spans="1:28">
      <c r="A51" s="143" t="s">
        <v>6054</v>
      </c>
      <c r="B51" s="151" t="s">
        <v>6055</v>
      </c>
      <c r="C51" s="398" t="s">
        <v>439</v>
      </c>
      <c r="D51" s="400" t="s">
        <v>5839</v>
      </c>
      <c r="E51" s="400" t="s">
        <v>11</v>
      </c>
      <c r="F51" s="407" t="s">
        <v>449</v>
      </c>
      <c r="G51" s="398"/>
      <c r="H51" s="407" t="s">
        <v>449</v>
      </c>
      <c r="I51" s="409" t="s">
        <v>449</v>
      </c>
      <c r="J51" s="407" t="s">
        <v>449</v>
      </c>
      <c r="K51" s="398" t="s">
        <v>450</v>
      </c>
      <c r="L51" s="398" t="s">
        <v>5859</v>
      </c>
      <c r="M51" s="143"/>
      <c r="N51" s="143" t="s">
        <v>5788</v>
      </c>
      <c r="O51" s="402" t="s">
        <v>449</v>
      </c>
      <c r="P51" s="402" t="s">
        <v>6056</v>
      </c>
      <c r="Q51" s="402"/>
      <c r="R51" s="402" t="s">
        <v>452</v>
      </c>
      <c r="S51" s="155"/>
      <c r="T51" s="402" t="s">
        <v>5842</v>
      </c>
      <c r="U51" s="155" t="str">
        <f>VLOOKUP(CYPTYPES[[#This Row],[SBS Number]],Equipment[],2,FALSE)</f>
        <v>Control Systems</v>
      </c>
      <c r="V51" s="155" t="str">
        <f>IF(OR(ISBLANK(T51),LEN(T51)=0),"",VLOOKUP(T51,Equipment[],3,FALSE))</f>
        <v>Unallocated</v>
      </c>
      <c r="W51" s="155" t="str">
        <f>IF(OR(ISBLANK(T51),LEN(T51)=0),"",VLOOKUP(T51,Equipment[],4,FALSE))</f>
        <v>Unallocated</v>
      </c>
      <c r="X51" s="155" t="s">
        <v>5874</v>
      </c>
      <c r="Y51" s="155" t="s">
        <v>5868</v>
      </c>
      <c r="Z51" s="155" t="s">
        <v>6057</v>
      </c>
      <c r="AA51" s="155" t="s">
        <v>5870</v>
      </c>
      <c r="AB51" s="142"/>
    </row>
    <row r="52" spans="1:28">
      <c r="A52" s="143" t="s">
        <v>6058</v>
      </c>
      <c r="B52" s="151" t="s">
        <v>6059</v>
      </c>
      <c r="C52" s="398" t="s">
        <v>448</v>
      </c>
      <c r="D52" s="400" t="s">
        <v>5839</v>
      </c>
      <c r="E52" s="400" t="s">
        <v>11</v>
      </c>
      <c r="F52" s="407" t="s">
        <v>449</v>
      </c>
      <c r="G52" s="398"/>
      <c r="H52" s="398" t="s">
        <v>448</v>
      </c>
      <c r="I52" s="175" t="s">
        <v>449</v>
      </c>
      <c r="J52" s="407" t="s">
        <v>449</v>
      </c>
      <c r="K52" s="398" t="s">
        <v>450</v>
      </c>
      <c r="L52" s="398" t="s">
        <v>5787</v>
      </c>
      <c r="M52" s="143" t="s">
        <v>5929</v>
      </c>
      <c r="N52" s="143" t="s">
        <v>5788</v>
      </c>
      <c r="O52" s="402" t="s">
        <v>449</v>
      </c>
      <c r="P52" s="402" t="s">
        <v>6056</v>
      </c>
      <c r="Q52" s="402"/>
      <c r="R52" s="402" t="s">
        <v>469</v>
      </c>
      <c r="S52" s="155"/>
      <c r="T52" s="155" t="s">
        <v>6060</v>
      </c>
      <c r="U52" s="155" t="str">
        <f>VLOOKUP(CYPTYPES[[#This Row],[SBS Number]],Equipment[],2,FALSE)</f>
        <v>Tunnel Ventilation Control System</v>
      </c>
      <c r="V52" s="155" t="str">
        <f>IF(OR(ISBLANK(T52),LEN(T52)=0),"",VLOOKUP(T52,Equipment[],3,FALSE))</f>
        <v>MCo</v>
      </c>
      <c r="W52" s="155" t="str">
        <f>IF(OR(ISBLANK(T52),LEN(T52)=0),"",VLOOKUP(T52,Equipment[],4,FALSE))</f>
        <v>RTO</v>
      </c>
      <c r="X52" s="155" t="s">
        <v>5879</v>
      </c>
      <c r="Y52" s="155" t="s">
        <v>5880</v>
      </c>
      <c r="Z52" s="155" t="s">
        <v>5881</v>
      </c>
      <c r="AA52" s="155" t="s">
        <v>5882</v>
      </c>
      <c r="AB52" s="142"/>
    </row>
    <row r="53" spans="1:28">
      <c r="A53" s="143" t="s">
        <v>6061</v>
      </c>
      <c r="B53" s="151" t="s">
        <v>6062</v>
      </c>
      <c r="C53" s="398" t="s">
        <v>448</v>
      </c>
      <c r="D53" s="400" t="s">
        <v>5786</v>
      </c>
      <c r="E53" s="400" t="s">
        <v>11</v>
      </c>
      <c r="F53" s="407" t="s">
        <v>449</v>
      </c>
      <c r="G53" s="398"/>
      <c r="H53" s="398" t="s">
        <v>448</v>
      </c>
      <c r="I53" s="175" t="s">
        <v>449</v>
      </c>
      <c r="J53" s="143" t="s">
        <v>448</v>
      </c>
      <c r="K53" s="398" t="s">
        <v>450</v>
      </c>
      <c r="L53" s="398" t="s">
        <v>5787</v>
      </c>
      <c r="M53" s="143" t="s">
        <v>5929</v>
      </c>
      <c r="N53" s="143" t="s">
        <v>5788</v>
      </c>
      <c r="O53" s="402" t="s">
        <v>449</v>
      </c>
      <c r="P53" s="402" t="s">
        <v>5789</v>
      </c>
      <c r="Q53" s="400" t="s">
        <v>5786</v>
      </c>
      <c r="R53" s="402" t="s">
        <v>469</v>
      </c>
      <c r="S53" s="155"/>
      <c r="T53" s="155" t="s">
        <v>5790</v>
      </c>
      <c r="U53" s="155" t="str">
        <f>VLOOKUP(CYPTYPES[[#This Row],[SBS Number]],Equipment[],2,FALSE)</f>
        <v>Tunnel Ventilation</v>
      </c>
      <c r="V53" s="155" t="str">
        <f>IF(OR(ISBLANK(T53),LEN(T53)=0),"",VLOOKUP(T53,Equipment[],3,FALSE))</f>
        <v>MCo</v>
      </c>
      <c r="W53" s="155" t="str">
        <f>IF(OR(ISBLANK(T53),LEN(T53)=0),"",VLOOKUP(T53,Equipment[],4,FALSE))</f>
        <v>RTO</v>
      </c>
      <c r="X53" s="155" t="s">
        <v>6063</v>
      </c>
      <c r="Y53" s="155" t="s">
        <v>6064</v>
      </c>
      <c r="Z53" s="155" t="s">
        <v>6065</v>
      </c>
      <c r="AA53" s="155" t="s">
        <v>6066</v>
      </c>
      <c r="AB53" s="142"/>
    </row>
    <row r="54" spans="1:28">
      <c r="A54" s="143" t="s">
        <v>6067</v>
      </c>
      <c r="B54" s="151" t="s">
        <v>6068</v>
      </c>
      <c r="C54" s="398" t="s">
        <v>449</v>
      </c>
      <c r="D54" s="400" t="s">
        <v>5839</v>
      </c>
      <c r="E54" s="400" t="s">
        <v>11</v>
      </c>
      <c r="F54" s="407" t="s">
        <v>449</v>
      </c>
      <c r="G54" s="398"/>
      <c r="H54" s="407" t="s">
        <v>449</v>
      </c>
      <c r="I54" s="175" t="s">
        <v>449</v>
      </c>
      <c r="J54" s="174" t="s">
        <v>449</v>
      </c>
      <c r="K54" s="398" t="s">
        <v>450</v>
      </c>
      <c r="L54" s="398" t="s">
        <v>5787</v>
      </c>
      <c r="M54" s="143" t="s">
        <v>5929</v>
      </c>
      <c r="N54" s="143" t="s">
        <v>5788</v>
      </c>
      <c r="O54" s="402" t="s">
        <v>449</v>
      </c>
      <c r="P54" s="402" t="s">
        <v>6056</v>
      </c>
      <c r="Q54" s="402"/>
      <c r="R54" s="402" t="s">
        <v>452</v>
      </c>
      <c r="S54" s="155"/>
      <c r="T54" s="402" t="s">
        <v>5842</v>
      </c>
      <c r="U54" s="155" t="str">
        <f>VLOOKUP(CYPTYPES[[#This Row],[SBS Number]],Equipment[],2,FALSE)</f>
        <v>Control Systems</v>
      </c>
      <c r="V54" s="155" t="str">
        <f>IF(OR(ISBLANK(T54),LEN(T54)=0),"",VLOOKUP(T54,Equipment[],3,FALSE))</f>
        <v>Unallocated</v>
      </c>
      <c r="W54" s="155" t="str">
        <f>IF(OR(ISBLANK(T54),LEN(T54)=0),"",VLOOKUP(T54,Equipment[],4,FALSE))</f>
        <v>Unallocated</v>
      </c>
      <c r="X54" s="155" t="s">
        <v>6069</v>
      </c>
      <c r="Y54" s="155" t="s">
        <v>6070</v>
      </c>
      <c r="Z54" s="155" t="s">
        <v>6071</v>
      </c>
      <c r="AA54" s="155" t="s">
        <v>6072</v>
      </c>
      <c r="AB54" s="142"/>
    </row>
    <row r="55" spans="1:28">
      <c r="A55" s="143" t="s">
        <v>6073</v>
      </c>
      <c r="B55" s="151" t="s">
        <v>6074</v>
      </c>
      <c r="C55" s="398" t="s">
        <v>449</v>
      </c>
      <c r="D55" s="400" t="s">
        <v>5839</v>
      </c>
      <c r="E55" s="400" t="s">
        <v>11</v>
      </c>
      <c r="F55" s="407" t="s">
        <v>449</v>
      </c>
      <c r="G55" s="398"/>
      <c r="H55" s="407" t="s">
        <v>449</v>
      </c>
      <c r="I55" s="175" t="s">
        <v>449</v>
      </c>
      <c r="J55" s="407" t="s">
        <v>449</v>
      </c>
      <c r="K55" s="398" t="s">
        <v>450</v>
      </c>
      <c r="L55" s="398" t="s">
        <v>5787</v>
      </c>
      <c r="M55" s="143" t="s">
        <v>5929</v>
      </c>
      <c r="N55" s="143" t="s">
        <v>5788</v>
      </c>
      <c r="O55" s="402" t="s">
        <v>449</v>
      </c>
      <c r="P55" s="402" t="s">
        <v>6056</v>
      </c>
      <c r="Q55" s="402"/>
      <c r="R55" s="402" t="s">
        <v>452</v>
      </c>
      <c r="S55" s="155"/>
      <c r="T55" s="155" t="s">
        <v>6060</v>
      </c>
      <c r="U55" s="155" t="str">
        <f>VLOOKUP(CYPTYPES[[#This Row],[SBS Number]],Equipment[],2,FALSE)</f>
        <v>Tunnel Ventilation Control System</v>
      </c>
      <c r="V55" s="155" t="str">
        <f>IF(OR(ISBLANK(T55),LEN(T55)=0),"",VLOOKUP(T55,Equipment[],3,FALSE))</f>
        <v>MCo</v>
      </c>
      <c r="W55" s="155" t="str">
        <f>IF(OR(ISBLANK(T55),LEN(T55)=0),"",VLOOKUP(T55,Equipment[],4,FALSE))</f>
        <v>RTO</v>
      </c>
      <c r="X55" s="155" t="s">
        <v>6069</v>
      </c>
      <c r="Y55" s="155" t="s">
        <v>6070</v>
      </c>
      <c r="Z55" s="155" t="s">
        <v>6071</v>
      </c>
      <c r="AA55" s="155" t="s">
        <v>6072</v>
      </c>
      <c r="AB55" s="142"/>
    </row>
    <row r="56" spans="1:28" hidden="1">
      <c r="A56" s="251" t="s">
        <v>6075</v>
      </c>
      <c r="B56" s="252" t="s">
        <v>6076</v>
      </c>
      <c r="C56" s="398" t="s">
        <v>439</v>
      </c>
      <c r="D56" s="252" t="s">
        <v>5831</v>
      </c>
      <c r="E56" s="252"/>
      <c r="F56" s="253" t="s">
        <v>449</v>
      </c>
      <c r="G56" s="251"/>
      <c r="H56" s="251" t="s">
        <v>448</v>
      </c>
      <c r="I56" s="254" t="s">
        <v>449</v>
      </c>
      <c r="J56" s="251" t="s">
        <v>448</v>
      </c>
      <c r="K56" s="398" t="s">
        <v>521</v>
      </c>
      <c r="L56" s="251" t="s">
        <v>6077</v>
      </c>
      <c r="M56" s="251"/>
      <c r="N56" s="251" t="s">
        <v>5788</v>
      </c>
      <c r="O56" s="159" t="s">
        <v>449</v>
      </c>
      <c r="P56" s="159" t="s">
        <v>5789</v>
      </c>
      <c r="Q56" s="159"/>
      <c r="R56" s="159" t="s">
        <v>469</v>
      </c>
      <c r="S56" s="159"/>
      <c r="T56" s="159" t="s">
        <v>5833</v>
      </c>
      <c r="U56" s="159" t="str">
        <f>VLOOKUP(CYPTYPES[[#This Row],[SBS Number]],Equipment[],2,FALSE)</f>
        <v>Hydraulic System</v>
      </c>
      <c r="V56" s="159" t="str">
        <f>IF(OR(ISBLANK(T56),LEN(T56)=0),"",VLOOKUP(T56,Equipment[],3,FALSE))</f>
        <v>MCo</v>
      </c>
      <c r="W56" s="159" t="str">
        <f>IF(OR(ISBLANK(T56),LEN(T56)=0),"",VLOOKUP(T56,Equipment[],4,FALSE))</f>
        <v>RTO</v>
      </c>
      <c r="X56" s="255"/>
      <c r="Y56" s="255" t="s">
        <v>5828</v>
      </c>
      <c r="Z56" s="159"/>
      <c r="AA56" s="155"/>
      <c r="AB56" s="142"/>
    </row>
    <row r="57" spans="1:28">
      <c r="A57" s="143" t="s">
        <v>6078</v>
      </c>
      <c r="B57" s="151" t="s">
        <v>6079</v>
      </c>
      <c r="C57" s="398" t="s">
        <v>449</v>
      </c>
      <c r="D57" s="400" t="s">
        <v>5839</v>
      </c>
      <c r="E57" s="400" t="s">
        <v>11</v>
      </c>
      <c r="F57" s="407" t="s">
        <v>449</v>
      </c>
      <c r="G57" s="398"/>
      <c r="H57" s="407" t="s">
        <v>449</v>
      </c>
      <c r="I57" s="175" t="s">
        <v>449</v>
      </c>
      <c r="J57" s="407" t="s">
        <v>449</v>
      </c>
      <c r="K57" s="398" t="s">
        <v>450</v>
      </c>
      <c r="L57" s="398" t="s">
        <v>5787</v>
      </c>
      <c r="M57" s="143" t="s">
        <v>5929</v>
      </c>
      <c r="N57" s="143" t="s">
        <v>5788</v>
      </c>
      <c r="O57" s="402" t="s">
        <v>449</v>
      </c>
      <c r="P57" s="402" t="s">
        <v>6056</v>
      </c>
      <c r="Q57" s="402"/>
      <c r="R57" s="402" t="s">
        <v>452</v>
      </c>
      <c r="S57" s="155"/>
      <c r="T57" s="155" t="s">
        <v>6060</v>
      </c>
      <c r="U57" s="155" t="str">
        <f>VLOOKUP(CYPTYPES[[#This Row],[SBS Number]],Equipment[],2,FALSE)</f>
        <v>Tunnel Ventilation Control System</v>
      </c>
      <c r="V57" s="155" t="str">
        <f>IF(OR(ISBLANK(T57),LEN(T57)=0),"",VLOOKUP(T57,Equipment[],3,FALSE))</f>
        <v>MCo</v>
      </c>
      <c r="W57" s="155" t="str">
        <f>IF(OR(ISBLANK(T57),LEN(T57)=0),"",VLOOKUP(T57,Equipment[],4,FALSE))</f>
        <v>RTO</v>
      </c>
      <c r="X57" s="155" t="s">
        <v>6069</v>
      </c>
      <c r="Y57" s="155" t="s">
        <v>6070</v>
      </c>
      <c r="Z57" s="155" t="s">
        <v>6071</v>
      </c>
      <c r="AA57" s="155" t="s">
        <v>6072</v>
      </c>
      <c r="AB57" s="142"/>
    </row>
    <row r="58" spans="1:28">
      <c r="A58" s="143" t="s">
        <v>6080</v>
      </c>
      <c r="B58" s="151" t="s">
        <v>6081</v>
      </c>
      <c r="C58" s="398" t="s">
        <v>448</v>
      </c>
      <c r="D58" s="400" t="s">
        <v>5831</v>
      </c>
      <c r="E58" s="400"/>
      <c r="F58" s="407" t="s">
        <v>449</v>
      </c>
      <c r="G58" s="398"/>
      <c r="H58" s="407" t="s">
        <v>449</v>
      </c>
      <c r="I58" s="175" t="s">
        <v>449</v>
      </c>
      <c r="J58" s="143" t="s">
        <v>448</v>
      </c>
      <c r="K58" s="398" t="s">
        <v>450</v>
      </c>
      <c r="L58" s="398" t="s">
        <v>5787</v>
      </c>
      <c r="M58" s="143"/>
      <c r="N58" s="143" t="s">
        <v>5788</v>
      </c>
      <c r="O58" s="402" t="s">
        <v>449</v>
      </c>
      <c r="P58" s="402" t="s">
        <v>6082</v>
      </c>
      <c r="Q58" s="402"/>
      <c r="R58" s="402" t="s">
        <v>452</v>
      </c>
      <c r="S58" s="155"/>
      <c r="T58" s="402" t="s">
        <v>5833</v>
      </c>
      <c r="U58" s="155" t="str">
        <f>VLOOKUP(CYPTYPES[[#This Row],[SBS Number]],Equipment[],2,FALSE)</f>
        <v>Hydraulic System</v>
      </c>
      <c r="V58" s="155" t="str">
        <f>IF(OR(ISBLANK(T58),LEN(T58)=0),"",VLOOKUP(T58,Equipment[],3,FALSE))</f>
        <v>MCo</v>
      </c>
      <c r="W58" s="155" t="str">
        <f>IF(OR(ISBLANK(T58),LEN(T58)=0),"",VLOOKUP(T58,Equipment[],4,FALSE))</f>
        <v>RTO</v>
      </c>
      <c r="X58" s="155" t="s">
        <v>6083</v>
      </c>
      <c r="Y58" s="155" t="s">
        <v>6084</v>
      </c>
      <c r="Z58" s="155" t="s">
        <v>6085</v>
      </c>
      <c r="AA58" s="155" t="s">
        <v>6086</v>
      </c>
      <c r="AB58" s="142"/>
    </row>
    <row r="59" spans="1:28">
      <c r="A59" s="143" t="s">
        <v>6087</v>
      </c>
      <c r="B59" s="151" t="s">
        <v>6088</v>
      </c>
      <c r="C59" s="398" t="s">
        <v>439</v>
      </c>
      <c r="D59" s="400" t="s">
        <v>5839</v>
      </c>
      <c r="E59" s="400" t="s">
        <v>5840</v>
      </c>
      <c r="F59" s="407" t="s">
        <v>449</v>
      </c>
      <c r="G59" s="398"/>
      <c r="H59" s="407" t="s">
        <v>449</v>
      </c>
      <c r="I59" s="175" t="s">
        <v>449</v>
      </c>
      <c r="J59" s="398" t="s">
        <v>448</v>
      </c>
      <c r="K59" s="398" t="s">
        <v>450</v>
      </c>
      <c r="L59" s="398" t="s">
        <v>5954</v>
      </c>
      <c r="M59" s="143"/>
      <c r="N59" s="143" t="s">
        <v>5788</v>
      </c>
      <c r="O59" s="402" t="s">
        <v>449</v>
      </c>
      <c r="P59" s="402" t="s">
        <v>5841</v>
      </c>
      <c r="Q59" s="402"/>
      <c r="R59" s="402" t="s">
        <v>452</v>
      </c>
      <c r="S59" s="159"/>
      <c r="T59" s="155" t="s">
        <v>5866</v>
      </c>
      <c r="U59" s="155" t="str">
        <f>VLOOKUP(CYPTYPES[[#This Row],[SBS Number]],Equipment[],2,FALSE)</f>
        <v>Building Management System</v>
      </c>
      <c r="V59" s="155" t="str">
        <f>IF(OR(ISBLANK(T59),LEN(T59)=0),"",VLOOKUP(T59,Equipment[],3,FALSE))</f>
        <v>MCo</v>
      </c>
      <c r="W59" s="155" t="str">
        <f>IF(OR(ISBLANK(T59),LEN(T59)=0),"",VLOOKUP(T59,Equipment[],4,FALSE))</f>
        <v>RTO/MCo</v>
      </c>
      <c r="X59" s="155" t="s">
        <v>6089</v>
      </c>
      <c r="Y59" s="155" t="s">
        <v>6090</v>
      </c>
      <c r="Z59" s="155"/>
      <c r="AA59" s="155"/>
      <c r="AB59" s="142"/>
    </row>
    <row r="60" spans="1:28">
      <c r="A60" s="143" t="s">
        <v>6091</v>
      </c>
      <c r="B60" s="151" t="s">
        <v>6092</v>
      </c>
      <c r="C60" s="398" t="s">
        <v>439</v>
      </c>
      <c r="D60" s="400" t="s">
        <v>5849</v>
      </c>
      <c r="E60" s="400" t="s">
        <v>5800</v>
      </c>
      <c r="F60" s="407" t="s">
        <v>449</v>
      </c>
      <c r="G60" s="398"/>
      <c r="H60" s="174" t="s">
        <v>449</v>
      </c>
      <c r="I60" s="175" t="s">
        <v>449</v>
      </c>
      <c r="J60" s="407" t="s">
        <v>449</v>
      </c>
      <c r="K60" s="398" t="s">
        <v>450</v>
      </c>
      <c r="L60" s="398" t="s">
        <v>5954</v>
      </c>
      <c r="M60" s="143"/>
      <c r="N60" s="143" t="s">
        <v>5788</v>
      </c>
      <c r="O60" s="402" t="s">
        <v>449</v>
      </c>
      <c r="P60" s="402" t="s">
        <v>5957</v>
      </c>
      <c r="Q60" s="402"/>
      <c r="R60" s="402" t="s">
        <v>452</v>
      </c>
      <c r="S60" s="155"/>
      <c r="T60" s="155" t="s">
        <v>5958</v>
      </c>
      <c r="U60" s="155" t="str">
        <f>VLOOKUP(CYPTYPES[[#This Row],[SBS Number]],Equipment[],2,FALSE)</f>
        <v>Traction Substation</v>
      </c>
      <c r="V60" s="155" t="str">
        <f>IF(OR(ISBLANK(T60),LEN(T60)=0),"",VLOOKUP(T60,Equipment[],3,FALSE))</f>
        <v>RTO</v>
      </c>
      <c r="W60" s="155" t="str">
        <f>IF(OR(ISBLANK(T60),LEN(T60)=0),"",VLOOKUP(T60,Equipment[],4,FALSE))</f>
        <v>RTO</v>
      </c>
      <c r="X60" s="155" t="s">
        <v>6069</v>
      </c>
      <c r="Y60" s="155" t="s">
        <v>6070</v>
      </c>
      <c r="Z60" s="155" t="s">
        <v>6071</v>
      </c>
      <c r="AA60" s="155" t="s">
        <v>6072</v>
      </c>
      <c r="AB60" s="142"/>
    </row>
    <row r="61" spans="1:28">
      <c r="A61" s="143" t="s">
        <v>6093</v>
      </c>
      <c r="B61" s="151" t="s">
        <v>6094</v>
      </c>
      <c r="C61" s="398" t="s">
        <v>449</v>
      </c>
      <c r="D61" s="400" t="s">
        <v>5786</v>
      </c>
      <c r="E61" s="400" t="s">
        <v>11</v>
      </c>
      <c r="F61" s="407" t="s">
        <v>449</v>
      </c>
      <c r="G61" s="398"/>
      <c r="H61" s="407" t="s">
        <v>449</v>
      </c>
      <c r="I61" s="175" t="s">
        <v>449</v>
      </c>
      <c r="J61" s="398" t="s">
        <v>448</v>
      </c>
      <c r="K61" s="398" t="s">
        <v>450</v>
      </c>
      <c r="L61" s="398" t="s">
        <v>5787</v>
      </c>
      <c r="M61" s="143"/>
      <c r="N61" s="143" t="s">
        <v>5788</v>
      </c>
      <c r="O61" s="402" t="s">
        <v>449</v>
      </c>
      <c r="P61" s="402" t="s">
        <v>5789</v>
      </c>
      <c r="Q61" s="400" t="s">
        <v>5786</v>
      </c>
      <c r="R61" s="402" t="s">
        <v>452</v>
      </c>
      <c r="S61" s="155"/>
      <c r="T61" s="155" t="s">
        <v>5790</v>
      </c>
      <c r="U61" s="155" t="str">
        <f>VLOOKUP(CYPTYPES[[#This Row],[SBS Number]],Equipment[],2,FALSE)</f>
        <v>Tunnel Ventilation</v>
      </c>
      <c r="V61" s="155" t="str">
        <f>IF(OR(ISBLANK(T61),LEN(T61)=0),"",VLOOKUP(T61,Equipment[],3,FALSE))</f>
        <v>MCo</v>
      </c>
      <c r="W61" s="155" t="str">
        <f>IF(OR(ISBLANK(T61),LEN(T61)=0),"",VLOOKUP(T61,Equipment[],4,FALSE))</f>
        <v>RTO</v>
      </c>
      <c r="X61" s="155" t="s">
        <v>5991</v>
      </c>
      <c r="Y61" s="155" t="s">
        <v>5992</v>
      </c>
      <c r="Z61" s="155" t="s">
        <v>6095</v>
      </c>
      <c r="AA61" s="155" t="s">
        <v>6096</v>
      </c>
      <c r="AB61" s="142"/>
    </row>
    <row r="62" spans="1:28">
      <c r="A62" s="143" t="s">
        <v>6097</v>
      </c>
      <c r="B62" s="151" t="s">
        <v>6098</v>
      </c>
      <c r="C62" s="398" t="s">
        <v>439</v>
      </c>
      <c r="D62" s="400" t="s">
        <v>6099</v>
      </c>
      <c r="E62" s="400"/>
      <c r="F62" s="407" t="s">
        <v>449</v>
      </c>
      <c r="G62" s="398"/>
      <c r="H62" s="407" t="s">
        <v>449</v>
      </c>
      <c r="I62" s="409" t="s">
        <v>449</v>
      </c>
      <c r="J62" s="407" t="s">
        <v>449</v>
      </c>
      <c r="K62" s="398" t="s">
        <v>450</v>
      </c>
      <c r="L62" s="398" t="s">
        <v>5859</v>
      </c>
      <c r="M62" s="143"/>
      <c r="N62" s="143" t="s">
        <v>5788</v>
      </c>
      <c r="O62" s="402" t="s">
        <v>449</v>
      </c>
      <c r="P62" s="402" t="s">
        <v>6100</v>
      </c>
      <c r="Q62" s="402"/>
      <c r="R62" s="402" t="s">
        <v>452</v>
      </c>
      <c r="S62" s="155"/>
      <c r="T62" s="402" t="s">
        <v>6101</v>
      </c>
      <c r="U62" s="155" t="str">
        <f>VLOOKUP(CYPTYPES[[#This Row],[SBS Number]],Equipment[],2,FALSE)</f>
        <v>Security Control System</v>
      </c>
      <c r="V62" s="155" t="str">
        <f>IF(OR(ISBLANK(T62),LEN(T62)=0),"",VLOOKUP(T62,Equipment[],3,FALSE))</f>
        <v>RTO</v>
      </c>
      <c r="W62" s="155" t="str">
        <f>IF(OR(ISBLANK(T62),LEN(T62)=0),"",VLOOKUP(T62,Equipment[],4,FALSE))</f>
        <v>RTO</v>
      </c>
      <c r="X62" s="155" t="s">
        <v>5978</v>
      </c>
      <c r="Y62" s="155" t="s">
        <v>5979</v>
      </c>
      <c r="Z62" s="155" t="s">
        <v>6102</v>
      </c>
      <c r="AA62" s="155" t="s">
        <v>6103</v>
      </c>
      <c r="AB62" s="142"/>
    </row>
    <row r="63" spans="1:28">
      <c r="A63" s="143" t="s">
        <v>6104</v>
      </c>
      <c r="B63" s="151" t="s">
        <v>6105</v>
      </c>
      <c r="C63" s="398" t="s">
        <v>439</v>
      </c>
      <c r="D63" s="400" t="s">
        <v>5873</v>
      </c>
      <c r="E63" s="400"/>
      <c r="F63" s="407" t="s">
        <v>449</v>
      </c>
      <c r="G63" s="398"/>
      <c r="H63" s="407" t="s">
        <v>449</v>
      </c>
      <c r="I63" s="409" t="s">
        <v>449</v>
      </c>
      <c r="J63" s="398" t="s">
        <v>448</v>
      </c>
      <c r="K63" s="398" t="s">
        <v>450</v>
      </c>
      <c r="L63" s="398" t="s">
        <v>5859</v>
      </c>
      <c r="M63" s="143"/>
      <c r="N63" s="143" t="s">
        <v>5788</v>
      </c>
      <c r="O63" s="402" t="s">
        <v>449</v>
      </c>
      <c r="P63" s="402" t="s">
        <v>5850</v>
      </c>
      <c r="Q63" s="402"/>
      <c r="R63" s="402" t="s">
        <v>452</v>
      </c>
      <c r="S63" s="155"/>
      <c r="T63" s="402" t="s">
        <v>5851</v>
      </c>
      <c r="U63" s="155" t="str">
        <f>VLOOKUP(CYPTYPES[[#This Row],[SBS Number]],Equipment[],2,FALSE)</f>
        <v>Signalling</v>
      </c>
      <c r="V63" s="155" t="str">
        <f>IF(OR(ISBLANK(T63),LEN(T63)=0),"",VLOOKUP(T63,Equipment[],3,FALSE))</f>
        <v>RTO</v>
      </c>
      <c r="W63" s="155" t="str">
        <f>IF(OR(ISBLANK(T63),LEN(T63)=0),"",VLOOKUP(T63,Equipment[],4,FALSE))</f>
        <v>RTO</v>
      </c>
      <c r="X63" s="410" t="s">
        <v>5852</v>
      </c>
      <c r="Y63" s="411" t="s">
        <v>6106</v>
      </c>
      <c r="Z63" s="402" t="s">
        <v>6107</v>
      </c>
      <c r="AA63" s="155" t="s">
        <v>6108</v>
      </c>
      <c r="AB63" s="142"/>
    </row>
    <row r="64" spans="1:28">
      <c r="A64" s="143" t="s">
        <v>6109</v>
      </c>
      <c r="B64" s="151" t="s">
        <v>6110</v>
      </c>
      <c r="C64" s="398" t="s">
        <v>439</v>
      </c>
      <c r="D64" s="400" t="s">
        <v>5873</v>
      </c>
      <c r="E64" s="400"/>
      <c r="F64" s="407" t="s">
        <v>449</v>
      </c>
      <c r="G64" s="398"/>
      <c r="H64" s="407" t="s">
        <v>449</v>
      </c>
      <c r="I64" s="409" t="s">
        <v>449</v>
      </c>
      <c r="J64" s="407" t="s">
        <v>449</v>
      </c>
      <c r="K64" s="398" t="s">
        <v>450</v>
      </c>
      <c r="L64" s="398" t="s">
        <v>5859</v>
      </c>
      <c r="M64" s="143"/>
      <c r="N64" s="143" t="s">
        <v>5788</v>
      </c>
      <c r="O64" s="402" t="s">
        <v>449</v>
      </c>
      <c r="P64" s="402" t="s">
        <v>5850</v>
      </c>
      <c r="Q64" s="402"/>
      <c r="R64" s="402" t="s">
        <v>452</v>
      </c>
      <c r="S64" s="155"/>
      <c r="T64" s="402" t="s">
        <v>6111</v>
      </c>
      <c r="U64" s="155" t="str">
        <f>VLOOKUP(CYPTYPES[[#This Row],[SBS Number]],Equipment[],2,FALSE)</f>
        <v>Signalling Signage</v>
      </c>
      <c r="V64" s="155" t="str">
        <f>IF(OR(ISBLANK(T64),LEN(T64)=0),"",VLOOKUP(T64,Equipment[],3,FALSE))</f>
        <v>RTO</v>
      </c>
      <c r="W64" s="155" t="str">
        <f>IF(OR(ISBLANK(T64),LEN(T64)=0),"",VLOOKUP(T64,Equipment[],4,FALSE))</f>
        <v>RTO</v>
      </c>
      <c r="X64" s="402" t="s">
        <v>5860</v>
      </c>
      <c r="Y64" s="402" t="s">
        <v>5861</v>
      </c>
      <c r="Z64" s="155"/>
      <c r="AA64" s="155"/>
      <c r="AB64" s="142"/>
    </row>
    <row r="65" spans="1:28">
      <c r="A65" s="143" t="s">
        <v>6112</v>
      </c>
      <c r="B65" s="151" t="s">
        <v>6113</v>
      </c>
      <c r="C65" s="398" t="s">
        <v>449</v>
      </c>
      <c r="D65" s="400" t="s">
        <v>5849</v>
      </c>
      <c r="E65" s="400" t="s">
        <v>5800</v>
      </c>
      <c r="F65" s="407" t="s">
        <v>449</v>
      </c>
      <c r="G65" s="398"/>
      <c r="H65" s="407" t="s">
        <v>449</v>
      </c>
      <c r="I65" s="175" t="s">
        <v>449</v>
      </c>
      <c r="J65" s="407" t="s">
        <v>449</v>
      </c>
      <c r="K65" s="398" t="s">
        <v>450</v>
      </c>
      <c r="L65" s="398" t="s">
        <v>5787</v>
      </c>
      <c r="M65" s="143"/>
      <c r="N65" s="143" t="s">
        <v>5788</v>
      </c>
      <c r="O65" s="402" t="s">
        <v>449</v>
      </c>
      <c r="P65" s="402" t="s">
        <v>5957</v>
      </c>
      <c r="Q65" s="402"/>
      <c r="R65" s="402" t="s">
        <v>452</v>
      </c>
      <c r="S65" s="155"/>
      <c r="T65" s="155" t="s">
        <v>5958</v>
      </c>
      <c r="U65" s="155" t="str">
        <f>VLOOKUP(CYPTYPES[[#This Row],[SBS Number]],Equipment[],2,FALSE)</f>
        <v>Traction Substation</v>
      </c>
      <c r="V65" s="155" t="str">
        <f>IF(OR(ISBLANK(T65),LEN(T65)=0),"",VLOOKUP(T65,Equipment[],3,FALSE))</f>
        <v>RTO</v>
      </c>
      <c r="W65" s="155" t="str">
        <f>IF(OR(ISBLANK(T65),LEN(T65)=0),"",VLOOKUP(T65,Equipment[],4,FALSE))</f>
        <v>RTO</v>
      </c>
      <c r="X65" s="155" t="s">
        <v>6114</v>
      </c>
      <c r="Y65" s="155" t="s">
        <v>6115</v>
      </c>
      <c r="Z65" s="155" t="s">
        <v>6116</v>
      </c>
      <c r="AA65" s="155" t="s">
        <v>6117</v>
      </c>
      <c r="AB65" s="142"/>
    </row>
    <row r="66" spans="1:28">
      <c r="A66" s="143" t="s">
        <v>6118</v>
      </c>
      <c r="B66" s="151" t="s">
        <v>6119</v>
      </c>
      <c r="C66" s="398" t="s">
        <v>449</v>
      </c>
      <c r="D66" s="400" t="s">
        <v>5849</v>
      </c>
      <c r="E66" s="400" t="s">
        <v>5800</v>
      </c>
      <c r="F66" s="407" t="s">
        <v>449</v>
      </c>
      <c r="G66" s="398"/>
      <c r="H66" s="407" t="s">
        <v>449</v>
      </c>
      <c r="I66" s="175" t="s">
        <v>449</v>
      </c>
      <c r="J66" s="407" t="s">
        <v>449</v>
      </c>
      <c r="K66" s="398" t="s">
        <v>450</v>
      </c>
      <c r="L66" s="398" t="s">
        <v>5787</v>
      </c>
      <c r="M66" s="143"/>
      <c r="N66" s="143" t="s">
        <v>5788</v>
      </c>
      <c r="O66" s="402" t="s">
        <v>449</v>
      </c>
      <c r="P66" s="402" t="s">
        <v>5957</v>
      </c>
      <c r="Q66" s="402"/>
      <c r="R66" s="402" t="s">
        <v>452</v>
      </c>
      <c r="S66" s="155"/>
      <c r="T66" s="155" t="s">
        <v>5958</v>
      </c>
      <c r="U66" s="155" t="str">
        <f>VLOOKUP(CYPTYPES[[#This Row],[SBS Number]],Equipment[],2,FALSE)</f>
        <v>Traction Substation</v>
      </c>
      <c r="V66" s="155" t="str">
        <f>IF(OR(ISBLANK(T66),LEN(T66)=0),"",VLOOKUP(T66,Equipment[],3,FALSE))</f>
        <v>RTO</v>
      </c>
      <c r="W66" s="155" t="str">
        <f>IF(OR(ISBLANK(T66),LEN(T66)=0),"",VLOOKUP(T66,Equipment[],4,FALSE))</f>
        <v>RTO</v>
      </c>
      <c r="X66" s="155" t="s">
        <v>5948</v>
      </c>
      <c r="Y66" s="155" t="s">
        <v>5949</v>
      </c>
      <c r="Z66" s="155"/>
      <c r="AA66" s="155"/>
      <c r="AB66" s="142"/>
    </row>
    <row r="67" spans="1:28">
      <c r="A67" s="143" t="s">
        <v>6120</v>
      </c>
      <c r="B67" s="151" t="s">
        <v>6121</v>
      </c>
      <c r="C67" s="398" t="s">
        <v>449</v>
      </c>
      <c r="D67" s="400" t="s">
        <v>6122</v>
      </c>
      <c r="E67" s="400" t="s">
        <v>5800</v>
      </c>
      <c r="F67" s="407" t="s">
        <v>449</v>
      </c>
      <c r="G67" s="398"/>
      <c r="H67" s="407" t="s">
        <v>449</v>
      </c>
      <c r="I67" s="175" t="s">
        <v>449</v>
      </c>
      <c r="J67" s="174" t="s">
        <v>449</v>
      </c>
      <c r="K67" s="398" t="s">
        <v>450</v>
      </c>
      <c r="L67" s="398" t="s">
        <v>5787</v>
      </c>
      <c r="M67" s="143"/>
      <c r="N67" s="143" t="s">
        <v>5788</v>
      </c>
      <c r="O67" s="402" t="s">
        <v>449</v>
      </c>
      <c r="P67" s="402" t="s">
        <v>6123</v>
      </c>
      <c r="Q67" s="402"/>
      <c r="R67" s="402" t="s">
        <v>452</v>
      </c>
      <c r="S67" s="155"/>
      <c r="T67" s="402" t="s">
        <v>6124</v>
      </c>
      <c r="U67" s="155" t="str">
        <f>VLOOKUP(CYPTYPES[[#This Row],[SBS Number]],Equipment[],2,FALSE)</f>
        <v>Station Substation</v>
      </c>
      <c r="V67" s="155" t="str">
        <f>IF(OR(ISBLANK(T67),LEN(T67)=0),"",VLOOKUP(T67,Equipment[],3,FALSE))</f>
        <v>MCo</v>
      </c>
      <c r="W67" s="155" t="str">
        <f>IF(OR(ISBLANK(T67),LEN(T67)=0),"",VLOOKUP(T67,Equipment[],4,FALSE))</f>
        <v>RTO</v>
      </c>
      <c r="X67" s="155" t="s">
        <v>5948</v>
      </c>
      <c r="Y67" s="155" t="s">
        <v>5949</v>
      </c>
      <c r="Z67" s="155" t="s">
        <v>6125</v>
      </c>
      <c r="AA67" s="155" t="s">
        <v>6126</v>
      </c>
      <c r="AB67" s="142"/>
    </row>
    <row r="68" spans="1:28">
      <c r="A68" s="143" t="s">
        <v>6127</v>
      </c>
      <c r="B68" s="151" t="s">
        <v>6128</v>
      </c>
      <c r="C68" s="398" t="s">
        <v>449</v>
      </c>
      <c r="D68" s="400" t="s">
        <v>5849</v>
      </c>
      <c r="E68" s="400" t="s">
        <v>5800</v>
      </c>
      <c r="F68" s="407" t="s">
        <v>449</v>
      </c>
      <c r="G68" s="398"/>
      <c r="H68" s="407" t="s">
        <v>449</v>
      </c>
      <c r="I68" s="175" t="s">
        <v>449</v>
      </c>
      <c r="J68" s="174" t="s">
        <v>449</v>
      </c>
      <c r="K68" s="398" t="s">
        <v>450</v>
      </c>
      <c r="L68" s="398" t="s">
        <v>5787</v>
      </c>
      <c r="M68" s="143"/>
      <c r="N68" s="143" t="s">
        <v>5788</v>
      </c>
      <c r="O68" s="402" t="s">
        <v>449</v>
      </c>
      <c r="P68" s="402" t="s">
        <v>5957</v>
      </c>
      <c r="Q68" s="402"/>
      <c r="R68" s="402" t="s">
        <v>452</v>
      </c>
      <c r="S68" s="155"/>
      <c r="T68" s="155" t="s">
        <v>5958</v>
      </c>
      <c r="U68" s="155" t="str">
        <f>VLOOKUP(CYPTYPES[[#This Row],[SBS Number]],Equipment[],2,FALSE)</f>
        <v>Traction Substation</v>
      </c>
      <c r="V68" s="155" t="str">
        <f>IF(OR(ISBLANK(T68),LEN(T68)=0),"",VLOOKUP(T68,Equipment[],3,FALSE))</f>
        <v>RTO</v>
      </c>
      <c r="W68" s="155" t="str">
        <f>IF(OR(ISBLANK(T68),LEN(T68)=0),"",VLOOKUP(T68,Equipment[],4,FALSE))</f>
        <v>RTO</v>
      </c>
      <c r="X68" s="155" t="s">
        <v>5948</v>
      </c>
      <c r="Y68" s="155" t="s">
        <v>5949</v>
      </c>
      <c r="Z68" s="155"/>
      <c r="AA68" s="155"/>
      <c r="AB68" s="142"/>
    </row>
    <row r="69" spans="1:28">
      <c r="A69" s="143" t="s">
        <v>6129</v>
      </c>
      <c r="B69" s="151" t="s">
        <v>6130</v>
      </c>
      <c r="C69" s="398" t="s">
        <v>449</v>
      </c>
      <c r="D69" s="400" t="s">
        <v>6122</v>
      </c>
      <c r="E69" s="400" t="s">
        <v>5800</v>
      </c>
      <c r="F69" s="407" t="s">
        <v>449</v>
      </c>
      <c r="G69" s="398"/>
      <c r="H69" s="407" t="s">
        <v>449</v>
      </c>
      <c r="I69" s="175" t="s">
        <v>449</v>
      </c>
      <c r="J69" s="174" t="s">
        <v>449</v>
      </c>
      <c r="K69" s="398" t="s">
        <v>450</v>
      </c>
      <c r="L69" s="398" t="s">
        <v>5787</v>
      </c>
      <c r="M69" s="143"/>
      <c r="N69" s="143" t="s">
        <v>5788</v>
      </c>
      <c r="O69" s="402" t="s">
        <v>449</v>
      </c>
      <c r="P69" s="402" t="s">
        <v>6123</v>
      </c>
      <c r="Q69" s="402"/>
      <c r="R69" s="402" t="s">
        <v>452</v>
      </c>
      <c r="S69" s="155"/>
      <c r="T69" s="402" t="s">
        <v>6124</v>
      </c>
      <c r="U69" s="155" t="str">
        <f>VLOOKUP(CYPTYPES[[#This Row],[SBS Number]],Equipment[],2,FALSE)</f>
        <v>Station Substation</v>
      </c>
      <c r="V69" s="155" t="str">
        <f>IF(OR(ISBLANK(T69),LEN(T69)=0),"",VLOOKUP(T69,Equipment[],3,FALSE))</f>
        <v>MCo</v>
      </c>
      <c r="W69" s="155" t="str">
        <f>IF(OR(ISBLANK(T69),LEN(T69)=0),"",VLOOKUP(T69,Equipment[],4,FALSE))</f>
        <v>RTO</v>
      </c>
      <c r="X69" s="155" t="s">
        <v>6114</v>
      </c>
      <c r="Y69" s="155" t="s">
        <v>6115</v>
      </c>
      <c r="Z69" s="155" t="s">
        <v>6131</v>
      </c>
      <c r="AA69" s="155" t="s">
        <v>6132</v>
      </c>
      <c r="AB69" s="142"/>
    </row>
    <row r="70" spans="1:28">
      <c r="A70" s="143" t="s">
        <v>6133</v>
      </c>
      <c r="B70" s="151" t="s">
        <v>6134</v>
      </c>
      <c r="C70" s="398" t="s">
        <v>449</v>
      </c>
      <c r="D70" s="400" t="s">
        <v>6122</v>
      </c>
      <c r="E70" s="400" t="s">
        <v>5800</v>
      </c>
      <c r="F70" s="407" t="s">
        <v>449</v>
      </c>
      <c r="G70" s="398"/>
      <c r="H70" s="407" t="s">
        <v>449</v>
      </c>
      <c r="I70" s="175" t="s">
        <v>449</v>
      </c>
      <c r="J70" s="407" t="s">
        <v>449</v>
      </c>
      <c r="K70" s="398" t="s">
        <v>450</v>
      </c>
      <c r="L70" s="398" t="s">
        <v>5787</v>
      </c>
      <c r="M70" s="143"/>
      <c r="N70" s="143" t="s">
        <v>5788</v>
      </c>
      <c r="O70" s="402" t="s">
        <v>449</v>
      </c>
      <c r="P70" s="402" t="s">
        <v>6123</v>
      </c>
      <c r="Q70" s="402"/>
      <c r="R70" s="402" t="s">
        <v>452</v>
      </c>
      <c r="S70" s="155"/>
      <c r="T70" s="402" t="s">
        <v>6124</v>
      </c>
      <c r="U70" s="155" t="str">
        <f>VLOOKUP(CYPTYPES[[#This Row],[SBS Number]],Equipment[],2,FALSE)</f>
        <v>Station Substation</v>
      </c>
      <c r="V70" s="155" t="str">
        <f>IF(OR(ISBLANK(T70),LEN(T70)=0),"",VLOOKUP(T70,Equipment[],3,FALSE))</f>
        <v>MCo</v>
      </c>
      <c r="W70" s="155" t="str">
        <f>IF(OR(ISBLANK(T70),LEN(T70)=0),"",VLOOKUP(T70,Equipment[],4,FALSE))</f>
        <v>RTO</v>
      </c>
      <c r="X70" s="155" t="s">
        <v>5948</v>
      </c>
      <c r="Y70" s="155" t="s">
        <v>5949</v>
      </c>
      <c r="Z70" s="155" t="s">
        <v>6135</v>
      </c>
      <c r="AA70" s="155" t="s">
        <v>6136</v>
      </c>
      <c r="AB70" s="142"/>
    </row>
    <row r="71" spans="1:28">
      <c r="A71" s="143" t="s">
        <v>6137</v>
      </c>
      <c r="B71" s="151" t="s">
        <v>6138</v>
      </c>
      <c r="C71" s="398" t="s">
        <v>439</v>
      </c>
      <c r="D71" s="400" t="s">
        <v>5914</v>
      </c>
      <c r="E71" s="400"/>
      <c r="F71" s="407" t="s">
        <v>449</v>
      </c>
      <c r="G71" s="398"/>
      <c r="H71" s="407" t="s">
        <v>449</v>
      </c>
      <c r="I71" s="409" t="s">
        <v>449</v>
      </c>
      <c r="J71" s="407" t="s">
        <v>449</v>
      </c>
      <c r="K71" s="398" t="s">
        <v>450</v>
      </c>
      <c r="L71" s="398" t="s">
        <v>5859</v>
      </c>
      <c r="M71" s="143"/>
      <c r="N71" s="143" t="s">
        <v>5788</v>
      </c>
      <c r="O71" s="402" t="s">
        <v>449</v>
      </c>
      <c r="P71" s="402" t="s">
        <v>5915</v>
      </c>
      <c r="Q71" s="402"/>
      <c r="R71" s="402" t="s">
        <v>452</v>
      </c>
      <c r="S71" s="155"/>
      <c r="T71" s="402" t="s">
        <v>5827</v>
      </c>
      <c r="U71" s="155" t="str">
        <f>VLOOKUP(CYPTYPES[[#This Row],[SBS Number]],Equipment[],2,FALSE)</f>
        <v>ICT/OCS</v>
      </c>
      <c r="V71" s="155" t="str">
        <f>IF(OR(ISBLANK(T71),LEN(T71)=0),"",VLOOKUP(T71,Equipment[],3,FALSE))</f>
        <v>Unallocated</v>
      </c>
      <c r="W71" s="155" t="str">
        <f>IF(OR(ISBLANK(T71),LEN(T71)=0),"",VLOOKUP(T71,Equipment[],4,FALSE))</f>
        <v>Unallocated</v>
      </c>
      <c r="X71" s="155" t="s">
        <v>5984</v>
      </c>
      <c r="Y71" s="155" t="s">
        <v>5985</v>
      </c>
      <c r="Z71" s="155" t="s">
        <v>5986</v>
      </c>
      <c r="AA71" s="155" t="s">
        <v>5987</v>
      </c>
      <c r="AB71" s="142"/>
    </row>
    <row r="72" spans="1:28">
      <c r="A72" s="143" t="s">
        <v>6139</v>
      </c>
      <c r="B72" s="151" t="s">
        <v>6140</v>
      </c>
      <c r="C72" s="398" t="s">
        <v>449</v>
      </c>
      <c r="D72" s="400" t="s">
        <v>5849</v>
      </c>
      <c r="E72" s="400" t="s">
        <v>5800</v>
      </c>
      <c r="F72" s="407" t="s">
        <v>449</v>
      </c>
      <c r="G72" s="398"/>
      <c r="H72" s="398" t="s">
        <v>448</v>
      </c>
      <c r="I72" s="175" t="s">
        <v>449</v>
      </c>
      <c r="J72" s="398" t="s">
        <v>448</v>
      </c>
      <c r="K72" s="398" t="s">
        <v>450</v>
      </c>
      <c r="L72" s="398" t="s">
        <v>5787</v>
      </c>
      <c r="M72" s="143"/>
      <c r="N72" s="143" t="s">
        <v>5788</v>
      </c>
      <c r="O72" s="402" t="s">
        <v>449</v>
      </c>
      <c r="P72" s="402" t="s">
        <v>5957</v>
      </c>
      <c r="Q72" s="402"/>
      <c r="R72" s="402" t="s">
        <v>469</v>
      </c>
      <c r="S72" s="155"/>
      <c r="T72" s="155" t="s">
        <v>5958</v>
      </c>
      <c r="U72" s="155" t="str">
        <f>VLOOKUP(CYPTYPES[[#This Row],[SBS Number]],Equipment[],2,FALSE)</f>
        <v>Traction Substation</v>
      </c>
      <c r="V72" s="155" t="str">
        <f>IF(OR(ISBLANK(T72),LEN(T72)=0),"",VLOOKUP(T72,Equipment[],3,FALSE))</f>
        <v>RTO</v>
      </c>
      <c r="W72" s="155" t="str">
        <f>IF(OR(ISBLANK(T72),LEN(T72)=0),"",VLOOKUP(T72,Equipment[],4,FALSE))</f>
        <v>RTO</v>
      </c>
      <c r="X72" s="155" t="s">
        <v>5948</v>
      </c>
      <c r="Y72" s="155" t="s">
        <v>5949</v>
      </c>
      <c r="Z72" s="155" t="s">
        <v>6141</v>
      </c>
      <c r="AA72" s="155" t="s">
        <v>6142</v>
      </c>
      <c r="AB72" s="142"/>
    </row>
    <row r="73" spans="1:28">
      <c r="A73" s="143" t="s">
        <v>6143</v>
      </c>
      <c r="B73" s="151" t="s">
        <v>6144</v>
      </c>
      <c r="C73" s="398" t="s">
        <v>449</v>
      </c>
      <c r="D73" s="400" t="s">
        <v>5849</v>
      </c>
      <c r="E73" s="400" t="s">
        <v>5800</v>
      </c>
      <c r="F73" s="407" t="s">
        <v>449</v>
      </c>
      <c r="G73" s="398"/>
      <c r="H73" s="398" t="s">
        <v>448</v>
      </c>
      <c r="I73" s="175" t="s">
        <v>449</v>
      </c>
      <c r="J73" s="398" t="s">
        <v>448</v>
      </c>
      <c r="K73" s="398" t="s">
        <v>450</v>
      </c>
      <c r="L73" s="398" t="s">
        <v>5787</v>
      </c>
      <c r="M73" s="143"/>
      <c r="N73" s="143" t="s">
        <v>5788</v>
      </c>
      <c r="O73" s="402" t="s">
        <v>449</v>
      </c>
      <c r="P73" s="402" t="s">
        <v>5957</v>
      </c>
      <c r="Q73" s="402"/>
      <c r="R73" s="402" t="s">
        <v>469</v>
      </c>
      <c r="S73" s="155"/>
      <c r="T73" s="155" t="s">
        <v>5958</v>
      </c>
      <c r="U73" s="155" t="str">
        <f>VLOOKUP(CYPTYPES[[#This Row],[SBS Number]],Equipment[],2,FALSE)</f>
        <v>Traction Substation</v>
      </c>
      <c r="V73" s="155" t="str">
        <f>IF(OR(ISBLANK(T73),LEN(T73)=0),"",VLOOKUP(T73,Equipment[],3,FALSE))</f>
        <v>RTO</v>
      </c>
      <c r="W73" s="155" t="str">
        <f>IF(OR(ISBLANK(T73),LEN(T73)=0),"",VLOOKUP(T73,Equipment[],4,FALSE))</f>
        <v>RTO</v>
      </c>
      <c r="X73" s="155" t="s">
        <v>5948</v>
      </c>
      <c r="Y73" s="154" t="s">
        <v>5949</v>
      </c>
      <c r="Z73" s="155" t="s">
        <v>6141</v>
      </c>
      <c r="AA73" s="155" t="s">
        <v>6142</v>
      </c>
      <c r="AB73" s="142"/>
    </row>
    <row r="74" spans="1:28">
      <c r="A74" s="143" t="s">
        <v>6145</v>
      </c>
      <c r="B74" s="151" t="s">
        <v>6146</v>
      </c>
      <c r="C74" s="398" t="s">
        <v>439</v>
      </c>
      <c r="D74" s="400" t="s">
        <v>5873</v>
      </c>
      <c r="E74" s="400"/>
      <c r="F74" s="407" t="s">
        <v>449</v>
      </c>
      <c r="G74" s="398"/>
      <c r="H74" s="407" t="s">
        <v>449</v>
      </c>
      <c r="I74" s="409" t="s">
        <v>449</v>
      </c>
      <c r="J74" s="398" t="s">
        <v>448</v>
      </c>
      <c r="K74" s="398" t="s">
        <v>450</v>
      </c>
      <c r="L74" s="398" t="s">
        <v>5859</v>
      </c>
      <c r="M74" s="143"/>
      <c r="N74" s="143" t="s">
        <v>5788</v>
      </c>
      <c r="O74" s="402" t="s">
        <v>449</v>
      </c>
      <c r="P74" s="402" t="s">
        <v>5850</v>
      </c>
      <c r="Q74" s="402"/>
      <c r="R74" s="402" t="s">
        <v>452</v>
      </c>
      <c r="S74" s="155"/>
      <c r="T74" s="402" t="s">
        <v>5851</v>
      </c>
      <c r="U74" s="155" t="str">
        <f>VLOOKUP(CYPTYPES[[#This Row],[SBS Number]],Equipment[],2,FALSE)</f>
        <v>Signalling</v>
      </c>
      <c r="V74" s="155" t="str">
        <f>IF(OR(ISBLANK(T74),LEN(T74)=0),"",VLOOKUP(T74,Equipment[],3,FALSE))</f>
        <v>RTO</v>
      </c>
      <c r="W74" s="155" t="str">
        <f>IF(OR(ISBLANK(T74),LEN(T74)=0),"",VLOOKUP(T74,Equipment[],4,FALSE))</f>
        <v>RTO</v>
      </c>
      <c r="X74" s="165"/>
      <c r="Y74" s="165" t="s">
        <v>5828</v>
      </c>
      <c r="Z74" s="155"/>
      <c r="AA74" s="155"/>
      <c r="AB74" s="142"/>
    </row>
    <row r="75" spans="1:28">
      <c r="A75" s="143" t="s">
        <v>6147</v>
      </c>
      <c r="B75" s="151" t="s">
        <v>6148</v>
      </c>
      <c r="C75" s="398" t="s">
        <v>449</v>
      </c>
      <c r="D75" s="400" t="s">
        <v>5849</v>
      </c>
      <c r="E75" s="400" t="s">
        <v>5800</v>
      </c>
      <c r="F75" s="407" t="s">
        <v>449</v>
      </c>
      <c r="G75" s="398"/>
      <c r="H75" s="407" t="s">
        <v>449</v>
      </c>
      <c r="I75" s="175" t="s">
        <v>449</v>
      </c>
      <c r="J75" s="174" t="s">
        <v>449</v>
      </c>
      <c r="K75" s="398" t="s">
        <v>450</v>
      </c>
      <c r="L75" s="398" t="s">
        <v>5787</v>
      </c>
      <c r="M75" s="143"/>
      <c r="N75" s="143" t="s">
        <v>5788</v>
      </c>
      <c r="O75" s="402" t="s">
        <v>449</v>
      </c>
      <c r="P75" s="402" t="s">
        <v>5957</v>
      </c>
      <c r="Q75" s="402"/>
      <c r="R75" s="402" t="s">
        <v>452</v>
      </c>
      <c r="S75" s="155"/>
      <c r="T75" s="155" t="s">
        <v>5958</v>
      </c>
      <c r="U75" s="155" t="str">
        <f>VLOOKUP(CYPTYPES[[#This Row],[SBS Number]],Equipment[],2,FALSE)</f>
        <v>Traction Substation</v>
      </c>
      <c r="V75" s="155" t="str">
        <f>IF(OR(ISBLANK(T75),LEN(T75)=0),"",VLOOKUP(T75,Equipment[],3,FALSE))</f>
        <v>RTO</v>
      </c>
      <c r="W75" s="155" t="str">
        <f>IF(OR(ISBLANK(T75),LEN(T75)=0),"",VLOOKUP(T75,Equipment[],4,FALSE))</f>
        <v>RTO</v>
      </c>
      <c r="X75" s="155" t="s">
        <v>5948</v>
      </c>
      <c r="Y75" s="155" t="s">
        <v>5949</v>
      </c>
      <c r="Z75" s="155" t="s">
        <v>6149</v>
      </c>
      <c r="AA75" s="155" t="s">
        <v>6150</v>
      </c>
      <c r="AB75" s="142"/>
    </row>
    <row r="76" spans="1:28">
      <c r="A76" s="143" t="s">
        <v>6151</v>
      </c>
      <c r="B76" s="151" t="s">
        <v>6152</v>
      </c>
      <c r="C76" s="398" t="s">
        <v>448</v>
      </c>
      <c r="D76" s="400" t="s">
        <v>5839</v>
      </c>
      <c r="E76" s="400"/>
      <c r="F76" s="407" t="s">
        <v>449</v>
      </c>
      <c r="G76" s="398"/>
      <c r="H76" s="407" t="s">
        <v>449</v>
      </c>
      <c r="I76" s="175" t="s">
        <v>449</v>
      </c>
      <c r="J76" s="407" t="s">
        <v>449</v>
      </c>
      <c r="K76" s="398" t="s">
        <v>450</v>
      </c>
      <c r="L76" s="398" t="s">
        <v>5787</v>
      </c>
      <c r="M76" s="143"/>
      <c r="N76" s="143" t="s">
        <v>5788</v>
      </c>
      <c r="O76" s="402" t="s">
        <v>449</v>
      </c>
      <c r="P76" s="402" t="s">
        <v>5841</v>
      </c>
      <c r="Q76" s="402"/>
      <c r="R76" s="402" t="s">
        <v>452</v>
      </c>
      <c r="S76" s="155"/>
      <c r="T76" s="402" t="s">
        <v>5842</v>
      </c>
      <c r="U76" s="155" t="str">
        <f>VLOOKUP(CYPTYPES[[#This Row],[SBS Number]],Equipment[],2,FALSE)</f>
        <v>Control Systems</v>
      </c>
      <c r="V76" s="155" t="str">
        <f>IF(OR(ISBLANK(T76),LEN(T76)=0),"",VLOOKUP(T76,Equipment[],3,FALSE))</f>
        <v>Unallocated</v>
      </c>
      <c r="W76" s="155" t="str">
        <f>IF(OR(ISBLANK(T76),LEN(T76)=0),"",VLOOKUP(T76,Equipment[],4,FALSE))</f>
        <v>Unallocated</v>
      </c>
      <c r="X76" s="155" t="s">
        <v>5867</v>
      </c>
      <c r="Y76" s="155" t="s">
        <v>5868</v>
      </c>
      <c r="Z76" s="155" t="s">
        <v>5869</v>
      </c>
      <c r="AA76" s="155" t="s">
        <v>5870</v>
      </c>
      <c r="AB76" s="142"/>
    </row>
    <row r="77" spans="1:28">
      <c r="A77" s="143" t="s">
        <v>6153</v>
      </c>
      <c r="B77" s="151" t="s">
        <v>6154</v>
      </c>
      <c r="C77" s="398" t="s">
        <v>448</v>
      </c>
      <c r="D77" s="400" t="s">
        <v>5831</v>
      </c>
      <c r="E77" s="400"/>
      <c r="F77" s="407" t="s">
        <v>449</v>
      </c>
      <c r="G77" s="398"/>
      <c r="H77" s="407" t="s">
        <v>449</v>
      </c>
      <c r="I77" s="175" t="s">
        <v>449</v>
      </c>
      <c r="J77" s="407" t="s">
        <v>449</v>
      </c>
      <c r="K77" s="398" t="s">
        <v>450</v>
      </c>
      <c r="L77" s="398" t="s">
        <v>5787</v>
      </c>
      <c r="M77" s="143" t="s">
        <v>5929</v>
      </c>
      <c r="N77" s="143" t="s">
        <v>5788</v>
      </c>
      <c r="O77" s="402" t="s">
        <v>449</v>
      </c>
      <c r="P77" s="402" t="s">
        <v>6046</v>
      </c>
      <c r="Q77" s="402"/>
      <c r="R77" s="402" t="s">
        <v>452</v>
      </c>
      <c r="S77" s="155"/>
      <c r="T77" s="402" t="s">
        <v>5833</v>
      </c>
      <c r="U77" s="155" t="str">
        <f>VLOOKUP(CYPTYPES[[#This Row],[SBS Number]],Equipment[],2,FALSE)</f>
        <v>Hydraulic System</v>
      </c>
      <c r="V77" s="155" t="str">
        <f>IF(OR(ISBLANK(T77),LEN(T77)=0),"",VLOOKUP(T77,Equipment[],3,FALSE))</f>
        <v>MCo</v>
      </c>
      <c r="W77" s="155" t="str">
        <f>IF(OR(ISBLANK(T77),LEN(T77)=0),"",VLOOKUP(T77,Equipment[],4,FALSE))</f>
        <v>RTO</v>
      </c>
      <c r="X77" s="155" t="s">
        <v>6155</v>
      </c>
      <c r="Y77" s="155" t="s">
        <v>6156</v>
      </c>
      <c r="Z77" s="155"/>
      <c r="AA77" s="155"/>
      <c r="AB77" s="142"/>
    </row>
    <row r="78" spans="1:28">
      <c r="A78" s="143" t="s">
        <v>6157</v>
      </c>
      <c r="B78" s="151" t="s">
        <v>6158</v>
      </c>
      <c r="C78" s="398" t="s">
        <v>449</v>
      </c>
      <c r="D78" s="400" t="s">
        <v>5849</v>
      </c>
      <c r="E78" s="400" t="s">
        <v>5800</v>
      </c>
      <c r="F78" s="407" t="s">
        <v>449</v>
      </c>
      <c r="G78" s="398"/>
      <c r="H78" s="398" t="s">
        <v>448</v>
      </c>
      <c r="I78" s="175" t="s">
        <v>449</v>
      </c>
      <c r="J78" s="398" t="s">
        <v>448</v>
      </c>
      <c r="K78" s="398" t="s">
        <v>450</v>
      </c>
      <c r="L78" s="398" t="s">
        <v>5787</v>
      </c>
      <c r="M78" s="143"/>
      <c r="N78" s="143" t="s">
        <v>5788</v>
      </c>
      <c r="O78" s="402" t="s">
        <v>449</v>
      </c>
      <c r="P78" s="402" t="s">
        <v>5957</v>
      </c>
      <c r="Q78" s="402"/>
      <c r="R78" s="402" t="s">
        <v>469</v>
      </c>
      <c r="S78" s="155"/>
      <c r="T78" s="155" t="s">
        <v>5958</v>
      </c>
      <c r="U78" s="155" t="str">
        <f>VLOOKUP(CYPTYPES[[#This Row],[SBS Number]],Equipment[],2,FALSE)</f>
        <v>Traction Substation</v>
      </c>
      <c r="V78" s="155" t="str">
        <f>IF(OR(ISBLANK(T78),LEN(T78)=0),"",VLOOKUP(T78,Equipment[],3,FALSE))</f>
        <v>RTO</v>
      </c>
      <c r="W78" s="155" t="str">
        <f>IF(OR(ISBLANK(T78),LEN(T78)=0),"",VLOOKUP(T78,Equipment[],4,FALSE))</f>
        <v>RTO</v>
      </c>
      <c r="X78" s="155" t="s">
        <v>6159</v>
      </c>
      <c r="Y78" s="155" t="s">
        <v>6160</v>
      </c>
      <c r="Z78" s="155"/>
      <c r="AA78" s="155"/>
      <c r="AB78" s="142"/>
    </row>
    <row r="79" spans="1:28">
      <c r="A79" s="143" t="s">
        <v>6161</v>
      </c>
      <c r="B79" s="151" t="s">
        <v>6162</v>
      </c>
      <c r="C79" s="398" t="s">
        <v>449</v>
      </c>
      <c r="D79" s="400" t="s">
        <v>5831</v>
      </c>
      <c r="E79" s="400"/>
      <c r="F79" s="407" t="s">
        <v>449</v>
      </c>
      <c r="G79" s="398"/>
      <c r="H79" s="407" t="s">
        <v>449</v>
      </c>
      <c r="I79" s="175" t="s">
        <v>449</v>
      </c>
      <c r="J79" s="398" t="s">
        <v>448</v>
      </c>
      <c r="K79" s="398" t="s">
        <v>450</v>
      </c>
      <c r="L79" s="398" t="s">
        <v>5787</v>
      </c>
      <c r="M79" s="143"/>
      <c r="N79" s="143" t="s">
        <v>5788</v>
      </c>
      <c r="O79" s="402" t="s">
        <v>449</v>
      </c>
      <c r="P79" s="402" t="s">
        <v>6163</v>
      </c>
      <c r="Q79" s="402"/>
      <c r="R79" s="402" t="s">
        <v>452</v>
      </c>
      <c r="S79" s="155"/>
      <c r="T79" s="155" t="s">
        <v>5833</v>
      </c>
      <c r="U79" s="155" t="str">
        <f>VLOOKUP(CYPTYPES[[#This Row],[SBS Number]],Equipment[],2,FALSE)</f>
        <v>Hydraulic System</v>
      </c>
      <c r="V79" s="155" t="str">
        <f>IF(OR(ISBLANK(T79),LEN(T79)=0),"",VLOOKUP(T79,Equipment[],3,FALSE))</f>
        <v>MCo</v>
      </c>
      <c r="W79" s="155" t="str">
        <f>IF(OR(ISBLANK(T79),LEN(T79)=0),"",VLOOKUP(T79,Equipment[],4,FALSE))</f>
        <v>RTO</v>
      </c>
      <c r="X79" s="155" t="s">
        <v>5834</v>
      </c>
      <c r="Y79" s="155" t="s">
        <v>5835</v>
      </c>
      <c r="Z79" s="155" t="s">
        <v>6164</v>
      </c>
      <c r="AA79" s="155" t="s">
        <v>6165</v>
      </c>
      <c r="AB79" s="142"/>
    </row>
    <row r="80" spans="1:28">
      <c r="A80" s="143" t="s">
        <v>6166</v>
      </c>
      <c r="B80" s="151" t="s">
        <v>6167</v>
      </c>
      <c r="C80" s="398" t="s">
        <v>449</v>
      </c>
      <c r="D80" s="400" t="s">
        <v>5849</v>
      </c>
      <c r="E80" s="400" t="s">
        <v>5800</v>
      </c>
      <c r="F80" s="407" t="s">
        <v>449</v>
      </c>
      <c r="G80" s="398"/>
      <c r="H80" s="407" t="s">
        <v>449</v>
      </c>
      <c r="I80" s="175" t="s">
        <v>449</v>
      </c>
      <c r="J80" s="174" t="s">
        <v>449</v>
      </c>
      <c r="K80" s="398" t="s">
        <v>450</v>
      </c>
      <c r="L80" s="398" t="s">
        <v>5787</v>
      </c>
      <c r="M80" s="143"/>
      <c r="N80" s="143" t="s">
        <v>5788</v>
      </c>
      <c r="O80" s="402" t="s">
        <v>449</v>
      </c>
      <c r="P80" s="402" t="s">
        <v>5957</v>
      </c>
      <c r="Q80" s="402"/>
      <c r="R80" s="402" t="s">
        <v>452</v>
      </c>
      <c r="S80" s="155"/>
      <c r="T80" s="155" t="s">
        <v>5958</v>
      </c>
      <c r="U80" s="155" t="str">
        <f>VLOOKUP(CYPTYPES[[#This Row],[SBS Number]],Equipment[],2,FALSE)</f>
        <v>Traction Substation</v>
      </c>
      <c r="V80" s="155" t="str">
        <f>IF(OR(ISBLANK(T80),LEN(T80)=0),"",VLOOKUP(T80,Equipment[],3,FALSE))</f>
        <v>RTO</v>
      </c>
      <c r="W80" s="155" t="str">
        <f>IF(OR(ISBLANK(T80),LEN(T80)=0),"",VLOOKUP(T80,Equipment[],4,FALSE))</f>
        <v>RTO</v>
      </c>
      <c r="X80" s="155" t="s">
        <v>5923</v>
      </c>
      <c r="Y80" s="155" t="s">
        <v>5924</v>
      </c>
      <c r="Z80" s="155" t="s">
        <v>5925</v>
      </c>
      <c r="AA80" s="155" t="s">
        <v>5926</v>
      </c>
      <c r="AB80" s="142"/>
    </row>
    <row r="81" spans="1:28">
      <c r="A81" s="143" t="s">
        <v>6168</v>
      </c>
      <c r="B81" s="151" t="s">
        <v>6169</v>
      </c>
      <c r="C81" s="398" t="s">
        <v>439</v>
      </c>
      <c r="D81" s="400" t="s">
        <v>5873</v>
      </c>
      <c r="E81" s="400"/>
      <c r="F81" s="407" t="s">
        <v>449</v>
      </c>
      <c r="G81" s="398"/>
      <c r="H81" s="407" t="s">
        <v>449</v>
      </c>
      <c r="I81" s="409" t="s">
        <v>449</v>
      </c>
      <c r="J81" s="398" t="s">
        <v>448</v>
      </c>
      <c r="K81" s="398" t="s">
        <v>450</v>
      </c>
      <c r="L81" s="398" t="s">
        <v>5859</v>
      </c>
      <c r="M81" s="143"/>
      <c r="N81" s="143" t="s">
        <v>5788</v>
      </c>
      <c r="O81" s="402" t="s">
        <v>449</v>
      </c>
      <c r="P81" s="402" t="s">
        <v>5850</v>
      </c>
      <c r="Q81" s="402"/>
      <c r="R81" s="402" t="s">
        <v>452</v>
      </c>
      <c r="S81" s="155"/>
      <c r="T81" s="402" t="s">
        <v>5851</v>
      </c>
      <c r="U81" s="155" t="str">
        <f>VLOOKUP(CYPTYPES[[#This Row],[SBS Number]],Equipment[],2,FALSE)</f>
        <v>Signalling</v>
      </c>
      <c r="V81" s="155" t="str">
        <f>IF(OR(ISBLANK(T81),LEN(T81)=0),"",VLOOKUP(T81,Equipment[],3,FALSE))</f>
        <v>RTO</v>
      </c>
      <c r="W81" s="155" t="str">
        <f>IF(OR(ISBLANK(T81),LEN(T81)=0),"",VLOOKUP(T81,Equipment[],4,FALSE))</f>
        <v>RTO</v>
      </c>
      <c r="X81" s="165"/>
      <c r="Y81" s="165" t="s">
        <v>5828</v>
      </c>
      <c r="Z81" s="155"/>
      <c r="AA81" s="155"/>
      <c r="AB81" s="142"/>
    </row>
    <row r="82" spans="1:28">
      <c r="A82" s="143" t="s">
        <v>6170</v>
      </c>
      <c r="B82" s="151" t="s">
        <v>6171</v>
      </c>
      <c r="C82" s="398" t="s">
        <v>439</v>
      </c>
      <c r="D82" s="400" t="s">
        <v>5914</v>
      </c>
      <c r="E82" s="400"/>
      <c r="F82" s="407" t="s">
        <v>449</v>
      </c>
      <c r="G82" s="398"/>
      <c r="H82" s="407" t="s">
        <v>449</v>
      </c>
      <c r="I82" s="409" t="s">
        <v>449</v>
      </c>
      <c r="J82" s="407" t="s">
        <v>449</v>
      </c>
      <c r="K82" s="398" t="s">
        <v>450</v>
      </c>
      <c r="L82" s="398" t="s">
        <v>5859</v>
      </c>
      <c r="M82" s="143"/>
      <c r="N82" s="143" t="s">
        <v>5788</v>
      </c>
      <c r="O82" s="402" t="s">
        <v>449</v>
      </c>
      <c r="P82" s="402" t="s">
        <v>5850</v>
      </c>
      <c r="Q82" s="402"/>
      <c r="R82" s="402" t="s">
        <v>452</v>
      </c>
      <c r="S82" s="155"/>
      <c r="T82" s="402" t="s">
        <v>5827</v>
      </c>
      <c r="U82" s="155" t="str">
        <f>VLOOKUP(CYPTYPES[[#This Row],[SBS Number]],Equipment[],2,FALSE)</f>
        <v>ICT/OCS</v>
      </c>
      <c r="V82" s="155" t="str">
        <f>IF(OR(ISBLANK(T82),LEN(T82)=0),"",VLOOKUP(T82,Equipment[],3,FALSE))</f>
        <v>Unallocated</v>
      </c>
      <c r="W82" s="155" t="str">
        <f>IF(OR(ISBLANK(T82),LEN(T82)=0),"",VLOOKUP(T82,Equipment[],4,FALSE))</f>
        <v>Unallocated</v>
      </c>
      <c r="X82" s="155" t="s">
        <v>5879</v>
      </c>
      <c r="Y82" s="155" t="s">
        <v>5880</v>
      </c>
      <c r="Z82" s="155" t="s">
        <v>5881</v>
      </c>
      <c r="AA82" s="155" t="s">
        <v>5882</v>
      </c>
      <c r="AB82" s="142"/>
    </row>
    <row r="83" spans="1:28">
      <c r="A83" s="143" t="s">
        <v>6172</v>
      </c>
      <c r="B83" s="151" t="s">
        <v>6173</v>
      </c>
      <c r="C83" s="398" t="s">
        <v>449</v>
      </c>
      <c r="D83" s="400" t="s">
        <v>5799</v>
      </c>
      <c r="E83" s="400" t="s">
        <v>5800</v>
      </c>
      <c r="F83" s="407" t="s">
        <v>449</v>
      </c>
      <c r="G83" s="398"/>
      <c r="H83" s="407" t="s">
        <v>449</v>
      </c>
      <c r="I83" s="175" t="s">
        <v>449</v>
      </c>
      <c r="J83" s="143" t="s">
        <v>448</v>
      </c>
      <c r="K83" s="398" t="s">
        <v>450</v>
      </c>
      <c r="L83" s="398" t="s">
        <v>5787</v>
      </c>
      <c r="M83" s="143"/>
      <c r="N83" s="143" t="s">
        <v>5788</v>
      </c>
      <c r="O83" s="402" t="s">
        <v>449</v>
      </c>
      <c r="P83" s="402" t="s">
        <v>5801</v>
      </c>
      <c r="Q83" s="402"/>
      <c r="R83" s="402" t="s">
        <v>452</v>
      </c>
      <c r="S83" s="155"/>
      <c r="T83" s="155" t="s">
        <v>5817</v>
      </c>
      <c r="U83" s="155" t="str">
        <f>VLOOKUP(CYPTYPES[[#This Row],[SBS Number]],Equipment[],2,FALSE)</f>
        <v>LV Power</v>
      </c>
      <c r="V83" s="155" t="str">
        <f>IF(OR(ISBLANK(T83),LEN(T83)=0),"",VLOOKUP(T83,Equipment[],3,FALSE))</f>
        <v>MCo</v>
      </c>
      <c r="W83" s="155" t="str">
        <f>IF(OR(ISBLANK(T83),LEN(T83)=0),"",VLOOKUP(T83,Equipment[],4,FALSE))</f>
        <v>RTO</v>
      </c>
      <c r="X83" s="155" t="s">
        <v>6174</v>
      </c>
      <c r="Y83" s="155" t="s">
        <v>6175</v>
      </c>
      <c r="Z83" s="155" t="s">
        <v>6176</v>
      </c>
      <c r="AA83" s="155" t="s">
        <v>6177</v>
      </c>
      <c r="AB83" s="142"/>
    </row>
    <row r="84" spans="1:28">
      <c r="A84" s="143" t="s">
        <v>6178</v>
      </c>
      <c r="B84" s="151" t="s">
        <v>6179</v>
      </c>
      <c r="C84" s="398" t="s">
        <v>449</v>
      </c>
      <c r="D84" s="400" t="s">
        <v>5849</v>
      </c>
      <c r="E84" s="400" t="s">
        <v>5800</v>
      </c>
      <c r="F84" s="407" t="s">
        <v>449</v>
      </c>
      <c r="G84" s="398"/>
      <c r="H84" s="407" t="s">
        <v>449</v>
      </c>
      <c r="I84" s="175" t="s">
        <v>449</v>
      </c>
      <c r="J84" s="143" t="s">
        <v>448</v>
      </c>
      <c r="K84" s="398" t="s">
        <v>450</v>
      </c>
      <c r="L84" s="398" t="s">
        <v>5787</v>
      </c>
      <c r="M84" s="143"/>
      <c r="N84" s="143" t="s">
        <v>5788</v>
      </c>
      <c r="O84" s="402" t="s">
        <v>449</v>
      </c>
      <c r="P84" s="402" t="s">
        <v>5957</v>
      </c>
      <c r="Q84" s="402"/>
      <c r="R84" s="402" t="s">
        <v>452</v>
      </c>
      <c r="S84" s="155"/>
      <c r="T84" s="155" t="s">
        <v>5958</v>
      </c>
      <c r="U84" s="155" t="str">
        <f>VLOOKUP(CYPTYPES[[#This Row],[SBS Number]],Equipment[],2,FALSE)</f>
        <v>Traction Substation</v>
      </c>
      <c r="V84" s="155" t="str">
        <f>IF(OR(ISBLANK(T84),LEN(T84)=0),"",VLOOKUP(T84,Equipment[],3,FALSE))</f>
        <v>RTO</v>
      </c>
      <c r="W84" s="155" t="str">
        <f>IF(OR(ISBLANK(T84),LEN(T84)=0),"",VLOOKUP(T84,Equipment[],4,FALSE))</f>
        <v>RTO</v>
      </c>
      <c r="X84" s="155" t="s">
        <v>5948</v>
      </c>
      <c r="Y84" s="155" t="s">
        <v>5949</v>
      </c>
      <c r="Z84" s="155" t="s">
        <v>6180</v>
      </c>
      <c r="AA84" s="155" t="s">
        <v>6181</v>
      </c>
      <c r="AB84" s="142"/>
    </row>
    <row r="85" spans="1:28">
      <c r="A85" s="143" t="s">
        <v>6182</v>
      </c>
      <c r="B85" s="151" t="s">
        <v>6183</v>
      </c>
      <c r="C85" s="398" t="s">
        <v>439</v>
      </c>
      <c r="D85" s="400" t="s">
        <v>5873</v>
      </c>
      <c r="E85" s="400"/>
      <c r="F85" s="407" t="s">
        <v>449</v>
      </c>
      <c r="G85" s="398"/>
      <c r="H85" s="407" t="s">
        <v>449</v>
      </c>
      <c r="I85" s="409" t="s">
        <v>449</v>
      </c>
      <c r="J85" s="398" t="s">
        <v>448</v>
      </c>
      <c r="K85" s="398" t="s">
        <v>450</v>
      </c>
      <c r="L85" s="398" t="s">
        <v>5859</v>
      </c>
      <c r="M85" s="143"/>
      <c r="N85" s="143" t="s">
        <v>5788</v>
      </c>
      <c r="O85" s="402" t="s">
        <v>449</v>
      </c>
      <c r="P85" s="402" t="s">
        <v>5850</v>
      </c>
      <c r="Q85" s="402"/>
      <c r="R85" s="402" t="s">
        <v>452</v>
      </c>
      <c r="S85" s="155"/>
      <c r="T85" s="402" t="s">
        <v>5851</v>
      </c>
      <c r="U85" s="155" t="str">
        <f>VLOOKUP(CYPTYPES[[#This Row],[SBS Number]],Equipment[],2,FALSE)</f>
        <v>Signalling</v>
      </c>
      <c r="V85" s="155" t="str">
        <f>IF(OR(ISBLANK(T85),LEN(T85)=0),"",VLOOKUP(T85,Equipment[],3,FALSE))</f>
        <v>RTO</v>
      </c>
      <c r="W85" s="155" t="str">
        <f>IF(OR(ISBLANK(T85),LEN(T85)=0),"",VLOOKUP(T85,Equipment[],4,FALSE))</f>
        <v>RTO</v>
      </c>
      <c r="X85" s="165"/>
      <c r="Y85" s="165" t="s">
        <v>5828</v>
      </c>
      <c r="Z85" s="155"/>
      <c r="AA85" s="155"/>
      <c r="AB85" s="142"/>
    </row>
    <row r="86" spans="1:28" ht="14.25" customHeight="1">
      <c r="A86" s="143" t="s">
        <v>6184</v>
      </c>
      <c r="B86" s="151" t="s">
        <v>6185</v>
      </c>
      <c r="C86" s="398" t="s">
        <v>439</v>
      </c>
      <c r="D86" s="400" t="s">
        <v>6099</v>
      </c>
      <c r="E86" s="400"/>
      <c r="F86" s="407" t="s">
        <v>449</v>
      </c>
      <c r="G86" s="398"/>
      <c r="H86" s="407" t="s">
        <v>449</v>
      </c>
      <c r="I86" s="409" t="s">
        <v>449</v>
      </c>
      <c r="J86" s="398" t="s">
        <v>448</v>
      </c>
      <c r="K86" s="398" t="s">
        <v>450</v>
      </c>
      <c r="L86" s="398" t="s">
        <v>5859</v>
      </c>
      <c r="M86" s="143"/>
      <c r="N86" s="143" t="s">
        <v>5788</v>
      </c>
      <c r="O86" s="402" t="s">
        <v>449</v>
      </c>
      <c r="P86" s="402" t="s">
        <v>6100</v>
      </c>
      <c r="Q86" s="402"/>
      <c r="R86" s="402" t="s">
        <v>452</v>
      </c>
      <c r="S86" s="155"/>
      <c r="T86" s="402" t="s">
        <v>6101</v>
      </c>
      <c r="U86" s="155" t="str">
        <f>VLOOKUP(CYPTYPES[[#This Row],[SBS Number]],Equipment[],2,FALSE)</f>
        <v>Security Control System</v>
      </c>
      <c r="V86" s="155" t="str">
        <f>IF(OR(ISBLANK(T86),LEN(T86)=0),"",VLOOKUP(T86,Equipment[],3,FALSE))</f>
        <v>RTO</v>
      </c>
      <c r="W86" s="155" t="str">
        <f>IF(OR(ISBLANK(T86),LEN(T86)=0),"",VLOOKUP(T86,Equipment[],4,FALSE))</f>
        <v>RTO</v>
      </c>
      <c r="X86" s="411" t="s">
        <v>6186</v>
      </c>
      <c r="Y86" s="411" t="s">
        <v>6187</v>
      </c>
      <c r="Z86" s="155" t="s">
        <v>5978</v>
      </c>
      <c r="AA86" s="155" t="s">
        <v>5979</v>
      </c>
      <c r="AB86" s="142"/>
    </row>
    <row r="87" spans="1:28">
      <c r="A87" s="143" t="s">
        <v>6188</v>
      </c>
      <c r="B87" s="151" t="s">
        <v>6189</v>
      </c>
      <c r="C87" s="398" t="s">
        <v>449</v>
      </c>
      <c r="D87" s="400" t="s">
        <v>5849</v>
      </c>
      <c r="E87" s="400" t="s">
        <v>5800</v>
      </c>
      <c r="F87" s="407" t="s">
        <v>449</v>
      </c>
      <c r="G87" s="398"/>
      <c r="H87" s="407" t="s">
        <v>449</v>
      </c>
      <c r="I87" s="175" t="s">
        <v>449</v>
      </c>
      <c r="J87" s="407" t="s">
        <v>449</v>
      </c>
      <c r="K87" s="398" t="s">
        <v>450</v>
      </c>
      <c r="L87" s="398" t="s">
        <v>5787</v>
      </c>
      <c r="M87" s="143"/>
      <c r="N87" s="143" t="s">
        <v>5788</v>
      </c>
      <c r="O87" s="402" t="s">
        <v>449</v>
      </c>
      <c r="P87" s="402" t="s">
        <v>5957</v>
      </c>
      <c r="Q87" s="402"/>
      <c r="R87" s="402" t="s">
        <v>452</v>
      </c>
      <c r="S87" s="155"/>
      <c r="T87" s="155" t="s">
        <v>5958</v>
      </c>
      <c r="U87" s="155" t="str">
        <f>VLOOKUP(CYPTYPES[[#This Row],[SBS Number]],Equipment[],2,FALSE)</f>
        <v>Traction Substation</v>
      </c>
      <c r="V87" s="155" t="str">
        <f>IF(OR(ISBLANK(T87),LEN(T87)=0),"",VLOOKUP(T87,Equipment[],3,FALSE))</f>
        <v>RTO</v>
      </c>
      <c r="W87" s="155" t="str">
        <f>IF(OR(ISBLANK(T87),LEN(T87)=0),"",VLOOKUP(T87,Equipment[],4,FALSE))</f>
        <v>RTO</v>
      </c>
      <c r="X87" s="155" t="s">
        <v>5948</v>
      </c>
      <c r="Y87" s="155" t="s">
        <v>5949</v>
      </c>
      <c r="Z87" s="155" t="s">
        <v>6190</v>
      </c>
      <c r="AA87" s="155" t="s">
        <v>6191</v>
      </c>
      <c r="AB87" s="142"/>
    </row>
    <row r="88" spans="1:28">
      <c r="A88" s="143" t="s">
        <v>6192</v>
      </c>
      <c r="B88" s="151" t="s">
        <v>6193</v>
      </c>
      <c r="C88" s="398" t="s">
        <v>449</v>
      </c>
      <c r="D88" s="400" t="s">
        <v>5799</v>
      </c>
      <c r="E88" s="400" t="s">
        <v>5800</v>
      </c>
      <c r="F88" s="407" t="s">
        <v>449</v>
      </c>
      <c r="G88" s="398"/>
      <c r="H88" s="407" t="s">
        <v>449</v>
      </c>
      <c r="I88" s="175" t="s">
        <v>449</v>
      </c>
      <c r="J88" s="143" t="s">
        <v>448</v>
      </c>
      <c r="K88" s="398" t="s">
        <v>450</v>
      </c>
      <c r="L88" s="398" t="s">
        <v>5787</v>
      </c>
      <c r="M88" s="143"/>
      <c r="N88" s="143" t="s">
        <v>5788</v>
      </c>
      <c r="O88" s="402" t="s">
        <v>449</v>
      </c>
      <c r="P88" s="402" t="s">
        <v>5801</v>
      </c>
      <c r="Q88" s="402"/>
      <c r="R88" s="402" t="s">
        <v>452</v>
      </c>
      <c r="S88" s="155"/>
      <c r="T88" s="155" t="s">
        <v>5817</v>
      </c>
      <c r="U88" s="155" t="str">
        <f>VLOOKUP(CYPTYPES[[#This Row],[SBS Number]],Equipment[],2,FALSE)</f>
        <v>LV Power</v>
      </c>
      <c r="V88" s="155" t="str">
        <f>IF(OR(ISBLANK(T88),LEN(T88)=0),"",VLOOKUP(T88,Equipment[],3,FALSE))</f>
        <v>MCo</v>
      </c>
      <c r="W88" s="155" t="str">
        <f>IF(OR(ISBLANK(T88),LEN(T88)=0),"",VLOOKUP(T88,Equipment[],4,FALSE))</f>
        <v>RTO</v>
      </c>
      <c r="X88" s="155" t="s">
        <v>6194</v>
      </c>
      <c r="Y88" s="155" t="s">
        <v>6195</v>
      </c>
      <c r="Z88" s="155" t="s">
        <v>6196</v>
      </c>
      <c r="AA88" s="155" t="s">
        <v>6197</v>
      </c>
      <c r="AB88" s="142"/>
    </row>
    <row r="89" spans="1:28">
      <c r="A89" s="143" t="s">
        <v>6198</v>
      </c>
      <c r="B89" s="151" t="s">
        <v>6199</v>
      </c>
      <c r="C89" s="398" t="s">
        <v>449</v>
      </c>
      <c r="D89" s="400" t="s">
        <v>5799</v>
      </c>
      <c r="E89" s="400" t="s">
        <v>5800</v>
      </c>
      <c r="F89" s="407" t="s">
        <v>449</v>
      </c>
      <c r="G89" s="398"/>
      <c r="H89" s="407" t="s">
        <v>449</v>
      </c>
      <c r="I89" s="175" t="s">
        <v>449</v>
      </c>
      <c r="J89" s="398" t="s">
        <v>448</v>
      </c>
      <c r="K89" s="398" t="s">
        <v>450</v>
      </c>
      <c r="L89" s="398" t="s">
        <v>5787</v>
      </c>
      <c r="M89" s="143"/>
      <c r="N89" s="143" t="s">
        <v>5788</v>
      </c>
      <c r="O89" s="402" t="s">
        <v>449</v>
      </c>
      <c r="P89" s="402" t="s">
        <v>5801</v>
      </c>
      <c r="Q89" s="402"/>
      <c r="R89" s="402" t="s">
        <v>452</v>
      </c>
      <c r="S89" s="155"/>
      <c r="T89" s="155" t="s">
        <v>6200</v>
      </c>
      <c r="U89" s="155" t="str">
        <f>VLOOKUP(CYPTYPES[[#This Row],[SBS Number]],Equipment[],2,FALSE)</f>
        <v>Tunnel Lighting</v>
      </c>
      <c r="V89" s="155" t="str">
        <f>IF(OR(ISBLANK(T89),LEN(T89)=0),"",VLOOKUP(T89,Equipment[],3,FALSE))</f>
        <v>RTO</v>
      </c>
      <c r="W89" s="155" t="str">
        <f>IF(OR(ISBLANK(T89),LEN(T89)=0),"",VLOOKUP(T89,Equipment[],4,FALSE))</f>
        <v>RTO</v>
      </c>
      <c r="X89" s="155" t="s">
        <v>5803</v>
      </c>
      <c r="Y89" s="155" t="s">
        <v>5804</v>
      </c>
      <c r="Z89" s="155"/>
      <c r="AA89" s="155" t="s">
        <v>1004</v>
      </c>
      <c r="AB89" s="142"/>
    </row>
    <row r="90" spans="1:28">
      <c r="A90" s="143" t="s">
        <v>6201</v>
      </c>
      <c r="B90" s="151" t="s">
        <v>6202</v>
      </c>
      <c r="C90" s="398" t="s">
        <v>449</v>
      </c>
      <c r="D90" s="400" t="s">
        <v>5786</v>
      </c>
      <c r="E90" s="400" t="s">
        <v>11</v>
      </c>
      <c r="F90" s="407" t="s">
        <v>449</v>
      </c>
      <c r="G90" s="398"/>
      <c r="H90" s="407" t="s">
        <v>449</v>
      </c>
      <c r="I90" s="175" t="s">
        <v>449</v>
      </c>
      <c r="J90" s="174" t="s">
        <v>449</v>
      </c>
      <c r="K90" s="398" t="s">
        <v>450</v>
      </c>
      <c r="L90" s="398" t="s">
        <v>5787</v>
      </c>
      <c r="M90" s="143"/>
      <c r="N90" s="143" t="s">
        <v>5788</v>
      </c>
      <c r="O90" s="402" t="s">
        <v>449</v>
      </c>
      <c r="P90" s="402" t="s">
        <v>6203</v>
      </c>
      <c r="Q90" s="400" t="s">
        <v>5786</v>
      </c>
      <c r="R90" s="402" t="s">
        <v>452</v>
      </c>
      <c r="S90" s="155"/>
      <c r="T90" s="155" t="s">
        <v>5790</v>
      </c>
      <c r="U90" s="155" t="str">
        <f>VLOOKUP(CYPTYPES[[#This Row],[SBS Number]],Equipment[],2,FALSE)</f>
        <v>Tunnel Ventilation</v>
      </c>
      <c r="V90" s="155" t="str">
        <f>IF(OR(ISBLANK(T90),LEN(T90)=0),"",VLOOKUP(T90,Equipment[],3,FALSE))</f>
        <v>MCo</v>
      </c>
      <c r="W90" s="155" t="str">
        <f>IF(OR(ISBLANK(T90),LEN(T90)=0),"",VLOOKUP(T90,Equipment[],4,FALSE))</f>
        <v>RTO</v>
      </c>
      <c r="X90" s="155" t="s">
        <v>6204</v>
      </c>
      <c r="Y90" s="155" t="s">
        <v>6205</v>
      </c>
      <c r="Z90" s="155" t="s">
        <v>6206</v>
      </c>
      <c r="AA90" s="155" t="s">
        <v>6207</v>
      </c>
      <c r="AB90" s="142"/>
    </row>
    <row r="91" spans="1:28">
      <c r="A91" s="143" t="s">
        <v>6208</v>
      </c>
      <c r="B91" s="151" t="s">
        <v>6209</v>
      </c>
      <c r="C91" s="398" t="s">
        <v>449</v>
      </c>
      <c r="D91" s="400" t="s">
        <v>5786</v>
      </c>
      <c r="E91" s="400" t="s">
        <v>11</v>
      </c>
      <c r="F91" s="407" t="s">
        <v>449</v>
      </c>
      <c r="G91" s="398"/>
      <c r="H91" s="407" t="s">
        <v>449</v>
      </c>
      <c r="I91" s="175" t="s">
        <v>449</v>
      </c>
      <c r="J91" s="398" t="s">
        <v>448</v>
      </c>
      <c r="K91" s="398" t="s">
        <v>450</v>
      </c>
      <c r="L91" s="398" t="s">
        <v>5787</v>
      </c>
      <c r="M91" s="143"/>
      <c r="N91" s="143" t="s">
        <v>5788</v>
      </c>
      <c r="O91" s="402" t="s">
        <v>449</v>
      </c>
      <c r="P91" s="402" t="s">
        <v>6203</v>
      </c>
      <c r="Q91" s="400" t="s">
        <v>5786</v>
      </c>
      <c r="R91" s="402" t="s">
        <v>452</v>
      </c>
      <c r="S91" s="155"/>
      <c r="T91" s="155" t="s">
        <v>5790</v>
      </c>
      <c r="U91" s="155" t="str">
        <f>VLOOKUP(CYPTYPES[[#This Row],[SBS Number]],Equipment[],2,FALSE)</f>
        <v>Tunnel Ventilation</v>
      </c>
      <c r="V91" s="155" t="str">
        <f>IF(OR(ISBLANK(T91),LEN(T91)=0),"",VLOOKUP(T91,Equipment[],3,FALSE))</f>
        <v>MCo</v>
      </c>
      <c r="W91" s="155" t="str">
        <f>IF(OR(ISBLANK(T91),LEN(T91)=0),"",VLOOKUP(T91,Equipment[],4,FALSE))</f>
        <v>RTO</v>
      </c>
      <c r="X91" s="155" t="s">
        <v>5991</v>
      </c>
      <c r="Y91" s="155" t="s">
        <v>5992</v>
      </c>
      <c r="Z91" s="155" t="s">
        <v>6095</v>
      </c>
      <c r="AA91" s="155" t="s">
        <v>6096</v>
      </c>
      <c r="AB91" s="142"/>
    </row>
    <row r="92" spans="1:28">
      <c r="A92" s="143" t="s">
        <v>6210</v>
      </c>
      <c r="B92" s="151" t="s">
        <v>6211</v>
      </c>
      <c r="C92" s="398" t="s">
        <v>449</v>
      </c>
      <c r="D92" s="400" t="s">
        <v>5839</v>
      </c>
      <c r="E92" s="400" t="s">
        <v>5840</v>
      </c>
      <c r="F92" s="407" t="s">
        <v>449</v>
      </c>
      <c r="G92" s="398"/>
      <c r="H92" s="398" t="s">
        <v>448</v>
      </c>
      <c r="I92" s="175" t="s">
        <v>449</v>
      </c>
      <c r="J92" s="398" t="s">
        <v>448</v>
      </c>
      <c r="K92" s="398" t="s">
        <v>450</v>
      </c>
      <c r="L92" s="398" t="s">
        <v>5787</v>
      </c>
      <c r="M92" s="143"/>
      <c r="N92" s="143" t="s">
        <v>5788</v>
      </c>
      <c r="O92" s="402" t="s">
        <v>449</v>
      </c>
      <c r="P92" s="402" t="s">
        <v>5841</v>
      </c>
      <c r="Q92" s="402"/>
      <c r="R92" s="402" t="s">
        <v>469</v>
      </c>
      <c r="S92" s="155"/>
      <c r="T92" s="155" t="s">
        <v>5866</v>
      </c>
      <c r="U92" s="155" t="str">
        <f>VLOOKUP(CYPTYPES[[#This Row],[SBS Number]],Equipment[],2,FALSE)</f>
        <v>Building Management System</v>
      </c>
      <c r="V92" s="155" t="str">
        <f>IF(OR(ISBLANK(T92),LEN(T92)=0),"",VLOOKUP(T92,Equipment[],3,FALSE))</f>
        <v>MCo</v>
      </c>
      <c r="W92" s="155" t="str">
        <f>IF(OR(ISBLANK(T92),LEN(T92)=0),"",VLOOKUP(T92,Equipment[],4,FALSE))</f>
        <v>RTO/MCo</v>
      </c>
      <c r="X92" s="155" t="s">
        <v>6089</v>
      </c>
      <c r="Y92" s="155" t="s">
        <v>6090</v>
      </c>
      <c r="Z92" s="155" t="s">
        <v>6212</v>
      </c>
      <c r="AA92" s="155" t="s">
        <v>6213</v>
      </c>
      <c r="AB92" s="142"/>
    </row>
    <row r="93" spans="1:28">
      <c r="A93" s="143" t="s">
        <v>6214</v>
      </c>
      <c r="B93" s="151" t="s">
        <v>6215</v>
      </c>
      <c r="C93" s="398" t="s">
        <v>449</v>
      </c>
      <c r="D93" s="400" t="s">
        <v>5831</v>
      </c>
      <c r="E93" s="400"/>
      <c r="F93" s="407" t="s">
        <v>449</v>
      </c>
      <c r="G93" s="398"/>
      <c r="H93" s="398" t="s">
        <v>448</v>
      </c>
      <c r="I93" s="175" t="s">
        <v>449</v>
      </c>
      <c r="J93" s="143" t="s">
        <v>448</v>
      </c>
      <c r="K93" s="398" t="s">
        <v>450</v>
      </c>
      <c r="L93" s="398" t="s">
        <v>5787</v>
      </c>
      <c r="M93" s="143"/>
      <c r="N93" s="143" t="s">
        <v>5788</v>
      </c>
      <c r="O93" s="402" t="s">
        <v>449</v>
      </c>
      <c r="P93" s="402" t="s">
        <v>6163</v>
      </c>
      <c r="Q93" s="402"/>
      <c r="R93" s="402" t="s">
        <v>452</v>
      </c>
      <c r="S93" s="155"/>
      <c r="T93" s="402" t="s">
        <v>5833</v>
      </c>
      <c r="U93" s="155" t="str">
        <f>VLOOKUP(CYPTYPES[[#This Row],[SBS Number]],Equipment[],2,FALSE)</f>
        <v>Hydraulic System</v>
      </c>
      <c r="V93" s="155" t="str">
        <f>IF(OR(ISBLANK(T93),LEN(T93)=0),"",VLOOKUP(T93,Equipment[],3,FALSE))</f>
        <v>MCo</v>
      </c>
      <c r="W93" s="155" t="str">
        <f>IF(OR(ISBLANK(T93),LEN(T93)=0),"",VLOOKUP(T93,Equipment[],4,FALSE))</f>
        <v>RTO</v>
      </c>
      <c r="X93" s="155" t="s">
        <v>5834</v>
      </c>
      <c r="Y93" s="155" t="s">
        <v>5835</v>
      </c>
      <c r="Z93" s="155" t="s">
        <v>6216</v>
      </c>
      <c r="AA93" s="155" t="s">
        <v>6217</v>
      </c>
      <c r="AB93" s="142"/>
    </row>
    <row r="94" spans="1:28">
      <c r="A94" s="143" t="s">
        <v>6218</v>
      </c>
      <c r="B94" s="151" t="s">
        <v>6219</v>
      </c>
      <c r="C94" s="398" t="s">
        <v>449</v>
      </c>
      <c r="D94" s="400" t="s">
        <v>5849</v>
      </c>
      <c r="E94" s="400" t="s">
        <v>5800</v>
      </c>
      <c r="F94" s="407" t="s">
        <v>449</v>
      </c>
      <c r="G94" s="398"/>
      <c r="H94" s="398" t="s">
        <v>448</v>
      </c>
      <c r="I94" s="175" t="s">
        <v>449</v>
      </c>
      <c r="J94" s="143" t="s">
        <v>448</v>
      </c>
      <c r="K94" s="398" t="s">
        <v>450</v>
      </c>
      <c r="L94" s="398" t="s">
        <v>5787</v>
      </c>
      <c r="M94" s="143"/>
      <c r="N94" s="143" t="s">
        <v>5788</v>
      </c>
      <c r="O94" s="402" t="s">
        <v>449</v>
      </c>
      <c r="P94" s="402" t="s">
        <v>5957</v>
      </c>
      <c r="Q94" s="402"/>
      <c r="R94" s="402" t="s">
        <v>469</v>
      </c>
      <c r="S94" s="155"/>
      <c r="T94" s="402" t="s">
        <v>5963</v>
      </c>
      <c r="U94" s="155" t="str">
        <f>VLOOKUP(CYPTYPES[[#This Row],[SBS Number]],Equipment[],2,FALSE)</f>
        <v>Traction Power</v>
      </c>
      <c r="V94" s="155" t="str">
        <f>IF(OR(ISBLANK(T94),LEN(T94)=0),"",VLOOKUP(T94,Equipment[],3,FALSE))</f>
        <v>RTO</v>
      </c>
      <c r="W94" s="155" t="str">
        <f>IF(OR(ISBLANK(T94),LEN(T94)=0),"",VLOOKUP(T94,Equipment[],4,FALSE))</f>
        <v>RTO</v>
      </c>
      <c r="X94" s="155" t="s">
        <v>5948</v>
      </c>
      <c r="Y94" s="155" t="s">
        <v>5949</v>
      </c>
      <c r="Z94" s="155" t="s">
        <v>6220</v>
      </c>
      <c r="AA94" s="155" t="s">
        <v>6221</v>
      </c>
      <c r="AB94" s="142"/>
    </row>
    <row r="95" spans="1:28">
      <c r="A95" s="143" t="s">
        <v>6222</v>
      </c>
      <c r="B95" s="151" t="s">
        <v>6223</v>
      </c>
      <c r="C95" s="398" t="s">
        <v>449</v>
      </c>
      <c r="D95" s="400" t="s">
        <v>5826</v>
      </c>
      <c r="E95" s="400"/>
      <c r="F95" s="407" t="s">
        <v>449</v>
      </c>
      <c r="G95" s="398"/>
      <c r="H95" s="407" t="s">
        <v>449</v>
      </c>
      <c r="I95" s="175" t="s">
        <v>449</v>
      </c>
      <c r="J95" s="174" t="s">
        <v>449</v>
      </c>
      <c r="K95" s="398" t="s">
        <v>450</v>
      </c>
      <c r="L95" s="398" t="s">
        <v>5787</v>
      </c>
      <c r="M95" s="143"/>
      <c r="N95" s="143" t="s">
        <v>5788</v>
      </c>
      <c r="O95" s="402" t="s">
        <v>449</v>
      </c>
      <c r="P95" s="402" t="s">
        <v>5841</v>
      </c>
      <c r="Q95" s="402"/>
      <c r="R95" s="402" t="s">
        <v>452</v>
      </c>
      <c r="S95" s="155"/>
      <c r="T95" s="402" t="s">
        <v>5827</v>
      </c>
      <c r="U95" s="155" t="str">
        <f>VLOOKUP(CYPTYPES[[#This Row],[SBS Number]],Equipment[],2,FALSE)</f>
        <v>ICT/OCS</v>
      </c>
      <c r="V95" s="155" t="str">
        <f>IF(OR(ISBLANK(T95),LEN(T95)=0),"",VLOOKUP(T95,Equipment[],3,FALSE))</f>
        <v>Unallocated</v>
      </c>
      <c r="W95" s="155" t="str">
        <f>IF(OR(ISBLANK(T95),LEN(T95)=0),"",VLOOKUP(T95,Equipment[],4,FALSE))</f>
        <v>Unallocated</v>
      </c>
      <c r="X95" s="155" t="s">
        <v>5879</v>
      </c>
      <c r="Y95" s="155" t="s">
        <v>5880</v>
      </c>
      <c r="Z95" s="155" t="s">
        <v>5881</v>
      </c>
      <c r="AA95" s="155" t="s">
        <v>5882</v>
      </c>
      <c r="AB95" s="142"/>
    </row>
    <row r="96" spans="1:28">
      <c r="A96" s="143" t="s">
        <v>6224</v>
      </c>
      <c r="B96" s="151" t="s">
        <v>6225</v>
      </c>
      <c r="C96" s="398" t="s">
        <v>449</v>
      </c>
      <c r="D96" s="400" t="s">
        <v>5831</v>
      </c>
      <c r="E96" s="400"/>
      <c r="F96" s="407" t="s">
        <v>449</v>
      </c>
      <c r="G96" s="398"/>
      <c r="H96" s="407" t="s">
        <v>449</v>
      </c>
      <c r="I96" s="175" t="s">
        <v>449</v>
      </c>
      <c r="J96" s="407" t="s">
        <v>449</v>
      </c>
      <c r="K96" s="398" t="s">
        <v>450</v>
      </c>
      <c r="L96" s="398" t="s">
        <v>5787</v>
      </c>
      <c r="M96" s="143"/>
      <c r="N96" s="143" t="s">
        <v>5788</v>
      </c>
      <c r="O96" s="402" t="s">
        <v>449</v>
      </c>
      <c r="P96" s="402" t="s">
        <v>6046</v>
      </c>
      <c r="Q96" s="402"/>
      <c r="R96" s="402" t="s">
        <v>452</v>
      </c>
      <c r="S96" s="155"/>
      <c r="T96" s="155" t="s">
        <v>5833</v>
      </c>
      <c r="U96" s="155" t="str">
        <f>VLOOKUP(CYPTYPES[[#This Row],[SBS Number]],Equipment[],2,FALSE)</f>
        <v>Hydraulic System</v>
      </c>
      <c r="V96" s="155" t="str">
        <f>IF(OR(ISBLANK(T96),LEN(T96)=0),"",VLOOKUP(T96,Equipment[],3,FALSE))</f>
        <v>MCo</v>
      </c>
      <c r="W96" s="155" t="str">
        <f>IF(OR(ISBLANK(T96),LEN(T96)=0),"",VLOOKUP(T96,Equipment[],4,FALSE))</f>
        <v>RTO</v>
      </c>
      <c r="X96" s="155" t="s">
        <v>5936</v>
      </c>
      <c r="Y96" s="155" t="s">
        <v>5937</v>
      </c>
      <c r="Z96" s="155" t="s">
        <v>5938</v>
      </c>
      <c r="AA96" s="155" t="s">
        <v>5939</v>
      </c>
      <c r="AB96" s="142"/>
    </row>
    <row r="97" spans="1:28">
      <c r="A97" s="143" t="s">
        <v>6226</v>
      </c>
      <c r="B97" s="151" t="s">
        <v>6227</v>
      </c>
      <c r="C97" s="398" t="s">
        <v>449</v>
      </c>
      <c r="D97" s="400" t="s">
        <v>5799</v>
      </c>
      <c r="E97" s="400" t="s">
        <v>5800</v>
      </c>
      <c r="F97" s="407" t="s">
        <v>449</v>
      </c>
      <c r="G97" s="398"/>
      <c r="H97" s="407" t="s">
        <v>449</v>
      </c>
      <c r="I97" s="175" t="s">
        <v>449</v>
      </c>
      <c r="J97" s="398" t="s">
        <v>448</v>
      </c>
      <c r="K97" s="398" t="s">
        <v>450</v>
      </c>
      <c r="L97" s="398" t="s">
        <v>5787</v>
      </c>
      <c r="M97" s="143"/>
      <c r="N97" s="143" t="s">
        <v>5788</v>
      </c>
      <c r="O97" s="402" t="s">
        <v>449</v>
      </c>
      <c r="P97" s="402" t="s">
        <v>5801</v>
      </c>
      <c r="Q97" s="402"/>
      <c r="R97" s="402" t="s">
        <v>452</v>
      </c>
      <c r="S97" s="155"/>
      <c r="T97" s="155" t="s">
        <v>5802</v>
      </c>
      <c r="U97" s="155" t="str">
        <f>VLOOKUP(CYPTYPES[[#This Row],[SBS Number]],Equipment[],2,FALSE)</f>
        <v>Emergency Management System</v>
      </c>
      <c r="V97" s="155" t="str">
        <f>IF(OR(ISBLANK(T97),LEN(T97)=0),"",VLOOKUP(T97,Equipment[],3,FALSE))</f>
        <v>RTO</v>
      </c>
      <c r="W97" s="155" t="str">
        <f>IF(OR(ISBLANK(T97),LEN(T97)=0),"",VLOOKUP(T97,Equipment[],4,FALSE))</f>
        <v>RTO</v>
      </c>
      <c r="X97" s="155" t="s">
        <v>5803</v>
      </c>
      <c r="Y97" s="155" t="s">
        <v>5804</v>
      </c>
      <c r="Z97" s="155"/>
      <c r="AA97" s="155" t="s">
        <v>1004</v>
      </c>
      <c r="AB97" s="142"/>
    </row>
    <row r="98" spans="1:28">
      <c r="A98" s="143" t="s">
        <v>6228</v>
      </c>
      <c r="B98" s="151" t="s">
        <v>6229</v>
      </c>
      <c r="C98" s="398" t="s">
        <v>449</v>
      </c>
      <c r="D98" s="400" t="s">
        <v>11</v>
      </c>
      <c r="E98" s="400"/>
      <c r="F98" s="407" t="s">
        <v>449</v>
      </c>
      <c r="G98" s="398"/>
      <c r="H98" s="407" t="s">
        <v>449</v>
      </c>
      <c r="I98" s="175" t="s">
        <v>449</v>
      </c>
      <c r="J98" s="398" t="s">
        <v>448</v>
      </c>
      <c r="K98" s="398" t="s">
        <v>450</v>
      </c>
      <c r="L98" s="398" t="s">
        <v>5787</v>
      </c>
      <c r="M98" s="143"/>
      <c r="N98" s="143" t="s">
        <v>5788</v>
      </c>
      <c r="O98" s="402" t="s">
        <v>449</v>
      </c>
      <c r="P98" s="402" t="s">
        <v>6230</v>
      </c>
      <c r="Q98" s="402"/>
      <c r="R98" s="402" t="s">
        <v>452</v>
      </c>
      <c r="S98" s="155"/>
      <c r="T98" s="155" t="s">
        <v>6231</v>
      </c>
      <c r="U98" s="155" t="str">
        <f>VLOOKUP(CYPTYPES[[#This Row],[SBS Number]],Equipment[],2,FALSE)</f>
        <v>MVAC</v>
      </c>
      <c r="V98" s="155" t="str">
        <f>IF(OR(ISBLANK(T98),LEN(T98)=0),"",VLOOKUP(T98,Equipment[],3,FALSE))</f>
        <v>MCo</v>
      </c>
      <c r="W98" s="155" t="str">
        <f>IF(OR(ISBLANK(T98),LEN(T98)=0),"",VLOOKUP(T98,Equipment[],4,FALSE))</f>
        <v>RTO</v>
      </c>
      <c r="X98" s="155" t="s">
        <v>6204</v>
      </c>
      <c r="Y98" s="155" t="s">
        <v>6205</v>
      </c>
      <c r="Z98" s="155" t="s">
        <v>6206</v>
      </c>
      <c r="AA98" s="155" t="s">
        <v>6207</v>
      </c>
      <c r="AB98" s="142"/>
    </row>
    <row r="99" spans="1:28">
      <c r="A99" s="143" t="s">
        <v>6232</v>
      </c>
      <c r="B99" s="151" t="s">
        <v>6233</v>
      </c>
      <c r="C99" s="398" t="s">
        <v>449</v>
      </c>
      <c r="D99" s="400" t="s">
        <v>5799</v>
      </c>
      <c r="E99" s="400" t="s">
        <v>5800</v>
      </c>
      <c r="F99" s="407" t="s">
        <v>449</v>
      </c>
      <c r="G99" s="398"/>
      <c r="H99" s="407" t="s">
        <v>449</v>
      </c>
      <c r="I99" s="175" t="s">
        <v>449</v>
      </c>
      <c r="J99" s="174" t="s">
        <v>449</v>
      </c>
      <c r="K99" s="398" t="s">
        <v>450</v>
      </c>
      <c r="L99" s="398" t="s">
        <v>5787</v>
      </c>
      <c r="M99" s="143"/>
      <c r="N99" s="143" t="s">
        <v>5788</v>
      </c>
      <c r="O99" s="402" t="s">
        <v>449</v>
      </c>
      <c r="P99" s="402" t="s">
        <v>5801</v>
      </c>
      <c r="Q99" s="402"/>
      <c r="R99" s="402" t="s">
        <v>452</v>
      </c>
      <c r="S99" s="155"/>
      <c r="T99" s="155" t="s">
        <v>5802</v>
      </c>
      <c r="U99" s="155" t="str">
        <f>VLOOKUP(CYPTYPES[[#This Row],[SBS Number]],Equipment[],2,FALSE)</f>
        <v>Emergency Management System</v>
      </c>
      <c r="V99" s="155" t="str">
        <f>IF(OR(ISBLANK(T99),LEN(T99)=0),"",VLOOKUP(T99,Equipment[],3,FALSE))</f>
        <v>RTO</v>
      </c>
      <c r="W99" s="155" t="str">
        <f>IF(OR(ISBLANK(T99),LEN(T99)=0),"",VLOOKUP(T99,Equipment[],4,FALSE))</f>
        <v>RTO</v>
      </c>
      <c r="X99" s="155" t="s">
        <v>5818</v>
      </c>
      <c r="Y99" s="155" t="s">
        <v>5819</v>
      </c>
      <c r="Z99" s="155" t="s">
        <v>5820</v>
      </c>
      <c r="AA99" s="155" t="s">
        <v>5821</v>
      </c>
      <c r="AB99" s="142"/>
    </row>
    <row r="100" spans="1:28">
      <c r="A100" s="143" t="s">
        <v>6234</v>
      </c>
      <c r="B100" s="151" t="s">
        <v>6235</v>
      </c>
      <c r="C100" s="398" t="s">
        <v>449</v>
      </c>
      <c r="D100" s="400" t="s">
        <v>5849</v>
      </c>
      <c r="E100" s="400" t="s">
        <v>5800</v>
      </c>
      <c r="F100" s="407" t="s">
        <v>449</v>
      </c>
      <c r="G100" s="398"/>
      <c r="H100" s="407" t="s">
        <v>449</v>
      </c>
      <c r="I100" s="175" t="s">
        <v>449</v>
      </c>
      <c r="J100" s="398" t="s">
        <v>448</v>
      </c>
      <c r="K100" s="398" t="s">
        <v>450</v>
      </c>
      <c r="L100" s="398" t="s">
        <v>5787</v>
      </c>
      <c r="M100" s="143"/>
      <c r="N100" s="143" t="s">
        <v>5788</v>
      </c>
      <c r="O100" s="402" t="s">
        <v>449</v>
      </c>
      <c r="P100" s="402" t="s">
        <v>5957</v>
      </c>
      <c r="Q100" s="402"/>
      <c r="R100" s="402" t="s">
        <v>452</v>
      </c>
      <c r="S100" s="155"/>
      <c r="T100" s="155" t="s">
        <v>5810</v>
      </c>
      <c r="U100" s="155" t="str">
        <f>VLOOKUP(CYPTYPES[[#This Row],[SBS Number]],Equipment[],2,FALSE)</f>
        <v>Earthing And Bonding</v>
      </c>
      <c r="V100" s="155" t="str">
        <f>IF(OR(ISBLANK(T100),LEN(T100)=0),"",VLOOKUP(T100,Equipment[],3,FALSE))</f>
        <v>RTO</v>
      </c>
      <c r="W100" s="155" t="str">
        <f>IF(OR(ISBLANK(T100),LEN(T100)=0),"",VLOOKUP(T100,Equipment[],4,FALSE))</f>
        <v>RTO</v>
      </c>
      <c r="X100" s="155" t="s">
        <v>5811</v>
      </c>
      <c r="Y100" s="155" t="s">
        <v>5812</v>
      </c>
      <c r="Z100" s="155" t="s">
        <v>5813</v>
      </c>
      <c r="AA100" s="155" t="s">
        <v>5814</v>
      </c>
      <c r="AB100" s="142"/>
    </row>
    <row r="101" spans="1:28">
      <c r="A101" s="143" t="s">
        <v>6236</v>
      </c>
      <c r="B101" s="400" t="s">
        <v>6237</v>
      </c>
      <c r="C101" s="398" t="s">
        <v>449</v>
      </c>
      <c r="D101" s="400" t="s">
        <v>5849</v>
      </c>
      <c r="E101" s="400" t="s">
        <v>5800</v>
      </c>
      <c r="F101" s="407" t="s">
        <v>449</v>
      </c>
      <c r="G101" s="398"/>
      <c r="H101" s="407" t="s">
        <v>449</v>
      </c>
      <c r="I101" s="175" t="s">
        <v>449</v>
      </c>
      <c r="J101" s="398" t="s">
        <v>448</v>
      </c>
      <c r="K101" s="398" t="s">
        <v>450</v>
      </c>
      <c r="L101" s="398" t="s">
        <v>5787</v>
      </c>
      <c r="M101" s="143"/>
      <c r="N101" s="143" t="s">
        <v>5788</v>
      </c>
      <c r="O101" s="402" t="s">
        <v>449</v>
      </c>
      <c r="P101" s="402" t="s">
        <v>5957</v>
      </c>
      <c r="Q101" s="402"/>
      <c r="R101" s="402" t="s">
        <v>452</v>
      </c>
      <c r="S101" s="155"/>
      <c r="T101" s="402" t="s">
        <v>5963</v>
      </c>
      <c r="U101" s="155" t="str">
        <f>VLOOKUP(CYPTYPES[[#This Row],[SBS Number]],Equipment[],2,FALSE)</f>
        <v>Traction Power</v>
      </c>
      <c r="V101" s="155" t="str">
        <f>IF(OR(ISBLANK(T101),LEN(T101)=0),"",VLOOKUP(T101,Equipment[],3,FALSE))</f>
        <v>RTO</v>
      </c>
      <c r="W101" s="155" t="str">
        <f>IF(OR(ISBLANK(T101),LEN(T101)=0),"",VLOOKUP(T101,Equipment[],4,FALSE))</f>
        <v>RTO</v>
      </c>
      <c r="X101" s="155" t="s">
        <v>6114</v>
      </c>
      <c r="Y101" s="155" t="s">
        <v>6115</v>
      </c>
      <c r="Z101" s="155"/>
      <c r="AA101" s="155"/>
      <c r="AB101" s="142"/>
    </row>
    <row r="102" spans="1:28">
      <c r="A102" s="143" t="s">
        <v>6238</v>
      </c>
      <c r="B102" s="151" t="s">
        <v>6239</v>
      </c>
      <c r="C102" s="398" t="s">
        <v>449</v>
      </c>
      <c r="D102" s="400" t="s">
        <v>5799</v>
      </c>
      <c r="E102" s="400" t="s">
        <v>5800</v>
      </c>
      <c r="F102" s="407" t="s">
        <v>449</v>
      </c>
      <c r="G102" s="398"/>
      <c r="H102" s="407" t="s">
        <v>449</v>
      </c>
      <c r="I102" s="175" t="s">
        <v>449</v>
      </c>
      <c r="J102" s="407" t="s">
        <v>449</v>
      </c>
      <c r="K102" s="398" t="s">
        <v>450</v>
      </c>
      <c r="L102" s="398" t="s">
        <v>5787</v>
      </c>
      <c r="M102" s="143"/>
      <c r="N102" s="143" t="s">
        <v>5788</v>
      </c>
      <c r="O102" s="402" t="s">
        <v>449</v>
      </c>
      <c r="P102" s="402" t="s">
        <v>5801</v>
      </c>
      <c r="Q102" s="402"/>
      <c r="R102" s="402" t="s">
        <v>452</v>
      </c>
      <c r="S102" s="155"/>
      <c r="T102" s="155" t="s">
        <v>5817</v>
      </c>
      <c r="U102" s="155" t="str">
        <f>VLOOKUP(CYPTYPES[[#This Row],[SBS Number]],Equipment[],2,FALSE)</f>
        <v>LV Power</v>
      </c>
      <c r="V102" s="155" t="str">
        <f>IF(OR(ISBLANK(T102),LEN(T102)=0),"",VLOOKUP(T102,Equipment[],3,FALSE))</f>
        <v>MCo</v>
      </c>
      <c r="W102" s="155" t="str">
        <f>IF(OR(ISBLANK(T102),LEN(T102)=0),"",VLOOKUP(T102,Equipment[],4,FALSE))</f>
        <v>RTO</v>
      </c>
      <c r="X102" s="155" t="s">
        <v>5818</v>
      </c>
      <c r="Y102" s="155" t="s">
        <v>5819</v>
      </c>
      <c r="Z102" s="155" t="s">
        <v>5820</v>
      </c>
      <c r="AA102" s="155" t="s">
        <v>5821</v>
      </c>
      <c r="AB102" s="142"/>
    </row>
    <row r="103" spans="1:28">
      <c r="A103" s="143" t="s">
        <v>6240</v>
      </c>
      <c r="B103" s="151" t="s">
        <v>6241</v>
      </c>
      <c r="C103" s="398" t="s">
        <v>449</v>
      </c>
      <c r="D103" s="400" t="s">
        <v>5849</v>
      </c>
      <c r="E103" s="400" t="s">
        <v>5800</v>
      </c>
      <c r="F103" s="407" t="s">
        <v>449</v>
      </c>
      <c r="G103" s="398"/>
      <c r="H103" s="407" t="s">
        <v>449</v>
      </c>
      <c r="I103" s="175" t="s">
        <v>449</v>
      </c>
      <c r="J103" s="174" t="s">
        <v>449</v>
      </c>
      <c r="K103" s="398" t="s">
        <v>450</v>
      </c>
      <c r="L103" s="398" t="s">
        <v>5787</v>
      </c>
      <c r="M103" s="143"/>
      <c r="N103" s="143" t="s">
        <v>5788</v>
      </c>
      <c r="O103" s="402" t="s">
        <v>449</v>
      </c>
      <c r="P103" s="402" t="s">
        <v>5957</v>
      </c>
      <c r="Q103" s="402"/>
      <c r="R103" s="402" t="s">
        <v>452</v>
      </c>
      <c r="S103" s="155"/>
      <c r="T103" s="402" t="s">
        <v>5963</v>
      </c>
      <c r="U103" s="155" t="str">
        <f>VLOOKUP(CYPTYPES[[#This Row],[SBS Number]],Equipment[],2,FALSE)</f>
        <v>Traction Power</v>
      </c>
      <c r="V103" s="155" t="str">
        <f>IF(OR(ISBLANK(T103),LEN(T103)=0),"",VLOOKUP(T103,Equipment[],3,FALSE))</f>
        <v>RTO</v>
      </c>
      <c r="W103" s="155" t="str">
        <f>IF(OR(ISBLANK(T103),LEN(T103)=0),"",VLOOKUP(T103,Equipment[],4,FALSE))</f>
        <v>RTO</v>
      </c>
      <c r="X103" s="165"/>
      <c r="Y103" s="165" t="s">
        <v>5828</v>
      </c>
      <c r="Z103" s="155"/>
      <c r="AA103" s="155"/>
      <c r="AB103" s="142"/>
    </row>
    <row r="104" spans="1:28">
      <c r="A104" s="143" t="s">
        <v>6242</v>
      </c>
      <c r="B104" s="151" t="s">
        <v>6243</v>
      </c>
      <c r="C104" s="398" t="s">
        <v>449</v>
      </c>
      <c r="D104" s="400" t="s">
        <v>5799</v>
      </c>
      <c r="E104" s="400" t="s">
        <v>5800</v>
      </c>
      <c r="F104" s="407" t="s">
        <v>449</v>
      </c>
      <c r="G104" s="398"/>
      <c r="H104" s="407" t="s">
        <v>449</v>
      </c>
      <c r="I104" s="175" t="s">
        <v>449</v>
      </c>
      <c r="J104" s="174" t="s">
        <v>449</v>
      </c>
      <c r="K104" s="398" t="s">
        <v>450</v>
      </c>
      <c r="L104" s="398" t="s">
        <v>5787</v>
      </c>
      <c r="M104" s="143"/>
      <c r="N104" s="143" t="s">
        <v>5788</v>
      </c>
      <c r="O104" s="402" t="s">
        <v>449</v>
      </c>
      <c r="P104" s="402" t="s">
        <v>5801</v>
      </c>
      <c r="Q104" s="402"/>
      <c r="R104" s="402" t="s">
        <v>452</v>
      </c>
      <c r="S104" s="155"/>
      <c r="T104" s="155" t="s">
        <v>5817</v>
      </c>
      <c r="U104" s="155" t="str">
        <f>VLOOKUP(CYPTYPES[[#This Row],[SBS Number]],Equipment[],2,FALSE)</f>
        <v>LV Power</v>
      </c>
      <c r="V104" s="155" t="str">
        <f>IF(OR(ISBLANK(T104),LEN(T104)=0),"",VLOOKUP(T104,Equipment[],3,FALSE))</f>
        <v>MCo</v>
      </c>
      <c r="W104" s="155" t="str">
        <f>IF(OR(ISBLANK(T104),LEN(T104)=0),"",VLOOKUP(T104,Equipment[],4,FALSE))</f>
        <v>RTO</v>
      </c>
      <c r="X104" s="155" t="s">
        <v>5818</v>
      </c>
      <c r="Y104" s="155" t="s">
        <v>5819</v>
      </c>
      <c r="Z104" s="155" t="s">
        <v>5820</v>
      </c>
      <c r="AA104" s="155" t="s">
        <v>5821</v>
      </c>
      <c r="AB104" s="142"/>
    </row>
    <row r="105" spans="1:28">
      <c r="A105" s="143" t="s">
        <v>6244</v>
      </c>
      <c r="B105" s="151" t="s">
        <v>6245</v>
      </c>
      <c r="C105" s="398" t="s">
        <v>439</v>
      </c>
      <c r="D105" s="400" t="s">
        <v>5826</v>
      </c>
      <c r="E105" s="400"/>
      <c r="F105" s="407" t="s">
        <v>449</v>
      </c>
      <c r="G105" s="398"/>
      <c r="H105" s="407" t="s">
        <v>449</v>
      </c>
      <c r="I105" s="409" t="s">
        <v>449</v>
      </c>
      <c r="J105" s="407" t="s">
        <v>449</v>
      </c>
      <c r="K105" s="398" t="s">
        <v>450</v>
      </c>
      <c r="L105" s="398" t="s">
        <v>5859</v>
      </c>
      <c r="M105" s="143"/>
      <c r="N105" s="143" t="s">
        <v>5788</v>
      </c>
      <c r="O105" s="402" t="s">
        <v>449</v>
      </c>
      <c r="P105" s="402" t="s">
        <v>5841</v>
      </c>
      <c r="Q105" s="402"/>
      <c r="R105" s="402" t="s">
        <v>452</v>
      </c>
      <c r="S105" s="155"/>
      <c r="T105" s="402" t="s">
        <v>5827</v>
      </c>
      <c r="U105" s="155" t="str">
        <f>VLOOKUP(CYPTYPES[[#This Row],[SBS Number]],Equipment[],2,FALSE)</f>
        <v>ICT/OCS</v>
      </c>
      <c r="V105" s="155" t="str">
        <f>IF(OR(ISBLANK(T105),LEN(T105)=0),"",VLOOKUP(T105,Equipment[],3,FALSE))</f>
        <v>Unallocated</v>
      </c>
      <c r="W105" s="155" t="str">
        <f>IF(OR(ISBLANK(T105),LEN(T105)=0),"",VLOOKUP(T105,Equipment[],4,FALSE))</f>
        <v>Unallocated</v>
      </c>
      <c r="X105" s="402" t="s">
        <v>6174</v>
      </c>
      <c r="Y105" s="155" t="s">
        <v>6175</v>
      </c>
      <c r="Z105" s="402" t="s">
        <v>6246</v>
      </c>
      <c r="AA105" s="155" t="s">
        <v>6247</v>
      </c>
      <c r="AB105" s="142"/>
    </row>
    <row r="106" spans="1:28">
      <c r="A106" s="143" t="s">
        <v>6248</v>
      </c>
      <c r="B106" s="151" t="s">
        <v>6249</v>
      </c>
      <c r="C106" s="398" t="s">
        <v>449</v>
      </c>
      <c r="D106" s="400" t="s">
        <v>5849</v>
      </c>
      <c r="E106" s="400" t="s">
        <v>5800</v>
      </c>
      <c r="F106" s="407" t="s">
        <v>449</v>
      </c>
      <c r="G106" s="398"/>
      <c r="H106" s="398" t="s">
        <v>448</v>
      </c>
      <c r="I106" s="175" t="s">
        <v>449</v>
      </c>
      <c r="J106" s="398" t="s">
        <v>448</v>
      </c>
      <c r="K106" s="398" t="s">
        <v>450</v>
      </c>
      <c r="L106" s="398" t="s">
        <v>5787</v>
      </c>
      <c r="M106" s="143"/>
      <c r="N106" s="143" t="s">
        <v>5788</v>
      </c>
      <c r="O106" s="402" t="s">
        <v>449</v>
      </c>
      <c r="P106" s="402" t="s">
        <v>5957</v>
      </c>
      <c r="Q106" s="402"/>
      <c r="R106" s="402" t="s">
        <v>469</v>
      </c>
      <c r="S106" s="155"/>
      <c r="T106" s="402" t="s">
        <v>5963</v>
      </c>
      <c r="U106" s="155" t="str">
        <f>VLOOKUP(CYPTYPES[[#This Row],[SBS Number]],Equipment[],2,FALSE)</f>
        <v>Traction Power</v>
      </c>
      <c r="V106" s="155" t="str">
        <f>IF(OR(ISBLANK(T106),LEN(T106)=0),"",VLOOKUP(T106,Equipment[],3,FALSE))</f>
        <v>RTO</v>
      </c>
      <c r="W106" s="155" t="str">
        <f>IF(OR(ISBLANK(T106),LEN(T106)=0),"",VLOOKUP(T106,Equipment[],4,FALSE))</f>
        <v>RTO</v>
      </c>
      <c r="X106" s="155" t="s">
        <v>5948</v>
      </c>
      <c r="Y106" s="155" t="s">
        <v>5949</v>
      </c>
      <c r="Z106" s="155" t="s">
        <v>6141</v>
      </c>
      <c r="AA106" s="155" t="s">
        <v>6142</v>
      </c>
      <c r="AB106" s="142"/>
    </row>
    <row r="107" spans="1:28">
      <c r="A107" s="143" t="s">
        <v>6250</v>
      </c>
      <c r="B107" s="151" t="s">
        <v>6251</v>
      </c>
      <c r="C107" s="398" t="s">
        <v>448</v>
      </c>
      <c r="D107" s="400" t="s">
        <v>5849</v>
      </c>
      <c r="E107" s="400" t="s">
        <v>5800</v>
      </c>
      <c r="F107" s="407" t="s">
        <v>449</v>
      </c>
      <c r="G107" s="398"/>
      <c r="H107" s="398" t="s">
        <v>448</v>
      </c>
      <c r="I107" s="175" t="s">
        <v>449</v>
      </c>
      <c r="J107" s="143" t="s">
        <v>448</v>
      </c>
      <c r="K107" s="398" t="s">
        <v>450</v>
      </c>
      <c r="L107" s="398" t="s">
        <v>5787</v>
      </c>
      <c r="M107" s="143"/>
      <c r="N107" s="143" t="s">
        <v>5788</v>
      </c>
      <c r="O107" s="402" t="s">
        <v>449</v>
      </c>
      <c r="P107" s="402" t="s">
        <v>5957</v>
      </c>
      <c r="Q107" s="402"/>
      <c r="R107" s="402" t="s">
        <v>452</v>
      </c>
      <c r="S107" s="155"/>
      <c r="T107" s="402" t="s">
        <v>5963</v>
      </c>
      <c r="U107" s="155" t="str">
        <f>VLOOKUP(CYPTYPES[[#This Row],[SBS Number]],Equipment[],2,FALSE)</f>
        <v>Traction Power</v>
      </c>
      <c r="V107" s="155" t="str">
        <f>IF(OR(ISBLANK(T107),LEN(T107)=0),"",VLOOKUP(T107,Equipment[],3,FALSE))</f>
        <v>RTO</v>
      </c>
      <c r="W107" s="155" t="str">
        <f>IF(OR(ISBLANK(T107),LEN(T107)=0),"",VLOOKUP(T107,Equipment[],4,FALSE))</f>
        <v>RTO</v>
      </c>
      <c r="X107" s="155" t="s">
        <v>5948</v>
      </c>
      <c r="Y107" s="155" t="s">
        <v>5949</v>
      </c>
      <c r="Z107" s="155" t="s">
        <v>5950</v>
      </c>
      <c r="AA107" s="155" t="s">
        <v>5951</v>
      </c>
      <c r="AB107" s="142"/>
    </row>
    <row r="108" spans="1:28">
      <c r="A108" s="143" t="s">
        <v>6252</v>
      </c>
      <c r="B108" s="151" t="s">
        <v>6253</v>
      </c>
      <c r="C108" s="398" t="s">
        <v>449</v>
      </c>
      <c r="D108" s="400" t="s">
        <v>5831</v>
      </c>
      <c r="E108" s="400"/>
      <c r="F108" s="407" t="s">
        <v>449</v>
      </c>
      <c r="G108" s="398"/>
      <c r="H108" s="407" t="s">
        <v>449</v>
      </c>
      <c r="I108" s="175" t="s">
        <v>449</v>
      </c>
      <c r="J108" s="174" t="s">
        <v>449</v>
      </c>
      <c r="K108" s="398" t="s">
        <v>450</v>
      </c>
      <c r="L108" s="398" t="s">
        <v>5787</v>
      </c>
      <c r="M108" s="143"/>
      <c r="N108" s="143" t="s">
        <v>5788</v>
      </c>
      <c r="O108" s="402" t="s">
        <v>449</v>
      </c>
      <c r="P108" s="402" t="s">
        <v>6254</v>
      </c>
      <c r="Q108" s="402"/>
      <c r="R108" s="402" t="s">
        <v>452</v>
      </c>
      <c r="S108" s="402"/>
      <c r="T108" s="402" t="s">
        <v>5833</v>
      </c>
      <c r="U108" s="155" t="str">
        <f>VLOOKUP(CYPTYPES[[#This Row],[SBS Number]],Equipment[],2,FALSE)</f>
        <v>Hydraulic System</v>
      </c>
      <c r="V108" s="155" t="str">
        <f>IF(OR(ISBLANK(T108),LEN(T108)=0),"",VLOOKUP(T108,Equipment[],3,FALSE))</f>
        <v>MCo</v>
      </c>
      <c r="W108" s="155" t="str">
        <f>IF(OR(ISBLANK(T108),LEN(T108)=0),"",VLOOKUP(T108,Equipment[],4,FALSE))</f>
        <v>RTO</v>
      </c>
      <c r="X108" s="155" t="s">
        <v>6047</v>
      </c>
      <c r="Y108" s="155" t="s">
        <v>6048</v>
      </c>
      <c r="Z108" s="155" t="s">
        <v>6255</v>
      </c>
      <c r="AA108" s="155" t="s">
        <v>6256</v>
      </c>
      <c r="AB108" s="142"/>
    </row>
    <row r="109" spans="1:28">
      <c r="A109" s="143" t="s">
        <v>6257</v>
      </c>
      <c r="B109" s="151" t="s">
        <v>6258</v>
      </c>
      <c r="C109" s="398" t="s">
        <v>439</v>
      </c>
      <c r="D109" s="400" t="s">
        <v>5839</v>
      </c>
      <c r="E109" s="400"/>
      <c r="F109" s="407" t="s">
        <v>449</v>
      </c>
      <c r="G109" s="398"/>
      <c r="H109" s="398" t="s">
        <v>448</v>
      </c>
      <c r="I109" s="175" t="s">
        <v>449</v>
      </c>
      <c r="J109" s="398" t="s">
        <v>448</v>
      </c>
      <c r="K109" s="398" t="s">
        <v>450</v>
      </c>
      <c r="L109" s="398" t="s">
        <v>5954</v>
      </c>
      <c r="M109" s="143"/>
      <c r="N109" s="143" t="s">
        <v>5788</v>
      </c>
      <c r="O109" s="402" t="s">
        <v>449</v>
      </c>
      <c r="P109" s="402" t="s">
        <v>5841</v>
      </c>
      <c r="Q109" s="402"/>
      <c r="R109" s="402" t="s">
        <v>452</v>
      </c>
      <c r="S109" s="156"/>
      <c r="T109" s="402" t="s">
        <v>5842</v>
      </c>
      <c r="U109" s="155" t="str">
        <f>VLOOKUP(CYPTYPES[[#This Row],[SBS Number]],Equipment[],2,FALSE)</f>
        <v>Control Systems</v>
      </c>
      <c r="V109" s="155" t="str">
        <f>IF(OR(ISBLANK(T109),LEN(T109)=0),"",VLOOKUP(T109,Equipment[],3,FALSE))</f>
        <v>Unallocated</v>
      </c>
      <c r="W109" s="155" t="str">
        <f>IF(OR(ISBLANK(T109),LEN(T109)=0),"",VLOOKUP(T109,Equipment[],4,FALSE))</f>
        <v>Unallocated</v>
      </c>
      <c r="X109" s="155" t="s">
        <v>5791</v>
      </c>
      <c r="Y109" s="155" t="s">
        <v>5792</v>
      </c>
      <c r="Z109" s="402" t="s">
        <v>5793</v>
      </c>
      <c r="AA109" s="155" t="s">
        <v>5794</v>
      </c>
      <c r="AB109" s="142"/>
    </row>
    <row r="110" spans="1:28">
      <c r="A110" s="143" t="s">
        <v>6259</v>
      </c>
      <c r="B110" s="151" t="s">
        <v>6260</v>
      </c>
      <c r="C110" s="143" t="s">
        <v>439</v>
      </c>
      <c r="D110" s="400" t="s">
        <v>6122</v>
      </c>
      <c r="E110" s="400" t="s">
        <v>5800</v>
      </c>
      <c r="F110" s="174" t="s">
        <v>449</v>
      </c>
      <c r="G110" s="143"/>
      <c r="H110" s="174" t="s">
        <v>449</v>
      </c>
      <c r="I110" s="175" t="s">
        <v>449</v>
      </c>
      <c r="J110" s="407" t="s">
        <v>449</v>
      </c>
      <c r="K110" s="398" t="s">
        <v>450</v>
      </c>
      <c r="L110" s="398" t="s">
        <v>6261</v>
      </c>
      <c r="M110" s="143"/>
      <c r="N110" s="143" t="s">
        <v>5788</v>
      </c>
      <c r="O110" s="402" t="s">
        <v>449</v>
      </c>
      <c r="P110" s="402" t="s">
        <v>6123</v>
      </c>
      <c r="Q110" s="402"/>
      <c r="R110" s="402" t="s">
        <v>452</v>
      </c>
      <c r="S110" s="143"/>
      <c r="T110" s="402" t="s">
        <v>6124</v>
      </c>
      <c r="U110" s="155" t="str">
        <f>VLOOKUP(CYPTYPES[[#This Row],[SBS Number]],Equipment[],2,FALSE)</f>
        <v>Station Substation</v>
      </c>
      <c r="V110" s="155" t="str">
        <f>IF(OR(ISBLANK(T110),LEN(T110)=0),"",VLOOKUP(T110,Equipment[],3,FALSE))</f>
        <v>MCo</v>
      </c>
      <c r="W110" s="155" t="str">
        <f>IF(OR(ISBLANK(T110),LEN(T110)=0),"",VLOOKUP(T110,Equipment[],4,FALSE))</f>
        <v>RTO</v>
      </c>
      <c r="X110" s="410" t="s">
        <v>6262</v>
      </c>
      <c r="Y110" s="165" t="s">
        <v>6263</v>
      </c>
      <c r="Z110" s="143"/>
      <c r="AA110" s="155"/>
      <c r="AB110" s="142"/>
    </row>
    <row r="111" spans="1:28">
      <c r="A111" s="143" t="s">
        <v>6264</v>
      </c>
      <c r="B111" s="151" t="s">
        <v>6265</v>
      </c>
      <c r="C111" s="398" t="s">
        <v>449</v>
      </c>
      <c r="D111" s="400" t="s">
        <v>5799</v>
      </c>
      <c r="E111" s="400" t="s">
        <v>5800</v>
      </c>
      <c r="F111" s="407" t="s">
        <v>449</v>
      </c>
      <c r="G111" s="398"/>
      <c r="H111" s="398" t="s">
        <v>448</v>
      </c>
      <c r="I111" s="175" t="s">
        <v>449</v>
      </c>
      <c r="J111" s="143" t="s">
        <v>448</v>
      </c>
      <c r="K111" s="398" t="s">
        <v>450</v>
      </c>
      <c r="L111" s="398" t="s">
        <v>5787</v>
      </c>
      <c r="M111" s="143"/>
      <c r="N111" s="143" t="s">
        <v>5788</v>
      </c>
      <c r="O111" s="402" t="s">
        <v>449</v>
      </c>
      <c r="P111" s="402" t="s">
        <v>5801</v>
      </c>
      <c r="Q111" s="402"/>
      <c r="R111" s="402" t="s">
        <v>469</v>
      </c>
      <c r="S111" s="155"/>
      <c r="T111" s="155" t="s">
        <v>5817</v>
      </c>
      <c r="U111" s="155" t="str">
        <f>VLOOKUP(CYPTYPES[[#This Row],[SBS Number]],Equipment[],2,FALSE)</f>
        <v>LV Power</v>
      </c>
      <c r="V111" s="155" t="str">
        <f>IF(OR(ISBLANK(T111),LEN(T111)=0),"",VLOOKUP(T111,Equipment[],3,FALSE))</f>
        <v>MCo</v>
      </c>
      <c r="W111" s="155" t="str">
        <f>IF(OR(ISBLANK(T111),LEN(T111)=0),"",VLOOKUP(T111,Equipment[],4,FALSE))</f>
        <v>RTO</v>
      </c>
      <c r="X111" s="155" t="s">
        <v>6035</v>
      </c>
      <c r="Y111" s="155" t="s">
        <v>6036</v>
      </c>
      <c r="Z111" s="155" t="s">
        <v>6266</v>
      </c>
      <c r="AA111" s="155" t="s">
        <v>6267</v>
      </c>
      <c r="AB111" s="142"/>
    </row>
    <row r="112" spans="1:28">
      <c r="A112" s="143" t="s">
        <v>6268</v>
      </c>
      <c r="B112" s="151" t="s">
        <v>6269</v>
      </c>
      <c r="C112" s="398" t="s">
        <v>449</v>
      </c>
      <c r="D112" s="400" t="s">
        <v>5831</v>
      </c>
      <c r="E112" s="400"/>
      <c r="F112" s="407" t="s">
        <v>449</v>
      </c>
      <c r="G112" s="398"/>
      <c r="H112" s="398" t="s">
        <v>448</v>
      </c>
      <c r="I112" s="175" t="s">
        <v>449</v>
      </c>
      <c r="J112" s="398" t="s">
        <v>448</v>
      </c>
      <c r="K112" s="398" t="s">
        <v>450</v>
      </c>
      <c r="L112" s="398" t="s">
        <v>5787</v>
      </c>
      <c r="M112" s="143"/>
      <c r="N112" s="143" t="s">
        <v>5788</v>
      </c>
      <c r="O112" s="402" t="s">
        <v>449</v>
      </c>
      <c r="P112" s="402" t="s">
        <v>6163</v>
      </c>
      <c r="Q112" s="402"/>
      <c r="R112" s="402" t="s">
        <v>452</v>
      </c>
      <c r="S112" s="155"/>
      <c r="T112" s="402" t="s">
        <v>5833</v>
      </c>
      <c r="U112" s="155" t="str">
        <f>VLOOKUP(CYPTYPES[[#This Row],[SBS Number]],Equipment[],2,FALSE)</f>
        <v>Hydraulic System</v>
      </c>
      <c r="V112" s="155" t="str">
        <f>IF(OR(ISBLANK(T112),LEN(T112)=0),"",VLOOKUP(T112,Equipment[],3,FALSE))</f>
        <v>MCo</v>
      </c>
      <c r="W112" s="155" t="str">
        <f>IF(OR(ISBLANK(T112),LEN(T112)=0),"",VLOOKUP(T112,Equipment[],4,FALSE))</f>
        <v>RTO</v>
      </c>
      <c r="X112" s="155" t="s">
        <v>6270</v>
      </c>
      <c r="Y112" s="155" t="s">
        <v>6271</v>
      </c>
      <c r="Z112" s="155" t="s">
        <v>6272</v>
      </c>
      <c r="AA112" s="155" t="s">
        <v>6273</v>
      </c>
      <c r="AB112" s="142"/>
    </row>
    <row r="113" spans="1:28">
      <c r="A113" s="143" t="s">
        <v>5885</v>
      </c>
      <c r="B113" s="151" t="s">
        <v>6274</v>
      </c>
      <c r="C113" s="398" t="s">
        <v>449</v>
      </c>
      <c r="D113" s="400" t="s">
        <v>5831</v>
      </c>
      <c r="E113" s="400"/>
      <c r="F113" s="407" t="s">
        <v>449</v>
      </c>
      <c r="G113" s="398"/>
      <c r="H113" s="407" t="s">
        <v>449</v>
      </c>
      <c r="I113" s="175" t="s">
        <v>449</v>
      </c>
      <c r="J113" s="407" t="s">
        <v>449</v>
      </c>
      <c r="K113" s="398" t="s">
        <v>450</v>
      </c>
      <c r="L113" s="398" t="s">
        <v>5787</v>
      </c>
      <c r="M113" s="143"/>
      <c r="N113" s="143" t="s">
        <v>5788</v>
      </c>
      <c r="O113" s="402" t="s">
        <v>449</v>
      </c>
      <c r="P113" s="402" t="s">
        <v>6254</v>
      </c>
      <c r="Q113" s="402"/>
      <c r="R113" s="402" t="s">
        <v>452</v>
      </c>
      <c r="S113" s="402"/>
      <c r="T113" s="402" t="s">
        <v>5833</v>
      </c>
      <c r="U113" s="155" t="str">
        <f>VLOOKUP(CYPTYPES[[#This Row],[SBS Number]],Equipment[],2,FALSE)</f>
        <v>Hydraulic System</v>
      </c>
      <c r="V113" s="155" t="str">
        <f>IF(OR(ISBLANK(T113),LEN(T113)=0),"",VLOOKUP(T113,Equipment[],3,FALSE))</f>
        <v>MCo</v>
      </c>
      <c r="W113" s="155" t="str">
        <f>IF(OR(ISBLANK(T113),LEN(T113)=0),"",VLOOKUP(T113,Equipment[],4,FALSE))</f>
        <v>RTO</v>
      </c>
      <c r="X113" s="155" t="s">
        <v>5936</v>
      </c>
      <c r="Y113" s="155" t="s">
        <v>5937</v>
      </c>
      <c r="Z113" s="155" t="s">
        <v>5938</v>
      </c>
      <c r="AA113" s="155" t="s">
        <v>5939</v>
      </c>
      <c r="AB113" s="142"/>
    </row>
    <row r="114" spans="1:28">
      <c r="A114" s="143" t="s">
        <v>6275</v>
      </c>
      <c r="B114" s="151" t="s">
        <v>6276</v>
      </c>
      <c r="C114" s="398" t="s">
        <v>449</v>
      </c>
      <c r="D114" s="400" t="s">
        <v>6001</v>
      </c>
      <c r="E114" s="400"/>
      <c r="F114" s="407" t="s">
        <v>449</v>
      </c>
      <c r="G114" s="398"/>
      <c r="H114" s="407" t="s">
        <v>449</v>
      </c>
      <c r="I114" s="175" t="s">
        <v>449</v>
      </c>
      <c r="J114" s="143" t="s">
        <v>448</v>
      </c>
      <c r="K114" s="398" t="s">
        <v>450</v>
      </c>
      <c r="L114" s="398" t="s">
        <v>5787</v>
      </c>
      <c r="M114" s="143"/>
      <c r="N114" s="143" t="s">
        <v>5788</v>
      </c>
      <c r="O114" s="402" t="s">
        <v>449</v>
      </c>
      <c r="P114" s="402" t="s">
        <v>6277</v>
      </c>
      <c r="Q114" s="402"/>
      <c r="R114" s="402" t="s">
        <v>452</v>
      </c>
      <c r="S114" s="155"/>
      <c r="T114" s="155" t="s">
        <v>5802</v>
      </c>
      <c r="U114" s="155" t="str">
        <f>VLOOKUP(CYPTYPES[[#This Row],[SBS Number]],Equipment[],2,FALSE)</f>
        <v>Emergency Management System</v>
      </c>
      <c r="V114" s="155" t="str">
        <f>IF(OR(ISBLANK(T114),LEN(T114)=0),"",VLOOKUP(T114,Equipment[],3,FALSE))</f>
        <v>RTO</v>
      </c>
      <c r="W114" s="155" t="str">
        <f>IF(OR(ISBLANK(T114),LEN(T114)=0),"",VLOOKUP(T114,Equipment[],4,FALSE))</f>
        <v>RTO</v>
      </c>
      <c r="X114" s="155" t="s">
        <v>6278</v>
      </c>
      <c r="Y114" s="155" t="s">
        <v>6279</v>
      </c>
      <c r="Z114" s="155" t="s">
        <v>6280</v>
      </c>
      <c r="AA114" s="155" t="s">
        <v>6281</v>
      </c>
      <c r="AB114" s="142"/>
    </row>
    <row r="115" spans="1:28">
      <c r="A115" s="143" t="s">
        <v>6282</v>
      </c>
      <c r="B115" s="151" t="s">
        <v>6283</v>
      </c>
      <c r="C115" s="398" t="s">
        <v>449</v>
      </c>
      <c r="D115" s="400" t="s">
        <v>5799</v>
      </c>
      <c r="E115" s="400" t="s">
        <v>5800</v>
      </c>
      <c r="F115" s="407" t="s">
        <v>449</v>
      </c>
      <c r="G115" s="398"/>
      <c r="H115" s="407" t="s">
        <v>449</v>
      </c>
      <c r="I115" s="175" t="s">
        <v>449</v>
      </c>
      <c r="J115" s="398" t="s">
        <v>448</v>
      </c>
      <c r="K115" s="398" t="s">
        <v>450</v>
      </c>
      <c r="L115" s="398" t="s">
        <v>5787</v>
      </c>
      <c r="M115" s="143"/>
      <c r="N115" s="143" t="s">
        <v>5788</v>
      </c>
      <c r="O115" s="402" t="s">
        <v>449</v>
      </c>
      <c r="P115" s="402" t="s">
        <v>5801</v>
      </c>
      <c r="Q115" s="402"/>
      <c r="R115" s="402" t="s">
        <v>452</v>
      </c>
      <c r="S115" s="155"/>
      <c r="T115" s="402" t="s">
        <v>5802</v>
      </c>
      <c r="U115" s="155" t="str">
        <f>VLOOKUP(CYPTYPES[[#This Row],[SBS Number]],Equipment[],2,FALSE)</f>
        <v>Emergency Management System</v>
      </c>
      <c r="V115" s="155" t="str">
        <f>IF(OR(ISBLANK(T115),LEN(T115)=0),"",VLOOKUP(T115,Equipment[],3,FALSE))</f>
        <v>RTO</v>
      </c>
      <c r="W115" s="155" t="str">
        <f>IF(OR(ISBLANK(T115),LEN(T115)=0),"",VLOOKUP(T115,Equipment[],4,FALSE))</f>
        <v>RTO</v>
      </c>
      <c r="X115" s="155" t="s">
        <v>6278</v>
      </c>
      <c r="Y115" s="155" t="s">
        <v>6279</v>
      </c>
      <c r="Z115" s="155" t="s">
        <v>6280</v>
      </c>
      <c r="AA115" s="155" t="s">
        <v>6281</v>
      </c>
      <c r="AB115" s="142"/>
    </row>
    <row r="116" spans="1:28">
      <c r="A116" s="143" t="s">
        <v>6284</v>
      </c>
      <c r="B116" s="151" t="s">
        <v>6285</v>
      </c>
      <c r="C116" s="398" t="s">
        <v>449</v>
      </c>
      <c r="D116" s="400" t="s">
        <v>5839</v>
      </c>
      <c r="E116" s="400" t="s">
        <v>11</v>
      </c>
      <c r="F116" s="407" t="s">
        <v>449</v>
      </c>
      <c r="G116" s="398"/>
      <c r="H116" s="398" t="s">
        <v>448</v>
      </c>
      <c r="I116" s="175" t="s">
        <v>449</v>
      </c>
      <c r="J116" s="143" t="s">
        <v>448</v>
      </c>
      <c r="K116" s="398" t="s">
        <v>450</v>
      </c>
      <c r="L116" s="398" t="s">
        <v>5787</v>
      </c>
      <c r="M116" s="143"/>
      <c r="N116" s="143" t="s">
        <v>5788</v>
      </c>
      <c r="O116" s="402" t="s">
        <v>449</v>
      </c>
      <c r="P116" s="402" t="s">
        <v>6056</v>
      </c>
      <c r="Q116" s="402"/>
      <c r="R116" s="402" t="s">
        <v>452</v>
      </c>
      <c r="S116" s="155"/>
      <c r="T116" s="155" t="s">
        <v>5866</v>
      </c>
      <c r="U116" s="155" t="str">
        <f>VLOOKUP(CYPTYPES[[#This Row],[SBS Number]],Equipment[],2,FALSE)</f>
        <v>Building Management System</v>
      </c>
      <c r="V116" s="155" t="str">
        <f>IF(OR(ISBLANK(T116),LEN(T116)=0),"",VLOOKUP(T116,Equipment[],3,FALSE))</f>
        <v>MCo</v>
      </c>
      <c r="W116" s="155" t="str">
        <f>IF(OR(ISBLANK(T116),LEN(T116)=0),"",VLOOKUP(T116,Equipment[],4,FALSE))</f>
        <v>RTO/MCo</v>
      </c>
      <c r="X116" s="155" t="s">
        <v>6089</v>
      </c>
      <c r="Y116" s="155" t="s">
        <v>6090</v>
      </c>
      <c r="Z116" s="155" t="s">
        <v>6286</v>
      </c>
      <c r="AA116" s="155" t="s">
        <v>6287</v>
      </c>
      <c r="AB116" s="142"/>
    </row>
    <row r="117" spans="1:28">
      <c r="A117" s="143" t="s">
        <v>6288</v>
      </c>
      <c r="B117" s="151" t="s">
        <v>6289</v>
      </c>
      <c r="C117" s="398" t="s">
        <v>439</v>
      </c>
      <c r="D117" s="400" t="s">
        <v>5826</v>
      </c>
      <c r="E117" s="400"/>
      <c r="F117" s="407" t="s">
        <v>449</v>
      </c>
      <c r="G117" s="398"/>
      <c r="H117" s="407" t="s">
        <v>449</v>
      </c>
      <c r="I117" s="409" t="s">
        <v>449</v>
      </c>
      <c r="J117" s="407" t="s">
        <v>449</v>
      </c>
      <c r="K117" s="398" t="s">
        <v>450</v>
      </c>
      <c r="L117" s="398" t="s">
        <v>5859</v>
      </c>
      <c r="M117" s="143"/>
      <c r="N117" s="143" t="s">
        <v>5788</v>
      </c>
      <c r="O117" s="402" t="s">
        <v>449</v>
      </c>
      <c r="P117" s="402" t="s">
        <v>5841</v>
      </c>
      <c r="Q117" s="402"/>
      <c r="R117" s="402" t="s">
        <v>452</v>
      </c>
      <c r="S117" s="155"/>
      <c r="T117" s="402" t="s">
        <v>5827</v>
      </c>
      <c r="U117" s="155" t="str">
        <f>VLOOKUP(CYPTYPES[[#This Row],[SBS Number]],Equipment[],2,FALSE)</f>
        <v>ICT/OCS</v>
      </c>
      <c r="V117" s="155" t="str">
        <f>IF(OR(ISBLANK(T117),LEN(T117)=0),"",VLOOKUP(T117,Equipment[],3,FALSE))</f>
        <v>Unallocated</v>
      </c>
      <c r="W117" s="155" t="str">
        <f>IF(OR(ISBLANK(T117),LEN(T117)=0),"",VLOOKUP(T117,Equipment[],4,FALSE))</f>
        <v>Unallocated</v>
      </c>
      <c r="X117" s="155" t="s">
        <v>5874</v>
      </c>
      <c r="Y117" s="155" t="s">
        <v>5868</v>
      </c>
      <c r="Z117" s="155" t="s">
        <v>6057</v>
      </c>
      <c r="AA117" s="155" t="s">
        <v>5870</v>
      </c>
      <c r="AB117" s="142"/>
    </row>
    <row r="118" spans="1:28">
      <c r="A118" s="143" t="s">
        <v>6290</v>
      </c>
      <c r="B118" s="151" t="s">
        <v>6291</v>
      </c>
      <c r="C118" s="398" t="s">
        <v>449</v>
      </c>
      <c r="D118" s="400" t="s">
        <v>6001</v>
      </c>
      <c r="E118" s="400"/>
      <c r="F118" s="407" t="s">
        <v>449</v>
      </c>
      <c r="G118" s="398"/>
      <c r="H118" s="407" t="s">
        <v>449</v>
      </c>
      <c r="I118" s="175" t="s">
        <v>449</v>
      </c>
      <c r="J118" s="174" t="s">
        <v>449</v>
      </c>
      <c r="K118" s="398" t="s">
        <v>450</v>
      </c>
      <c r="L118" s="398" t="s">
        <v>5787</v>
      </c>
      <c r="M118" s="143"/>
      <c r="N118" s="143" t="s">
        <v>5788</v>
      </c>
      <c r="O118" s="402" t="s">
        <v>449</v>
      </c>
      <c r="P118" s="402" t="s">
        <v>6277</v>
      </c>
      <c r="Q118" s="402"/>
      <c r="R118" s="402" t="s">
        <v>452</v>
      </c>
      <c r="S118" s="155"/>
      <c r="T118" s="402" t="s">
        <v>762</v>
      </c>
      <c r="U118" s="155" t="str">
        <f>VLOOKUP(CYPTYPES[[#This Row],[SBS Number]],Equipment[],2,FALSE)</f>
        <v>Fire Protection</v>
      </c>
      <c r="V118" s="155" t="str">
        <f>IF(OR(ISBLANK(T118),LEN(T118)=0),"",VLOOKUP(T118,Equipment[],3,FALSE))</f>
        <v>RTO</v>
      </c>
      <c r="W118" s="155" t="str">
        <f>IF(OR(ISBLANK(T118),LEN(T118)=0),"",VLOOKUP(T118,Equipment[],4,FALSE))</f>
        <v>RTO</v>
      </c>
      <c r="X118" s="155" t="s">
        <v>5936</v>
      </c>
      <c r="Y118" s="155" t="s">
        <v>5937</v>
      </c>
      <c r="Z118" s="155" t="s">
        <v>5938</v>
      </c>
      <c r="AA118" s="155" t="s">
        <v>5939</v>
      </c>
      <c r="AB118" s="142"/>
    </row>
    <row r="119" spans="1:28">
      <c r="A119" s="143" t="s">
        <v>6292</v>
      </c>
      <c r="B119" s="151" t="s">
        <v>6293</v>
      </c>
      <c r="C119" s="398" t="s">
        <v>439</v>
      </c>
      <c r="D119" s="400" t="s">
        <v>5873</v>
      </c>
      <c r="E119" s="400"/>
      <c r="F119" s="407" t="s">
        <v>449</v>
      </c>
      <c r="G119" s="398"/>
      <c r="H119" s="398" t="s">
        <v>448</v>
      </c>
      <c r="I119" s="409" t="s">
        <v>449</v>
      </c>
      <c r="J119" s="398" t="s">
        <v>448</v>
      </c>
      <c r="K119" s="398" t="s">
        <v>450</v>
      </c>
      <c r="L119" s="398" t="s">
        <v>5859</v>
      </c>
      <c r="M119" s="143"/>
      <c r="N119" s="143" t="s">
        <v>5788</v>
      </c>
      <c r="O119" s="402" t="s">
        <v>449</v>
      </c>
      <c r="P119" s="402" t="s">
        <v>5850</v>
      </c>
      <c r="Q119" s="402"/>
      <c r="R119" s="402" t="s">
        <v>452</v>
      </c>
      <c r="S119" s="155"/>
      <c r="T119" s="402" t="s">
        <v>5851</v>
      </c>
      <c r="U119" s="155" t="str">
        <f>VLOOKUP(CYPTYPES[[#This Row],[SBS Number]],Equipment[],2,FALSE)</f>
        <v>Signalling</v>
      </c>
      <c r="V119" s="155" t="str">
        <f>IF(OR(ISBLANK(T119),LEN(T119)=0),"",VLOOKUP(T119,Equipment[],3,FALSE))</f>
        <v>RTO</v>
      </c>
      <c r="W119" s="155" t="str">
        <f>IF(OR(ISBLANK(T119),LEN(T119)=0),"",VLOOKUP(T119,Equipment[],4,FALSE))</f>
        <v>RTO</v>
      </c>
      <c r="X119" s="165"/>
      <c r="Y119" s="165" t="s">
        <v>5828</v>
      </c>
      <c r="Z119" s="155"/>
      <c r="AA119" s="155"/>
      <c r="AB119" s="142"/>
    </row>
    <row r="120" spans="1:28">
      <c r="A120" s="143" t="s">
        <v>6294</v>
      </c>
      <c r="B120" s="151" t="s">
        <v>6295</v>
      </c>
      <c r="C120" s="398" t="s">
        <v>449</v>
      </c>
      <c r="D120" s="400" t="s">
        <v>5799</v>
      </c>
      <c r="E120" s="400" t="s">
        <v>5800</v>
      </c>
      <c r="F120" s="407" t="s">
        <v>449</v>
      </c>
      <c r="G120" s="398"/>
      <c r="H120" s="407" t="s">
        <v>449</v>
      </c>
      <c r="I120" s="175" t="s">
        <v>449</v>
      </c>
      <c r="J120" s="143" t="s">
        <v>448</v>
      </c>
      <c r="K120" s="398" t="s">
        <v>450</v>
      </c>
      <c r="L120" s="398" t="s">
        <v>5787</v>
      </c>
      <c r="M120" s="143"/>
      <c r="N120" s="143" t="s">
        <v>5788</v>
      </c>
      <c r="O120" s="402" t="s">
        <v>449</v>
      </c>
      <c r="P120" s="402" t="s">
        <v>5801</v>
      </c>
      <c r="Q120" s="402"/>
      <c r="R120" s="402" t="s">
        <v>452</v>
      </c>
      <c r="S120" s="155"/>
      <c r="T120" s="155" t="s">
        <v>5802</v>
      </c>
      <c r="U120" s="155" t="str">
        <f>VLOOKUP(CYPTYPES[[#This Row],[SBS Number]],Equipment[],2,FALSE)</f>
        <v>Emergency Management System</v>
      </c>
      <c r="V120" s="155" t="str">
        <f>IF(OR(ISBLANK(T120),LEN(T120)=0),"",VLOOKUP(T120,Equipment[],3,FALSE))</f>
        <v>RTO</v>
      </c>
      <c r="W120" s="155" t="str">
        <f>IF(OR(ISBLANK(T120),LEN(T120)=0),"",VLOOKUP(T120,Equipment[],4,FALSE))</f>
        <v>RTO</v>
      </c>
      <c r="X120" s="155" t="s">
        <v>5803</v>
      </c>
      <c r="Y120" s="155" t="s">
        <v>5804</v>
      </c>
      <c r="Z120" s="155"/>
      <c r="AA120" s="155" t="s">
        <v>1004</v>
      </c>
      <c r="AB120" s="142"/>
    </row>
    <row r="121" spans="1:28">
      <c r="A121" s="143" t="s">
        <v>6296</v>
      </c>
      <c r="B121" s="151" t="s">
        <v>6297</v>
      </c>
      <c r="C121" s="398" t="s">
        <v>439</v>
      </c>
      <c r="D121" s="400" t="s">
        <v>5873</v>
      </c>
      <c r="E121" s="400"/>
      <c r="F121" s="407" t="s">
        <v>449</v>
      </c>
      <c r="G121" s="398"/>
      <c r="H121" s="398" t="s">
        <v>448</v>
      </c>
      <c r="I121" s="409" t="s">
        <v>449</v>
      </c>
      <c r="J121" s="398" t="s">
        <v>448</v>
      </c>
      <c r="K121" s="398" t="s">
        <v>450</v>
      </c>
      <c r="L121" s="398" t="s">
        <v>5859</v>
      </c>
      <c r="M121" s="143"/>
      <c r="N121" s="143" t="s">
        <v>5788</v>
      </c>
      <c r="O121" s="402" t="s">
        <v>449</v>
      </c>
      <c r="P121" s="402" t="s">
        <v>5850</v>
      </c>
      <c r="Q121" s="402"/>
      <c r="R121" s="402" t="s">
        <v>452</v>
      </c>
      <c r="S121" s="155"/>
      <c r="T121" s="402" t="s">
        <v>5851</v>
      </c>
      <c r="U121" s="155" t="str">
        <f>VLOOKUP(CYPTYPES[[#This Row],[SBS Number]],Equipment[],2,FALSE)</f>
        <v>Signalling</v>
      </c>
      <c r="V121" s="155" t="str">
        <f>IF(OR(ISBLANK(T121),LEN(T121)=0),"",VLOOKUP(T121,Equipment[],3,FALSE))</f>
        <v>RTO</v>
      </c>
      <c r="W121" s="155" t="str">
        <f>IF(OR(ISBLANK(T121),LEN(T121)=0),"",VLOOKUP(T121,Equipment[],4,FALSE))</f>
        <v>RTO</v>
      </c>
      <c r="X121" s="165"/>
      <c r="Y121" s="165" t="s">
        <v>5828</v>
      </c>
      <c r="Z121" s="155"/>
      <c r="AA121" s="155"/>
      <c r="AB121" s="142"/>
    </row>
    <row r="122" spans="1:28">
      <c r="A122" s="143" t="s">
        <v>6298</v>
      </c>
      <c r="B122" s="151" t="s">
        <v>6299</v>
      </c>
      <c r="C122" s="398" t="s">
        <v>449</v>
      </c>
      <c r="D122" s="400" t="s">
        <v>5839</v>
      </c>
      <c r="E122" s="400" t="s">
        <v>5840</v>
      </c>
      <c r="F122" s="407" t="s">
        <v>449</v>
      </c>
      <c r="G122" s="398"/>
      <c r="H122" s="407" t="s">
        <v>449</v>
      </c>
      <c r="I122" s="175" t="s">
        <v>449</v>
      </c>
      <c r="J122" s="407" t="s">
        <v>449</v>
      </c>
      <c r="K122" s="398" t="s">
        <v>450</v>
      </c>
      <c r="L122" s="398" t="s">
        <v>5787</v>
      </c>
      <c r="M122" s="143"/>
      <c r="N122" s="143" t="s">
        <v>5788</v>
      </c>
      <c r="O122" s="402" t="s">
        <v>449</v>
      </c>
      <c r="P122" s="402" t="s">
        <v>5841</v>
      </c>
      <c r="Q122" s="402"/>
      <c r="R122" s="402" t="s">
        <v>427</v>
      </c>
      <c r="S122" s="155"/>
      <c r="T122" s="402" t="s">
        <v>5842</v>
      </c>
      <c r="U122" s="155" t="str">
        <f>VLOOKUP(CYPTYPES[[#This Row],[SBS Number]],Equipment[],2,FALSE)</f>
        <v>Control Systems</v>
      </c>
      <c r="V122" s="155" t="str">
        <f>IF(OR(ISBLANK(T122),LEN(T122)=0),"",VLOOKUP(T122,Equipment[],3,FALSE))</f>
        <v>Unallocated</v>
      </c>
      <c r="W122" s="155" t="str">
        <f>IF(OR(ISBLANK(T122),LEN(T122)=0),"",VLOOKUP(T122,Equipment[],4,FALSE))</f>
        <v>Unallocated</v>
      </c>
      <c r="X122" s="155" t="s">
        <v>5867</v>
      </c>
      <c r="Y122" s="155" t="s">
        <v>5868</v>
      </c>
      <c r="Z122" s="155" t="s">
        <v>6300</v>
      </c>
      <c r="AA122" s="155" t="s">
        <v>6301</v>
      </c>
      <c r="AB122" s="142"/>
    </row>
    <row r="123" spans="1:28" hidden="1">
      <c r="A123" s="398" t="s">
        <v>6302</v>
      </c>
      <c r="B123" s="400" t="s">
        <v>6303</v>
      </c>
      <c r="C123" s="398" t="s">
        <v>439</v>
      </c>
      <c r="D123" s="400" t="s">
        <v>6001</v>
      </c>
      <c r="E123" s="400"/>
      <c r="F123" s="398" t="s">
        <v>448</v>
      </c>
      <c r="G123" s="398"/>
      <c r="H123" s="398" t="s">
        <v>448</v>
      </c>
      <c r="I123" s="398" t="s">
        <v>448</v>
      </c>
      <c r="J123" s="398" t="s">
        <v>448</v>
      </c>
      <c r="K123" s="398" t="s">
        <v>6304</v>
      </c>
      <c r="L123" s="398" t="s">
        <v>6305</v>
      </c>
      <c r="M123" s="398" t="s">
        <v>6306</v>
      </c>
      <c r="N123" s="398" t="s">
        <v>6307</v>
      </c>
      <c r="O123" s="402" t="s">
        <v>449</v>
      </c>
      <c r="P123" s="402" t="s">
        <v>439</v>
      </c>
      <c r="Q123" s="402"/>
      <c r="R123" s="402" t="s">
        <v>452</v>
      </c>
      <c r="S123" s="155"/>
      <c r="T123" s="402" t="s">
        <v>762</v>
      </c>
      <c r="U123" s="155" t="str">
        <f>VLOOKUP(CYPTYPES[[#This Row],[SBS Number]],Equipment[],2,FALSE)</f>
        <v>Fire Protection</v>
      </c>
      <c r="V123" s="155" t="str">
        <f>IF(OR(ISBLANK(T123),LEN(T123)=0),"",VLOOKUP(T123,Equipment[],3,FALSE))</f>
        <v>RTO</v>
      </c>
      <c r="W123" s="155" t="str">
        <f>IF(OR(ISBLANK(T123),LEN(T123)=0),"",VLOOKUP(T123,Equipment[],4,FALSE))</f>
        <v>RTO</v>
      </c>
      <c r="X123" s="402" t="s">
        <v>439</v>
      </c>
      <c r="Y123" s="402" t="s">
        <v>439</v>
      </c>
      <c r="Z123" s="402" t="s">
        <v>439</v>
      </c>
      <c r="AA123" s="402" t="s">
        <v>439</v>
      </c>
      <c r="AB123" s="142"/>
    </row>
    <row r="124" spans="1:28">
      <c r="A124" s="143" t="s">
        <v>6308</v>
      </c>
      <c r="B124" s="151" t="s">
        <v>6309</v>
      </c>
      <c r="C124" s="398" t="s">
        <v>449</v>
      </c>
      <c r="D124" s="400" t="s">
        <v>5799</v>
      </c>
      <c r="E124" s="400" t="s">
        <v>5800</v>
      </c>
      <c r="F124" s="407" t="s">
        <v>449</v>
      </c>
      <c r="G124" s="398"/>
      <c r="H124" s="398" t="s">
        <v>448</v>
      </c>
      <c r="I124" s="175" t="s">
        <v>449</v>
      </c>
      <c r="J124" s="143" t="s">
        <v>448</v>
      </c>
      <c r="K124" s="398" t="s">
        <v>450</v>
      </c>
      <c r="L124" s="398" t="s">
        <v>5787</v>
      </c>
      <c r="M124" s="143"/>
      <c r="N124" s="143" t="s">
        <v>5788</v>
      </c>
      <c r="O124" s="402" t="s">
        <v>449</v>
      </c>
      <c r="P124" s="402" t="s">
        <v>5801</v>
      </c>
      <c r="Q124" s="402"/>
      <c r="R124" s="402" t="s">
        <v>469</v>
      </c>
      <c r="S124" s="155"/>
      <c r="T124" s="155" t="s">
        <v>5817</v>
      </c>
      <c r="U124" s="155" t="str">
        <f>VLOOKUP(CYPTYPES[[#This Row],[SBS Number]],Equipment[],2,FALSE)</f>
        <v>LV Power</v>
      </c>
      <c r="V124" s="155" t="str">
        <f>IF(OR(ISBLANK(T124),LEN(T124)=0),"",VLOOKUP(T124,Equipment[],3,FALSE))</f>
        <v>MCo</v>
      </c>
      <c r="W124" s="155" t="str">
        <f>IF(OR(ISBLANK(T124),LEN(T124)=0),"",VLOOKUP(T124,Equipment[],4,FALSE))</f>
        <v>RTO</v>
      </c>
      <c r="X124" s="155" t="s">
        <v>6035</v>
      </c>
      <c r="Y124" s="155" t="s">
        <v>6036</v>
      </c>
      <c r="Z124" s="155" t="s">
        <v>6266</v>
      </c>
      <c r="AA124" s="155" t="s">
        <v>6267</v>
      </c>
      <c r="AB124" s="142"/>
    </row>
    <row r="125" spans="1:28">
      <c r="A125" s="143" t="s">
        <v>6310</v>
      </c>
      <c r="B125" s="151" t="s">
        <v>6311</v>
      </c>
      <c r="C125" s="398" t="s">
        <v>439</v>
      </c>
      <c r="D125" s="400" t="s">
        <v>6312</v>
      </c>
      <c r="E125" s="400"/>
      <c r="F125" s="407" t="s">
        <v>449</v>
      </c>
      <c r="G125" s="398"/>
      <c r="H125" s="407" t="s">
        <v>449</v>
      </c>
      <c r="I125" s="409" t="s">
        <v>449</v>
      </c>
      <c r="J125" s="407" t="s">
        <v>449</v>
      </c>
      <c r="K125" s="398" t="s">
        <v>450</v>
      </c>
      <c r="L125" s="398" t="s">
        <v>5859</v>
      </c>
      <c r="M125" s="143"/>
      <c r="N125" s="143" t="s">
        <v>5788</v>
      </c>
      <c r="O125" s="402" t="s">
        <v>449</v>
      </c>
      <c r="P125" s="402" t="s">
        <v>5789</v>
      </c>
      <c r="Q125" s="402"/>
      <c r="R125" s="402" t="s">
        <v>452</v>
      </c>
      <c r="S125" s="155"/>
      <c r="T125" s="402" t="s">
        <v>5842</v>
      </c>
      <c r="U125" s="155" t="str">
        <f>VLOOKUP(CYPTYPES[[#This Row],[SBS Number]],Equipment[],2,FALSE)</f>
        <v>Control Systems</v>
      </c>
      <c r="V125" s="155" t="str">
        <f>IF(OR(ISBLANK(T125),LEN(T125)=0),"",VLOOKUP(T125,Equipment[],3,FALSE))</f>
        <v>Unallocated</v>
      </c>
      <c r="W125" s="155" t="str">
        <f>IF(OR(ISBLANK(T125),LEN(T125)=0),"",VLOOKUP(T125,Equipment[],4,FALSE))</f>
        <v>Unallocated</v>
      </c>
      <c r="X125" s="165"/>
      <c r="Y125" s="165" t="s">
        <v>5828</v>
      </c>
      <c r="Z125" s="155"/>
      <c r="AA125" s="155"/>
      <c r="AB125" s="142"/>
    </row>
    <row r="126" spans="1:28">
      <c r="A126" s="143" t="s">
        <v>6313</v>
      </c>
      <c r="B126" s="151" t="s">
        <v>6314</v>
      </c>
      <c r="C126" s="398" t="s">
        <v>449</v>
      </c>
      <c r="D126" s="400" t="s">
        <v>5831</v>
      </c>
      <c r="E126" s="400"/>
      <c r="F126" s="407" t="s">
        <v>449</v>
      </c>
      <c r="G126" s="398"/>
      <c r="H126" s="407" t="s">
        <v>449</v>
      </c>
      <c r="I126" s="175" t="s">
        <v>449</v>
      </c>
      <c r="J126" s="174" t="s">
        <v>449</v>
      </c>
      <c r="K126" s="398" t="s">
        <v>450</v>
      </c>
      <c r="L126" s="398" t="s">
        <v>5787</v>
      </c>
      <c r="M126" s="143"/>
      <c r="N126" s="143" t="s">
        <v>5788</v>
      </c>
      <c r="O126" s="402" t="s">
        <v>449</v>
      </c>
      <c r="P126" s="402" t="s">
        <v>5885</v>
      </c>
      <c r="Q126" s="402"/>
      <c r="R126" s="402" t="s">
        <v>452</v>
      </c>
      <c r="S126" s="155"/>
      <c r="T126" s="155" t="s">
        <v>5833</v>
      </c>
      <c r="U126" s="155" t="str">
        <f>VLOOKUP(CYPTYPES[[#This Row],[SBS Number]],Equipment[],2,FALSE)</f>
        <v>Hydraulic System</v>
      </c>
      <c r="V126" s="155" t="str">
        <f>IF(OR(ISBLANK(T126),LEN(T126)=0),"",VLOOKUP(T126,Equipment[],3,FALSE))</f>
        <v>MCo</v>
      </c>
      <c r="W126" s="155" t="str">
        <f>IF(OR(ISBLANK(T126),LEN(T126)=0),"",VLOOKUP(T126,Equipment[],4,FALSE))</f>
        <v>RTO</v>
      </c>
      <c r="X126" s="155" t="s">
        <v>5936</v>
      </c>
      <c r="Y126" s="155" t="s">
        <v>5937</v>
      </c>
      <c r="Z126" s="155" t="s">
        <v>5938</v>
      </c>
      <c r="AA126" s="155" t="s">
        <v>5939</v>
      </c>
      <c r="AB126" s="142"/>
    </row>
    <row r="127" spans="1:28">
      <c r="A127" s="143" t="s">
        <v>6315</v>
      </c>
      <c r="B127" s="151" t="s">
        <v>6316</v>
      </c>
      <c r="C127" s="398" t="s">
        <v>448</v>
      </c>
      <c r="D127" s="400" t="s">
        <v>5831</v>
      </c>
      <c r="E127" s="400"/>
      <c r="F127" s="407" t="s">
        <v>449</v>
      </c>
      <c r="G127" s="398"/>
      <c r="H127" s="398" t="s">
        <v>448</v>
      </c>
      <c r="I127" s="175" t="s">
        <v>449</v>
      </c>
      <c r="J127" s="143" t="s">
        <v>448</v>
      </c>
      <c r="K127" s="398" t="s">
        <v>450</v>
      </c>
      <c r="L127" s="398" t="s">
        <v>5787</v>
      </c>
      <c r="M127" s="143"/>
      <c r="N127" s="143" t="s">
        <v>5788</v>
      </c>
      <c r="O127" s="402" t="s">
        <v>449</v>
      </c>
      <c r="P127" s="402" t="s">
        <v>6317</v>
      </c>
      <c r="Q127" s="402"/>
      <c r="R127" s="402" t="s">
        <v>452</v>
      </c>
      <c r="S127" s="155"/>
      <c r="T127" s="402" t="s">
        <v>5833</v>
      </c>
      <c r="U127" s="155" t="str">
        <f>VLOOKUP(CYPTYPES[[#This Row],[SBS Number]],Equipment[],2,FALSE)</f>
        <v>Hydraulic System</v>
      </c>
      <c r="V127" s="155" t="str">
        <f>IF(OR(ISBLANK(T127),LEN(T127)=0),"",VLOOKUP(T127,Equipment[],3,FALSE))</f>
        <v>MCo</v>
      </c>
      <c r="W127" s="155" t="str">
        <f>IF(OR(ISBLANK(T127),LEN(T127)=0),"",VLOOKUP(T127,Equipment[],4,FALSE))</f>
        <v>RTO</v>
      </c>
      <c r="X127" s="155" t="s">
        <v>6318</v>
      </c>
      <c r="Y127" s="155" t="s">
        <v>6319</v>
      </c>
      <c r="Z127" s="155" t="s">
        <v>6320</v>
      </c>
      <c r="AA127" s="155" t="s">
        <v>6321</v>
      </c>
      <c r="AB127" s="142"/>
    </row>
    <row r="128" spans="1:28">
      <c r="A128" s="143" t="s">
        <v>6322</v>
      </c>
      <c r="B128" s="151" t="s">
        <v>6323</v>
      </c>
      <c r="C128" s="398" t="s">
        <v>449</v>
      </c>
      <c r="D128" s="400" t="s">
        <v>5831</v>
      </c>
      <c r="E128" s="400"/>
      <c r="F128" s="407" t="s">
        <v>449</v>
      </c>
      <c r="G128" s="398"/>
      <c r="H128" s="407" t="s">
        <v>449</v>
      </c>
      <c r="I128" s="175" t="s">
        <v>449</v>
      </c>
      <c r="J128" s="174" t="s">
        <v>449</v>
      </c>
      <c r="K128" s="398" t="s">
        <v>450</v>
      </c>
      <c r="L128" s="398" t="s">
        <v>5787</v>
      </c>
      <c r="M128" s="143"/>
      <c r="N128" s="143" t="s">
        <v>5788</v>
      </c>
      <c r="O128" s="402" t="s">
        <v>449</v>
      </c>
      <c r="P128" s="402" t="s">
        <v>6254</v>
      </c>
      <c r="Q128" s="402"/>
      <c r="R128" s="402" t="s">
        <v>452</v>
      </c>
      <c r="S128" s="155"/>
      <c r="T128" s="402" t="s">
        <v>5833</v>
      </c>
      <c r="U128" s="155" t="str">
        <f>VLOOKUP(CYPTYPES[[#This Row],[SBS Number]],Equipment[],2,FALSE)</f>
        <v>Hydraulic System</v>
      </c>
      <c r="V128" s="155" t="str">
        <f>IF(OR(ISBLANK(T128),LEN(T128)=0),"",VLOOKUP(T128,Equipment[],3,FALSE))</f>
        <v>MCo</v>
      </c>
      <c r="W128" s="155" t="str">
        <f>IF(OR(ISBLANK(T128),LEN(T128)=0),"",VLOOKUP(T128,Equipment[],4,FALSE))</f>
        <v>RTO</v>
      </c>
      <c r="X128" s="155" t="s">
        <v>6155</v>
      </c>
      <c r="Y128" s="155" t="s">
        <v>6156</v>
      </c>
      <c r="Z128" s="155"/>
      <c r="AA128" s="155"/>
      <c r="AB128" s="142"/>
    </row>
    <row r="129" spans="1:28">
      <c r="A129" s="143" t="s">
        <v>6324</v>
      </c>
      <c r="B129" s="151" t="s">
        <v>4446</v>
      </c>
      <c r="C129" s="398" t="s">
        <v>439</v>
      </c>
      <c r="D129" s="400" t="s">
        <v>5826</v>
      </c>
      <c r="E129" s="400"/>
      <c r="F129" s="407" t="s">
        <v>449</v>
      </c>
      <c r="G129" s="398"/>
      <c r="H129" s="398" t="s">
        <v>448</v>
      </c>
      <c r="I129" s="409" t="s">
        <v>449</v>
      </c>
      <c r="J129" s="398" t="s">
        <v>448</v>
      </c>
      <c r="K129" s="398" t="s">
        <v>450</v>
      </c>
      <c r="L129" s="398" t="s">
        <v>5859</v>
      </c>
      <c r="M129" s="143"/>
      <c r="N129" s="143" t="s">
        <v>5788</v>
      </c>
      <c r="O129" s="402" t="s">
        <v>449</v>
      </c>
      <c r="P129" s="402" t="s">
        <v>5841</v>
      </c>
      <c r="Q129" s="402"/>
      <c r="R129" s="402" t="s">
        <v>452</v>
      </c>
      <c r="S129" s="155"/>
      <c r="T129" s="402" t="s">
        <v>5827</v>
      </c>
      <c r="U129" s="155" t="str">
        <f>VLOOKUP(CYPTYPES[[#This Row],[SBS Number]],Equipment[],2,FALSE)</f>
        <v>ICT/OCS</v>
      </c>
      <c r="V129" s="155" t="str">
        <f>IF(OR(ISBLANK(T129),LEN(T129)=0),"",VLOOKUP(T129,Equipment[],3,FALSE))</f>
        <v>Unallocated</v>
      </c>
      <c r="W129" s="155" t="str">
        <f>IF(OR(ISBLANK(T129),LEN(T129)=0),"",VLOOKUP(T129,Equipment[],4,FALSE))</f>
        <v>Unallocated</v>
      </c>
      <c r="X129" s="155" t="s">
        <v>6325</v>
      </c>
      <c r="Y129" s="155" t="s">
        <v>6326</v>
      </c>
      <c r="Z129" s="155" t="s">
        <v>6327</v>
      </c>
      <c r="AA129" s="155" t="s">
        <v>6328</v>
      </c>
      <c r="AB129" s="142"/>
    </row>
    <row r="130" spans="1:28">
      <c r="A130" s="143" t="s">
        <v>6329</v>
      </c>
      <c r="B130" s="151" t="s">
        <v>6330</v>
      </c>
      <c r="C130" s="398" t="s">
        <v>449</v>
      </c>
      <c r="D130" s="400" t="s">
        <v>11</v>
      </c>
      <c r="E130" s="400"/>
      <c r="F130" s="407" t="s">
        <v>449</v>
      </c>
      <c r="G130" s="398"/>
      <c r="H130" s="407" t="s">
        <v>449</v>
      </c>
      <c r="I130" s="175" t="s">
        <v>449</v>
      </c>
      <c r="J130" s="398" t="s">
        <v>448</v>
      </c>
      <c r="K130" s="398" t="s">
        <v>450</v>
      </c>
      <c r="L130" s="398" t="s">
        <v>5787</v>
      </c>
      <c r="M130" s="143"/>
      <c r="N130" s="143" t="s">
        <v>5788</v>
      </c>
      <c r="O130" s="402" t="s">
        <v>449</v>
      </c>
      <c r="P130" s="402" t="s">
        <v>5885</v>
      </c>
      <c r="Q130" s="402"/>
      <c r="R130" s="402" t="s">
        <v>452</v>
      </c>
      <c r="S130" s="155"/>
      <c r="T130" s="155" t="s">
        <v>6331</v>
      </c>
      <c r="U130" s="155" t="str">
        <f>VLOOKUP(CYPTYPES[[#This Row],[SBS Number]],Equipment[],2,FALSE)</f>
        <v>Stair Pressurisation</v>
      </c>
      <c r="V130" s="155" t="str">
        <f>IF(OR(ISBLANK(T130),LEN(T130)=0),"",VLOOKUP(T130,Equipment[],3,FALSE))</f>
        <v>MCo</v>
      </c>
      <c r="W130" s="155" t="str">
        <f>IF(OR(ISBLANK(T130),LEN(T130)=0),"",VLOOKUP(T130,Equipment[],4,FALSE))</f>
        <v>RTO</v>
      </c>
      <c r="X130" s="155" t="s">
        <v>6204</v>
      </c>
      <c r="Y130" s="155" t="s">
        <v>6205</v>
      </c>
      <c r="Z130" s="155" t="s">
        <v>6332</v>
      </c>
      <c r="AA130" s="155" t="s">
        <v>6333</v>
      </c>
      <c r="AB130" s="142"/>
    </row>
    <row r="131" spans="1:28">
      <c r="A131" s="143" t="s">
        <v>6334</v>
      </c>
      <c r="B131" s="151" t="s">
        <v>6335</v>
      </c>
      <c r="C131" s="398" t="s">
        <v>449</v>
      </c>
      <c r="D131" s="400" t="s">
        <v>6001</v>
      </c>
      <c r="E131" s="400"/>
      <c r="F131" s="407" t="s">
        <v>449</v>
      </c>
      <c r="G131" s="398"/>
      <c r="H131" s="407" t="s">
        <v>449</v>
      </c>
      <c r="I131" s="175" t="s">
        <v>449</v>
      </c>
      <c r="J131" s="143" t="s">
        <v>448</v>
      </c>
      <c r="K131" s="398" t="s">
        <v>450</v>
      </c>
      <c r="L131" s="398" t="s">
        <v>5787</v>
      </c>
      <c r="M131" s="143"/>
      <c r="N131" s="143" t="s">
        <v>5788</v>
      </c>
      <c r="O131" s="402" t="s">
        <v>449</v>
      </c>
      <c r="P131" s="402" t="s">
        <v>6002</v>
      </c>
      <c r="Q131" s="402"/>
      <c r="R131" s="402" t="s">
        <v>452</v>
      </c>
      <c r="S131" s="155"/>
      <c r="T131" s="155" t="s">
        <v>6336</v>
      </c>
      <c r="U131" s="155" t="str">
        <f>VLOOKUP(CYPTYPES[[#This Row],[SBS Number]],Equipment[],2,FALSE)</f>
        <v>Fire Detection</v>
      </c>
      <c r="V131" s="155" t="str">
        <f>IF(OR(ISBLANK(T131),LEN(T131)=0),"",VLOOKUP(T131,Equipment[],3,FALSE))</f>
        <v>RTO</v>
      </c>
      <c r="W131" s="155" t="str">
        <f>IF(OR(ISBLANK(T131),LEN(T131)=0),"",VLOOKUP(T131,Equipment[],4,FALSE))</f>
        <v>RTO</v>
      </c>
      <c r="X131" s="155" t="s">
        <v>6003</v>
      </c>
      <c r="Y131" s="155" t="s">
        <v>6004</v>
      </c>
      <c r="Z131" s="155" t="s">
        <v>6337</v>
      </c>
      <c r="AA131" s="155" t="s">
        <v>6338</v>
      </c>
      <c r="AB131" s="142"/>
    </row>
    <row r="132" spans="1:28">
      <c r="A132" s="143" t="s">
        <v>6339</v>
      </c>
      <c r="B132" s="151" t="s">
        <v>6340</v>
      </c>
      <c r="C132" s="398" t="s">
        <v>449</v>
      </c>
      <c r="D132" s="400" t="s">
        <v>5799</v>
      </c>
      <c r="E132" s="400" t="s">
        <v>5800</v>
      </c>
      <c r="F132" s="407" t="s">
        <v>449</v>
      </c>
      <c r="G132" s="398"/>
      <c r="H132" s="407" t="s">
        <v>449</v>
      </c>
      <c r="I132" s="175" t="s">
        <v>449</v>
      </c>
      <c r="J132" s="407" t="s">
        <v>449</v>
      </c>
      <c r="K132" s="398" t="s">
        <v>450</v>
      </c>
      <c r="L132" s="398" t="s">
        <v>5787</v>
      </c>
      <c r="M132" s="143"/>
      <c r="N132" s="143" t="s">
        <v>5788</v>
      </c>
      <c r="O132" s="402" t="s">
        <v>449</v>
      </c>
      <c r="P132" s="402" t="s">
        <v>5801</v>
      </c>
      <c r="Q132" s="402"/>
      <c r="R132" s="402" t="s">
        <v>452</v>
      </c>
      <c r="S132" s="155"/>
      <c r="T132" s="155" t="s">
        <v>5817</v>
      </c>
      <c r="U132" s="155" t="str">
        <f>VLOOKUP(CYPTYPES[[#This Row],[SBS Number]],Equipment[],2,FALSE)</f>
        <v>LV Power</v>
      </c>
      <c r="V132" s="155" t="str">
        <f>IF(OR(ISBLANK(T132),LEN(T132)=0),"",VLOOKUP(T132,Equipment[],3,FALSE))</f>
        <v>MCo</v>
      </c>
      <c r="W132" s="155" t="str">
        <f>IF(OR(ISBLANK(T132),LEN(T132)=0),"",VLOOKUP(T132,Equipment[],4,FALSE))</f>
        <v>RTO</v>
      </c>
      <c r="X132" s="155" t="s">
        <v>5818</v>
      </c>
      <c r="Y132" s="155" t="s">
        <v>5819</v>
      </c>
      <c r="Z132" s="155" t="s">
        <v>5820</v>
      </c>
      <c r="AA132" s="155" t="s">
        <v>5821</v>
      </c>
      <c r="AB132" s="142"/>
    </row>
    <row r="133" spans="1:28">
      <c r="A133" s="143" t="s">
        <v>6341</v>
      </c>
      <c r="B133" s="151" t="s">
        <v>6342</v>
      </c>
      <c r="C133" s="398" t="s">
        <v>449</v>
      </c>
      <c r="D133" s="400" t="s">
        <v>5831</v>
      </c>
      <c r="E133" s="400"/>
      <c r="F133" s="407" t="s">
        <v>449</v>
      </c>
      <c r="G133" s="398"/>
      <c r="H133" s="398" t="s">
        <v>448</v>
      </c>
      <c r="I133" s="175" t="s">
        <v>449</v>
      </c>
      <c r="J133" s="143" t="s">
        <v>448</v>
      </c>
      <c r="K133" s="398" t="s">
        <v>450</v>
      </c>
      <c r="L133" s="398" t="s">
        <v>5787</v>
      </c>
      <c r="M133" s="143"/>
      <c r="N133" s="143" t="s">
        <v>5788</v>
      </c>
      <c r="O133" s="402" t="s">
        <v>449</v>
      </c>
      <c r="P133" s="402" t="s">
        <v>5789</v>
      </c>
      <c r="Q133" s="402"/>
      <c r="R133" s="402" t="s">
        <v>469</v>
      </c>
      <c r="S133" s="155"/>
      <c r="T133" s="402" t="s">
        <v>5833</v>
      </c>
      <c r="U133" s="155" t="str">
        <f>VLOOKUP(CYPTYPES[[#This Row],[SBS Number]],Equipment[],2,FALSE)</f>
        <v>Hydraulic System</v>
      </c>
      <c r="V133" s="155" t="str">
        <f>IF(OR(ISBLANK(T133),LEN(T133)=0),"",VLOOKUP(T133,Equipment[],3,FALSE))</f>
        <v>MCo</v>
      </c>
      <c r="W133" s="155" t="str">
        <f>IF(OR(ISBLANK(T133),LEN(T133)=0),"",VLOOKUP(T133,Equipment[],4,FALSE))</f>
        <v>RTO</v>
      </c>
      <c r="X133" s="155" t="s">
        <v>6069</v>
      </c>
      <c r="Y133" s="155" t="s">
        <v>6070</v>
      </c>
      <c r="Z133" s="155" t="s">
        <v>6343</v>
      </c>
      <c r="AA133" s="155" t="s">
        <v>6344</v>
      </c>
      <c r="AB133" s="142"/>
    </row>
    <row r="134" spans="1:28">
      <c r="A134" s="143" t="s">
        <v>6345</v>
      </c>
      <c r="B134" s="151" t="s">
        <v>6346</v>
      </c>
      <c r="C134" s="398" t="s">
        <v>449</v>
      </c>
      <c r="D134" s="400" t="s">
        <v>5786</v>
      </c>
      <c r="E134" s="400" t="s">
        <v>11</v>
      </c>
      <c r="F134" s="407" t="s">
        <v>449</v>
      </c>
      <c r="G134" s="398"/>
      <c r="H134" s="407" t="s">
        <v>449</v>
      </c>
      <c r="I134" s="175" t="s">
        <v>449</v>
      </c>
      <c r="J134" s="143" t="s">
        <v>448</v>
      </c>
      <c r="K134" s="398" t="s">
        <v>450</v>
      </c>
      <c r="L134" s="398" t="s">
        <v>5787</v>
      </c>
      <c r="M134" s="143"/>
      <c r="N134" s="143" t="s">
        <v>5788</v>
      </c>
      <c r="O134" s="402" t="s">
        <v>449</v>
      </c>
      <c r="P134" s="402" t="s">
        <v>5789</v>
      </c>
      <c r="Q134" s="400" t="s">
        <v>5786</v>
      </c>
      <c r="R134" s="402" t="s">
        <v>452</v>
      </c>
      <c r="S134" s="155"/>
      <c r="T134" s="155" t="s">
        <v>5790</v>
      </c>
      <c r="U134" s="155" t="str">
        <f>VLOOKUP(CYPTYPES[[#This Row],[SBS Number]],Equipment[],2,FALSE)</f>
        <v>Tunnel Ventilation</v>
      </c>
      <c r="V134" s="155" t="str">
        <f>IF(OR(ISBLANK(T134),LEN(T134)=0),"",VLOOKUP(T134,Equipment[],3,FALSE))</f>
        <v>MCo</v>
      </c>
      <c r="W134" s="155" t="str">
        <f>IF(OR(ISBLANK(T134),LEN(T134)=0),"",VLOOKUP(T134,Equipment[],4,FALSE))</f>
        <v>RTO</v>
      </c>
      <c r="X134" s="155" t="s">
        <v>5991</v>
      </c>
      <c r="Y134" s="155" t="s">
        <v>5992</v>
      </c>
      <c r="Z134" s="155" t="s">
        <v>6095</v>
      </c>
      <c r="AA134" s="155" t="s">
        <v>6096</v>
      </c>
      <c r="AB134" s="142"/>
    </row>
    <row r="135" spans="1:28">
      <c r="A135" s="143" t="s">
        <v>6347</v>
      </c>
      <c r="B135" s="151" t="s">
        <v>6348</v>
      </c>
      <c r="C135" s="398" t="s">
        <v>439</v>
      </c>
      <c r="D135" s="400" t="s">
        <v>5826</v>
      </c>
      <c r="E135" s="400"/>
      <c r="F135" s="407" t="s">
        <v>449</v>
      </c>
      <c r="G135" s="398"/>
      <c r="H135" s="407" t="s">
        <v>449</v>
      </c>
      <c r="I135" s="409" t="s">
        <v>449</v>
      </c>
      <c r="J135" s="407" t="s">
        <v>449</v>
      </c>
      <c r="K135" s="398" t="s">
        <v>450</v>
      </c>
      <c r="L135" s="398" t="s">
        <v>5859</v>
      </c>
      <c r="M135" s="143"/>
      <c r="N135" s="143" t="s">
        <v>5788</v>
      </c>
      <c r="O135" s="402" t="s">
        <v>449</v>
      </c>
      <c r="P135" s="402" t="s">
        <v>5841</v>
      </c>
      <c r="Q135" s="402"/>
      <c r="R135" s="402" t="s">
        <v>452</v>
      </c>
      <c r="S135" s="155"/>
      <c r="T135" s="402" t="s">
        <v>5817</v>
      </c>
      <c r="U135" s="155" t="str">
        <f>VLOOKUP(CYPTYPES[[#This Row],[SBS Number]],Equipment[],2,FALSE)</f>
        <v>LV Power</v>
      </c>
      <c r="V135" s="155" t="str">
        <f>IF(OR(ISBLANK(T135),LEN(T135)=0),"",VLOOKUP(T135,Equipment[],3,FALSE))</f>
        <v>MCo</v>
      </c>
      <c r="W135" s="155" t="str">
        <f>IF(OR(ISBLANK(T135),LEN(T135)=0),"",VLOOKUP(T135,Equipment[],4,FALSE))</f>
        <v>RTO</v>
      </c>
      <c r="X135" s="155" t="s">
        <v>6035</v>
      </c>
      <c r="Y135" s="155" t="s">
        <v>6349</v>
      </c>
      <c r="Z135" s="155" t="s">
        <v>6350</v>
      </c>
      <c r="AA135" s="155" t="s">
        <v>6351</v>
      </c>
      <c r="AB135" s="142"/>
    </row>
    <row r="136" spans="1:28">
      <c r="A136" s="143" t="s">
        <v>6352</v>
      </c>
      <c r="B136" s="151" t="s">
        <v>6353</v>
      </c>
      <c r="C136" s="398" t="s">
        <v>439</v>
      </c>
      <c r="D136" s="400" t="s">
        <v>6099</v>
      </c>
      <c r="E136" s="400"/>
      <c r="F136" s="407" t="s">
        <v>449</v>
      </c>
      <c r="G136" s="398"/>
      <c r="H136" s="407" t="s">
        <v>449</v>
      </c>
      <c r="I136" s="409" t="s">
        <v>449</v>
      </c>
      <c r="J136" s="407" t="s">
        <v>449</v>
      </c>
      <c r="K136" s="398" t="s">
        <v>450</v>
      </c>
      <c r="L136" s="398" t="s">
        <v>5859</v>
      </c>
      <c r="M136" s="143"/>
      <c r="N136" s="143" t="s">
        <v>5788</v>
      </c>
      <c r="O136" s="402" t="s">
        <v>449</v>
      </c>
      <c r="P136" s="402" t="s">
        <v>6100</v>
      </c>
      <c r="Q136" s="402"/>
      <c r="R136" s="402" t="s">
        <v>452</v>
      </c>
      <c r="S136" s="155"/>
      <c r="T136" s="402" t="s">
        <v>6101</v>
      </c>
      <c r="U136" s="155" t="str">
        <f>VLOOKUP(CYPTYPES[[#This Row],[SBS Number]],Equipment[],2,FALSE)</f>
        <v>Security Control System</v>
      </c>
      <c r="V136" s="155" t="str">
        <f>IF(OR(ISBLANK(T136),LEN(T136)=0),"",VLOOKUP(T136,Equipment[],3,FALSE))</f>
        <v>RTO</v>
      </c>
      <c r="W136" s="155" t="str">
        <f>IF(OR(ISBLANK(T136),LEN(T136)=0),"",VLOOKUP(T136,Equipment[],4,FALSE))</f>
        <v>RTO</v>
      </c>
      <c r="X136" s="165" t="s">
        <v>6186</v>
      </c>
      <c r="Y136" s="165" t="s">
        <v>6187</v>
      </c>
      <c r="Z136" s="155" t="s">
        <v>5978</v>
      </c>
      <c r="AA136" s="155" t="s">
        <v>5979</v>
      </c>
      <c r="AB136" s="142"/>
    </row>
    <row r="137" spans="1:28">
      <c r="A137" s="143" t="s">
        <v>6354</v>
      </c>
      <c r="B137" s="151" t="s">
        <v>6355</v>
      </c>
      <c r="C137" s="398" t="s">
        <v>439</v>
      </c>
      <c r="D137" s="400" t="s">
        <v>5873</v>
      </c>
      <c r="E137" s="400"/>
      <c r="F137" s="407" t="s">
        <v>449</v>
      </c>
      <c r="G137" s="398"/>
      <c r="H137" s="407" t="s">
        <v>449</v>
      </c>
      <c r="I137" s="409" t="s">
        <v>449</v>
      </c>
      <c r="J137" s="407" t="s">
        <v>449</v>
      </c>
      <c r="K137" s="398" t="s">
        <v>450</v>
      </c>
      <c r="L137" s="398" t="s">
        <v>5859</v>
      </c>
      <c r="M137" s="143"/>
      <c r="N137" s="143" t="s">
        <v>5788</v>
      </c>
      <c r="O137" s="402" t="s">
        <v>449</v>
      </c>
      <c r="P137" s="402" t="s">
        <v>6100</v>
      </c>
      <c r="Q137" s="402"/>
      <c r="R137" s="402" t="s">
        <v>452</v>
      </c>
      <c r="S137" s="155"/>
      <c r="T137" s="402" t="s">
        <v>5851</v>
      </c>
      <c r="U137" s="155" t="str">
        <f>VLOOKUP(CYPTYPES[[#This Row],[SBS Number]],Equipment[],2,FALSE)</f>
        <v>Signalling</v>
      </c>
      <c r="V137" s="155" t="str">
        <f>IF(OR(ISBLANK(T137),LEN(T137)=0),"",VLOOKUP(T137,Equipment[],3,FALSE))</f>
        <v>RTO</v>
      </c>
      <c r="W137" s="155" t="str">
        <f>IF(OR(ISBLANK(T137),LEN(T137)=0),"",VLOOKUP(T137,Equipment[],4,FALSE))</f>
        <v>RTO</v>
      </c>
      <c r="X137" s="155" t="s">
        <v>5879</v>
      </c>
      <c r="Y137" s="155" t="s">
        <v>5880</v>
      </c>
      <c r="Z137" s="155" t="s">
        <v>5881</v>
      </c>
      <c r="AA137" s="155" t="s">
        <v>5882</v>
      </c>
      <c r="AB137" s="142"/>
    </row>
    <row r="138" spans="1:28">
      <c r="A138" s="143" t="s">
        <v>6356</v>
      </c>
      <c r="B138" s="151" t="s">
        <v>6357</v>
      </c>
      <c r="C138" s="398" t="s">
        <v>439</v>
      </c>
      <c r="D138" s="400" t="s">
        <v>5873</v>
      </c>
      <c r="E138" s="400"/>
      <c r="F138" s="407" t="s">
        <v>449</v>
      </c>
      <c r="G138" s="398"/>
      <c r="H138" s="407" t="s">
        <v>449</v>
      </c>
      <c r="I138" s="409" t="s">
        <v>449</v>
      </c>
      <c r="J138" s="407" t="s">
        <v>449</v>
      </c>
      <c r="K138" s="398" t="s">
        <v>450</v>
      </c>
      <c r="L138" s="398" t="s">
        <v>5859</v>
      </c>
      <c r="M138" s="143"/>
      <c r="N138" s="143" t="s">
        <v>5788</v>
      </c>
      <c r="O138" s="402" t="s">
        <v>449</v>
      </c>
      <c r="P138" s="402" t="s">
        <v>6100</v>
      </c>
      <c r="Q138" s="402"/>
      <c r="R138" s="402" t="s">
        <v>452</v>
      </c>
      <c r="S138" s="155"/>
      <c r="T138" s="402" t="s">
        <v>5851</v>
      </c>
      <c r="U138" s="155" t="str">
        <f>VLOOKUP(CYPTYPES[[#This Row],[SBS Number]],Equipment[],2,FALSE)</f>
        <v>Signalling</v>
      </c>
      <c r="V138" s="155" t="str">
        <f>IF(OR(ISBLANK(T138),LEN(T138)=0),"",VLOOKUP(T138,Equipment[],3,FALSE))</f>
        <v>RTO</v>
      </c>
      <c r="W138" s="155" t="str">
        <f>IF(OR(ISBLANK(T138),LEN(T138)=0),"",VLOOKUP(T138,Equipment[],4,FALSE))</f>
        <v>RTO</v>
      </c>
      <c r="X138" s="155" t="s">
        <v>5879</v>
      </c>
      <c r="Y138" s="155" t="s">
        <v>5880</v>
      </c>
      <c r="Z138" s="155" t="s">
        <v>5881</v>
      </c>
      <c r="AA138" s="155" t="s">
        <v>5882</v>
      </c>
      <c r="AB138" s="142"/>
    </row>
    <row r="139" spans="1:28" ht="15.75" customHeight="1">
      <c r="A139" s="143" t="s">
        <v>6358</v>
      </c>
      <c r="B139" s="151" t="s">
        <v>4600</v>
      </c>
      <c r="C139" s="398" t="s">
        <v>439</v>
      </c>
      <c r="D139" s="400" t="s">
        <v>6001</v>
      </c>
      <c r="E139" s="400"/>
      <c r="F139" s="407" t="s">
        <v>449</v>
      </c>
      <c r="G139" s="398"/>
      <c r="H139" s="407" t="s">
        <v>449</v>
      </c>
      <c r="I139" s="409" t="s">
        <v>449</v>
      </c>
      <c r="J139" s="398" t="s">
        <v>448</v>
      </c>
      <c r="K139" s="398" t="s">
        <v>450</v>
      </c>
      <c r="L139" s="398" t="s">
        <v>5859</v>
      </c>
      <c r="M139" s="143"/>
      <c r="N139" s="143" t="s">
        <v>5788</v>
      </c>
      <c r="O139" s="402" t="s">
        <v>449</v>
      </c>
      <c r="P139" s="402" t="s">
        <v>6002</v>
      </c>
      <c r="Q139" s="402"/>
      <c r="R139" s="402" t="s">
        <v>452</v>
      </c>
      <c r="S139" s="155"/>
      <c r="T139" s="402" t="s">
        <v>5827</v>
      </c>
      <c r="U139" s="155" t="str">
        <f>VLOOKUP(CYPTYPES[[#This Row],[SBS Number]],Equipment[],2,FALSE)</f>
        <v>ICT/OCS</v>
      </c>
      <c r="V139" s="155" t="str">
        <f>IF(OR(ISBLANK(T139),LEN(T139)=0),"",VLOOKUP(T139,Equipment[],3,FALSE))</f>
        <v>Unallocated</v>
      </c>
      <c r="W139" s="155" t="str">
        <f>IF(OR(ISBLANK(T139),LEN(T139)=0),"",VLOOKUP(T139,Equipment[],4,FALSE))</f>
        <v>Unallocated</v>
      </c>
      <c r="X139" s="410" t="s">
        <v>6359</v>
      </c>
      <c r="Y139" s="411" t="s">
        <v>6360</v>
      </c>
      <c r="Z139" s="402" t="s">
        <v>6361</v>
      </c>
      <c r="AA139" s="155" t="s">
        <v>6362</v>
      </c>
      <c r="AB139" s="142"/>
    </row>
    <row r="140" spans="1:28">
      <c r="A140" s="143" t="s">
        <v>6363</v>
      </c>
      <c r="B140" s="151" t="s">
        <v>6364</v>
      </c>
      <c r="C140" s="398" t="s">
        <v>449</v>
      </c>
      <c r="D140" s="400" t="s">
        <v>11</v>
      </c>
      <c r="E140" s="400"/>
      <c r="F140" s="407" t="s">
        <v>449</v>
      </c>
      <c r="G140" s="398"/>
      <c r="H140" s="407" t="s">
        <v>449</v>
      </c>
      <c r="I140" s="175" t="s">
        <v>449</v>
      </c>
      <c r="J140" s="143" t="s">
        <v>448</v>
      </c>
      <c r="K140" s="398" t="s">
        <v>450</v>
      </c>
      <c r="L140" s="398" t="s">
        <v>5787</v>
      </c>
      <c r="M140" s="143"/>
      <c r="N140" s="143" t="s">
        <v>5788</v>
      </c>
      <c r="O140" s="402" t="s">
        <v>449</v>
      </c>
      <c r="P140" s="402" t="s">
        <v>6365</v>
      </c>
      <c r="Q140" s="402"/>
      <c r="R140" s="402" t="s">
        <v>469</v>
      </c>
      <c r="S140" s="155"/>
      <c r="T140" s="155" t="s">
        <v>762</v>
      </c>
      <c r="U140" s="155" t="str">
        <f>VLOOKUP(CYPTYPES[[#This Row],[SBS Number]],Equipment[],2,FALSE)</f>
        <v>Fire Protection</v>
      </c>
      <c r="V140" s="155" t="str">
        <f>IF(OR(ISBLANK(T140),LEN(T140)=0),"",VLOOKUP(T140,Equipment[],3,FALSE))</f>
        <v>RTO</v>
      </c>
      <c r="W140" s="155" t="str">
        <f>IF(OR(ISBLANK(T140),LEN(T140)=0),"",VLOOKUP(T140,Equipment[],4,FALSE))</f>
        <v>RTO</v>
      </c>
      <c r="X140" s="155" t="s">
        <v>5991</v>
      </c>
      <c r="Y140" s="155" t="s">
        <v>5992</v>
      </c>
      <c r="Z140" s="155"/>
      <c r="AA140" s="155"/>
      <c r="AB140" s="142"/>
    </row>
    <row r="141" spans="1:28">
      <c r="A141" s="143" t="s">
        <v>6366</v>
      </c>
      <c r="B141" s="151" t="s">
        <v>6367</v>
      </c>
      <c r="C141" s="398" t="s">
        <v>439</v>
      </c>
      <c r="D141" s="400" t="s">
        <v>5873</v>
      </c>
      <c r="E141" s="400"/>
      <c r="F141" s="407" t="s">
        <v>449</v>
      </c>
      <c r="G141" s="398"/>
      <c r="H141" s="407" t="s">
        <v>449</v>
      </c>
      <c r="I141" s="409" t="s">
        <v>449</v>
      </c>
      <c r="J141" s="398" t="s">
        <v>448</v>
      </c>
      <c r="K141" s="398" t="s">
        <v>450</v>
      </c>
      <c r="L141" s="398" t="s">
        <v>5859</v>
      </c>
      <c r="M141" s="143"/>
      <c r="N141" s="143" t="s">
        <v>5788</v>
      </c>
      <c r="O141" s="402" t="s">
        <v>449</v>
      </c>
      <c r="P141" s="402" t="s">
        <v>5850</v>
      </c>
      <c r="Q141" s="402"/>
      <c r="R141" s="402" t="s">
        <v>452</v>
      </c>
      <c r="S141" s="155"/>
      <c r="T141" s="402" t="s">
        <v>5851</v>
      </c>
      <c r="U141" s="155" t="str">
        <f>VLOOKUP(CYPTYPES[[#This Row],[SBS Number]],Equipment[],2,FALSE)</f>
        <v>Signalling</v>
      </c>
      <c r="V141" s="155" t="str">
        <f>IF(OR(ISBLANK(T141),LEN(T141)=0),"",VLOOKUP(T141,Equipment[],3,FALSE))</f>
        <v>RTO</v>
      </c>
      <c r="W141" s="155" t="str">
        <f>IF(OR(ISBLANK(T141),LEN(T141)=0),"",VLOOKUP(T141,Equipment[],4,FALSE))</f>
        <v>RTO</v>
      </c>
      <c r="X141" s="165"/>
      <c r="Y141" s="165" t="s">
        <v>5828</v>
      </c>
      <c r="Z141" s="155"/>
      <c r="AA141" s="155"/>
      <c r="AB141" s="142"/>
    </row>
    <row r="142" spans="1:28">
      <c r="A142" s="143" t="s">
        <v>6368</v>
      </c>
      <c r="B142" s="151" t="s">
        <v>6369</v>
      </c>
      <c r="C142" s="398" t="s">
        <v>439</v>
      </c>
      <c r="D142" s="400" t="s">
        <v>5831</v>
      </c>
      <c r="E142" s="400"/>
      <c r="F142" s="407" t="s">
        <v>449</v>
      </c>
      <c r="G142" s="398"/>
      <c r="H142" s="407" t="s">
        <v>449</v>
      </c>
      <c r="I142" s="175" t="s">
        <v>449</v>
      </c>
      <c r="J142" s="398" t="s">
        <v>448</v>
      </c>
      <c r="K142" s="398" t="s">
        <v>450</v>
      </c>
      <c r="L142" s="398" t="s">
        <v>6370</v>
      </c>
      <c r="M142" s="143"/>
      <c r="N142" s="143" t="s">
        <v>5788</v>
      </c>
      <c r="O142" s="402" t="s">
        <v>449</v>
      </c>
      <c r="P142" s="402" t="s">
        <v>6371</v>
      </c>
      <c r="Q142" s="402"/>
      <c r="R142" s="402" t="s">
        <v>452</v>
      </c>
      <c r="S142" s="155"/>
      <c r="T142" s="155" t="s">
        <v>5833</v>
      </c>
      <c r="U142" s="155" t="str">
        <f>VLOOKUP(CYPTYPES[[#This Row],[SBS Number]],Equipment[],2,FALSE)</f>
        <v>Hydraulic System</v>
      </c>
      <c r="V142" s="155" t="str">
        <f>IF(OR(ISBLANK(T142),LEN(T142)=0),"",VLOOKUP(T142,Equipment[],3,FALSE))</f>
        <v>MCo</v>
      </c>
      <c r="W142" s="155" t="str">
        <f>IF(OR(ISBLANK(T142),LEN(T142)=0),"",VLOOKUP(T142,Equipment[],4,FALSE))</f>
        <v>RTO</v>
      </c>
      <c r="X142" s="155" t="s">
        <v>6372</v>
      </c>
      <c r="Y142" s="155" t="s">
        <v>6373</v>
      </c>
      <c r="Z142" s="155" t="s">
        <v>6374</v>
      </c>
      <c r="AA142" s="155" t="s">
        <v>6375</v>
      </c>
      <c r="AB142" s="142"/>
    </row>
    <row r="143" spans="1:28">
      <c r="A143" s="143" t="s">
        <v>6376</v>
      </c>
      <c r="B143" s="400" t="s">
        <v>6377</v>
      </c>
      <c r="C143" s="398" t="s">
        <v>449</v>
      </c>
      <c r="D143" s="400" t="s">
        <v>6001</v>
      </c>
      <c r="E143" s="400"/>
      <c r="F143" s="407" t="s">
        <v>449</v>
      </c>
      <c r="G143" s="398"/>
      <c r="H143" s="407" t="s">
        <v>449</v>
      </c>
      <c r="I143" s="175" t="s">
        <v>449</v>
      </c>
      <c r="J143" s="407" t="s">
        <v>449</v>
      </c>
      <c r="K143" s="398" t="s">
        <v>450</v>
      </c>
      <c r="L143" s="398" t="s">
        <v>5787</v>
      </c>
      <c r="M143" s="143"/>
      <c r="N143" s="143" t="s">
        <v>5788</v>
      </c>
      <c r="O143" s="402" t="s">
        <v>449</v>
      </c>
      <c r="P143" s="402" t="s">
        <v>6378</v>
      </c>
      <c r="Q143" s="402"/>
      <c r="R143" s="402" t="s">
        <v>452</v>
      </c>
      <c r="S143" s="155"/>
      <c r="T143" s="155" t="s">
        <v>762</v>
      </c>
      <c r="U143" s="155" t="str">
        <f>VLOOKUP(CYPTYPES[[#This Row],[SBS Number]],Equipment[],2,FALSE)</f>
        <v>Fire Protection</v>
      </c>
      <c r="V143" s="155" t="str">
        <f>IF(OR(ISBLANK(T143),LEN(T143)=0),"",VLOOKUP(T143,Equipment[],3,FALSE))</f>
        <v>RTO</v>
      </c>
      <c r="W143" s="155" t="str">
        <f>IF(OR(ISBLANK(T143),LEN(T143)=0),"",VLOOKUP(T143,Equipment[],4,FALSE))</f>
        <v>RTO</v>
      </c>
      <c r="X143" s="155" t="s">
        <v>5936</v>
      </c>
      <c r="Y143" s="155" t="s">
        <v>5937</v>
      </c>
      <c r="Z143" s="155"/>
      <c r="AA143" s="155"/>
      <c r="AB143" s="142"/>
    </row>
    <row r="144" spans="1:28">
      <c r="A144" s="143" t="s">
        <v>6379</v>
      </c>
      <c r="B144" s="151" t="s">
        <v>6380</v>
      </c>
      <c r="C144" s="398" t="s">
        <v>449</v>
      </c>
      <c r="D144" s="400" t="s">
        <v>6001</v>
      </c>
      <c r="E144" s="400"/>
      <c r="F144" s="407" t="s">
        <v>449</v>
      </c>
      <c r="G144" s="398"/>
      <c r="H144" s="407" t="s">
        <v>449</v>
      </c>
      <c r="I144" s="175" t="s">
        <v>449</v>
      </c>
      <c r="J144" s="407" t="s">
        <v>449</v>
      </c>
      <c r="K144" s="398" t="s">
        <v>450</v>
      </c>
      <c r="L144" s="398" t="s">
        <v>5787</v>
      </c>
      <c r="M144" s="143"/>
      <c r="N144" s="143" t="s">
        <v>5788</v>
      </c>
      <c r="O144" s="402" t="s">
        <v>449</v>
      </c>
      <c r="P144" s="402" t="s">
        <v>6002</v>
      </c>
      <c r="Q144" s="402"/>
      <c r="R144" s="402" t="s">
        <v>452</v>
      </c>
      <c r="S144" s="155"/>
      <c r="T144" s="155" t="s">
        <v>762</v>
      </c>
      <c r="U144" s="155" t="str">
        <f>VLOOKUP(CYPTYPES[[#This Row],[SBS Number]],Equipment[],2,FALSE)</f>
        <v>Fire Protection</v>
      </c>
      <c r="V144" s="155" t="str">
        <f>IF(OR(ISBLANK(T144),LEN(T144)=0),"",VLOOKUP(T144,Equipment[],3,FALSE))</f>
        <v>RTO</v>
      </c>
      <c r="W144" s="155" t="str">
        <f>IF(OR(ISBLANK(T144),LEN(T144)=0),"",VLOOKUP(T144,Equipment[],4,FALSE))</f>
        <v>RTO</v>
      </c>
      <c r="X144" s="155" t="s">
        <v>6003</v>
      </c>
      <c r="Y144" s="155" t="s">
        <v>6004</v>
      </c>
      <c r="Z144" s="155" t="s">
        <v>6381</v>
      </c>
      <c r="AA144" s="155" t="s">
        <v>6382</v>
      </c>
      <c r="AB144" s="142"/>
    </row>
    <row r="145" spans="1:28">
      <c r="A145" s="143" t="s">
        <v>6383</v>
      </c>
      <c r="B145" s="151" t="s">
        <v>6384</v>
      </c>
      <c r="C145" s="398" t="s">
        <v>449</v>
      </c>
      <c r="D145" s="400" t="s">
        <v>6001</v>
      </c>
      <c r="E145" s="400"/>
      <c r="F145" s="407" t="s">
        <v>449</v>
      </c>
      <c r="G145" s="398"/>
      <c r="H145" s="407" t="s">
        <v>449</v>
      </c>
      <c r="I145" s="175" t="s">
        <v>449</v>
      </c>
      <c r="J145" s="143" t="s">
        <v>448</v>
      </c>
      <c r="K145" s="398" t="s">
        <v>450</v>
      </c>
      <c r="L145" s="398" t="s">
        <v>5787</v>
      </c>
      <c r="M145" s="143"/>
      <c r="N145" s="143" t="s">
        <v>5788</v>
      </c>
      <c r="O145" s="402" t="s">
        <v>449</v>
      </c>
      <c r="P145" s="402" t="s">
        <v>6002</v>
      </c>
      <c r="Q145" s="402"/>
      <c r="R145" s="402" t="s">
        <v>452</v>
      </c>
      <c r="S145" s="155"/>
      <c r="T145" s="155" t="s">
        <v>762</v>
      </c>
      <c r="U145" s="155" t="str">
        <f>VLOOKUP(CYPTYPES[[#This Row],[SBS Number]],Equipment[],2,FALSE)</f>
        <v>Fire Protection</v>
      </c>
      <c r="V145" s="155" t="str">
        <f>IF(OR(ISBLANK(T145),LEN(T145)=0),"",VLOOKUP(T145,Equipment[],3,FALSE))</f>
        <v>RTO</v>
      </c>
      <c r="W145" s="155" t="str">
        <f>IF(OR(ISBLANK(T145),LEN(T145)=0),"",VLOOKUP(T145,Equipment[],4,FALSE))</f>
        <v>RTO</v>
      </c>
      <c r="X145" s="155" t="s">
        <v>5860</v>
      </c>
      <c r="Y145" s="155" t="s">
        <v>5861</v>
      </c>
      <c r="Z145" s="155" t="s">
        <v>6385</v>
      </c>
      <c r="AA145" s="155" t="s">
        <v>6386</v>
      </c>
      <c r="AB145" s="142"/>
    </row>
    <row r="146" spans="1:28">
      <c r="A146" s="143" t="s">
        <v>6387</v>
      </c>
      <c r="B146" s="151" t="s">
        <v>6388</v>
      </c>
      <c r="C146" s="398" t="s">
        <v>448</v>
      </c>
      <c r="D146" s="400" t="s">
        <v>6001</v>
      </c>
      <c r="E146" s="400"/>
      <c r="F146" s="407" t="s">
        <v>449</v>
      </c>
      <c r="G146" s="398"/>
      <c r="H146" s="398" t="s">
        <v>448</v>
      </c>
      <c r="I146" s="175" t="s">
        <v>449</v>
      </c>
      <c r="J146" s="143" t="s">
        <v>448</v>
      </c>
      <c r="K146" s="398" t="s">
        <v>450</v>
      </c>
      <c r="L146" s="398" t="s">
        <v>5787</v>
      </c>
      <c r="M146" s="143"/>
      <c r="N146" s="143" t="s">
        <v>5788</v>
      </c>
      <c r="O146" s="402" t="s">
        <v>449</v>
      </c>
      <c r="P146" s="402" t="s">
        <v>6378</v>
      </c>
      <c r="Q146" s="402"/>
      <c r="R146" s="402" t="s">
        <v>452</v>
      </c>
      <c r="S146" s="155"/>
      <c r="T146" s="402" t="s">
        <v>762</v>
      </c>
      <c r="U146" s="155" t="str">
        <f>VLOOKUP(CYPTYPES[[#This Row],[SBS Number]],Equipment[],2,FALSE)</f>
        <v>Fire Protection</v>
      </c>
      <c r="V146" s="155" t="str">
        <f>IF(OR(ISBLANK(T146),LEN(T146)=0),"",VLOOKUP(T146,Equipment[],3,FALSE))</f>
        <v>RTO</v>
      </c>
      <c r="W146" s="155" t="str">
        <f>IF(OR(ISBLANK(T146),LEN(T146)=0),"",VLOOKUP(T146,Equipment[],4,FALSE))</f>
        <v>RTO</v>
      </c>
      <c r="X146" s="155" t="s">
        <v>6389</v>
      </c>
      <c r="Y146" s="155" t="s">
        <v>6390</v>
      </c>
      <c r="Z146" s="155"/>
      <c r="AA146" s="155"/>
      <c r="AB146" s="142"/>
    </row>
    <row r="147" spans="1:28">
      <c r="A147" s="398" t="s">
        <v>6391</v>
      </c>
      <c r="B147" s="400" t="s">
        <v>6392</v>
      </c>
      <c r="C147" s="398"/>
      <c r="D147" s="400" t="s">
        <v>6001</v>
      </c>
      <c r="E147" s="400"/>
      <c r="F147" s="407" t="s">
        <v>449</v>
      </c>
      <c r="G147" s="398"/>
      <c r="H147" s="398" t="s">
        <v>448</v>
      </c>
      <c r="I147" s="409" t="s">
        <v>449</v>
      </c>
      <c r="J147" s="398" t="s">
        <v>448</v>
      </c>
      <c r="K147" s="398" t="s">
        <v>450</v>
      </c>
      <c r="L147" s="398" t="s">
        <v>6393</v>
      </c>
      <c r="M147" s="143"/>
      <c r="N147" s="143" t="s">
        <v>5788</v>
      </c>
      <c r="O147" s="402" t="s">
        <v>449</v>
      </c>
      <c r="P147" s="402" t="s">
        <v>6378</v>
      </c>
      <c r="Q147" s="402"/>
      <c r="R147" s="402" t="s">
        <v>452</v>
      </c>
      <c r="S147" s="155"/>
      <c r="T147" s="402" t="s">
        <v>762</v>
      </c>
      <c r="U147" s="155" t="str">
        <f>VLOOKUP(CYPTYPES[[#This Row],[SBS Number]],Equipment[],2,FALSE)</f>
        <v>Fire Protection</v>
      </c>
      <c r="V147" s="155" t="str">
        <f>IF(OR(ISBLANK(T147),LEN(T147)=0),"",VLOOKUP(T147,Equipment[],3,FALSE))</f>
        <v>RTO</v>
      </c>
      <c r="W147" s="155" t="str">
        <f>IF(OR(ISBLANK(T147),LEN(T147)=0),"",VLOOKUP(T147,Equipment[],4,FALSE))</f>
        <v>RTO</v>
      </c>
      <c r="X147" s="155" t="s">
        <v>6389</v>
      </c>
      <c r="Y147" s="155" t="s">
        <v>6390</v>
      </c>
      <c r="Z147" s="155"/>
      <c r="AA147" s="155"/>
      <c r="AB147" s="142"/>
    </row>
    <row r="148" spans="1:28">
      <c r="A148" s="143" t="s">
        <v>6394</v>
      </c>
      <c r="B148" s="151" t="s">
        <v>6395</v>
      </c>
      <c r="C148" s="398" t="s">
        <v>449</v>
      </c>
      <c r="D148" s="400" t="s">
        <v>6001</v>
      </c>
      <c r="E148" s="400"/>
      <c r="F148" s="407" t="s">
        <v>449</v>
      </c>
      <c r="G148" s="398"/>
      <c r="H148" s="398" t="s">
        <v>448</v>
      </c>
      <c r="I148" s="409" t="s">
        <v>449</v>
      </c>
      <c r="J148" s="143" t="s">
        <v>448</v>
      </c>
      <c r="K148" s="398" t="s">
        <v>450</v>
      </c>
      <c r="L148" s="398" t="s">
        <v>5787</v>
      </c>
      <c r="M148" s="143"/>
      <c r="N148" s="143" t="s">
        <v>5788</v>
      </c>
      <c r="O148" s="402" t="s">
        <v>449</v>
      </c>
      <c r="P148" s="402" t="s">
        <v>6378</v>
      </c>
      <c r="Q148" s="402"/>
      <c r="R148" s="402" t="s">
        <v>452</v>
      </c>
      <c r="S148" s="155"/>
      <c r="T148" s="402" t="s">
        <v>762</v>
      </c>
      <c r="U148" s="155" t="str">
        <f>VLOOKUP(CYPTYPES[[#This Row],[SBS Number]],Equipment[],2,FALSE)</f>
        <v>Fire Protection</v>
      </c>
      <c r="V148" s="155" t="str">
        <f>IF(OR(ISBLANK(T148),LEN(T148)=0),"",VLOOKUP(T148,Equipment[],3,FALSE))</f>
        <v>RTO</v>
      </c>
      <c r="W148" s="155" t="str">
        <f>IF(OR(ISBLANK(T148),LEN(T148)=0),"",VLOOKUP(T148,Equipment[],4,FALSE))</f>
        <v>RTO</v>
      </c>
      <c r="X148" s="155" t="s">
        <v>6389</v>
      </c>
      <c r="Y148" s="155" t="s">
        <v>6390</v>
      </c>
      <c r="Z148" s="155"/>
      <c r="AA148" s="155"/>
      <c r="AB148" s="142"/>
    </row>
    <row r="149" spans="1:28" s="382" customFormat="1" ht="30.75" hidden="1" customHeight="1">
      <c r="A149" s="398" t="s">
        <v>6396</v>
      </c>
      <c r="B149" s="398" t="s">
        <v>6397</v>
      </c>
      <c r="C149" s="398" t="s">
        <v>449</v>
      </c>
      <c r="D149" s="398" t="s">
        <v>6001</v>
      </c>
      <c r="E149" s="398"/>
      <c r="F149" s="407" t="s">
        <v>449</v>
      </c>
      <c r="G149" s="398"/>
      <c r="H149" s="398" t="s">
        <v>448</v>
      </c>
      <c r="I149" s="409" t="s">
        <v>449</v>
      </c>
      <c r="J149" s="398" t="s">
        <v>448</v>
      </c>
      <c r="K149" s="398" t="s">
        <v>521</v>
      </c>
      <c r="L149" s="412" t="s">
        <v>6398</v>
      </c>
      <c r="M149" s="413"/>
      <c r="N149" s="413" t="s">
        <v>5788</v>
      </c>
      <c r="O149" s="414" t="s">
        <v>449</v>
      </c>
      <c r="P149" s="414" t="s">
        <v>6378</v>
      </c>
      <c r="Q149" s="414"/>
      <c r="R149" s="414" t="s">
        <v>452</v>
      </c>
      <c r="S149" s="414"/>
      <c r="T149" s="414" t="s">
        <v>762</v>
      </c>
      <c r="U149" s="414" t="str">
        <f>VLOOKUP(CYPTYPES[[#This Row],[SBS Number]],Equipment[],2,FALSE)</f>
        <v>Fire Protection</v>
      </c>
      <c r="V149" s="414" t="str">
        <f>IF(OR(ISBLANK(T149),LEN(T149)=0),"",VLOOKUP(T149,Equipment[],3,FALSE))</f>
        <v>RTO</v>
      </c>
      <c r="W149" s="414" t="str">
        <f>IF(OR(ISBLANK(T149),LEN(T149)=0),"",VLOOKUP(T149,Equipment[],4,FALSE))</f>
        <v>RTO</v>
      </c>
      <c r="X149" s="414" t="s">
        <v>6389</v>
      </c>
      <c r="Y149" s="414" t="s">
        <v>6390</v>
      </c>
      <c r="Z149" s="414"/>
      <c r="AA149" s="414"/>
      <c r="AB149" s="415"/>
    </row>
    <row r="150" spans="1:28">
      <c r="A150" s="398" t="s">
        <v>6399</v>
      </c>
      <c r="B150" s="400" t="s">
        <v>6400</v>
      </c>
      <c r="C150" s="398"/>
      <c r="D150" s="400" t="s">
        <v>6001</v>
      </c>
      <c r="E150" s="400"/>
      <c r="F150" s="407" t="s">
        <v>449</v>
      </c>
      <c r="G150" s="398"/>
      <c r="H150" s="398" t="s">
        <v>448</v>
      </c>
      <c r="I150" s="409" t="s">
        <v>449</v>
      </c>
      <c r="J150" s="398" t="s">
        <v>448</v>
      </c>
      <c r="K150" s="398" t="s">
        <v>450</v>
      </c>
      <c r="L150" s="398" t="s">
        <v>6393</v>
      </c>
      <c r="M150" s="143"/>
      <c r="N150" s="143" t="s">
        <v>5788</v>
      </c>
      <c r="O150" s="402" t="s">
        <v>449</v>
      </c>
      <c r="P150" s="402" t="s">
        <v>6378</v>
      </c>
      <c r="Q150" s="402"/>
      <c r="R150" s="402" t="s">
        <v>452</v>
      </c>
      <c r="S150" s="155"/>
      <c r="T150" s="402" t="s">
        <v>762</v>
      </c>
      <c r="U150" s="155" t="str">
        <f>VLOOKUP(CYPTYPES[[#This Row],[SBS Number]],Equipment[],2,FALSE)</f>
        <v>Fire Protection</v>
      </c>
      <c r="V150" s="155" t="str">
        <f>IF(OR(ISBLANK(T150),LEN(T150)=0),"",VLOOKUP(T150,Equipment[],3,FALSE))</f>
        <v>RTO</v>
      </c>
      <c r="W150" s="155" t="str">
        <f>IF(OR(ISBLANK(T150),LEN(T150)=0),"",VLOOKUP(T150,Equipment[],4,FALSE))</f>
        <v>RTO</v>
      </c>
      <c r="X150" s="155" t="s">
        <v>6389</v>
      </c>
      <c r="Y150" s="155" t="s">
        <v>6390</v>
      </c>
      <c r="Z150" s="155"/>
      <c r="AA150" s="155"/>
      <c r="AB150" s="142"/>
    </row>
    <row r="151" spans="1:28">
      <c r="A151" s="398" t="s">
        <v>6401</v>
      </c>
      <c r="B151" s="400" t="s">
        <v>6402</v>
      </c>
      <c r="C151" s="398"/>
      <c r="D151" s="400" t="s">
        <v>6001</v>
      </c>
      <c r="E151" s="400"/>
      <c r="F151" s="407" t="s">
        <v>449</v>
      </c>
      <c r="G151" s="398"/>
      <c r="H151" s="398" t="s">
        <v>448</v>
      </c>
      <c r="I151" s="409" t="s">
        <v>449</v>
      </c>
      <c r="J151" s="398" t="s">
        <v>448</v>
      </c>
      <c r="K151" s="398" t="s">
        <v>450</v>
      </c>
      <c r="L151" s="398" t="s">
        <v>6393</v>
      </c>
      <c r="M151" s="143"/>
      <c r="N151" s="143" t="s">
        <v>5788</v>
      </c>
      <c r="O151" s="402" t="s">
        <v>449</v>
      </c>
      <c r="P151" s="402" t="s">
        <v>6378</v>
      </c>
      <c r="Q151" s="402"/>
      <c r="R151" s="402" t="s">
        <v>452</v>
      </c>
      <c r="S151" s="155"/>
      <c r="T151" s="402" t="s">
        <v>762</v>
      </c>
      <c r="U151" s="155" t="str">
        <f>VLOOKUP(CYPTYPES[[#This Row],[SBS Number]],Equipment[],2,FALSE)</f>
        <v>Fire Protection</v>
      </c>
      <c r="V151" s="155" t="str">
        <f>IF(OR(ISBLANK(T151),LEN(T151)=0),"",VLOOKUP(T151,Equipment[],3,FALSE))</f>
        <v>RTO</v>
      </c>
      <c r="W151" s="155" t="str">
        <f>IF(OR(ISBLANK(T151),LEN(T151)=0),"",VLOOKUP(T151,Equipment[],4,FALSE))</f>
        <v>RTO</v>
      </c>
      <c r="X151" s="155" t="s">
        <v>6389</v>
      </c>
      <c r="Y151" s="155" t="s">
        <v>6390</v>
      </c>
      <c r="Z151" s="155"/>
      <c r="AA151" s="155"/>
      <c r="AB151" s="142"/>
    </row>
    <row r="152" spans="1:28">
      <c r="A152" s="143" t="s">
        <v>6403</v>
      </c>
      <c r="B152" s="151" t="s">
        <v>6404</v>
      </c>
      <c r="C152" s="398" t="s">
        <v>439</v>
      </c>
      <c r="D152" s="400" t="s">
        <v>6122</v>
      </c>
      <c r="E152" s="400" t="s">
        <v>5800</v>
      </c>
      <c r="F152" s="407" t="s">
        <v>449</v>
      </c>
      <c r="G152" s="398"/>
      <c r="H152" s="398" t="s">
        <v>448</v>
      </c>
      <c r="I152" s="409" t="s">
        <v>449</v>
      </c>
      <c r="J152" s="398" t="s">
        <v>448</v>
      </c>
      <c r="K152" s="398" t="s">
        <v>450</v>
      </c>
      <c r="L152" s="398" t="s">
        <v>5859</v>
      </c>
      <c r="M152" s="143"/>
      <c r="N152" s="143" t="s">
        <v>5788</v>
      </c>
      <c r="O152" s="402" t="s">
        <v>449</v>
      </c>
      <c r="P152" s="402" t="s">
        <v>6123</v>
      </c>
      <c r="Q152" s="402"/>
      <c r="R152" s="402" t="s">
        <v>469</v>
      </c>
      <c r="S152" s="155"/>
      <c r="T152" s="155" t="s">
        <v>5817</v>
      </c>
      <c r="U152" s="155" t="str">
        <f>VLOOKUP(CYPTYPES[[#This Row],[SBS Number]],Equipment[],2,FALSE)</f>
        <v>LV Power</v>
      </c>
      <c r="V152" s="155" t="str">
        <f>IF(OR(ISBLANK(T152),LEN(T152)=0),"",VLOOKUP(T152,Equipment[],3,FALSE))</f>
        <v>MCo</v>
      </c>
      <c r="W152" s="155" t="str">
        <f>IF(OR(ISBLANK(T152),LEN(T152)=0),"",VLOOKUP(T152,Equipment[],4,FALSE))</f>
        <v>RTO</v>
      </c>
      <c r="X152" s="155" t="s">
        <v>6114</v>
      </c>
      <c r="Y152" s="155" t="s">
        <v>6115</v>
      </c>
      <c r="Z152" s="402" t="s">
        <v>439</v>
      </c>
      <c r="AA152" s="155" t="s">
        <v>439</v>
      </c>
      <c r="AB152" s="142"/>
    </row>
    <row r="153" spans="1:28">
      <c r="A153" s="143" t="s">
        <v>6405</v>
      </c>
      <c r="B153" s="151" t="s">
        <v>6406</v>
      </c>
      <c r="C153" s="398" t="s">
        <v>449</v>
      </c>
      <c r="D153" s="400" t="s">
        <v>5839</v>
      </c>
      <c r="E153" s="400"/>
      <c r="F153" s="407" t="s">
        <v>449</v>
      </c>
      <c r="G153" s="398"/>
      <c r="H153" s="398" t="s">
        <v>448</v>
      </c>
      <c r="I153" s="175" t="s">
        <v>449</v>
      </c>
      <c r="J153" s="143" t="s">
        <v>448</v>
      </c>
      <c r="K153" s="398" t="s">
        <v>450</v>
      </c>
      <c r="L153" s="398" t="s">
        <v>5787</v>
      </c>
      <c r="M153" s="143"/>
      <c r="N153" s="143" t="s">
        <v>5788</v>
      </c>
      <c r="O153" s="402" t="s">
        <v>449</v>
      </c>
      <c r="P153" s="402" t="s">
        <v>5841</v>
      </c>
      <c r="Q153" s="402"/>
      <c r="R153" s="402" t="s">
        <v>452</v>
      </c>
      <c r="S153" s="155"/>
      <c r="T153" s="402" t="s">
        <v>5842</v>
      </c>
      <c r="U153" s="155" t="str">
        <f>VLOOKUP(CYPTYPES[[#This Row],[SBS Number]],Equipment[],2,FALSE)</f>
        <v>Control Systems</v>
      </c>
      <c r="V153" s="155" t="str">
        <f>IF(OR(ISBLANK(T153),LEN(T153)=0),"",VLOOKUP(T153,Equipment[],3,FALSE))</f>
        <v>Unallocated</v>
      </c>
      <c r="W153" s="155" t="str">
        <f>IF(OR(ISBLANK(T153),LEN(T153)=0),"",VLOOKUP(T153,Equipment[],4,FALSE))</f>
        <v>Unallocated</v>
      </c>
      <c r="X153" s="155" t="s">
        <v>5966</v>
      </c>
      <c r="Y153" s="155" t="s">
        <v>5967</v>
      </c>
      <c r="Z153" s="155"/>
      <c r="AA153" s="155"/>
      <c r="AB153" s="142"/>
    </row>
    <row r="154" spans="1:28">
      <c r="A154" s="143" t="s">
        <v>6407</v>
      </c>
      <c r="B154" s="151" t="s">
        <v>6408</v>
      </c>
      <c r="C154" s="398" t="s">
        <v>439</v>
      </c>
      <c r="D154" s="400" t="s">
        <v>6122</v>
      </c>
      <c r="E154" s="464" t="s">
        <v>1004</v>
      </c>
      <c r="F154" s="407" t="s">
        <v>449</v>
      </c>
      <c r="G154" s="398"/>
      <c r="H154" s="398" t="s">
        <v>448</v>
      </c>
      <c r="I154" s="409" t="s">
        <v>449</v>
      </c>
      <c r="J154" s="398" t="s">
        <v>448</v>
      </c>
      <c r="K154" s="398" t="s">
        <v>450</v>
      </c>
      <c r="L154" s="398" t="s">
        <v>5859</v>
      </c>
      <c r="M154" s="143"/>
      <c r="N154" s="143" t="s">
        <v>5788</v>
      </c>
      <c r="O154" s="402" t="s">
        <v>449</v>
      </c>
      <c r="P154" s="402" t="s">
        <v>6123</v>
      </c>
      <c r="Q154" s="402"/>
      <c r="R154" s="402" t="s">
        <v>469</v>
      </c>
      <c r="S154" s="155"/>
      <c r="T154" s="155" t="s">
        <v>5817</v>
      </c>
      <c r="U154" s="155" t="str">
        <f>VLOOKUP(CYPTYPES[[#This Row],[SBS Number]],Equipment[],2,FALSE)</f>
        <v>LV Power</v>
      </c>
      <c r="V154" s="155" t="str">
        <f>IF(OR(ISBLANK(T154),LEN(T154)=0),"",VLOOKUP(T154,Equipment[],3,FALSE))</f>
        <v>MCo</v>
      </c>
      <c r="W154" s="155" t="str">
        <f>IF(OR(ISBLANK(T154),LEN(T154)=0),"",VLOOKUP(T154,Equipment[],4,FALSE))</f>
        <v>RTO</v>
      </c>
      <c r="X154" s="155" t="s">
        <v>6114</v>
      </c>
      <c r="Y154" s="155" t="s">
        <v>6115</v>
      </c>
      <c r="Z154" s="155" t="s">
        <v>6409</v>
      </c>
      <c r="AA154" s="155" t="s">
        <v>6410</v>
      </c>
      <c r="AB154" s="142"/>
    </row>
    <row r="155" spans="1:28">
      <c r="A155" s="143" t="s">
        <v>6411</v>
      </c>
      <c r="B155" s="151" t="s">
        <v>6412</v>
      </c>
      <c r="C155" s="398" t="s">
        <v>449</v>
      </c>
      <c r="D155" s="400" t="s">
        <v>11</v>
      </c>
      <c r="E155" s="400"/>
      <c r="F155" s="407" t="s">
        <v>449</v>
      </c>
      <c r="G155" s="398"/>
      <c r="H155" s="407" t="s">
        <v>449</v>
      </c>
      <c r="I155" s="175" t="s">
        <v>449</v>
      </c>
      <c r="J155" s="143" t="s">
        <v>448</v>
      </c>
      <c r="K155" s="398" t="s">
        <v>450</v>
      </c>
      <c r="L155" s="398" t="s">
        <v>5787</v>
      </c>
      <c r="M155" s="143"/>
      <c r="N155" s="143" t="s">
        <v>5788</v>
      </c>
      <c r="O155" s="402" t="s">
        <v>449</v>
      </c>
      <c r="P155" s="402" t="s">
        <v>6365</v>
      </c>
      <c r="Q155" s="402"/>
      <c r="R155" s="402" t="s">
        <v>469</v>
      </c>
      <c r="S155" s="155"/>
      <c r="T155" s="402" t="s">
        <v>5903</v>
      </c>
      <c r="U155" s="155" t="str">
        <f>VLOOKUP(CYPTYPES[[#This Row],[SBS Number]],Equipment[],2,FALSE)</f>
        <v>Mechanical Systems</v>
      </c>
      <c r="V155" s="155" t="str">
        <f>IF(OR(ISBLANK(T155),LEN(T155)=0),"",VLOOKUP(T155,Equipment[],3,FALSE))</f>
        <v>MCo</v>
      </c>
      <c r="W155" s="155" t="str">
        <f>IF(OR(ISBLANK(T155),LEN(T155)=0),"",VLOOKUP(T155,Equipment[],4,FALSE))</f>
        <v>RTO</v>
      </c>
      <c r="X155" s="155" t="s">
        <v>5991</v>
      </c>
      <c r="Y155" s="155" t="s">
        <v>5992</v>
      </c>
      <c r="Z155" s="155"/>
      <c r="AA155" s="155"/>
      <c r="AB155" s="142"/>
    </row>
    <row r="156" spans="1:28">
      <c r="A156" s="143" t="s">
        <v>6413</v>
      </c>
      <c r="B156" s="151" t="s">
        <v>6414</v>
      </c>
      <c r="C156" s="398" t="s">
        <v>449</v>
      </c>
      <c r="D156" s="400" t="s">
        <v>5826</v>
      </c>
      <c r="E156" s="400"/>
      <c r="F156" s="407" t="s">
        <v>449</v>
      </c>
      <c r="G156" s="398"/>
      <c r="H156" s="407" t="s">
        <v>449</v>
      </c>
      <c r="I156" s="175" t="s">
        <v>449</v>
      </c>
      <c r="J156" s="174" t="s">
        <v>449</v>
      </c>
      <c r="K156" s="398" t="s">
        <v>450</v>
      </c>
      <c r="L156" s="398" t="s">
        <v>5787</v>
      </c>
      <c r="M156" s="143"/>
      <c r="N156" s="143" t="s">
        <v>5788</v>
      </c>
      <c r="O156" s="402" t="s">
        <v>449</v>
      </c>
      <c r="P156" s="402" t="s">
        <v>5841</v>
      </c>
      <c r="Q156" s="402"/>
      <c r="R156" s="402" t="s">
        <v>452</v>
      </c>
      <c r="S156" s="155"/>
      <c r="T156" s="402" t="s">
        <v>5827</v>
      </c>
      <c r="U156" s="155" t="str">
        <f>VLOOKUP(CYPTYPES[[#This Row],[SBS Number]],Equipment[],2,FALSE)</f>
        <v>ICT/OCS</v>
      </c>
      <c r="V156" s="155" t="str">
        <f>IF(OR(ISBLANK(T156),LEN(T156)=0),"",VLOOKUP(T156,Equipment[],3,FALSE))</f>
        <v>Unallocated</v>
      </c>
      <c r="W156" s="155" t="str">
        <f>IF(OR(ISBLANK(T156),LEN(T156)=0),"",VLOOKUP(T156,Equipment[],4,FALSE))</f>
        <v>Unallocated</v>
      </c>
      <c r="X156" s="155" t="s">
        <v>5984</v>
      </c>
      <c r="Y156" s="155" t="s">
        <v>5985</v>
      </c>
      <c r="Z156" s="155" t="s">
        <v>6415</v>
      </c>
      <c r="AA156" s="155" t="s">
        <v>6416</v>
      </c>
      <c r="AB156" s="142"/>
    </row>
    <row r="157" spans="1:28">
      <c r="A157" s="143" t="s">
        <v>6417</v>
      </c>
      <c r="B157" s="151" t="s">
        <v>6418</v>
      </c>
      <c r="C157" s="398" t="s">
        <v>449</v>
      </c>
      <c r="D157" s="400" t="s">
        <v>5839</v>
      </c>
      <c r="E157" s="400" t="s">
        <v>5840</v>
      </c>
      <c r="F157" s="407" t="s">
        <v>449</v>
      </c>
      <c r="G157" s="398"/>
      <c r="H157" s="398" t="s">
        <v>448</v>
      </c>
      <c r="I157" s="175" t="s">
        <v>449</v>
      </c>
      <c r="J157" s="398" t="s">
        <v>448</v>
      </c>
      <c r="K157" s="398" t="s">
        <v>450</v>
      </c>
      <c r="L157" s="398" t="s">
        <v>5787</v>
      </c>
      <c r="M157" s="143"/>
      <c r="N157" s="143" t="s">
        <v>5788</v>
      </c>
      <c r="O157" s="402" t="s">
        <v>449</v>
      </c>
      <c r="P157" s="402" t="s">
        <v>5841</v>
      </c>
      <c r="Q157" s="402"/>
      <c r="R157" s="402" t="s">
        <v>452</v>
      </c>
      <c r="S157" s="155"/>
      <c r="T157" s="155" t="s">
        <v>5866</v>
      </c>
      <c r="U157" s="155" t="str">
        <f>VLOOKUP(CYPTYPES[[#This Row],[SBS Number]],Equipment[],2,FALSE)</f>
        <v>Building Management System</v>
      </c>
      <c r="V157" s="155" t="str">
        <f>IF(OR(ISBLANK(T157),LEN(T157)=0),"",VLOOKUP(T157,Equipment[],3,FALSE))</f>
        <v>MCo</v>
      </c>
      <c r="W157" s="155" t="str">
        <f>IF(OR(ISBLANK(T157),LEN(T157)=0),"",VLOOKUP(T157,Equipment[],4,FALSE))</f>
        <v>RTO/MCo</v>
      </c>
      <c r="X157" s="155" t="s">
        <v>6419</v>
      </c>
      <c r="Y157" s="155" t="s">
        <v>6090</v>
      </c>
      <c r="Z157" s="402" t="s">
        <v>439</v>
      </c>
      <c r="AA157" s="155" t="s">
        <v>439</v>
      </c>
      <c r="AB157" s="142"/>
    </row>
    <row r="158" spans="1:28">
      <c r="A158" s="143" t="s">
        <v>6420</v>
      </c>
      <c r="B158" s="151" t="s">
        <v>6421</v>
      </c>
      <c r="C158" s="398" t="s">
        <v>449</v>
      </c>
      <c r="D158" s="400" t="s">
        <v>11</v>
      </c>
      <c r="E158" s="400"/>
      <c r="F158" s="407" t="s">
        <v>449</v>
      </c>
      <c r="G158" s="398"/>
      <c r="H158" s="407" t="s">
        <v>449</v>
      </c>
      <c r="I158" s="175" t="s">
        <v>449</v>
      </c>
      <c r="J158" s="398" t="s">
        <v>448</v>
      </c>
      <c r="K158" s="398" t="s">
        <v>450</v>
      </c>
      <c r="L158" s="398" t="s">
        <v>5787</v>
      </c>
      <c r="M158" s="143"/>
      <c r="N158" s="143" t="s">
        <v>5788</v>
      </c>
      <c r="O158" s="402" t="s">
        <v>449</v>
      </c>
      <c r="P158" s="402" t="s">
        <v>6422</v>
      </c>
      <c r="Q158" s="402"/>
      <c r="R158" s="402" t="s">
        <v>452</v>
      </c>
      <c r="S158" s="155"/>
      <c r="T158" s="155" t="s">
        <v>5866</v>
      </c>
      <c r="U158" s="155" t="str">
        <f>VLOOKUP(CYPTYPES[[#This Row],[SBS Number]],Equipment[],2,FALSE)</f>
        <v>Building Management System</v>
      </c>
      <c r="V158" s="155" t="str">
        <f>IF(OR(ISBLANK(T158),LEN(T158)=0),"",VLOOKUP(T158,Equipment[],3,FALSE))</f>
        <v>MCo</v>
      </c>
      <c r="W158" s="155" t="str">
        <f>IF(OR(ISBLANK(T158),LEN(T158)=0),"",VLOOKUP(T158,Equipment[],4,FALSE))</f>
        <v>RTO/MCo</v>
      </c>
      <c r="X158" s="155" t="s">
        <v>6204</v>
      </c>
      <c r="Y158" s="155" t="s">
        <v>6205</v>
      </c>
      <c r="Z158" s="155" t="s">
        <v>6206</v>
      </c>
      <c r="AA158" s="155" t="s">
        <v>6207</v>
      </c>
      <c r="AB158" s="142"/>
    </row>
    <row r="159" spans="1:28">
      <c r="A159" s="143" t="s">
        <v>6423</v>
      </c>
      <c r="B159" s="151" t="s">
        <v>6424</v>
      </c>
      <c r="C159" s="398" t="s">
        <v>449</v>
      </c>
      <c r="D159" s="400" t="s">
        <v>5799</v>
      </c>
      <c r="E159" s="400" t="s">
        <v>5800</v>
      </c>
      <c r="F159" s="407" t="s">
        <v>449</v>
      </c>
      <c r="G159" s="398"/>
      <c r="H159" s="398" t="s">
        <v>448</v>
      </c>
      <c r="I159" s="175" t="s">
        <v>449</v>
      </c>
      <c r="J159" s="174" t="s">
        <v>449</v>
      </c>
      <c r="K159" s="398" t="s">
        <v>450</v>
      </c>
      <c r="L159" s="398" t="s">
        <v>5787</v>
      </c>
      <c r="M159" s="143"/>
      <c r="N159" s="143" t="s">
        <v>5788</v>
      </c>
      <c r="O159" s="402" t="s">
        <v>449</v>
      </c>
      <c r="P159" s="402" t="s">
        <v>5801</v>
      </c>
      <c r="Q159" s="402"/>
      <c r="R159" s="402" t="s">
        <v>469</v>
      </c>
      <c r="S159" s="155"/>
      <c r="T159" s="155" t="s">
        <v>5817</v>
      </c>
      <c r="U159" s="155" t="str">
        <f>VLOOKUP(CYPTYPES[[#This Row],[SBS Number]],Equipment[],2,FALSE)</f>
        <v>LV Power</v>
      </c>
      <c r="V159" s="155" t="str">
        <f>IF(OR(ISBLANK(T159),LEN(T159)=0),"",VLOOKUP(T159,Equipment[],3,FALSE))</f>
        <v>MCo</v>
      </c>
      <c r="W159" s="155" t="str">
        <f>IF(OR(ISBLANK(T159),LEN(T159)=0),"",VLOOKUP(T159,Equipment[],4,FALSE))</f>
        <v>RTO</v>
      </c>
      <c r="X159" s="155" t="s">
        <v>6114</v>
      </c>
      <c r="Y159" s="155" t="s">
        <v>6115</v>
      </c>
      <c r="Z159" s="155" t="s">
        <v>6116</v>
      </c>
      <c r="AA159" s="155" t="s">
        <v>6117</v>
      </c>
      <c r="AB159" s="142"/>
    </row>
    <row r="160" spans="1:28">
      <c r="A160" s="143" t="s">
        <v>6425</v>
      </c>
      <c r="B160" s="151" t="s">
        <v>6426</v>
      </c>
      <c r="C160" s="398" t="s">
        <v>449</v>
      </c>
      <c r="D160" s="400" t="s">
        <v>5831</v>
      </c>
      <c r="E160" s="400"/>
      <c r="F160" s="407" t="s">
        <v>449</v>
      </c>
      <c r="G160" s="398"/>
      <c r="H160" s="407" t="s">
        <v>449</v>
      </c>
      <c r="I160" s="175" t="s">
        <v>449</v>
      </c>
      <c r="J160" s="407" t="s">
        <v>449</v>
      </c>
      <c r="K160" s="398" t="s">
        <v>450</v>
      </c>
      <c r="L160" s="398" t="s">
        <v>5787</v>
      </c>
      <c r="M160" s="143"/>
      <c r="N160" s="143" t="s">
        <v>5788</v>
      </c>
      <c r="O160" s="402" t="s">
        <v>449</v>
      </c>
      <c r="P160" s="402" t="s">
        <v>6427</v>
      </c>
      <c r="Q160" s="402"/>
      <c r="R160" s="402" t="s">
        <v>452</v>
      </c>
      <c r="S160" s="155"/>
      <c r="T160" s="155" t="s">
        <v>5833</v>
      </c>
      <c r="U160" s="155" t="str">
        <f>VLOOKUP(CYPTYPES[[#This Row],[SBS Number]],Equipment[],2,FALSE)</f>
        <v>Hydraulic System</v>
      </c>
      <c r="V160" s="155" t="str">
        <f>IF(OR(ISBLANK(T160),LEN(T160)=0),"",VLOOKUP(T160,Equipment[],3,FALSE))</f>
        <v>MCo</v>
      </c>
      <c r="W160" s="155" t="str">
        <f>IF(OR(ISBLANK(T160),LEN(T160)=0),"",VLOOKUP(T160,Equipment[],4,FALSE))</f>
        <v>RTO</v>
      </c>
      <c r="X160" s="155" t="s">
        <v>5936</v>
      </c>
      <c r="Y160" s="155" t="s">
        <v>5937</v>
      </c>
      <c r="Z160" s="155" t="s">
        <v>5938</v>
      </c>
      <c r="AA160" s="155" t="s">
        <v>5939</v>
      </c>
      <c r="AB160" s="142"/>
    </row>
    <row r="161" spans="1:28">
      <c r="A161" s="143" t="s">
        <v>6428</v>
      </c>
      <c r="B161" s="151" t="s">
        <v>6429</v>
      </c>
      <c r="C161" s="398" t="s">
        <v>449</v>
      </c>
      <c r="D161" s="400" t="s">
        <v>5786</v>
      </c>
      <c r="E161" s="400" t="s">
        <v>11</v>
      </c>
      <c r="F161" s="407" t="s">
        <v>449</v>
      </c>
      <c r="G161" s="398"/>
      <c r="H161" s="407" t="s">
        <v>449</v>
      </c>
      <c r="I161" s="175" t="s">
        <v>449</v>
      </c>
      <c r="J161" s="398" t="s">
        <v>448</v>
      </c>
      <c r="K161" s="398" t="s">
        <v>450</v>
      </c>
      <c r="L161" s="398" t="s">
        <v>5787</v>
      </c>
      <c r="M161" s="143"/>
      <c r="N161" s="143" t="s">
        <v>5788</v>
      </c>
      <c r="O161" s="402" t="s">
        <v>449</v>
      </c>
      <c r="P161" s="402" t="s">
        <v>5789</v>
      </c>
      <c r="Q161" s="400" t="s">
        <v>5786</v>
      </c>
      <c r="R161" s="402" t="s">
        <v>452</v>
      </c>
      <c r="S161" s="155"/>
      <c r="T161" s="402" t="s">
        <v>5790</v>
      </c>
      <c r="U161" s="155" t="str">
        <f>VLOOKUP(CYPTYPES[[#This Row],[SBS Number]],Equipment[],2,FALSE)</f>
        <v>Tunnel Ventilation</v>
      </c>
      <c r="V161" s="155" t="str">
        <f>IF(OR(ISBLANK(T161),LEN(T161)=0),"",VLOOKUP(T161,Equipment[],3,FALSE))</f>
        <v>MCo</v>
      </c>
      <c r="W161" s="155" t="str">
        <f>IF(OR(ISBLANK(T161),LEN(T161)=0),"",VLOOKUP(T161,Equipment[],4,FALSE))</f>
        <v>RTO</v>
      </c>
      <c r="X161" s="165"/>
      <c r="Y161" s="165" t="s">
        <v>5828</v>
      </c>
      <c r="Z161" s="155"/>
      <c r="AA161" s="155"/>
      <c r="AB161" s="142"/>
    </row>
    <row r="162" spans="1:28">
      <c r="A162" s="143" t="s">
        <v>6430</v>
      </c>
      <c r="B162" s="151" t="s">
        <v>6431</v>
      </c>
      <c r="C162" s="398" t="s">
        <v>449</v>
      </c>
      <c r="D162" s="400" t="s">
        <v>5799</v>
      </c>
      <c r="E162" s="400" t="s">
        <v>5800</v>
      </c>
      <c r="F162" s="407" t="s">
        <v>449</v>
      </c>
      <c r="G162" s="398"/>
      <c r="H162" s="407" t="s">
        <v>449</v>
      </c>
      <c r="I162" s="175" t="s">
        <v>449</v>
      </c>
      <c r="J162" s="174" t="s">
        <v>449</v>
      </c>
      <c r="K162" s="398" t="s">
        <v>450</v>
      </c>
      <c r="L162" s="398" t="s">
        <v>5787</v>
      </c>
      <c r="M162" s="143"/>
      <c r="N162" s="143" t="s">
        <v>5788</v>
      </c>
      <c r="O162" s="402" t="s">
        <v>449</v>
      </c>
      <c r="P162" s="402" t="s">
        <v>5801</v>
      </c>
      <c r="Q162" s="402"/>
      <c r="R162" s="402" t="s">
        <v>452</v>
      </c>
      <c r="S162" s="155"/>
      <c r="T162" s="155" t="s">
        <v>5817</v>
      </c>
      <c r="U162" s="155" t="str">
        <f>VLOOKUP(CYPTYPES[[#This Row],[SBS Number]],Equipment[],2,FALSE)</f>
        <v>LV Power</v>
      </c>
      <c r="V162" s="155" t="str">
        <f>IF(OR(ISBLANK(T162),LEN(T162)=0),"",VLOOKUP(T162,Equipment[],3,FALSE))</f>
        <v>MCo</v>
      </c>
      <c r="W162" s="155" t="str">
        <f>IF(OR(ISBLANK(T162),LEN(T162)=0),"",VLOOKUP(T162,Equipment[],4,FALSE))</f>
        <v>RTO</v>
      </c>
      <c r="X162" s="155" t="s">
        <v>5818</v>
      </c>
      <c r="Y162" s="155" t="s">
        <v>5819</v>
      </c>
      <c r="Z162" s="155" t="s">
        <v>5820</v>
      </c>
      <c r="AA162" s="155" t="s">
        <v>5821</v>
      </c>
      <c r="AB162" s="142"/>
    </row>
    <row r="163" spans="1:28">
      <c r="A163" s="143" t="s">
        <v>6432</v>
      </c>
      <c r="B163" s="151" t="s">
        <v>6433</v>
      </c>
      <c r="C163" s="398" t="s">
        <v>449</v>
      </c>
      <c r="D163" s="400" t="s">
        <v>6001</v>
      </c>
      <c r="E163" s="400"/>
      <c r="F163" s="407" t="s">
        <v>449</v>
      </c>
      <c r="G163" s="398"/>
      <c r="H163" s="407" t="s">
        <v>449</v>
      </c>
      <c r="I163" s="175" t="s">
        <v>449</v>
      </c>
      <c r="J163" s="174" t="s">
        <v>449</v>
      </c>
      <c r="K163" s="398" t="s">
        <v>450</v>
      </c>
      <c r="L163" s="398" t="s">
        <v>5787</v>
      </c>
      <c r="M163" s="143"/>
      <c r="N163" s="143" t="s">
        <v>5788</v>
      </c>
      <c r="O163" s="402" t="s">
        <v>449</v>
      </c>
      <c r="P163" s="402" t="s">
        <v>6378</v>
      </c>
      <c r="Q163" s="402"/>
      <c r="R163" s="402" t="s">
        <v>452</v>
      </c>
      <c r="S163" s="155"/>
      <c r="T163" s="155" t="s">
        <v>762</v>
      </c>
      <c r="U163" s="155" t="str">
        <f>VLOOKUP(CYPTYPES[[#This Row],[SBS Number]],Equipment[],2,FALSE)</f>
        <v>Fire Protection</v>
      </c>
      <c r="V163" s="155" t="str">
        <f>IF(OR(ISBLANK(T163),LEN(T163)=0),"",VLOOKUP(T163,Equipment[],3,FALSE))</f>
        <v>RTO</v>
      </c>
      <c r="W163" s="155" t="str">
        <f>IF(OR(ISBLANK(T163),LEN(T163)=0),"",VLOOKUP(T163,Equipment[],4,FALSE))</f>
        <v>RTO</v>
      </c>
      <c r="X163" s="165" t="s">
        <v>6434</v>
      </c>
      <c r="Y163" s="410" t="s">
        <v>6435</v>
      </c>
      <c r="Z163" s="155"/>
      <c r="AA163" s="155"/>
      <c r="AB163" s="142"/>
    </row>
    <row r="164" spans="1:28">
      <c r="A164" s="143" t="s">
        <v>6436</v>
      </c>
      <c r="B164" s="151" t="s">
        <v>6437</v>
      </c>
      <c r="C164" s="398" t="s">
        <v>439</v>
      </c>
      <c r="D164" s="400" t="s">
        <v>5786</v>
      </c>
      <c r="E164" s="400" t="s">
        <v>11</v>
      </c>
      <c r="F164" s="407" t="s">
        <v>449</v>
      </c>
      <c r="G164" s="398"/>
      <c r="H164" s="407" t="s">
        <v>449</v>
      </c>
      <c r="I164" s="409" t="s">
        <v>449</v>
      </c>
      <c r="J164" s="398" t="s">
        <v>448</v>
      </c>
      <c r="K164" s="398" t="s">
        <v>450</v>
      </c>
      <c r="L164" s="398" t="s">
        <v>5859</v>
      </c>
      <c r="M164" s="143"/>
      <c r="N164" s="143" t="s">
        <v>5788</v>
      </c>
      <c r="O164" s="402" t="s">
        <v>449</v>
      </c>
      <c r="P164" s="402" t="s">
        <v>5789</v>
      </c>
      <c r="Q164" s="400" t="s">
        <v>5786</v>
      </c>
      <c r="R164" s="402" t="s">
        <v>452</v>
      </c>
      <c r="S164" s="155"/>
      <c r="T164" s="155" t="s">
        <v>5790</v>
      </c>
      <c r="U164" s="155" t="str">
        <f>VLOOKUP(CYPTYPES[[#This Row],[SBS Number]],Equipment[],2,FALSE)</f>
        <v>Tunnel Ventilation</v>
      </c>
      <c r="V164" s="155" t="str">
        <f>IF(OR(ISBLANK(T164),LEN(T164)=0),"",VLOOKUP(T164,Equipment[],3,FALSE))</f>
        <v>MCo</v>
      </c>
      <c r="W164" s="155" t="str">
        <f>IF(OR(ISBLANK(T164),LEN(T164)=0),"",VLOOKUP(T164,Equipment[],4,FALSE))</f>
        <v>RTO</v>
      </c>
      <c r="X164" s="165"/>
      <c r="Y164" s="410" t="s">
        <v>5828</v>
      </c>
      <c r="Z164" s="155"/>
      <c r="AA164" s="155"/>
      <c r="AB164" s="142"/>
    </row>
    <row r="165" spans="1:28">
      <c r="A165" s="143" t="s">
        <v>6438</v>
      </c>
      <c r="B165" s="151" t="s">
        <v>6439</v>
      </c>
      <c r="C165" s="398" t="s">
        <v>439</v>
      </c>
      <c r="D165" s="400" t="s">
        <v>6099</v>
      </c>
      <c r="E165" s="400"/>
      <c r="F165" s="407" t="s">
        <v>449</v>
      </c>
      <c r="G165" s="398"/>
      <c r="H165" s="174" t="s">
        <v>449</v>
      </c>
      <c r="I165" s="409" t="s">
        <v>449</v>
      </c>
      <c r="J165" s="407" t="s">
        <v>449</v>
      </c>
      <c r="K165" s="398" t="s">
        <v>450</v>
      </c>
      <c r="L165" s="398" t="s">
        <v>5859</v>
      </c>
      <c r="M165" s="143"/>
      <c r="N165" s="143" t="s">
        <v>5788</v>
      </c>
      <c r="O165" s="402" t="s">
        <v>449</v>
      </c>
      <c r="P165" s="402" t="s">
        <v>6100</v>
      </c>
      <c r="Q165" s="402"/>
      <c r="R165" s="402" t="s">
        <v>452</v>
      </c>
      <c r="S165" s="155"/>
      <c r="T165" s="402" t="s">
        <v>6101</v>
      </c>
      <c r="U165" s="155" t="str">
        <f>VLOOKUP(CYPTYPES[[#This Row],[SBS Number]],Equipment[],2,FALSE)</f>
        <v>Security Control System</v>
      </c>
      <c r="V165" s="155" t="str">
        <f>IF(OR(ISBLANK(T165),LEN(T165)=0),"",VLOOKUP(T165,Equipment[],3,FALSE))</f>
        <v>RTO</v>
      </c>
      <c r="W165" s="155" t="str">
        <f>IF(OR(ISBLANK(T165),LEN(T165)=0),"",VLOOKUP(T165,Equipment[],4,FALSE))</f>
        <v>RTO</v>
      </c>
      <c r="X165" s="155" t="s">
        <v>6174</v>
      </c>
      <c r="Y165" s="155" t="s">
        <v>6175</v>
      </c>
      <c r="Z165" s="155" t="s">
        <v>6440</v>
      </c>
      <c r="AA165" s="155" t="s">
        <v>6441</v>
      </c>
      <c r="AB165" s="142"/>
    </row>
    <row r="166" spans="1:28">
      <c r="A166" s="143" t="s">
        <v>6442</v>
      </c>
      <c r="B166" s="151" t="s">
        <v>6443</v>
      </c>
      <c r="C166" s="398" t="s">
        <v>449</v>
      </c>
      <c r="D166" s="400" t="s">
        <v>5839</v>
      </c>
      <c r="E166" s="400"/>
      <c r="F166" s="407" t="s">
        <v>449</v>
      </c>
      <c r="G166" s="398"/>
      <c r="H166" s="407" t="s">
        <v>449</v>
      </c>
      <c r="I166" s="175" t="s">
        <v>449</v>
      </c>
      <c r="J166" s="174" t="s">
        <v>449</v>
      </c>
      <c r="K166" s="398" t="s">
        <v>450</v>
      </c>
      <c r="L166" s="398" t="s">
        <v>5787</v>
      </c>
      <c r="M166" s="143"/>
      <c r="N166" s="143" t="s">
        <v>5788</v>
      </c>
      <c r="O166" s="402" t="s">
        <v>449</v>
      </c>
      <c r="P166" s="402" t="s">
        <v>5841</v>
      </c>
      <c r="Q166" s="402"/>
      <c r="R166" s="402" t="s">
        <v>452</v>
      </c>
      <c r="S166" s="155"/>
      <c r="T166" s="155" t="s">
        <v>6444</v>
      </c>
      <c r="U166" s="155" t="str">
        <f>VLOOKUP(CYPTYPES[[#This Row],[SBS Number]],Equipment[],2,FALSE)</f>
        <v>Hv Mtp Power Control</v>
      </c>
      <c r="V166" s="155" t="str">
        <f>IF(OR(ISBLANK(T166),LEN(T166)=0),"",VLOOKUP(T166,Equipment[],3,FALSE))</f>
        <v>RTO</v>
      </c>
      <c r="W166" s="155" t="str">
        <f>IF(OR(ISBLANK(T166),LEN(T166)=0),"",VLOOKUP(T166,Equipment[],4,FALSE))</f>
        <v>RTO</v>
      </c>
      <c r="X166" s="155" t="s">
        <v>5879</v>
      </c>
      <c r="Y166" s="155" t="s">
        <v>5880</v>
      </c>
      <c r="Z166" s="155" t="s">
        <v>5881</v>
      </c>
      <c r="AA166" s="155" t="s">
        <v>5882</v>
      </c>
      <c r="AB166" s="142"/>
    </row>
    <row r="167" spans="1:28">
      <c r="A167" s="143" t="s">
        <v>6445</v>
      </c>
      <c r="B167" s="151" t="s">
        <v>6446</v>
      </c>
      <c r="C167" s="398" t="s">
        <v>449</v>
      </c>
      <c r="D167" s="400" t="s">
        <v>11</v>
      </c>
      <c r="E167" s="400"/>
      <c r="F167" s="407" t="s">
        <v>449</v>
      </c>
      <c r="G167" s="398"/>
      <c r="H167" s="407" t="s">
        <v>449</v>
      </c>
      <c r="I167" s="175" t="s">
        <v>449</v>
      </c>
      <c r="J167" s="398" t="s">
        <v>448</v>
      </c>
      <c r="K167" s="398" t="s">
        <v>450</v>
      </c>
      <c r="L167" s="398" t="s">
        <v>5787</v>
      </c>
      <c r="M167" s="143"/>
      <c r="N167" s="143" t="s">
        <v>5788</v>
      </c>
      <c r="O167" s="402" t="s">
        <v>449</v>
      </c>
      <c r="P167" s="402" t="s">
        <v>5990</v>
      </c>
      <c r="Q167" s="402"/>
      <c r="R167" s="402" t="s">
        <v>469</v>
      </c>
      <c r="S167" s="155"/>
      <c r="T167" s="402" t="s">
        <v>5903</v>
      </c>
      <c r="U167" s="155" t="str">
        <f>VLOOKUP(CYPTYPES[[#This Row],[SBS Number]],Equipment[],2,FALSE)</f>
        <v>Mechanical Systems</v>
      </c>
      <c r="V167" s="155" t="str">
        <f>IF(OR(ISBLANK(T167),LEN(T167)=0),"",VLOOKUP(T167,Equipment[],3,FALSE))</f>
        <v>MCo</v>
      </c>
      <c r="W167" s="155" t="str">
        <f>IF(OR(ISBLANK(T167),LEN(T167)=0),"",VLOOKUP(T167,Equipment[],4,FALSE))</f>
        <v>RTO</v>
      </c>
      <c r="X167" s="155" t="s">
        <v>5991</v>
      </c>
      <c r="Y167" s="155" t="s">
        <v>5992</v>
      </c>
      <c r="Z167" s="155" t="s">
        <v>6095</v>
      </c>
      <c r="AA167" s="155" t="s">
        <v>6096</v>
      </c>
      <c r="AB167" s="142"/>
    </row>
    <row r="168" spans="1:28">
      <c r="A168" s="143" t="s">
        <v>6447</v>
      </c>
      <c r="B168" s="151" t="s">
        <v>6448</v>
      </c>
      <c r="C168" s="398" t="s">
        <v>449</v>
      </c>
      <c r="D168" s="400" t="s">
        <v>5826</v>
      </c>
      <c r="E168" s="400"/>
      <c r="F168" s="407" t="s">
        <v>449</v>
      </c>
      <c r="G168" s="398"/>
      <c r="H168" s="407" t="s">
        <v>449</v>
      </c>
      <c r="I168" s="175" t="s">
        <v>449</v>
      </c>
      <c r="J168" s="174" t="s">
        <v>449</v>
      </c>
      <c r="K168" s="398" t="s">
        <v>450</v>
      </c>
      <c r="L168" s="398" t="s">
        <v>5787</v>
      </c>
      <c r="M168" s="143"/>
      <c r="N168" s="143" t="s">
        <v>5788</v>
      </c>
      <c r="O168" s="402" t="s">
        <v>449</v>
      </c>
      <c r="P168" s="402" t="s">
        <v>5841</v>
      </c>
      <c r="Q168" s="402"/>
      <c r="R168" s="402" t="s">
        <v>452</v>
      </c>
      <c r="S168" s="155"/>
      <c r="T168" s="402" t="s">
        <v>5827</v>
      </c>
      <c r="U168" s="155" t="str">
        <f>VLOOKUP(CYPTYPES[[#This Row],[SBS Number]],Equipment[],2,FALSE)</f>
        <v>ICT/OCS</v>
      </c>
      <c r="V168" s="155" t="str">
        <f>IF(OR(ISBLANK(T168),LEN(T168)=0),"",VLOOKUP(T168,Equipment[],3,FALSE))</f>
        <v>Unallocated</v>
      </c>
      <c r="W168" s="155" t="str">
        <f>IF(OR(ISBLANK(T168),LEN(T168)=0),"",VLOOKUP(T168,Equipment[],4,FALSE))</f>
        <v>Unallocated</v>
      </c>
      <c r="X168" s="155" t="s">
        <v>5916</v>
      </c>
      <c r="Y168" s="155" t="s">
        <v>6449</v>
      </c>
      <c r="Z168" s="155"/>
      <c r="AA168" s="155" t="s">
        <v>1004</v>
      </c>
      <c r="AB168" s="142"/>
    </row>
    <row r="169" spans="1:28">
      <c r="A169" s="143" t="s">
        <v>6450</v>
      </c>
      <c r="B169" s="151" t="s">
        <v>6451</v>
      </c>
      <c r="C169" s="398" t="s">
        <v>449</v>
      </c>
      <c r="D169" s="400" t="s">
        <v>11</v>
      </c>
      <c r="E169" s="400"/>
      <c r="F169" s="407" t="s">
        <v>449</v>
      </c>
      <c r="G169" s="398"/>
      <c r="H169" s="407" t="s">
        <v>449</v>
      </c>
      <c r="I169" s="175" t="s">
        <v>449</v>
      </c>
      <c r="J169" s="398" t="s">
        <v>448</v>
      </c>
      <c r="K169" s="398" t="s">
        <v>450</v>
      </c>
      <c r="L169" s="398" t="s">
        <v>5787</v>
      </c>
      <c r="M169" s="143"/>
      <c r="N169" s="143" t="s">
        <v>5788</v>
      </c>
      <c r="O169" s="402" t="s">
        <v>449</v>
      </c>
      <c r="P169" s="402" t="s">
        <v>6452</v>
      </c>
      <c r="Q169" s="402"/>
      <c r="R169" s="402" t="s">
        <v>469</v>
      </c>
      <c r="S169" s="155"/>
      <c r="T169" s="402" t="s">
        <v>5903</v>
      </c>
      <c r="U169" s="155" t="str">
        <f>VLOOKUP(CYPTYPES[[#This Row],[SBS Number]],Equipment[],2,FALSE)</f>
        <v>Mechanical Systems</v>
      </c>
      <c r="V169" s="155" t="str">
        <f>IF(OR(ISBLANK(T169),LEN(T169)=0),"",VLOOKUP(T169,Equipment[],3,FALSE))</f>
        <v>MCo</v>
      </c>
      <c r="W169" s="155" t="str">
        <f>IF(OR(ISBLANK(T169),LEN(T169)=0),"",VLOOKUP(T169,Equipment[],4,FALSE))</f>
        <v>RTO</v>
      </c>
      <c r="X169" s="155" t="s">
        <v>6204</v>
      </c>
      <c r="Y169" s="155" t="s">
        <v>6205</v>
      </c>
      <c r="Z169" s="155" t="s">
        <v>6332</v>
      </c>
      <c r="AA169" s="155" t="s">
        <v>6333</v>
      </c>
      <c r="AB169" s="142"/>
    </row>
    <row r="170" spans="1:28">
      <c r="A170" s="143" t="s">
        <v>6453</v>
      </c>
      <c r="B170" s="151" t="s">
        <v>6454</v>
      </c>
      <c r="C170" s="398" t="s">
        <v>449</v>
      </c>
      <c r="D170" s="400" t="s">
        <v>5831</v>
      </c>
      <c r="E170" s="400"/>
      <c r="F170" s="407" t="s">
        <v>449</v>
      </c>
      <c r="G170" s="398"/>
      <c r="H170" s="407" t="s">
        <v>449</v>
      </c>
      <c r="I170" s="175" t="s">
        <v>449</v>
      </c>
      <c r="J170" s="174" t="s">
        <v>449</v>
      </c>
      <c r="K170" s="398" t="s">
        <v>450</v>
      </c>
      <c r="L170" s="398" t="s">
        <v>5787</v>
      </c>
      <c r="M170" s="143"/>
      <c r="N170" s="143" t="s">
        <v>5788</v>
      </c>
      <c r="O170" s="402" t="s">
        <v>449</v>
      </c>
      <c r="P170" s="402" t="s">
        <v>6455</v>
      </c>
      <c r="Q170" s="402"/>
      <c r="R170" s="402" t="s">
        <v>452</v>
      </c>
      <c r="S170" s="402"/>
      <c r="T170" s="155" t="s">
        <v>5833</v>
      </c>
      <c r="U170" s="155" t="str">
        <f>VLOOKUP(CYPTYPES[[#This Row],[SBS Number]],Equipment[],2,FALSE)</f>
        <v>Hydraulic System</v>
      </c>
      <c r="V170" s="155" t="str">
        <f>IF(OR(ISBLANK(T170),LEN(T170)=0),"",VLOOKUP(T170,Equipment[],3,FALSE))</f>
        <v>MCo</v>
      </c>
      <c r="W170" s="155" t="str">
        <f>IF(OR(ISBLANK(T170),LEN(T170)=0),"",VLOOKUP(T170,Equipment[],4,FALSE))</f>
        <v>RTO</v>
      </c>
      <c r="X170" s="155" t="s">
        <v>6047</v>
      </c>
      <c r="Y170" s="155" t="s">
        <v>6048</v>
      </c>
      <c r="Z170" s="155" t="s">
        <v>6255</v>
      </c>
      <c r="AA170" s="155" t="s">
        <v>6256</v>
      </c>
      <c r="AB170" s="142"/>
    </row>
    <row r="171" spans="1:28">
      <c r="A171" s="143" t="s">
        <v>6456</v>
      </c>
      <c r="B171" s="151" t="s">
        <v>6457</v>
      </c>
      <c r="C171" s="398" t="s">
        <v>449</v>
      </c>
      <c r="D171" s="400" t="s">
        <v>5831</v>
      </c>
      <c r="E171" s="400"/>
      <c r="F171" s="407" t="s">
        <v>449</v>
      </c>
      <c r="G171" s="398"/>
      <c r="H171" s="407" t="s">
        <v>449</v>
      </c>
      <c r="I171" s="175" t="s">
        <v>449</v>
      </c>
      <c r="J171" s="174" t="s">
        <v>449</v>
      </c>
      <c r="K171" s="398" t="s">
        <v>450</v>
      </c>
      <c r="L171" s="398" t="s">
        <v>5787</v>
      </c>
      <c r="M171" s="143"/>
      <c r="N171" s="143" t="s">
        <v>5788</v>
      </c>
      <c r="O171" s="402" t="s">
        <v>449</v>
      </c>
      <c r="P171" s="402" t="s">
        <v>6163</v>
      </c>
      <c r="Q171" s="402"/>
      <c r="R171" s="402" t="s">
        <v>452</v>
      </c>
      <c r="S171" s="155"/>
      <c r="T171" s="402" t="s">
        <v>5833</v>
      </c>
      <c r="U171" s="155" t="str">
        <f>VLOOKUP(CYPTYPES[[#This Row],[SBS Number]],Equipment[],2,FALSE)</f>
        <v>Hydraulic System</v>
      </c>
      <c r="V171" s="155" t="str">
        <f>IF(OR(ISBLANK(T171),LEN(T171)=0),"",VLOOKUP(T171,Equipment[],3,FALSE))</f>
        <v>MCo</v>
      </c>
      <c r="W171" s="155" t="str">
        <f>IF(OR(ISBLANK(T171),LEN(T171)=0),"",VLOOKUP(T171,Equipment[],4,FALSE))</f>
        <v>RTO</v>
      </c>
      <c r="X171" s="155" t="s">
        <v>6458</v>
      </c>
      <c r="Y171" s="155" t="s">
        <v>6459</v>
      </c>
      <c r="Z171" s="155" t="s">
        <v>6460</v>
      </c>
      <c r="AA171" s="155" t="s">
        <v>6461</v>
      </c>
      <c r="AB171" s="142"/>
    </row>
    <row r="172" spans="1:28">
      <c r="A172" s="143" t="s">
        <v>6462</v>
      </c>
      <c r="B172" s="151" t="s">
        <v>6463</v>
      </c>
      <c r="C172" s="398" t="s">
        <v>448</v>
      </c>
      <c r="D172" s="400" t="s">
        <v>5831</v>
      </c>
      <c r="E172" s="400"/>
      <c r="F172" s="407" t="s">
        <v>449</v>
      </c>
      <c r="G172" s="398"/>
      <c r="H172" s="407" t="s">
        <v>449</v>
      </c>
      <c r="I172" s="175" t="s">
        <v>449</v>
      </c>
      <c r="J172" s="407" t="s">
        <v>449</v>
      </c>
      <c r="K172" s="398" t="s">
        <v>450</v>
      </c>
      <c r="L172" s="398" t="s">
        <v>5787</v>
      </c>
      <c r="M172" s="143"/>
      <c r="N172" s="143" t="s">
        <v>5788</v>
      </c>
      <c r="O172" s="402" t="s">
        <v>449</v>
      </c>
      <c r="P172" s="402" t="s">
        <v>6455</v>
      </c>
      <c r="Q172" s="402"/>
      <c r="R172" s="402" t="s">
        <v>452</v>
      </c>
      <c r="S172" s="402"/>
      <c r="T172" s="155" t="s">
        <v>5833</v>
      </c>
      <c r="U172" s="155" t="str">
        <f>VLOOKUP(CYPTYPES[[#This Row],[SBS Number]],Equipment[],2,FALSE)</f>
        <v>Hydraulic System</v>
      </c>
      <c r="V172" s="155" t="str">
        <f>IF(OR(ISBLANK(T172),LEN(T172)=0),"",VLOOKUP(T172,Equipment[],3,FALSE))</f>
        <v>MCo</v>
      </c>
      <c r="W172" s="155" t="str">
        <f>IF(OR(ISBLANK(T172),LEN(T172)=0),"",VLOOKUP(T172,Equipment[],4,FALSE))</f>
        <v>RTO</v>
      </c>
      <c r="X172" s="155" t="s">
        <v>5936</v>
      </c>
      <c r="Y172" s="155" t="s">
        <v>5937</v>
      </c>
      <c r="Z172" s="155" t="s">
        <v>5938</v>
      </c>
      <c r="AA172" s="155" t="s">
        <v>5939</v>
      </c>
      <c r="AB172" s="142"/>
    </row>
    <row r="173" spans="1:28">
      <c r="A173" s="143" t="s">
        <v>6464</v>
      </c>
      <c r="B173" s="151" t="s">
        <v>6465</v>
      </c>
      <c r="C173" s="398" t="s">
        <v>449</v>
      </c>
      <c r="D173" s="400" t="s">
        <v>5831</v>
      </c>
      <c r="E173" s="400"/>
      <c r="F173" s="407" t="s">
        <v>449</v>
      </c>
      <c r="G173" s="398"/>
      <c r="H173" s="407" t="s">
        <v>449</v>
      </c>
      <c r="I173" s="175" t="s">
        <v>449</v>
      </c>
      <c r="J173" s="174" t="s">
        <v>449</v>
      </c>
      <c r="K173" s="398" t="s">
        <v>450</v>
      </c>
      <c r="L173" s="398" t="s">
        <v>5787</v>
      </c>
      <c r="M173" s="143"/>
      <c r="N173" s="143" t="s">
        <v>5788</v>
      </c>
      <c r="O173" s="402" t="s">
        <v>449</v>
      </c>
      <c r="P173" s="402" t="s">
        <v>6163</v>
      </c>
      <c r="Q173" s="402"/>
      <c r="R173" s="402" t="s">
        <v>452</v>
      </c>
      <c r="S173" s="155"/>
      <c r="T173" s="402" t="s">
        <v>5833</v>
      </c>
      <c r="U173" s="155" t="str">
        <f>VLOOKUP(CYPTYPES[[#This Row],[SBS Number]],Equipment[],2,FALSE)</f>
        <v>Hydraulic System</v>
      </c>
      <c r="V173" s="155" t="str">
        <f>IF(OR(ISBLANK(T173),LEN(T173)=0),"",VLOOKUP(T173,Equipment[],3,FALSE))</f>
        <v>MCo</v>
      </c>
      <c r="W173" s="155" t="str">
        <f>IF(OR(ISBLANK(T173),LEN(T173)=0),"",VLOOKUP(T173,Equipment[],4,FALSE))</f>
        <v>RTO</v>
      </c>
      <c r="X173" s="155" t="s">
        <v>6458</v>
      </c>
      <c r="Y173" s="155" t="s">
        <v>6459</v>
      </c>
      <c r="Z173" s="155" t="s">
        <v>6460</v>
      </c>
      <c r="AA173" s="155" t="s">
        <v>6461</v>
      </c>
      <c r="AB173" s="142"/>
    </row>
    <row r="174" spans="1:28">
      <c r="A174" s="143" t="s">
        <v>6466</v>
      </c>
      <c r="B174" s="151" t="s">
        <v>6467</v>
      </c>
      <c r="C174" s="398" t="s">
        <v>449</v>
      </c>
      <c r="D174" s="400" t="s">
        <v>5831</v>
      </c>
      <c r="E174" s="400"/>
      <c r="F174" s="407" t="s">
        <v>449</v>
      </c>
      <c r="G174" s="398"/>
      <c r="H174" s="398" t="s">
        <v>448</v>
      </c>
      <c r="I174" s="175" t="s">
        <v>449</v>
      </c>
      <c r="J174" s="398" t="s">
        <v>448</v>
      </c>
      <c r="K174" s="398" t="s">
        <v>450</v>
      </c>
      <c r="L174" s="398" t="s">
        <v>5787</v>
      </c>
      <c r="M174" s="143"/>
      <c r="N174" s="143" t="s">
        <v>5788</v>
      </c>
      <c r="O174" s="402" t="s">
        <v>449</v>
      </c>
      <c r="P174" s="402" t="s">
        <v>6455</v>
      </c>
      <c r="Q174" s="402"/>
      <c r="R174" s="402" t="s">
        <v>469</v>
      </c>
      <c r="S174" s="155"/>
      <c r="T174" s="402" t="s">
        <v>5833</v>
      </c>
      <c r="U174" s="155" t="str">
        <f>VLOOKUP(CYPTYPES[[#This Row],[SBS Number]],Equipment[],2,FALSE)</f>
        <v>Hydraulic System</v>
      </c>
      <c r="V174" s="155" t="str">
        <f>IF(OR(ISBLANK(T174),LEN(T174)=0),"",VLOOKUP(T174,Equipment[],3,FALSE))</f>
        <v>MCo</v>
      </c>
      <c r="W174" s="155" t="str">
        <f>IF(OR(ISBLANK(T174),LEN(T174)=0),"",VLOOKUP(T174,Equipment[],4,FALSE))</f>
        <v>RTO</v>
      </c>
      <c r="X174" s="155" t="s">
        <v>6372</v>
      </c>
      <c r="Y174" s="155" t="s">
        <v>6373</v>
      </c>
      <c r="Z174" s="155" t="s">
        <v>439</v>
      </c>
      <c r="AA174" s="155" t="s">
        <v>439</v>
      </c>
      <c r="AB174" s="142"/>
    </row>
    <row r="175" spans="1:28">
      <c r="A175" s="143" t="s">
        <v>6468</v>
      </c>
      <c r="B175" s="151" t="s">
        <v>6469</v>
      </c>
      <c r="C175" s="398" t="s">
        <v>439</v>
      </c>
      <c r="D175" s="400" t="s">
        <v>6099</v>
      </c>
      <c r="E175" s="400"/>
      <c r="F175" s="407" t="s">
        <v>449</v>
      </c>
      <c r="G175" s="398"/>
      <c r="H175" s="398" t="s">
        <v>448</v>
      </c>
      <c r="I175" s="409" t="s">
        <v>449</v>
      </c>
      <c r="J175" s="398" t="s">
        <v>448</v>
      </c>
      <c r="K175" s="398" t="s">
        <v>450</v>
      </c>
      <c r="L175" s="398" t="s">
        <v>5859</v>
      </c>
      <c r="M175" s="143"/>
      <c r="N175" s="143" t="s">
        <v>5788</v>
      </c>
      <c r="O175" s="402" t="s">
        <v>449</v>
      </c>
      <c r="P175" s="402" t="s">
        <v>6100</v>
      </c>
      <c r="Q175" s="402"/>
      <c r="R175" s="402" t="s">
        <v>452</v>
      </c>
      <c r="S175" s="155"/>
      <c r="T175" s="402" t="s">
        <v>6101</v>
      </c>
      <c r="U175" s="155" t="str">
        <f>VLOOKUP(CYPTYPES[[#This Row],[SBS Number]],Equipment[],2,FALSE)</f>
        <v>Security Control System</v>
      </c>
      <c r="V175" s="155" t="str">
        <f>IF(OR(ISBLANK(T175),LEN(T175)=0),"",VLOOKUP(T175,Equipment[],3,FALSE))</f>
        <v>RTO</v>
      </c>
      <c r="W175" s="155" t="str">
        <f>IF(OR(ISBLANK(T175),LEN(T175)=0),"",VLOOKUP(T175,Equipment[],4,FALSE))</f>
        <v>RTO</v>
      </c>
      <c r="X175" s="155" t="s">
        <v>6470</v>
      </c>
      <c r="Y175" s="155" t="s">
        <v>6471</v>
      </c>
      <c r="Z175" s="155" t="s">
        <v>6472</v>
      </c>
      <c r="AA175" s="155" t="s">
        <v>6473</v>
      </c>
      <c r="AB175" s="142"/>
    </row>
    <row r="176" spans="1:28">
      <c r="A176" s="143" t="s">
        <v>6474</v>
      </c>
      <c r="B176" s="151" t="s">
        <v>6475</v>
      </c>
      <c r="C176" s="398" t="s">
        <v>449</v>
      </c>
      <c r="D176" s="400" t="s">
        <v>5839</v>
      </c>
      <c r="E176" s="400" t="s">
        <v>5840</v>
      </c>
      <c r="F176" s="407" t="s">
        <v>449</v>
      </c>
      <c r="G176" s="398"/>
      <c r="H176" s="407" t="s">
        <v>449</v>
      </c>
      <c r="I176" s="175" t="s">
        <v>449</v>
      </c>
      <c r="J176" s="174" t="s">
        <v>449</v>
      </c>
      <c r="K176" s="398" t="s">
        <v>450</v>
      </c>
      <c r="L176" s="398" t="s">
        <v>5787</v>
      </c>
      <c r="M176" s="143"/>
      <c r="N176" s="143" t="s">
        <v>5788</v>
      </c>
      <c r="O176" s="402" t="s">
        <v>449</v>
      </c>
      <c r="P176" s="402" t="s">
        <v>5841</v>
      </c>
      <c r="Q176" s="402"/>
      <c r="R176" s="402" t="s">
        <v>427</v>
      </c>
      <c r="S176" s="155"/>
      <c r="T176" s="402" t="s">
        <v>5827</v>
      </c>
      <c r="U176" s="155" t="str">
        <f>VLOOKUP(CYPTYPES[[#This Row],[SBS Number]],Equipment[],2,FALSE)</f>
        <v>ICT/OCS</v>
      </c>
      <c r="V176" s="155" t="str">
        <f>IF(OR(ISBLANK(T176),LEN(T176)=0),"",VLOOKUP(T176,Equipment[],3,FALSE))</f>
        <v>Unallocated</v>
      </c>
      <c r="W176" s="155" t="str">
        <f>IF(OR(ISBLANK(T176),LEN(T176)=0),"",VLOOKUP(T176,Equipment[],4,FALSE))</f>
        <v>Unallocated</v>
      </c>
      <c r="X176" s="155" t="s">
        <v>6069</v>
      </c>
      <c r="Y176" s="155" t="s">
        <v>6070</v>
      </c>
      <c r="Z176" s="155" t="s">
        <v>6071</v>
      </c>
      <c r="AA176" s="155" t="s">
        <v>6072</v>
      </c>
      <c r="AB176" s="142"/>
    </row>
    <row r="177" spans="1:28">
      <c r="A177" s="143" t="s">
        <v>6476</v>
      </c>
      <c r="B177" s="151" t="s">
        <v>6477</v>
      </c>
      <c r="C177" s="398" t="s">
        <v>449</v>
      </c>
      <c r="D177" s="400" t="s">
        <v>5839</v>
      </c>
      <c r="E177" s="400" t="s">
        <v>5840</v>
      </c>
      <c r="F177" s="407" t="s">
        <v>449</v>
      </c>
      <c r="G177" s="398"/>
      <c r="H177" s="398" t="s">
        <v>448</v>
      </c>
      <c r="I177" s="175" t="s">
        <v>449</v>
      </c>
      <c r="J177" s="398" t="s">
        <v>448</v>
      </c>
      <c r="K177" s="398" t="s">
        <v>450</v>
      </c>
      <c r="L177" s="398" t="s">
        <v>5787</v>
      </c>
      <c r="M177" s="143"/>
      <c r="N177" s="143" t="s">
        <v>5788</v>
      </c>
      <c r="O177" s="402" t="s">
        <v>449</v>
      </c>
      <c r="P177" s="402" t="s">
        <v>5841</v>
      </c>
      <c r="Q177" s="402"/>
      <c r="R177" s="402" t="s">
        <v>469</v>
      </c>
      <c r="S177" s="155"/>
      <c r="T177" s="155" t="s">
        <v>5866</v>
      </c>
      <c r="U177" s="155" t="str">
        <f>VLOOKUP(CYPTYPES[[#This Row],[SBS Number]],Equipment[],2,FALSE)</f>
        <v>Building Management System</v>
      </c>
      <c r="V177" s="155" t="str">
        <f>IF(OR(ISBLANK(T177),LEN(T177)=0),"",VLOOKUP(T177,Equipment[],3,FALSE))</f>
        <v>MCo</v>
      </c>
      <c r="W177" s="155" t="str">
        <f>IF(OR(ISBLANK(T177),LEN(T177)=0),"",VLOOKUP(T177,Equipment[],4,FALSE))</f>
        <v>RTO/MCo</v>
      </c>
      <c r="X177" s="155" t="s">
        <v>6089</v>
      </c>
      <c r="Y177" s="155" t="s">
        <v>6090</v>
      </c>
      <c r="Z177" s="155" t="s">
        <v>6212</v>
      </c>
      <c r="AA177" s="155" t="s">
        <v>6213</v>
      </c>
      <c r="AB177" s="142"/>
    </row>
    <row r="178" spans="1:28">
      <c r="A178" s="143" t="s">
        <v>6478</v>
      </c>
      <c r="B178" s="151" t="s">
        <v>6479</v>
      </c>
      <c r="C178" s="398" t="s">
        <v>449</v>
      </c>
      <c r="D178" s="400" t="s">
        <v>11</v>
      </c>
      <c r="E178" s="400"/>
      <c r="F178" s="407" t="s">
        <v>449</v>
      </c>
      <c r="G178" s="398"/>
      <c r="H178" s="407" t="s">
        <v>449</v>
      </c>
      <c r="I178" s="175" t="s">
        <v>449</v>
      </c>
      <c r="J178" s="174" t="s">
        <v>449</v>
      </c>
      <c r="K178" s="398" t="s">
        <v>450</v>
      </c>
      <c r="L178" s="398" t="s">
        <v>5787</v>
      </c>
      <c r="M178" s="143"/>
      <c r="N178" s="143" t="s">
        <v>5788</v>
      </c>
      <c r="O178" s="402" t="s">
        <v>449</v>
      </c>
      <c r="P178" s="402" t="s">
        <v>5902</v>
      </c>
      <c r="Q178" s="402"/>
      <c r="R178" s="402" t="s">
        <v>452</v>
      </c>
      <c r="S178" s="155"/>
      <c r="T178" s="155" t="s">
        <v>5866</v>
      </c>
      <c r="U178" s="155" t="str">
        <f>VLOOKUP(CYPTYPES[[#This Row],[SBS Number]],Equipment[],2,FALSE)</f>
        <v>Building Management System</v>
      </c>
      <c r="V178" s="155" t="str">
        <f>IF(OR(ISBLANK(T178),LEN(T178)=0),"",VLOOKUP(T178,Equipment[],3,FALSE))</f>
        <v>MCo</v>
      </c>
      <c r="W178" s="155" t="str">
        <f>IF(OR(ISBLANK(T178),LEN(T178)=0),"",VLOOKUP(T178,Equipment[],4,FALSE))</f>
        <v>RTO/MCo</v>
      </c>
      <c r="X178" s="155" t="s">
        <v>6480</v>
      </c>
      <c r="Y178" s="155" t="s">
        <v>6481</v>
      </c>
      <c r="Z178" s="155"/>
      <c r="AA178" s="155"/>
      <c r="AB178" s="142"/>
    </row>
    <row r="179" spans="1:28">
      <c r="A179" s="143" t="s">
        <v>6482</v>
      </c>
      <c r="B179" s="151" t="s">
        <v>6483</v>
      </c>
      <c r="C179" s="398" t="s">
        <v>439</v>
      </c>
      <c r="D179" s="400" t="s">
        <v>5826</v>
      </c>
      <c r="E179" s="400"/>
      <c r="F179" s="407" t="s">
        <v>449</v>
      </c>
      <c r="G179" s="398"/>
      <c r="H179" s="398" t="s">
        <v>448</v>
      </c>
      <c r="I179" s="409" t="s">
        <v>449</v>
      </c>
      <c r="J179" s="398" t="s">
        <v>448</v>
      </c>
      <c r="K179" s="398" t="s">
        <v>450</v>
      </c>
      <c r="L179" s="398" t="s">
        <v>5859</v>
      </c>
      <c r="M179" s="143"/>
      <c r="N179" s="143" t="s">
        <v>5788</v>
      </c>
      <c r="O179" s="402" t="s">
        <v>449</v>
      </c>
      <c r="P179" s="402" t="s">
        <v>5841</v>
      </c>
      <c r="Q179" s="402"/>
      <c r="R179" s="402" t="s">
        <v>452</v>
      </c>
      <c r="S179" s="155"/>
      <c r="T179" s="402" t="s">
        <v>6101</v>
      </c>
      <c r="U179" s="155" t="str">
        <f>VLOOKUP(CYPTYPES[[#This Row],[SBS Number]],Equipment[],2,FALSE)</f>
        <v>Security Control System</v>
      </c>
      <c r="V179" s="155" t="str">
        <f>IF(OR(ISBLANK(T179),LEN(T179)=0),"",VLOOKUP(T179,Equipment[],3,FALSE))</f>
        <v>RTO</v>
      </c>
      <c r="W179" s="155" t="str">
        <f>IF(OR(ISBLANK(T179),LEN(T179)=0),"",VLOOKUP(T179,Equipment[],4,FALSE))</f>
        <v>RTO</v>
      </c>
      <c r="X179" s="165"/>
      <c r="Y179" s="165" t="s">
        <v>5828</v>
      </c>
      <c r="Z179" s="155"/>
      <c r="AA179" s="155"/>
      <c r="AB179" s="142"/>
    </row>
    <row r="180" spans="1:28">
      <c r="A180" s="143" t="s">
        <v>6484</v>
      </c>
      <c r="B180" s="151" t="s">
        <v>6485</v>
      </c>
      <c r="C180" s="398" t="s">
        <v>449</v>
      </c>
      <c r="D180" s="400" t="s">
        <v>5839</v>
      </c>
      <c r="E180" s="400" t="s">
        <v>5840</v>
      </c>
      <c r="F180" s="407" t="s">
        <v>449</v>
      </c>
      <c r="G180" s="398"/>
      <c r="H180" s="407" t="s">
        <v>449</v>
      </c>
      <c r="I180" s="175" t="s">
        <v>449</v>
      </c>
      <c r="J180" s="174" t="s">
        <v>449</v>
      </c>
      <c r="K180" s="398" t="s">
        <v>450</v>
      </c>
      <c r="L180" s="398" t="s">
        <v>5787</v>
      </c>
      <c r="M180" s="143"/>
      <c r="N180" s="143" t="s">
        <v>5788</v>
      </c>
      <c r="O180" s="402" t="s">
        <v>449</v>
      </c>
      <c r="P180" s="402" t="s">
        <v>5841</v>
      </c>
      <c r="Q180" s="402"/>
      <c r="R180" s="402" t="s">
        <v>452</v>
      </c>
      <c r="S180" s="155"/>
      <c r="T180" s="402" t="s">
        <v>5842</v>
      </c>
      <c r="U180" s="155" t="str">
        <f>VLOOKUP(CYPTYPES[[#This Row],[SBS Number]],Equipment[],2,FALSE)</f>
        <v>Control Systems</v>
      </c>
      <c r="V180" s="155" t="str">
        <f>IF(OR(ISBLANK(T180),LEN(T180)=0),"",VLOOKUP(T180,Equipment[],3,FALSE))</f>
        <v>Unallocated</v>
      </c>
      <c r="W180" s="155" t="str">
        <f>IF(OR(ISBLANK(T180),LEN(T180)=0),"",VLOOKUP(T180,Equipment[],4,FALSE))</f>
        <v>Unallocated</v>
      </c>
      <c r="X180" s="155" t="s">
        <v>6069</v>
      </c>
      <c r="Y180" s="155" t="s">
        <v>6070</v>
      </c>
      <c r="Z180" s="155" t="s">
        <v>6071</v>
      </c>
      <c r="AA180" s="155" t="s">
        <v>6072</v>
      </c>
      <c r="AB180" s="142"/>
    </row>
    <row r="181" spans="1:28">
      <c r="A181" s="143" t="s">
        <v>6486</v>
      </c>
      <c r="B181" s="151" t="s">
        <v>6487</v>
      </c>
      <c r="C181" s="398" t="s">
        <v>439</v>
      </c>
      <c r="D181" s="400" t="s">
        <v>6099</v>
      </c>
      <c r="E181" s="400"/>
      <c r="F181" s="407" t="s">
        <v>449</v>
      </c>
      <c r="G181" s="398"/>
      <c r="H181" s="398" t="s">
        <v>448</v>
      </c>
      <c r="I181" s="409" t="s">
        <v>449</v>
      </c>
      <c r="J181" s="398" t="s">
        <v>448</v>
      </c>
      <c r="K181" s="398" t="s">
        <v>450</v>
      </c>
      <c r="L181" s="398" t="s">
        <v>5859</v>
      </c>
      <c r="M181" s="143"/>
      <c r="N181" s="143" t="s">
        <v>5788</v>
      </c>
      <c r="O181" s="402" t="s">
        <v>449</v>
      </c>
      <c r="P181" s="402" t="s">
        <v>6100</v>
      </c>
      <c r="Q181" s="402"/>
      <c r="R181" s="402" t="s">
        <v>452</v>
      </c>
      <c r="S181" s="155"/>
      <c r="T181" s="402" t="s">
        <v>6101</v>
      </c>
      <c r="U181" s="155" t="str">
        <f>VLOOKUP(CYPTYPES[[#This Row],[SBS Number]],Equipment[],2,FALSE)</f>
        <v>Security Control System</v>
      </c>
      <c r="V181" s="155" t="str">
        <f>IF(OR(ISBLANK(T181),LEN(T181)=0),"",VLOOKUP(T181,Equipment[],3,FALSE))</f>
        <v>RTO</v>
      </c>
      <c r="W181" s="155" t="str">
        <f>IF(OR(ISBLANK(T181),LEN(T181)=0),"",VLOOKUP(T181,Equipment[],4,FALSE))</f>
        <v>RTO</v>
      </c>
      <c r="X181" s="155" t="s">
        <v>6470</v>
      </c>
      <c r="Y181" s="155" t="s">
        <v>6471</v>
      </c>
      <c r="Z181" s="155" t="s">
        <v>6472</v>
      </c>
      <c r="AA181" s="155" t="s">
        <v>6473</v>
      </c>
      <c r="AB181" s="142"/>
    </row>
    <row r="182" spans="1:28">
      <c r="A182" s="143" t="s">
        <v>6488</v>
      </c>
      <c r="B182" s="400" t="s">
        <v>6489</v>
      </c>
      <c r="C182" s="398" t="s">
        <v>439</v>
      </c>
      <c r="D182" s="400" t="s">
        <v>6099</v>
      </c>
      <c r="E182" s="400"/>
      <c r="F182" s="407" t="s">
        <v>449</v>
      </c>
      <c r="G182" s="398"/>
      <c r="H182" s="398" t="s">
        <v>448</v>
      </c>
      <c r="I182" s="409" t="s">
        <v>449</v>
      </c>
      <c r="J182" s="398" t="s">
        <v>448</v>
      </c>
      <c r="K182" s="398" t="s">
        <v>450</v>
      </c>
      <c r="L182" s="398" t="s">
        <v>5859</v>
      </c>
      <c r="M182" s="143"/>
      <c r="N182" s="143" t="s">
        <v>5788</v>
      </c>
      <c r="O182" s="402" t="s">
        <v>449</v>
      </c>
      <c r="P182" s="402" t="s">
        <v>6100</v>
      </c>
      <c r="Q182" s="402"/>
      <c r="R182" s="402" t="s">
        <v>452</v>
      </c>
      <c r="S182" s="155"/>
      <c r="T182" s="402" t="s">
        <v>6101</v>
      </c>
      <c r="U182" s="155" t="str">
        <f>VLOOKUP(CYPTYPES[[#This Row],[SBS Number]],Equipment[],2,FALSE)</f>
        <v>Security Control System</v>
      </c>
      <c r="V182" s="155" t="str">
        <f>IF(OR(ISBLANK(T182),LEN(T182)=0),"",VLOOKUP(T182,Equipment[],3,FALSE))</f>
        <v>RTO</v>
      </c>
      <c r="W182" s="155" t="str">
        <f>IF(OR(ISBLANK(T182),LEN(T182)=0),"",VLOOKUP(T182,Equipment[],4,FALSE))</f>
        <v>RTO</v>
      </c>
      <c r="X182" s="155" t="s">
        <v>6470</v>
      </c>
      <c r="Y182" s="155" t="s">
        <v>6471</v>
      </c>
      <c r="Z182" s="155" t="s">
        <v>6472</v>
      </c>
      <c r="AA182" s="155" t="s">
        <v>6473</v>
      </c>
      <c r="AB182" s="142"/>
    </row>
    <row r="183" spans="1:28">
      <c r="A183" s="143" t="s">
        <v>6490</v>
      </c>
      <c r="B183" s="151" t="s">
        <v>6491</v>
      </c>
      <c r="C183" s="398" t="s">
        <v>439</v>
      </c>
      <c r="D183" s="400" t="s">
        <v>6492</v>
      </c>
      <c r="E183" s="400"/>
      <c r="F183" s="407" t="s">
        <v>449</v>
      </c>
      <c r="G183" s="398"/>
      <c r="H183" s="407" t="s">
        <v>449</v>
      </c>
      <c r="I183" s="409" t="s">
        <v>449</v>
      </c>
      <c r="J183" s="407" t="s">
        <v>449</v>
      </c>
      <c r="K183" s="398" t="s">
        <v>450</v>
      </c>
      <c r="L183" s="398" t="s">
        <v>5859</v>
      </c>
      <c r="M183" s="143"/>
      <c r="N183" s="143" t="s">
        <v>5788</v>
      </c>
      <c r="O183" s="402" t="s">
        <v>449</v>
      </c>
      <c r="P183" s="402" t="s">
        <v>5841</v>
      </c>
      <c r="Q183" s="402"/>
      <c r="R183" s="402" t="s">
        <v>452</v>
      </c>
      <c r="S183" s="155"/>
      <c r="T183" s="402" t="s">
        <v>5827</v>
      </c>
      <c r="U183" s="155" t="str">
        <f>VLOOKUP(CYPTYPES[[#This Row],[SBS Number]],Equipment[],2,FALSE)</f>
        <v>ICT/OCS</v>
      </c>
      <c r="V183" s="155" t="str">
        <f>IF(OR(ISBLANK(T183),LEN(T183)=0),"",VLOOKUP(T183,Equipment[],3,FALSE))</f>
        <v>Unallocated</v>
      </c>
      <c r="W183" s="155" t="str">
        <f>IF(OR(ISBLANK(T183),LEN(T183)=0),"",VLOOKUP(T183,Equipment[],4,FALSE))</f>
        <v>Unallocated</v>
      </c>
      <c r="X183" s="155" t="s">
        <v>5874</v>
      </c>
      <c r="Y183" s="155" t="s">
        <v>5868</v>
      </c>
      <c r="Z183" s="155" t="s">
        <v>6493</v>
      </c>
      <c r="AA183" s="155" t="s">
        <v>6301</v>
      </c>
      <c r="AB183" s="142"/>
    </row>
    <row r="184" spans="1:28">
      <c r="A184" s="143" t="s">
        <v>6494</v>
      </c>
      <c r="B184" s="151" t="s">
        <v>6495</v>
      </c>
      <c r="C184" s="398" t="s">
        <v>449</v>
      </c>
      <c r="D184" s="400" t="s">
        <v>5831</v>
      </c>
      <c r="E184" s="400"/>
      <c r="F184" s="407" t="s">
        <v>449</v>
      </c>
      <c r="G184" s="398"/>
      <c r="H184" s="407" t="s">
        <v>449</v>
      </c>
      <c r="I184" s="175" t="s">
        <v>449</v>
      </c>
      <c r="J184" s="398" t="s">
        <v>448</v>
      </c>
      <c r="K184" s="398" t="s">
        <v>450</v>
      </c>
      <c r="L184" s="398" t="s">
        <v>5787</v>
      </c>
      <c r="M184" s="143"/>
      <c r="N184" s="143" t="s">
        <v>5788</v>
      </c>
      <c r="O184" s="402" t="s">
        <v>449</v>
      </c>
      <c r="P184" s="402" t="s">
        <v>5789</v>
      </c>
      <c r="Q184" s="402"/>
      <c r="R184" s="402" t="s">
        <v>452</v>
      </c>
      <c r="S184" s="155"/>
      <c r="T184" s="155" t="s">
        <v>5833</v>
      </c>
      <c r="U184" s="155" t="str">
        <f>VLOOKUP(CYPTYPES[[#This Row],[SBS Number]],Equipment[],2,FALSE)</f>
        <v>Hydraulic System</v>
      </c>
      <c r="V184" s="155" t="str">
        <f>IF(OR(ISBLANK(T184),LEN(T184)=0),"",VLOOKUP(T184,Equipment[],3,FALSE))</f>
        <v>MCo</v>
      </c>
      <c r="W184" s="155" t="str">
        <f>IF(OR(ISBLANK(T184),LEN(T184)=0),"",VLOOKUP(T184,Equipment[],4,FALSE))</f>
        <v>RTO</v>
      </c>
      <c r="X184" s="155" t="s">
        <v>6372</v>
      </c>
      <c r="Y184" s="155" t="s">
        <v>6373</v>
      </c>
      <c r="Z184" s="155" t="s">
        <v>6496</v>
      </c>
      <c r="AA184" s="155" t="s">
        <v>6497</v>
      </c>
      <c r="AB184" s="142"/>
    </row>
    <row r="185" spans="1:28">
      <c r="A185" s="143" t="s">
        <v>6498</v>
      </c>
      <c r="B185" s="151" t="s">
        <v>6499</v>
      </c>
      <c r="C185" s="398" t="s">
        <v>449</v>
      </c>
      <c r="D185" s="400" t="s">
        <v>5799</v>
      </c>
      <c r="E185" s="400" t="s">
        <v>5800</v>
      </c>
      <c r="F185" s="407" t="s">
        <v>449</v>
      </c>
      <c r="G185" s="398"/>
      <c r="H185" s="407" t="s">
        <v>449</v>
      </c>
      <c r="I185" s="175" t="s">
        <v>449</v>
      </c>
      <c r="J185" s="174" t="s">
        <v>449</v>
      </c>
      <c r="K185" s="398" t="s">
        <v>450</v>
      </c>
      <c r="L185" s="398" t="s">
        <v>5787</v>
      </c>
      <c r="M185" s="143"/>
      <c r="N185" s="143" t="s">
        <v>5788</v>
      </c>
      <c r="O185" s="402" t="s">
        <v>449</v>
      </c>
      <c r="P185" s="402" t="s">
        <v>5801</v>
      </c>
      <c r="Q185" s="402"/>
      <c r="R185" s="402" t="s">
        <v>452</v>
      </c>
      <c r="S185" s="155"/>
      <c r="T185" s="155" t="s">
        <v>5817</v>
      </c>
      <c r="U185" s="155" t="str">
        <f>VLOOKUP(CYPTYPES[[#This Row],[SBS Number]],Equipment[],2,FALSE)</f>
        <v>LV Power</v>
      </c>
      <c r="V185" s="155" t="str">
        <f>IF(OR(ISBLANK(T185),LEN(T185)=0),"",VLOOKUP(T185,Equipment[],3,FALSE))</f>
        <v>MCo</v>
      </c>
      <c r="W185" s="155" t="str">
        <f>IF(OR(ISBLANK(T185),LEN(T185)=0),"",VLOOKUP(T185,Equipment[],4,FALSE))</f>
        <v>RTO</v>
      </c>
      <c r="X185" s="155" t="s">
        <v>6458</v>
      </c>
      <c r="Y185" s="155" t="s">
        <v>6459</v>
      </c>
      <c r="Z185" s="155" t="s">
        <v>6500</v>
      </c>
      <c r="AA185" s="155" t="s">
        <v>6501</v>
      </c>
      <c r="AB185" s="142"/>
    </row>
    <row r="186" spans="1:28">
      <c r="A186" s="143" t="s">
        <v>6502</v>
      </c>
      <c r="B186" s="151" t="s">
        <v>6503</v>
      </c>
      <c r="C186" s="398" t="s">
        <v>449</v>
      </c>
      <c r="D186" s="400" t="s">
        <v>5831</v>
      </c>
      <c r="E186" s="400"/>
      <c r="F186" s="407" t="s">
        <v>449</v>
      </c>
      <c r="G186" s="398"/>
      <c r="H186" s="407" t="s">
        <v>449</v>
      </c>
      <c r="I186" s="175" t="s">
        <v>449</v>
      </c>
      <c r="J186" s="407" t="s">
        <v>449</v>
      </c>
      <c r="K186" s="398" t="s">
        <v>450</v>
      </c>
      <c r="L186" s="398" t="s">
        <v>6370</v>
      </c>
      <c r="M186" s="143" t="s">
        <v>5929</v>
      </c>
      <c r="N186" s="143" t="s">
        <v>5788</v>
      </c>
      <c r="O186" s="402" t="s">
        <v>449</v>
      </c>
      <c r="P186" s="402" t="s">
        <v>6455</v>
      </c>
      <c r="Q186" s="402"/>
      <c r="R186" s="402" t="s">
        <v>452</v>
      </c>
      <c r="S186" s="155"/>
      <c r="T186" s="155" t="s">
        <v>5833</v>
      </c>
      <c r="U186" s="155" t="str">
        <f>VLOOKUP(CYPTYPES[[#This Row],[SBS Number]],Equipment[],2,FALSE)</f>
        <v>Hydraulic System</v>
      </c>
      <c r="V186" s="155" t="str">
        <f>IF(OR(ISBLANK(T186),LEN(T186)=0),"",VLOOKUP(T186,Equipment[],3,FALSE))</f>
        <v>MCo</v>
      </c>
      <c r="W186" s="155" t="str">
        <f>IF(OR(ISBLANK(T186),LEN(T186)=0),"",VLOOKUP(T186,Equipment[],4,FALSE))</f>
        <v>RTO</v>
      </c>
      <c r="X186" s="155" t="s">
        <v>6155</v>
      </c>
      <c r="Y186" s="155" t="s">
        <v>6156</v>
      </c>
      <c r="Z186" s="155"/>
      <c r="AA186" s="155"/>
      <c r="AB186" s="142"/>
    </row>
    <row r="187" spans="1:28">
      <c r="A187" s="143" t="s">
        <v>6504</v>
      </c>
      <c r="B187" s="151" t="s">
        <v>6505</v>
      </c>
      <c r="C187" s="398" t="s">
        <v>449</v>
      </c>
      <c r="D187" s="400" t="s">
        <v>5849</v>
      </c>
      <c r="E187" s="400" t="s">
        <v>5800</v>
      </c>
      <c r="F187" s="407" t="s">
        <v>449</v>
      </c>
      <c r="G187" s="398"/>
      <c r="H187" s="398" t="s">
        <v>448</v>
      </c>
      <c r="I187" s="175" t="s">
        <v>449</v>
      </c>
      <c r="J187" s="143" t="s">
        <v>448</v>
      </c>
      <c r="K187" s="398" t="s">
        <v>450</v>
      </c>
      <c r="L187" s="398" t="s">
        <v>5787</v>
      </c>
      <c r="M187" s="143"/>
      <c r="N187" s="143" t="s">
        <v>5788</v>
      </c>
      <c r="O187" s="402" t="s">
        <v>449</v>
      </c>
      <c r="P187" s="402" t="s">
        <v>5957</v>
      </c>
      <c r="Q187" s="402"/>
      <c r="R187" s="402" t="s">
        <v>452</v>
      </c>
      <c r="S187" s="155"/>
      <c r="T187" s="402" t="s">
        <v>5963</v>
      </c>
      <c r="U187" s="155" t="str">
        <f>VLOOKUP(CYPTYPES[[#This Row],[SBS Number]],Equipment[],2,FALSE)</f>
        <v>Traction Power</v>
      </c>
      <c r="V187" s="155" t="str">
        <f>IF(OR(ISBLANK(T187),LEN(T187)=0),"",VLOOKUP(T187,Equipment[],3,FALSE))</f>
        <v>RTO</v>
      </c>
      <c r="W187" s="155" t="str">
        <f>IF(OR(ISBLANK(T187),LEN(T187)=0),"",VLOOKUP(T187,Equipment[],4,FALSE))</f>
        <v>RTO</v>
      </c>
      <c r="X187" s="155" t="s">
        <v>5948</v>
      </c>
      <c r="Y187" s="155" t="s">
        <v>5949</v>
      </c>
      <c r="Z187" s="155"/>
      <c r="AA187" s="155"/>
      <c r="AB187" s="142"/>
    </row>
    <row r="188" spans="1:28">
      <c r="A188" s="143" t="s">
        <v>6506</v>
      </c>
      <c r="B188" s="151" t="s">
        <v>6507</v>
      </c>
      <c r="C188" s="398" t="s">
        <v>448</v>
      </c>
      <c r="D188" s="400" t="s">
        <v>5826</v>
      </c>
      <c r="E188" s="400"/>
      <c r="F188" s="407" t="s">
        <v>449</v>
      </c>
      <c r="G188" s="398"/>
      <c r="H188" s="407" t="s">
        <v>449</v>
      </c>
      <c r="I188" s="175" t="s">
        <v>449</v>
      </c>
      <c r="J188" s="407" t="s">
        <v>449</v>
      </c>
      <c r="K188" s="398" t="s">
        <v>450</v>
      </c>
      <c r="L188" s="398" t="s">
        <v>5787</v>
      </c>
      <c r="M188" s="143"/>
      <c r="N188" s="143" t="s">
        <v>5788</v>
      </c>
      <c r="O188" s="402" t="s">
        <v>449</v>
      </c>
      <c r="P188" s="402" t="s">
        <v>5841</v>
      </c>
      <c r="Q188" s="402"/>
      <c r="R188" s="402" t="s">
        <v>452</v>
      </c>
      <c r="S188" s="155"/>
      <c r="T188" s="402" t="s">
        <v>5827</v>
      </c>
      <c r="U188" s="155" t="str">
        <f>VLOOKUP(CYPTYPES[[#This Row],[SBS Number]],Equipment[],2,FALSE)</f>
        <v>ICT/OCS</v>
      </c>
      <c r="V188" s="155" t="str">
        <f>IF(OR(ISBLANK(T188),LEN(T188)=0),"",VLOOKUP(T188,Equipment[],3,FALSE))</f>
        <v>Unallocated</v>
      </c>
      <c r="W188" s="155" t="str">
        <f>IF(OR(ISBLANK(T188),LEN(T188)=0),"",VLOOKUP(T188,Equipment[],4,FALSE))</f>
        <v>Unallocated</v>
      </c>
      <c r="X188" s="155" t="s">
        <v>5984</v>
      </c>
      <c r="Y188" s="155" t="s">
        <v>5985</v>
      </c>
      <c r="Z188" s="155" t="s">
        <v>5986</v>
      </c>
      <c r="AA188" s="155" t="s">
        <v>5987</v>
      </c>
      <c r="AB188" s="142"/>
    </row>
    <row r="189" spans="1:28">
      <c r="A189" s="143" t="s">
        <v>6508</v>
      </c>
      <c r="B189" s="151" t="s">
        <v>6509</v>
      </c>
      <c r="C189" s="398" t="s">
        <v>439</v>
      </c>
      <c r="D189" s="400" t="s">
        <v>5839</v>
      </c>
      <c r="E189" s="400" t="s">
        <v>5840</v>
      </c>
      <c r="F189" s="407" t="s">
        <v>449</v>
      </c>
      <c r="G189" s="398"/>
      <c r="H189" s="407" t="s">
        <v>449</v>
      </c>
      <c r="I189" s="409" t="s">
        <v>449</v>
      </c>
      <c r="J189" s="398" t="s">
        <v>448</v>
      </c>
      <c r="K189" s="398" t="s">
        <v>450</v>
      </c>
      <c r="L189" s="398" t="s">
        <v>5859</v>
      </c>
      <c r="M189" s="143"/>
      <c r="N189" s="143" t="s">
        <v>5788</v>
      </c>
      <c r="O189" s="402" t="s">
        <v>449</v>
      </c>
      <c r="P189" s="402" t="s">
        <v>5841</v>
      </c>
      <c r="Q189" s="402"/>
      <c r="R189" s="402" t="s">
        <v>452</v>
      </c>
      <c r="S189" s="155"/>
      <c r="T189" s="155" t="s">
        <v>5817</v>
      </c>
      <c r="U189" s="155" t="str">
        <f>VLOOKUP(CYPTYPES[[#This Row],[SBS Number]],Equipment[],2,FALSE)</f>
        <v>LV Power</v>
      </c>
      <c r="V189" s="155" t="str">
        <f>IF(OR(ISBLANK(T189),LEN(T189)=0),"",VLOOKUP(T189,Equipment[],3,FALSE))</f>
        <v>MCo</v>
      </c>
      <c r="W189" s="155" t="str">
        <f>IF(OR(ISBLANK(T189),LEN(T189)=0),"",VLOOKUP(T189,Equipment[],4,FALSE))</f>
        <v>RTO</v>
      </c>
      <c r="X189" s="402" t="s">
        <v>6458</v>
      </c>
      <c r="Y189" s="416" t="s">
        <v>6459</v>
      </c>
      <c r="Z189" s="402" t="s">
        <v>6510</v>
      </c>
      <c r="AA189" s="155" t="s">
        <v>6511</v>
      </c>
      <c r="AB189" s="142"/>
    </row>
    <row r="190" spans="1:28">
      <c r="A190" s="143" t="s">
        <v>6512</v>
      </c>
      <c r="B190" s="151" t="s">
        <v>6513</v>
      </c>
      <c r="C190" s="398" t="s">
        <v>449</v>
      </c>
      <c r="D190" s="400" t="s">
        <v>5922</v>
      </c>
      <c r="E190" s="400" t="s">
        <v>5800</v>
      </c>
      <c r="F190" s="407" t="s">
        <v>449</v>
      </c>
      <c r="G190" s="398"/>
      <c r="H190" s="407" t="s">
        <v>449</v>
      </c>
      <c r="I190" s="175" t="s">
        <v>449</v>
      </c>
      <c r="J190" s="174" t="s">
        <v>449</v>
      </c>
      <c r="K190" s="398" t="s">
        <v>450</v>
      </c>
      <c r="L190" s="398" t="s">
        <v>5787</v>
      </c>
      <c r="M190" s="143"/>
      <c r="N190" s="143" t="s">
        <v>5788</v>
      </c>
      <c r="O190" s="402" t="s">
        <v>449</v>
      </c>
      <c r="P190" s="402" t="s">
        <v>6514</v>
      </c>
      <c r="Q190" s="402"/>
      <c r="R190" s="402" t="s">
        <v>452</v>
      </c>
      <c r="S190" s="155"/>
      <c r="T190" s="402" t="s">
        <v>6515</v>
      </c>
      <c r="U190" s="155" t="str">
        <f>VLOOKUP(CYPTYPES[[#This Row],[SBS Number]],Equipment[],2,FALSE)</f>
        <v>Utilities Infrastructure</v>
      </c>
      <c r="V190" s="155" t="str">
        <f>IF(OR(ISBLANK(T190),LEN(T190)=0),"",VLOOKUP(T190,Equipment[],3,FALSE))</f>
        <v>MCo</v>
      </c>
      <c r="W190" s="155" t="str">
        <f>IF(OR(ISBLANK(T190),LEN(T190)=0),"",VLOOKUP(T190,Equipment[],4,FALSE))</f>
        <v>RTO</v>
      </c>
      <c r="X190" s="155" t="s">
        <v>6174</v>
      </c>
      <c r="Y190" s="155" t="s">
        <v>6175</v>
      </c>
      <c r="Z190" s="155" t="s">
        <v>6516</v>
      </c>
      <c r="AA190" s="155" t="s">
        <v>6517</v>
      </c>
      <c r="AB190" s="142"/>
    </row>
    <row r="191" spans="1:28">
      <c r="A191" s="143" t="s">
        <v>6518</v>
      </c>
      <c r="B191" s="151" t="s">
        <v>6519</v>
      </c>
      <c r="C191" s="398" t="s">
        <v>449</v>
      </c>
      <c r="D191" s="400" t="s">
        <v>5839</v>
      </c>
      <c r="E191" s="400" t="s">
        <v>5840</v>
      </c>
      <c r="F191" s="407" t="s">
        <v>449</v>
      </c>
      <c r="G191" s="398"/>
      <c r="H191" s="398" t="s">
        <v>448</v>
      </c>
      <c r="I191" s="175" t="s">
        <v>449</v>
      </c>
      <c r="J191" s="398" t="s">
        <v>448</v>
      </c>
      <c r="K191" s="398" t="s">
        <v>450</v>
      </c>
      <c r="L191" s="398" t="s">
        <v>5787</v>
      </c>
      <c r="M191" s="143"/>
      <c r="N191" s="143" t="s">
        <v>5788</v>
      </c>
      <c r="O191" s="402" t="s">
        <v>449</v>
      </c>
      <c r="P191" s="402" t="s">
        <v>5841</v>
      </c>
      <c r="Q191" s="402"/>
      <c r="R191" s="402" t="s">
        <v>469</v>
      </c>
      <c r="S191" s="155"/>
      <c r="T191" s="402" t="s">
        <v>5842</v>
      </c>
      <c r="U191" s="155" t="str">
        <f>VLOOKUP(CYPTYPES[[#This Row],[SBS Number]],Equipment[],2,FALSE)</f>
        <v>Control Systems</v>
      </c>
      <c r="V191" s="155" t="str">
        <f>IF(OR(ISBLANK(T191),LEN(T191)=0),"",VLOOKUP(T191,Equipment[],3,FALSE))</f>
        <v>Unallocated</v>
      </c>
      <c r="W191" s="155" t="str">
        <f>IF(OR(ISBLANK(T191),LEN(T191)=0),"",VLOOKUP(T191,Equipment[],4,FALSE))</f>
        <v>Unallocated</v>
      </c>
      <c r="X191" s="155" t="s">
        <v>5942</v>
      </c>
      <c r="Y191" s="155" t="s">
        <v>5943</v>
      </c>
      <c r="Z191" s="155" t="s">
        <v>6520</v>
      </c>
      <c r="AA191" s="155" t="s">
        <v>6521</v>
      </c>
      <c r="AB191" s="142"/>
    </row>
    <row r="192" spans="1:28">
      <c r="A192" s="143" t="s">
        <v>6522</v>
      </c>
      <c r="B192" s="151" t="s">
        <v>6523</v>
      </c>
      <c r="C192" s="398" t="s">
        <v>449</v>
      </c>
      <c r="D192" s="400" t="s">
        <v>5839</v>
      </c>
      <c r="E192" s="400"/>
      <c r="F192" s="407" t="s">
        <v>449</v>
      </c>
      <c r="G192" s="398"/>
      <c r="H192" s="398" t="s">
        <v>448</v>
      </c>
      <c r="I192" s="175" t="s">
        <v>449</v>
      </c>
      <c r="J192" s="398" t="s">
        <v>448</v>
      </c>
      <c r="K192" s="398" t="s">
        <v>450</v>
      </c>
      <c r="L192" s="398" t="s">
        <v>5787</v>
      </c>
      <c r="M192" s="143"/>
      <c r="N192" s="143" t="s">
        <v>5788</v>
      </c>
      <c r="O192" s="402" t="s">
        <v>449</v>
      </c>
      <c r="P192" s="402" t="s">
        <v>5841</v>
      </c>
      <c r="Q192" s="402"/>
      <c r="R192" s="402" t="s">
        <v>452</v>
      </c>
      <c r="S192" s="155"/>
      <c r="T192" s="402" t="s">
        <v>5842</v>
      </c>
      <c r="U192" s="155" t="str">
        <f>VLOOKUP(CYPTYPES[[#This Row],[SBS Number]],Equipment[],2,FALSE)</f>
        <v>Control Systems</v>
      </c>
      <c r="V192" s="155" t="str">
        <f>IF(OR(ISBLANK(T192),LEN(T192)=0),"",VLOOKUP(T192,Equipment[],3,FALSE))</f>
        <v>Unallocated</v>
      </c>
      <c r="W192" s="155" t="str">
        <f>IF(OR(ISBLANK(T192),LEN(T192)=0),"",VLOOKUP(T192,Equipment[],4,FALSE))</f>
        <v>Unallocated</v>
      </c>
      <c r="X192" s="155" t="s">
        <v>6089</v>
      </c>
      <c r="Y192" s="155" t="s">
        <v>6090</v>
      </c>
      <c r="Z192" s="155" t="s">
        <v>6524</v>
      </c>
      <c r="AA192" s="155" t="s">
        <v>6525</v>
      </c>
      <c r="AB192" s="142"/>
    </row>
    <row r="193" spans="1:28">
      <c r="A193" s="143" t="s">
        <v>6526</v>
      </c>
      <c r="B193" s="151" t="s">
        <v>6527</v>
      </c>
      <c r="C193" s="398" t="s">
        <v>449</v>
      </c>
      <c r="D193" s="400" t="s">
        <v>5799</v>
      </c>
      <c r="E193" s="400" t="s">
        <v>5800</v>
      </c>
      <c r="F193" s="407" t="s">
        <v>449</v>
      </c>
      <c r="G193" s="398"/>
      <c r="H193" s="407" t="s">
        <v>449</v>
      </c>
      <c r="I193" s="175" t="s">
        <v>449</v>
      </c>
      <c r="J193" s="398" t="s">
        <v>448</v>
      </c>
      <c r="K193" s="398" t="s">
        <v>450</v>
      </c>
      <c r="L193" s="398" t="s">
        <v>5787</v>
      </c>
      <c r="M193" s="143"/>
      <c r="N193" s="143" t="s">
        <v>5788</v>
      </c>
      <c r="O193" s="402" t="s">
        <v>449</v>
      </c>
      <c r="P193" s="402" t="s">
        <v>5801</v>
      </c>
      <c r="Q193" s="402"/>
      <c r="R193" s="402" t="s">
        <v>452</v>
      </c>
      <c r="S193" s="155"/>
      <c r="T193" s="155" t="s">
        <v>5817</v>
      </c>
      <c r="U193" s="155" t="str">
        <f>VLOOKUP(CYPTYPES[[#This Row],[SBS Number]],Equipment[],2,FALSE)</f>
        <v>LV Power</v>
      </c>
      <c r="V193" s="155" t="str">
        <f>IF(OR(ISBLANK(T193),LEN(T193)=0),"",VLOOKUP(T193,Equipment[],3,FALSE))</f>
        <v>MCo</v>
      </c>
      <c r="W193" s="155" t="str">
        <f>IF(OR(ISBLANK(T193),LEN(T193)=0),"",VLOOKUP(T193,Equipment[],4,FALSE))</f>
        <v>RTO</v>
      </c>
      <c r="X193" s="155" t="s">
        <v>6174</v>
      </c>
      <c r="Y193" s="155" t="s">
        <v>6175</v>
      </c>
      <c r="Z193" s="155" t="s">
        <v>6176</v>
      </c>
      <c r="AA193" s="155" t="s">
        <v>6177</v>
      </c>
      <c r="AB193" s="142"/>
    </row>
    <row r="194" spans="1:28">
      <c r="A194" s="143" t="s">
        <v>6528</v>
      </c>
      <c r="B194" s="151" t="s">
        <v>6529</v>
      </c>
      <c r="C194" s="398" t="s">
        <v>449</v>
      </c>
      <c r="D194" s="400" t="s">
        <v>5839</v>
      </c>
      <c r="E194" s="400" t="s">
        <v>5840</v>
      </c>
      <c r="F194" s="407" t="s">
        <v>449</v>
      </c>
      <c r="G194" s="398"/>
      <c r="H194" s="398" t="s">
        <v>448</v>
      </c>
      <c r="I194" s="175" t="s">
        <v>449</v>
      </c>
      <c r="J194" s="174" t="s">
        <v>449</v>
      </c>
      <c r="K194" s="398" t="s">
        <v>450</v>
      </c>
      <c r="L194" s="398" t="s">
        <v>5787</v>
      </c>
      <c r="M194" s="143"/>
      <c r="N194" s="143" t="s">
        <v>5788</v>
      </c>
      <c r="O194" s="402" t="s">
        <v>449</v>
      </c>
      <c r="P194" s="402" t="s">
        <v>5841</v>
      </c>
      <c r="Q194" s="402"/>
      <c r="R194" s="402" t="s">
        <v>469</v>
      </c>
      <c r="S194" s="155"/>
      <c r="T194" s="402" t="s">
        <v>5827</v>
      </c>
      <c r="U194" s="155" t="str">
        <f>VLOOKUP(CYPTYPES[[#This Row],[SBS Number]],Equipment[],2,FALSE)</f>
        <v>ICT/OCS</v>
      </c>
      <c r="V194" s="155" t="str">
        <f>IF(OR(ISBLANK(T194),LEN(T194)=0),"",VLOOKUP(T194,Equipment[],3,FALSE))</f>
        <v>Unallocated</v>
      </c>
      <c r="W194" s="155" t="str">
        <f>IF(OR(ISBLANK(T194),LEN(T194)=0),"",VLOOKUP(T194,Equipment[],4,FALSE))</f>
        <v>Unallocated</v>
      </c>
      <c r="X194" s="155" t="s">
        <v>5984</v>
      </c>
      <c r="Y194" s="155" t="s">
        <v>5985</v>
      </c>
      <c r="Z194" s="155" t="s">
        <v>5986</v>
      </c>
      <c r="AA194" s="155" t="s">
        <v>5987</v>
      </c>
      <c r="AB194" s="142"/>
    </row>
    <row r="195" spans="1:28">
      <c r="A195" s="143" t="s">
        <v>6530</v>
      </c>
      <c r="B195" s="151" t="s">
        <v>6531</v>
      </c>
      <c r="C195" s="398" t="s">
        <v>449</v>
      </c>
      <c r="D195" s="400" t="s">
        <v>5839</v>
      </c>
      <c r="E195" s="400" t="s">
        <v>5840</v>
      </c>
      <c r="F195" s="407" t="s">
        <v>449</v>
      </c>
      <c r="G195" s="398"/>
      <c r="H195" s="407" t="s">
        <v>449</v>
      </c>
      <c r="I195" s="175" t="s">
        <v>449</v>
      </c>
      <c r="J195" s="174" t="s">
        <v>449</v>
      </c>
      <c r="K195" s="398" t="s">
        <v>450</v>
      </c>
      <c r="L195" s="398" t="s">
        <v>5787</v>
      </c>
      <c r="M195" s="143"/>
      <c r="N195" s="143" t="s">
        <v>5788</v>
      </c>
      <c r="O195" s="402" t="s">
        <v>449</v>
      </c>
      <c r="P195" s="402" t="s">
        <v>5841</v>
      </c>
      <c r="Q195" s="402"/>
      <c r="R195" s="402" t="s">
        <v>452</v>
      </c>
      <c r="S195" s="155"/>
      <c r="T195" s="402" t="s">
        <v>6515</v>
      </c>
      <c r="U195" s="155" t="str">
        <f>VLOOKUP(CYPTYPES[[#This Row],[SBS Number]],Equipment[],2,FALSE)</f>
        <v>Utilities Infrastructure</v>
      </c>
      <c r="V195" s="155" t="str">
        <f>IF(OR(ISBLANK(T195),LEN(T195)=0),"",VLOOKUP(T195,Equipment[],3,FALSE))</f>
        <v>MCo</v>
      </c>
      <c r="W195" s="155" t="str">
        <f>IF(OR(ISBLANK(T195),LEN(T195)=0),"",VLOOKUP(T195,Equipment[],4,FALSE))</f>
        <v>RTO</v>
      </c>
      <c r="X195" s="155" t="s">
        <v>6458</v>
      </c>
      <c r="Y195" s="155" t="s">
        <v>6459</v>
      </c>
      <c r="Z195" s="155" t="s">
        <v>6532</v>
      </c>
      <c r="AA195" s="155" t="s">
        <v>6533</v>
      </c>
      <c r="AB195" s="142"/>
    </row>
    <row r="196" spans="1:28">
      <c r="A196" s="143" t="s">
        <v>6534</v>
      </c>
      <c r="B196" s="151" t="s">
        <v>6535</v>
      </c>
      <c r="C196" s="398" t="s">
        <v>449</v>
      </c>
      <c r="D196" s="400" t="s">
        <v>5826</v>
      </c>
      <c r="E196" s="400"/>
      <c r="F196" s="407" t="s">
        <v>449</v>
      </c>
      <c r="G196" s="398"/>
      <c r="H196" s="407" t="s">
        <v>449</v>
      </c>
      <c r="I196" s="175" t="s">
        <v>449</v>
      </c>
      <c r="J196" s="174" t="s">
        <v>449</v>
      </c>
      <c r="K196" s="398" t="s">
        <v>450</v>
      </c>
      <c r="L196" s="398" t="s">
        <v>5787</v>
      </c>
      <c r="M196" s="143"/>
      <c r="N196" s="143" t="s">
        <v>5788</v>
      </c>
      <c r="O196" s="402" t="s">
        <v>449</v>
      </c>
      <c r="P196" s="402" t="s">
        <v>5841</v>
      </c>
      <c r="Q196" s="402"/>
      <c r="R196" s="402" t="s">
        <v>452</v>
      </c>
      <c r="S196" s="155"/>
      <c r="T196" s="402" t="s">
        <v>5827</v>
      </c>
      <c r="U196" s="155" t="str">
        <f>VLOOKUP(CYPTYPES[[#This Row],[SBS Number]],Equipment[],2,FALSE)</f>
        <v>ICT/OCS</v>
      </c>
      <c r="V196" s="155" t="str">
        <f>IF(OR(ISBLANK(T196),LEN(T196)=0),"",VLOOKUP(T196,Equipment[],3,FALSE))</f>
        <v>Unallocated</v>
      </c>
      <c r="W196" s="155" t="str">
        <f>IF(OR(ISBLANK(T196),LEN(T196)=0),"",VLOOKUP(T196,Equipment[],4,FALSE))</f>
        <v>Unallocated</v>
      </c>
      <c r="X196" s="155" t="s">
        <v>5966</v>
      </c>
      <c r="Y196" s="155" t="s">
        <v>5967</v>
      </c>
      <c r="Z196" s="155" t="s">
        <v>5968</v>
      </c>
      <c r="AA196" s="155" t="s">
        <v>5969</v>
      </c>
      <c r="AB196" s="142"/>
    </row>
    <row r="197" spans="1:28">
      <c r="A197" s="143" t="s">
        <v>6536</v>
      </c>
      <c r="B197" s="151" t="s">
        <v>6537</v>
      </c>
      <c r="C197" s="398" t="s">
        <v>449</v>
      </c>
      <c r="D197" s="400" t="s">
        <v>5786</v>
      </c>
      <c r="E197" s="400" t="s">
        <v>11</v>
      </c>
      <c r="F197" s="407" t="s">
        <v>449</v>
      </c>
      <c r="G197" s="398"/>
      <c r="H197" s="407" t="s">
        <v>449</v>
      </c>
      <c r="I197" s="175" t="s">
        <v>449</v>
      </c>
      <c r="J197" s="174" t="s">
        <v>449</v>
      </c>
      <c r="K197" s="398" t="s">
        <v>450</v>
      </c>
      <c r="L197" s="398" t="s">
        <v>5787</v>
      </c>
      <c r="M197" s="143"/>
      <c r="N197" s="143" t="s">
        <v>5788</v>
      </c>
      <c r="O197" s="402" t="s">
        <v>449</v>
      </c>
      <c r="P197" s="402" t="s">
        <v>5789</v>
      </c>
      <c r="Q197" s="400" t="s">
        <v>5786</v>
      </c>
      <c r="R197" s="402" t="s">
        <v>452</v>
      </c>
      <c r="S197" s="155"/>
      <c r="T197" s="402" t="s">
        <v>6538</v>
      </c>
      <c r="U197" s="155" t="str">
        <f>VLOOKUP(CYPTYPES[[#This Row],[SBS Number]],Equipment[],2,FALSE)</f>
        <v>Station Ventilation</v>
      </c>
      <c r="V197" s="155" t="str">
        <f>IF(OR(ISBLANK(T197),LEN(T197)=0),"",VLOOKUP(T197,Equipment[],3,FALSE))</f>
        <v>MCo</v>
      </c>
      <c r="W197" s="155" t="str">
        <f>IF(OR(ISBLANK(T197),LEN(T197)=0),"",VLOOKUP(T197,Equipment[],4,FALSE))</f>
        <v>RTO</v>
      </c>
      <c r="X197" s="155" t="s">
        <v>5991</v>
      </c>
      <c r="Y197" s="155" t="s">
        <v>5992</v>
      </c>
      <c r="Z197" s="155" t="s">
        <v>6095</v>
      </c>
      <c r="AA197" s="155" t="s">
        <v>6096</v>
      </c>
      <c r="AB197" s="142"/>
    </row>
    <row r="198" spans="1:28">
      <c r="A198" s="143" t="s">
        <v>6539</v>
      </c>
      <c r="B198" s="151" t="s">
        <v>6540</v>
      </c>
      <c r="C198" s="398" t="s">
        <v>449</v>
      </c>
      <c r="D198" s="400" t="s">
        <v>11</v>
      </c>
      <c r="E198" s="400"/>
      <c r="F198" s="407" t="s">
        <v>449</v>
      </c>
      <c r="G198" s="398"/>
      <c r="H198" s="407" t="s">
        <v>449</v>
      </c>
      <c r="I198" s="175" t="s">
        <v>449</v>
      </c>
      <c r="J198" s="174" t="s">
        <v>449</v>
      </c>
      <c r="K198" s="398" t="s">
        <v>450</v>
      </c>
      <c r="L198" s="398" t="s">
        <v>5787</v>
      </c>
      <c r="M198" s="143"/>
      <c r="N198" s="143" t="s">
        <v>5788</v>
      </c>
      <c r="O198" s="402" t="s">
        <v>449</v>
      </c>
      <c r="P198" s="402" t="s">
        <v>6539</v>
      </c>
      <c r="Q198" s="402"/>
      <c r="R198" s="402" t="s">
        <v>452</v>
      </c>
      <c r="S198" s="155"/>
      <c r="T198" s="155" t="s">
        <v>6231</v>
      </c>
      <c r="U198" s="155" t="str">
        <f>VLOOKUP(CYPTYPES[[#This Row],[SBS Number]],Equipment[],2,FALSE)</f>
        <v>MVAC</v>
      </c>
      <c r="V198" s="155" t="str">
        <f>IF(OR(ISBLANK(T198),LEN(T198)=0),"",VLOOKUP(T198,Equipment[],3,FALSE))</f>
        <v>MCo</v>
      </c>
      <c r="W198" s="155" t="str">
        <f>IF(OR(ISBLANK(T198),LEN(T198)=0),"",VLOOKUP(T198,Equipment[],4,FALSE))</f>
        <v>RTO</v>
      </c>
      <c r="X198" s="155" t="s">
        <v>6204</v>
      </c>
      <c r="Y198" s="155" t="s">
        <v>6205</v>
      </c>
      <c r="Z198" s="155" t="s">
        <v>6206</v>
      </c>
      <c r="AA198" s="155" t="s">
        <v>6207</v>
      </c>
      <c r="AB198" s="142"/>
    </row>
    <row r="199" spans="1:28">
      <c r="A199" s="143" t="s">
        <v>6541</v>
      </c>
      <c r="B199" s="151" t="s">
        <v>6542</v>
      </c>
      <c r="C199" s="398" t="s">
        <v>449</v>
      </c>
      <c r="D199" s="400" t="s">
        <v>5849</v>
      </c>
      <c r="E199" s="400" t="s">
        <v>5800</v>
      </c>
      <c r="F199" s="407" t="s">
        <v>449</v>
      </c>
      <c r="G199" s="398"/>
      <c r="H199" s="398" t="s">
        <v>448</v>
      </c>
      <c r="I199" s="175" t="s">
        <v>449</v>
      </c>
      <c r="J199" s="398" t="s">
        <v>448</v>
      </c>
      <c r="K199" s="398" t="s">
        <v>450</v>
      </c>
      <c r="L199" s="398" t="s">
        <v>5787</v>
      </c>
      <c r="M199" s="143"/>
      <c r="N199" s="143" t="s">
        <v>5788</v>
      </c>
      <c r="O199" s="402" t="s">
        <v>449</v>
      </c>
      <c r="P199" s="402" t="s">
        <v>5957</v>
      </c>
      <c r="Q199" s="402"/>
      <c r="R199" s="402" t="s">
        <v>452</v>
      </c>
      <c r="S199" s="155"/>
      <c r="T199" s="155" t="s">
        <v>5810</v>
      </c>
      <c r="U199" s="155" t="str">
        <f>VLOOKUP(CYPTYPES[[#This Row],[SBS Number]],Equipment[],2,FALSE)</f>
        <v>Earthing And Bonding</v>
      </c>
      <c r="V199" s="155" t="str">
        <f>IF(OR(ISBLANK(T199),LEN(T199)=0),"",VLOOKUP(T199,Equipment[],3,FALSE))</f>
        <v>RTO</v>
      </c>
      <c r="W199" s="155" t="str">
        <f>IF(OR(ISBLANK(T199),LEN(T199)=0),"",VLOOKUP(T199,Equipment[],4,FALSE))</f>
        <v>RTO</v>
      </c>
      <c r="X199" s="155" t="s">
        <v>5948</v>
      </c>
      <c r="Y199" s="155" t="s">
        <v>5949</v>
      </c>
      <c r="Z199" s="155" t="s">
        <v>5950</v>
      </c>
      <c r="AA199" s="155" t="s">
        <v>5951</v>
      </c>
      <c r="AB199" s="142"/>
    </row>
    <row r="200" spans="1:28">
      <c r="A200" s="143" t="s">
        <v>6543</v>
      </c>
      <c r="B200" s="151" t="s">
        <v>6544</v>
      </c>
      <c r="C200" s="398" t="s">
        <v>449</v>
      </c>
      <c r="D200" s="400" t="s">
        <v>5809</v>
      </c>
      <c r="E200" s="400" t="s">
        <v>5800</v>
      </c>
      <c r="F200" s="407" t="s">
        <v>449</v>
      </c>
      <c r="G200" s="398"/>
      <c r="H200" s="407" t="s">
        <v>449</v>
      </c>
      <c r="I200" s="175" t="s">
        <v>449</v>
      </c>
      <c r="J200" s="398" t="s">
        <v>448</v>
      </c>
      <c r="K200" s="398" t="s">
        <v>450</v>
      </c>
      <c r="L200" s="398" t="s">
        <v>5787</v>
      </c>
      <c r="M200" s="143"/>
      <c r="N200" s="143" t="s">
        <v>5788</v>
      </c>
      <c r="O200" s="402" t="s">
        <v>449</v>
      </c>
      <c r="P200" s="408" t="s">
        <v>5809</v>
      </c>
      <c r="Q200" s="408"/>
      <c r="R200" s="402" t="s">
        <v>452</v>
      </c>
      <c r="S200" s="155"/>
      <c r="T200" s="155" t="s">
        <v>5810</v>
      </c>
      <c r="U200" s="155" t="str">
        <f>VLOOKUP(CYPTYPES[[#This Row],[SBS Number]],Equipment[],2,FALSE)</f>
        <v>Earthing And Bonding</v>
      </c>
      <c r="V200" s="155" t="str">
        <f>IF(OR(ISBLANK(T200),LEN(T200)=0),"",VLOOKUP(T200,Equipment[],3,FALSE))</f>
        <v>RTO</v>
      </c>
      <c r="W200" s="155" t="str">
        <f>IF(OR(ISBLANK(T200),LEN(T200)=0),"",VLOOKUP(T200,Equipment[],4,FALSE))</f>
        <v>RTO</v>
      </c>
      <c r="X200" s="155" t="s">
        <v>5811</v>
      </c>
      <c r="Y200" s="155" t="s">
        <v>5812</v>
      </c>
      <c r="Z200" s="155" t="s">
        <v>5813</v>
      </c>
      <c r="AA200" s="155" t="s">
        <v>5814</v>
      </c>
      <c r="AB200" s="142"/>
    </row>
    <row r="201" spans="1:28">
      <c r="A201" s="143" t="s">
        <v>6545</v>
      </c>
      <c r="B201" s="151" t="s">
        <v>6546</v>
      </c>
      <c r="C201" s="398" t="s">
        <v>449</v>
      </c>
      <c r="D201" s="400" t="s">
        <v>5799</v>
      </c>
      <c r="E201" s="400" t="s">
        <v>5800</v>
      </c>
      <c r="F201" s="407" t="s">
        <v>449</v>
      </c>
      <c r="G201" s="398"/>
      <c r="H201" s="407" t="s">
        <v>449</v>
      </c>
      <c r="I201" s="175" t="s">
        <v>449</v>
      </c>
      <c r="J201" s="174" t="s">
        <v>449</v>
      </c>
      <c r="K201" s="398" t="s">
        <v>450</v>
      </c>
      <c r="L201" s="398" t="s">
        <v>5787</v>
      </c>
      <c r="M201" s="143"/>
      <c r="N201" s="143" t="s">
        <v>5788</v>
      </c>
      <c r="O201" s="402" t="s">
        <v>449</v>
      </c>
      <c r="P201" s="402" t="s">
        <v>5801</v>
      </c>
      <c r="Q201" s="402"/>
      <c r="R201" s="402" t="s">
        <v>452</v>
      </c>
      <c r="S201" s="155"/>
      <c r="T201" s="155" t="s">
        <v>5817</v>
      </c>
      <c r="U201" s="155" t="str">
        <f>VLOOKUP(CYPTYPES[[#This Row],[SBS Number]],Equipment[],2,FALSE)</f>
        <v>LV Power</v>
      </c>
      <c r="V201" s="155" t="str">
        <f>IF(OR(ISBLANK(T201),LEN(T201)=0),"",VLOOKUP(T201,Equipment[],3,FALSE))</f>
        <v>MCo</v>
      </c>
      <c r="W201" s="155" t="str">
        <f>IF(OR(ISBLANK(T201),LEN(T201)=0),"",VLOOKUP(T201,Equipment[],4,FALSE))</f>
        <v>RTO</v>
      </c>
      <c r="X201" s="155" t="s">
        <v>5818</v>
      </c>
      <c r="Y201" s="155" t="s">
        <v>5819</v>
      </c>
      <c r="Z201" s="155" t="s">
        <v>5820</v>
      </c>
      <c r="AA201" s="155" t="s">
        <v>5821</v>
      </c>
      <c r="AB201" s="142"/>
    </row>
    <row r="202" spans="1:28">
      <c r="A202" s="143" t="s">
        <v>6547</v>
      </c>
      <c r="B202" s="151" t="s">
        <v>6548</v>
      </c>
      <c r="C202" s="398" t="s">
        <v>449</v>
      </c>
      <c r="D202" s="400" t="s">
        <v>11</v>
      </c>
      <c r="E202" s="400"/>
      <c r="F202" s="407" t="s">
        <v>449</v>
      </c>
      <c r="G202" s="398"/>
      <c r="H202" s="407" t="s">
        <v>449</v>
      </c>
      <c r="I202" s="175" t="s">
        <v>449</v>
      </c>
      <c r="J202" s="174" t="s">
        <v>449</v>
      </c>
      <c r="K202" s="398" t="s">
        <v>450</v>
      </c>
      <c r="L202" s="398" t="s">
        <v>5787</v>
      </c>
      <c r="M202" s="143"/>
      <c r="N202" s="143" t="s">
        <v>5788</v>
      </c>
      <c r="O202" s="402" t="s">
        <v>449</v>
      </c>
      <c r="P202" s="402" t="s">
        <v>52</v>
      </c>
      <c r="Q202" s="402"/>
      <c r="R202" s="402" t="s">
        <v>469</v>
      </c>
      <c r="S202" s="155"/>
      <c r="T202" s="155" t="s">
        <v>6231</v>
      </c>
      <c r="U202" s="155" t="str">
        <f>VLOOKUP(CYPTYPES[[#This Row],[SBS Number]],Equipment[],2,FALSE)</f>
        <v>MVAC</v>
      </c>
      <c r="V202" s="155" t="str">
        <f>IF(OR(ISBLANK(T202),LEN(T202)=0),"",VLOOKUP(T202,Equipment[],3,FALSE))</f>
        <v>MCo</v>
      </c>
      <c r="W202" s="155" t="str">
        <f>IF(OR(ISBLANK(T202),LEN(T202)=0),"",VLOOKUP(T202,Equipment[],4,FALSE))</f>
        <v>RTO</v>
      </c>
      <c r="X202" s="165"/>
      <c r="Y202" s="165" t="s">
        <v>5828</v>
      </c>
      <c r="Z202" s="155"/>
      <c r="AA202" s="155"/>
      <c r="AB202" s="142"/>
    </row>
    <row r="203" spans="1:28">
      <c r="A203" s="143" t="s">
        <v>6549</v>
      </c>
      <c r="B203" s="151" t="s">
        <v>6550</v>
      </c>
      <c r="C203" s="398" t="s">
        <v>449</v>
      </c>
      <c r="D203" s="400" t="s">
        <v>6551</v>
      </c>
      <c r="E203" s="400" t="s">
        <v>5800</v>
      </c>
      <c r="F203" s="407" t="s">
        <v>449</v>
      </c>
      <c r="G203" s="398"/>
      <c r="H203" s="407" t="s">
        <v>449</v>
      </c>
      <c r="I203" s="175" t="s">
        <v>449</v>
      </c>
      <c r="J203" s="398" t="s">
        <v>448</v>
      </c>
      <c r="K203" s="398" t="s">
        <v>450</v>
      </c>
      <c r="L203" s="398" t="s">
        <v>5787</v>
      </c>
      <c r="M203" s="143"/>
      <c r="N203" s="143" t="s">
        <v>5788</v>
      </c>
      <c r="O203" s="402" t="s">
        <v>449</v>
      </c>
      <c r="P203" s="408" t="s">
        <v>5809</v>
      </c>
      <c r="Q203" s="408"/>
      <c r="R203" s="402" t="s">
        <v>452</v>
      </c>
      <c r="S203" s="155"/>
      <c r="T203" s="155" t="s">
        <v>5810</v>
      </c>
      <c r="U203" s="155" t="str">
        <f>VLOOKUP(CYPTYPES[[#This Row],[SBS Number]],Equipment[],2,FALSE)</f>
        <v>Earthing And Bonding</v>
      </c>
      <c r="V203" s="155" t="str">
        <f>IF(OR(ISBLANK(T203),LEN(T203)=0),"",VLOOKUP(T203,Equipment[],3,FALSE))</f>
        <v>RTO</v>
      </c>
      <c r="W203" s="155" t="str">
        <f>IF(OR(ISBLANK(T203),LEN(T203)=0),"",VLOOKUP(T203,Equipment[],4,FALSE))</f>
        <v>RTO</v>
      </c>
      <c r="X203" s="155" t="s">
        <v>5811</v>
      </c>
      <c r="Y203" s="155" t="s">
        <v>5812</v>
      </c>
      <c r="Z203" s="155"/>
      <c r="AA203" s="155" t="s">
        <v>1004</v>
      </c>
      <c r="AB203" s="142"/>
    </row>
    <row r="204" spans="1:28">
      <c r="A204" s="143" t="s">
        <v>6552</v>
      </c>
      <c r="B204" s="151" t="s">
        <v>6553</v>
      </c>
      <c r="C204" s="398" t="s">
        <v>449</v>
      </c>
      <c r="D204" s="400" t="s">
        <v>5826</v>
      </c>
      <c r="E204" s="400"/>
      <c r="F204" s="407" t="s">
        <v>449</v>
      </c>
      <c r="G204" s="398"/>
      <c r="H204" s="407" t="s">
        <v>449</v>
      </c>
      <c r="I204" s="175" t="s">
        <v>449</v>
      </c>
      <c r="J204" s="174" t="s">
        <v>449</v>
      </c>
      <c r="K204" s="398" t="s">
        <v>450</v>
      </c>
      <c r="L204" s="398" t="s">
        <v>5787</v>
      </c>
      <c r="M204" s="143"/>
      <c r="N204" s="143" t="s">
        <v>5788</v>
      </c>
      <c r="O204" s="402" t="s">
        <v>449</v>
      </c>
      <c r="P204" s="402" t="s">
        <v>5841</v>
      </c>
      <c r="Q204" s="402"/>
      <c r="R204" s="402" t="s">
        <v>452</v>
      </c>
      <c r="S204" s="155"/>
      <c r="T204" s="402" t="s">
        <v>5827</v>
      </c>
      <c r="U204" s="155" t="str">
        <f>VLOOKUP(CYPTYPES[[#This Row],[SBS Number]],Equipment[],2,FALSE)</f>
        <v>ICT/OCS</v>
      </c>
      <c r="V204" s="155" t="str">
        <f>IF(OR(ISBLANK(T204),LEN(T204)=0),"",VLOOKUP(T204,Equipment[],3,FALSE))</f>
        <v>Unallocated</v>
      </c>
      <c r="W204" s="155" t="str">
        <f>IF(OR(ISBLANK(T204),LEN(T204)=0),"",VLOOKUP(T204,Equipment[],4,FALSE))</f>
        <v>Unallocated</v>
      </c>
      <c r="X204" s="155" t="s">
        <v>5984</v>
      </c>
      <c r="Y204" s="155" t="s">
        <v>5985</v>
      </c>
      <c r="Z204" s="155" t="s">
        <v>5986</v>
      </c>
      <c r="AA204" s="155" t="s">
        <v>5987</v>
      </c>
      <c r="AB204" s="142"/>
    </row>
    <row r="205" spans="1:28">
      <c r="A205" s="143" t="s">
        <v>6554</v>
      </c>
      <c r="B205" s="151" t="s">
        <v>4400</v>
      </c>
      <c r="C205" s="398" t="s">
        <v>439</v>
      </c>
      <c r="D205" s="400" t="s">
        <v>6099</v>
      </c>
      <c r="E205" s="400"/>
      <c r="F205" s="407" t="s">
        <v>449</v>
      </c>
      <c r="G205" s="398"/>
      <c r="H205" s="174" t="s">
        <v>449</v>
      </c>
      <c r="I205" s="409" t="s">
        <v>449</v>
      </c>
      <c r="J205" s="407" t="s">
        <v>449</v>
      </c>
      <c r="K205" s="398" t="s">
        <v>450</v>
      </c>
      <c r="L205" s="398" t="s">
        <v>5859</v>
      </c>
      <c r="M205" s="143"/>
      <c r="N205" s="143" t="s">
        <v>5788</v>
      </c>
      <c r="O205" s="402" t="s">
        <v>449</v>
      </c>
      <c r="P205" s="402" t="s">
        <v>6100</v>
      </c>
      <c r="Q205" s="402"/>
      <c r="R205" s="402" t="s">
        <v>452</v>
      </c>
      <c r="S205" s="155"/>
      <c r="T205" s="402" t="s">
        <v>6101</v>
      </c>
      <c r="U205" s="155" t="str">
        <f>VLOOKUP(CYPTYPES[[#This Row],[SBS Number]],Equipment[],2,FALSE)</f>
        <v>Security Control System</v>
      </c>
      <c r="V205" s="155" t="str">
        <f>IF(OR(ISBLANK(T205),LEN(T205)=0),"",VLOOKUP(T205,Equipment[],3,FALSE))</f>
        <v>RTO</v>
      </c>
      <c r="W205" s="155" t="str">
        <f>IF(OR(ISBLANK(T205),LEN(T205)=0),"",VLOOKUP(T205,Equipment[],4,FALSE))</f>
        <v>RTO</v>
      </c>
      <c r="X205" s="165" t="s">
        <v>6186</v>
      </c>
      <c r="Y205" s="165" t="s">
        <v>6187</v>
      </c>
      <c r="Z205" s="155" t="s">
        <v>5978</v>
      </c>
      <c r="AA205" s="155" t="s">
        <v>5979</v>
      </c>
      <c r="AB205" s="142"/>
    </row>
    <row r="206" spans="1:28">
      <c r="A206" s="143" t="s">
        <v>6555</v>
      </c>
      <c r="B206" s="151" t="s">
        <v>6556</v>
      </c>
      <c r="C206" s="398" t="s">
        <v>439</v>
      </c>
      <c r="D206" s="400" t="s">
        <v>6492</v>
      </c>
      <c r="E206" s="400"/>
      <c r="F206" s="407" t="s">
        <v>449</v>
      </c>
      <c r="G206" s="398"/>
      <c r="H206" s="174" t="s">
        <v>449</v>
      </c>
      <c r="I206" s="409" t="s">
        <v>449</v>
      </c>
      <c r="J206" s="407" t="s">
        <v>449</v>
      </c>
      <c r="K206" s="398" t="s">
        <v>450</v>
      </c>
      <c r="L206" s="398" t="s">
        <v>5859</v>
      </c>
      <c r="M206" s="143"/>
      <c r="N206" s="143" t="s">
        <v>5788</v>
      </c>
      <c r="O206" s="402" t="s">
        <v>449</v>
      </c>
      <c r="P206" s="402" t="s">
        <v>5841</v>
      </c>
      <c r="Q206" s="402"/>
      <c r="R206" s="402" t="s">
        <v>452</v>
      </c>
      <c r="S206" s="155"/>
      <c r="T206" s="402" t="s">
        <v>5827</v>
      </c>
      <c r="U206" s="155" t="str">
        <f>VLOOKUP(CYPTYPES[[#This Row],[SBS Number]],Equipment[],2,FALSE)</f>
        <v>ICT/OCS</v>
      </c>
      <c r="V206" s="155" t="str">
        <f>IF(OR(ISBLANK(T206),LEN(T206)=0),"",VLOOKUP(T206,Equipment[],3,FALSE))</f>
        <v>Unallocated</v>
      </c>
      <c r="W206" s="155" t="str">
        <f>IF(OR(ISBLANK(T206),LEN(T206)=0),"",VLOOKUP(T206,Equipment[],4,FALSE))</f>
        <v>Unallocated</v>
      </c>
      <c r="X206" s="155" t="s">
        <v>5879</v>
      </c>
      <c r="Y206" s="155" t="s">
        <v>5880</v>
      </c>
      <c r="Z206" s="155" t="s">
        <v>5881</v>
      </c>
      <c r="AA206" s="155" t="s">
        <v>5882</v>
      </c>
      <c r="AB206" s="142"/>
    </row>
    <row r="207" spans="1:28">
      <c r="A207" s="143" t="s">
        <v>6557</v>
      </c>
      <c r="B207" s="151" t="s">
        <v>6558</v>
      </c>
      <c r="C207" s="398" t="s">
        <v>439</v>
      </c>
      <c r="D207" s="400" t="s">
        <v>6492</v>
      </c>
      <c r="E207" s="400"/>
      <c r="F207" s="407" t="s">
        <v>449</v>
      </c>
      <c r="G207" s="398"/>
      <c r="H207" s="174" t="s">
        <v>449</v>
      </c>
      <c r="I207" s="409" t="s">
        <v>449</v>
      </c>
      <c r="J207" s="407" t="s">
        <v>449</v>
      </c>
      <c r="K207" s="398" t="s">
        <v>450</v>
      </c>
      <c r="L207" s="398" t="s">
        <v>5859</v>
      </c>
      <c r="M207" s="143"/>
      <c r="N207" s="143" t="s">
        <v>5788</v>
      </c>
      <c r="O207" s="402" t="s">
        <v>449</v>
      </c>
      <c r="P207" s="402" t="s">
        <v>5841</v>
      </c>
      <c r="Q207" s="402"/>
      <c r="R207" s="402" t="s">
        <v>452</v>
      </c>
      <c r="S207" s="155"/>
      <c r="T207" s="402" t="s">
        <v>5827</v>
      </c>
      <c r="U207" s="155" t="str">
        <f>VLOOKUP(CYPTYPES[[#This Row],[SBS Number]],Equipment[],2,FALSE)</f>
        <v>ICT/OCS</v>
      </c>
      <c r="V207" s="155" t="str">
        <f>IF(OR(ISBLANK(T207),LEN(T207)=0),"",VLOOKUP(T207,Equipment[],3,FALSE))</f>
        <v>Unallocated</v>
      </c>
      <c r="W207" s="155" t="str">
        <f>IF(OR(ISBLANK(T207),LEN(T207)=0),"",VLOOKUP(T207,Equipment[],4,FALSE))</f>
        <v>Unallocated</v>
      </c>
      <c r="X207" s="155" t="s">
        <v>5879</v>
      </c>
      <c r="Y207" s="155" t="s">
        <v>5880</v>
      </c>
      <c r="Z207" s="155" t="s">
        <v>5881</v>
      </c>
      <c r="AA207" s="155" t="s">
        <v>5882</v>
      </c>
      <c r="AB207" s="142"/>
    </row>
    <row r="208" spans="1:28">
      <c r="A208" s="143" t="s">
        <v>6559</v>
      </c>
      <c r="B208" s="151" t="s">
        <v>6560</v>
      </c>
      <c r="C208" s="398" t="s">
        <v>449</v>
      </c>
      <c r="D208" s="400" t="s">
        <v>11</v>
      </c>
      <c r="E208" s="400"/>
      <c r="F208" s="407" t="s">
        <v>449</v>
      </c>
      <c r="G208" s="398"/>
      <c r="H208" s="407" t="s">
        <v>449</v>
      </c>
      <c r="I208" s="175" t="s">
        <v>449</v>
      </c>
      <c r="J208" s="398" t="s">
        <v>448</v>
      </c>
      <c r="K208" s="398" t="s">
        <v>450</v>
      </c>
      <c r="L208" s="398" t="s">
        <v>5787</v>
      </c>
      <c r="M208" s="143"/>
      <c r="N208" s="143" t="s">
        <v>5788</v>
      </c>
      <c r="O208" s="402" t="s">
        <v>449</v>
      </c>
      <c r="P208" s="402" t="s">
        <v>6561</v>
      </c>
      <c r="Q208" s="402"/>
      <c r="R208" s="402" t="s">
        <v>452</v>
      </c>
      <c r="S208" s="155"/>
      <c r="T208" s="155" t="s">
        <v>5802</v>
      </c>
      <c r="U208" s="155" t="str">
        <f>VLOOKUP(CYPTYPES[[#This Row],[SBS Number]],Equipment[],2,FALSE)</f>
        <v>Emergency Management System</v>
      </c>
      <c r="V208" s="155" t="str">
        <f>IF(OR(ISBLANK(T208),LEN(T208)=0),"",VLOOKUP(T208,Equipment[],3,FALSE))</f>
        <v>RTO</v>
      </c>
      <c r="W208" s="155" t="str">
        <f>IF(OR(ISBLANK(T208),LEN(T208)=0),"",VLOOKUP(T208,Equipment[],4,FALSE))</f>
        <v>RTO</v>
      </c>
      <c r="X208" s="155" t="s">
        <v>6204</v>
      </c>
      <c r="Y208" s="155" t="s">
        <v>6205</v>
      </c>
      <c r="Z208" s="155" t="s">
        <v>6206</v>
      </c>
      <c r="AA208" s="155" t="s">
        <v>6207</v>
      </c>
      <c r="AB208" s="142"/>
    </row>
    <row r="209" spans="1:28">
      <c r="A209" s="143" t="s">
        <v>6562</v>
      </c>
      <c r="B209" s="151" t="s">
        <v>6563</v>
      </c>
      <c r="C209" s="398" t="s">
        <v>449</v>
      </c>
      <c r="D209" s="400" t="s">
        <v>6001</v>
      </c>
      <c r="E209" s="400"/>
      <c r="F209" s="407" t="s">
        <v>449</v>
      </c>
      <c r="G209" s="398"/>
      <c r="H209" s="407" t="s">
        <v>449</v>
      </c>
      <c r="I209" s="175" t="s">
        <v>449</v>
      </c>
      <c r="J209" s="174" t="s">
        <v>449</v>
      </c>
      <c r="K209" s="398" t="s">
        <v>450</v>
      </c>
      <c r="L209" s="398" t="s">
        <v>5787</v>
      </c>
      <c r="M209" s="143"/>
      <c r="N209" s="143" t="s">
        <v>5788</v>
      </c>
      <c r="O209" s="402" t="s">
        <v>449</v>
      </c>
      <c r="P209" s="402" t="s">
        <v>6277</v>
      </c>
      <c r="Q209" s="402"/>
      <c r="R209" s="402" t="s">
        <v>452</v>
      </c>
      <c r="S209" s="155"/>
      <c r="T209" s="402" t="s">
        <v>762</v>
      </c>
      <c r="U209" s="155" t="str">
        <f>VLOOKUP(CYPTYPES[[#This Row],[SBS Number]],Equipment[],2,FALSE)</f>
        <v>Fire Protection</v>
      </c>
      <c r="V209" s="155" t="str">
        <f>IF(OR(ISBLANK(T209),LEN(T209)=0),"",VLOOKUP(T209,Equipment[],3,FALSE))</f>
        <v>RTO</v>
      </c>
      <c r="W209" s="155" t="str">
        <f>IF(OR(ISBLANK(T209),LEN(T209)=0),"",VLOOKUP(T209,Equipment[],4,FALSE))</f>
        <v>RTO</v>
      </c>
      <c r="X209" s="155" t="s">
        <v>5936</v>
      </c>
      <c r="Y209" s="155" t="s">
        <v>5937</v>
      </c>
      <c r="Z209" s="155" t="s">
        <v>5938</v>
      </c>
      <c r="AA209" s="155" t="s">
        <v>5939</v>
      </c>
      <c r="AB209" s="142"/>
    </row>
    <row r="210" spans="1:28">
      <c r="A210" s="143" t="s">
        <v>6564</v>
      </c>
      <c r="B210" s="151" t="s">
        <v>6565</v>
      </c>
      <c r="C210" s="398" t="s">
        <v>449</v>
      </c>
      <c r="D210" s="400" t="s">
        <v>6001</v>
      </c>
      <c r="E210" s="400"/>
      <c r="F210" s="407" t="s">
        <v>449</v>
      </c>
      <c r="G210" s="398"/>
      <c r="H210" s="407" t="s">
        <v>449</v>
      </c>
      <c r="I210" s="175" t="s">
        <v>449</v>
      </c>
      <c r="J210" s="174" t="s">
        <v>449</v>
      </c>
      <c r="K210" s="398" t="s">
        <v>450</v>
      </c>
      <c r="L210" s="398" t="s">
        <v>5787</v>
      </c>
      <c r="M210" s="143"/>
      <c r="N210" s="143" t="s">
        <v>5788</v>
      </c>
      <c r="O210" s="402" t="s">
        <v>449</v>
      </c>
      <c r="P210" s="402" t="s">
        <v>6277</v>
      </c>
      <c r="Q210" s="402"/>
      <c r="R210" s="402" t="s">
        <v>452</v>
      </c>
      <c r="S210" s="155"/>
      <c r="T210" s="402" t="s">
        <v>762</v>
      </c>
      <c r="U210" s="155" t="str">
        <f>VLOOKUP(CYPTYPES[[#This Row],[SBS Number]],Equipment[],2,FALSE)</f>
        <v>Fire Protection</v>
      </c>
      <c r="V210" s="155" t="str">
        <f>IF(OR(ISBLANK(T210),LEN(T210)=0),"",VLOOKUP(T210,Equipment[],3,FALSE))</f>
        <v>RTO</v>
      </c>
      <c r="W210" s="155" t="str">
        <f>IF(OR(ISBLANK(T210),LEN(T210)=0),"",VLOOKUP(T210,Equipment[],4,FALSE))</f>
        <v>RTO</v>
      </c>
      <c r="X210" s="155" t="s">
        <v>5936</v>
      </c>
      <c r="Y210" s="155" t="s">
        <v>5937</v>
      </c>
      <c r="Z210" s="155" t="s">
        <v>6566</v>
      </c>
      <c r="AA210" s="155" t="s">
        <v>6567</v>
      </c>
      <c r="AB210" s="142"/>
    </row>
    <row r="211" spans="1:28">
      <c r="A211" s="398" t="s">
        <v>6568</v>
      </c>
      <c r="B211" s="400" t="s">
        <v>6569</v>
      </c>
      <c r="C211" s="398" t="s">
        <v>439</v>
      </c>
      <c r="D211" s="400" t="s">
        <v>5799</v>
      </c>
      <c r="E211" s="400" t="s">
        <v>5800</v>
      </c>
      <c r="F211" s="407" t="s">
        <v>449</v>
      </c>
      <c r="G211" s="398"/>
      <c r="H211" s="398" t="s">
        <v>448</v>
      </c>
      <c r="I211" s="409" t="s">
        <v>449</v>
      </c>
      <c r="J211" s="398" t="s">
        <v>448</v>
      </c>
      <c r="K211" s="398" t="s">
        <v>450</v>
      </c>
      <c r="L211" s="398" t="s">
        <v>6570</v>
      </c>
      <c r="M211" s="143"/>
      <c r="N211" s="143" t="s">
        <v>5788</v>
      </c>
      <c r="O211" s="402" t="s">
        <v>449</v>
      </c>
      <c r="P211" s="402" t="s">
        <v>5801</v>
      </c>
      <c r="Q211" s="402"/>
      <c r="R211" s="402" t="s">
        <v>452</v>
      </c>
      <c r="S211" s="155"/>
      <c r="T211" s="155" t="s">
        <v>5817</v>
      </c>
      <c r="U211" s="155" t="str">
        <f>VLOOKUP(CYPTYPES[[#This Row],[SBS Number]],Equipment[],2,FALSE)</f>
        <v>LV Power</v>
      </c>
      <c r="V211" s="155" t="str">
        <f>IF(OR(ISBLANK(T211),LEN(T211)=0),"",VLOOKUP(T211,Equipment[],3,FALSE))</f>
        <v>MCo</v>
      </c>
      <c r="W211" s="155"/>
      <c r="X211" s="165"/>
      <c r="Y211" s="165" t="s">
        <v>5828</v>
      </c>
      <c r="Z211" s="155"/>
      <c r="AA211" s="155"/>
      <c r="AB211" s="142"/>
    </row>
    <row r="212" spans="1:28" hidden="1">
      <c r="A212" s="398" t="s">
        <v>6571</v>
      </c>
      <c r="B212" s="151" t="s">
        <v>6572</v>
      </c>
      <c r="C212" s="398" t="s">
        <v>439</v>
      </c>
      <c r="D212" s="400" t="s">
        <v>11</v>
      </c>
      <c r="E212" s="400"/>
      <c r="F212" s="398" t="s">
        <v>448</v>
      </c>
      <c r="G212" s="398"/>
      <c r="H212" s="398" t="s">
        <v>448</v>
      </c>
      <c r="I212" s="398" t="s">
        <v>448</v>
      </c>
      <c r="J212" s="398" t="s">
        <v>448</v>
      </c>
      <c r="K212" s="398" t="s">
        <v>6304</v>
      </c>
      <c r="L212" s="398" t="s">
        <v>6570</v>
      </c>
      <c r="M212" s="398" t="s">
        <v>6306</v>
      </c>
      <c r="N212" s="398" t="s">
        <v>6307</v>
      </c>
      <c r="O212" s="402" t="s">
        <v>449</v>
      </c>
      <c r="P212" s="402" t="s">
        <v>439</v>
      </c>
      <c r="Q212" s="402"/>
      <c r="R212" s="402" t="s">
        <v>452</v>
      </c>
      <c r="S212" s="402" t="s">
        <v>439</v>
      </c>
      <c r="T212" s="155" t="s">
        <v>5866</v>
      </c>
      <c r="U212" s="155" t="str">
        <f>VLOOKUP(CYPTYPES[[#This Row],[SBS Number]],Equipment[],2,FALSE)</f>
        <v>Building Management System</v>
      </c>
      <c r="V212" s="155" t="str">
        <f>IF(OR(ISBLANK(T212),LEN(T212)=0),"",VLOOKUP(T212,Equipment[],3,FALSE))</f>
        <v>MCo</v>
      </c>
      <c r="W212" s="155" t="str">
        <f>IF(OR(ISBLANK(T212),LEN(T212)=0),"",VLOOKUP(T212,Equipment[],4,FALSE))</f>
        <v>RTO/MCo</v>
      </c>
      <c r="X212" s="402" t="s">
        <v>439</v>
      </c>
      <c r="Y212" s="402" t="s">
        <v>439</v>
      </c>
      <c r="Z212" s="402" t="s">
        <v>439</v>
      </c>
      <c r="AA212" s="155" t="s">
        <v>439</v>
      </c>
      <c r="AB212" s="142"/>
    </row>
    <row r="213" spans="1:28">
      <c r="A213" s="143" t="s">
        <v>6573</v>
      </c>
      <c r="B213" s="151" t="s">
        <v>6574</v>
      </c>
      <c r="C213" s="398" t="s">
        <v>449</v>
      </c>
      <c r="D213" s="400" t="s">
        <v>5799</v>
      </c>
      <c r="E213" s="400" t="s">
        <v>5800</v>
      </c>
      <c r="F213" s="407" t="s">
        <v>449</v>
      </c>
      <c r="G213" s="398"/>
      <c r="H213" s="407" t="s">
        <v>449</v>
      </c>
      <c r="I213" s="175" t="s">
        <v>449</v>
      </c>
      <c r="J213" s="174" t="s">
        <v>449</v>
      </c>
      <c r="K213" s="398" t="s">
        <v>450</v>
      </c>
      <c r="L213" s="398" t="s">
        <v>5787</v>
      </c>
      <c r="M213" s="143"/>
      <c r="N213" s="143" t="s">
        <v>5788</v>
      </c>
      <c r="O213" s="402" t="s">
        <v>449</v>
      </c>
      <c r="P213" s="402" t="s">
        <v>5801</v>
      </c>
      <c r="Q213" s="402"/>
      <c r="R213" s="402" t="s">
        <v>452</v>
      </c>
      <c r="S213" s="155"/>
      <c r="T213" s="155" t="s">
        <v>5817</v>
      </c>
      <c r="U213" s="155" t="str">
        <f>VLOOKUP(CYPTYPES[[#This Row],[SBS Number]],Equipment[],2,FALSE)</f>
        <v>LV Power</v>
      </c>
      <c r="V213" s="155" t="str">
        <f>IF(OR(ISBLANK(T213),LEN(T213)=0),"",VLOOKUP(T213,Equipment[],3,FALSE))</f>
        <v>MCo</v>
      </c>
      <c r="W213" s="155" t="str">
        <f>IF(OR(ISBLANK(T213),LEN(T213)=0),"",VLOOKUP(T213,Equipment[],4,FALSE))</f>
        <v>RTO</v>
      </c>
      <c r="X213" s="155" t="s">
        <v>6575</v>
      </c>
      <c r="Y213" s="155" t="s">
        <v>6576</v>
      </c>
      <c r="Z213" s="155" t="s">
        <v>6577</v>
      </c>
      <c r="AA213" s="155" t="s">
        <v>6578</v>
      </c>
      <c r="AB213" s="142"/>
    </row>
    <row r="214" spans="1:28">
      <c r="A214" s="143" t="s">
        <v>6579</v>
      </c>
      <c r="B214" s="151" t="s">
        <v>6580</v>
      </c>
      <c r="C214" s="398" t="s">
        <v>439</v>
      </c>
      <c r="D214" s="400" t="s">
        <v>5799</v>
      </c>
      <c r="E214" s="400" t="s">
        <v>5800</v>
      </c>
      <c r="F214" s="407" t="s">
        <v>449</v>
      </c>
      <c r="G214" s="398"/>
      <c r="H214" s="407" t="s">
        <v>449</v>
      </c>
      <c r="I214" s="409" t="s">
        <v>449</v>
      </c>
      <c r="J214" s="398" t="s">
        <v>448</v>
      </c>
      <c r="K214" s="398" t="s">
        <v>450</v>
      </c>
      <c r="L214" s="398" t="s">
        <v>5859</v>
      </c>
      <c r="M214" s="143"/>
      <c r="N214" s="143" t="s">
        <v>5788</v>
      </c>
      <c r="O214" s="402" t="s">
        <v>449</v>
      </c>
      <c r="P214" s="402" t="s">
        <v>5801</v>
      </c>
      <c r="Q214" s="402"/>
      <c r="R214" s="402" t="s">
        <v>452</v>
      </c>
      <c r="S214" s="155"/>
      <c r="T214" s="155" t="s">
        <v>5817</v>
      </c>
      <c r="U214" s="155" t="str">
        <f>VLOOKUP(CYPTYPES[[#This Row],[SBS Number]],Equipment[],2,FALSE)</f>
        <v>LV Power</v>
      </c>
      <c r="V214" s="155" t="str">
        <f>IF(OR(ISBLANK(T214),LEN(T214)=0),"",VLOOKUP(T214,Equipment[],3,FALSE))</f>
        <v>MCo</v>
      </c>
      <c r="W214" s="155" t="str">
        <f>IF(OR(ISBLANK(T214),LEN(T214)=0),"",VLOOKUP(T214,Equipment[],4,FALSE))</f>
        <v>RTO</v>
      </c>
      <c r="X214" s="165" t="s">
        <v>6581</v>
      </c>
      <c r="Y214" s="410" t="s">
        <v>6582</v>
      </c>
      <c r="Z214" s="402" t="s">
        <v>6583</v>
      </c>
      <c r="AA214" s="155" t="s">
        <v>6584</v>
      </c>
      <c r="AB214" s="142"/>
    </row>
    <row r="215" spans="1:28">
      <c r="A215" s="143" t="s">
        <v>6585</v>
      </c>
      <c r="B215" s="151" t="s">
        <v>6586</v>
      </c>
      <c r="C215" s="398" t="s">
        <v>449</v>
      </c>
      <c r="D215" s="400" t="s">
        <v>5839</v>
      </c>
      <c r="E215" s="400" t="s">
        <v>5840</v>
      </c>
      <c r="F215" s="407" t="s">
        <v>449</v>
      </c>
      <c r="G215" s="398"/>
      <c r="H215" s="398" t="s">
        <v>448</v>
      </c>
      <c r="I215" s="175" t="s">
        <v>449</v>
      </c>
      <c r="J215" s="398" t="s">
        <v>448</v>
      </c>
      <c r="K215" s="398" t="s">
        <v>450</v>
      </c>
      <c r="L215" s="398" t="s">
        <v>5787</v>
      </c>
      <c r="M215" s="143"/>
      <c r="N215" s="143" t="s">
        <v>5788</v>
      </c>
      <c r="O215" s="402" t="s">
        <v>449</v>
      </c>
      <c r="P215" s="402" t="s">
        <v>5841</v>
      </c>
      <c r="Q215" s="402"/>
      <c r="R215" s="402" t="s">
        <v>469</v>
      </c>
      <c r="S215" s="155"/>
      <c r="T215" s="155" t="s">
        <v>5866</v>
      </c>
      <c r="U215" s="155" t="str">
        <f>VLOOKUP(CYPTYPES[[#This Row],[SBS Number]],Equipment[],2,FALSE)</f>
        <v>Building Management System</v>
      </c>
      <c r="V215" s="155" t="str">
        <f>IF(OR(ISBLANK(T215),LEN(T215)=0),"",VLOOKUP(T215,Equipment[],3,FALSE))</f>
        <v>MCo</v>
      </c>
      <c r="W215" s="155" t="str">
        <f>IF(OR(ISBLANK(T215),LEN(T215)=0),"",VLOOKUP(T215,Equipment[],4,FALSE))</f>
        <v>RTO/MCo</v>
      </c>
      <c r="X215" s="155" t="s">
        <v>6089</v>
      </c>
      <c r="Y215" s="155" t="s">
        <v>6090</v>
      </c>
      <c r="Z215" s="155" t="s">
        <v>6587</v>
      </c>
      <c r="AA215" s="155" t="s">
        <v>6588</v>
      </c>
      <c r="AB215" s="142"/>
    </row>
    <row r="216" spans="1:28">
      <c r="A216" s="143" t="s">
        <v>6589</v>
      </c>
      <c r="B216" s="151" t="s">
        <v>6590</v>
      </c>
      <c r="C216" s="398" t="s">
        <v>449</v>
      </c>
      <c r="D216" s="400" t="s">
        <v>5839</v>
      </c>
      <c r="E216" s="400" t="s">
        <v>5840</v>
      </c>
      <c r="F216" s="407" t="s">
        <v>449</v>
      </c>
      <c r="G216" s="398"/>
      <c r="H216" s="398" t="s">
        <v>448</v>
      </c>
      <c r="I216" s="175" t="s">
        <v>449</v>
      </c>
      <c r="J216" s="398" t="s">
        <v>448</v>
      </c>
      <c r="K216" s="398" t="s">
        <v>450</v>
      </c>
      <c r="L216" s="398" t="s">
        <v>5787</v>
      </c>
      <c r="M216" s="143" t="s">
        <v>5929</v>
      </c>
      <c r="N216" s="143" t="s">
        <v>5788</v>
      </c>
      <c r="O216" s="402" t="s">
        <v>449</v>
      </c>
      <c r="P216" s="402" t="s">
        <v>5841</v>
      </c>
      <c r="Q216" s="402"/>
      <c r="R216" s="402" t="s">
        <v>469</v>
      </c>
      <c r="S216" s="155"/>
      <c r="T216" s="402" t="s">
        <v>762</v>
      </c>
      <c r="U216" s="155" t="str">
        <f>VLOOKUP(CYPTYPES[[#This Row],[SBS Number]],Equipment[],2,FALSE)</f>
        <v>Fire Protection</v>
      </c>
      <c r="V216" s="155" t="str">
        <f>IF(OR(ISBLANK(T216),LEN(T216)=0),"",VLOOKUP(T216,Equipment[],3,FALSE))</f>
        <v>RTO</v>
      </c>
      <c r="W216" s="155" t="str">
        <f>IF(OR(ISBLANK(T216),LEN(T216)=0),"",VLOOKUP(T216,Equipment[],4,FALSE))</f>
        <v>RTO</v>
      </c>
      <c r="X216" s="155" t="s">
        <v>6591</v>
      </c>
      <c r="Y216" s="155" t="s">
        <v>6592</v>
      </c>
      <c r="Z216" s="155" t="s">
        <v>6593</v>
      </c>
      <c r="AA216" s="155" t="s">
        <v>6594</v>
      </c>
      <c r="AB216" s="142"/>
    </row>
    <row r="217" spans="1:28">
      <c r="A217" s="143" t="s">
        <v>6595</v>
      </c>
      <c r="B217" s="151" t="s">
        <v>6596</v>
      </c>
      <c r="C217" s="398" t="s">
        <v>449</v>
      </c>
      <c r="D217" s="400" t="s">
        <v>5799</v>
      </c>
      <c r="E217" s="400" t="s">
        <v>5800</v>
      </c>
      <c r="F217" s="407" t="s">
        <v>449</v>
      </c>
      <c r="G217" s="398"/>
      <c r="H217" s="398" t="s">
        <v>448</v>
      </c>
      <c r="I217" s="175" t="s">
        <v>449</v>
      </c>
      <c r="J217" s="398" t="s">
        <v>448</v>
      </c>
      <c r="K217" s="398" t="s">
        <v>450</v>
      </c>
      <c r="L217" s="398" t="s">
        <v>5787</v>
      </c>
      <c r="M217" s="143"/>
      <c r="N217" s="143" t="s">
        <v>5788</v>
      </c>
      <c r="O217" s="402" t="s">
        <v>449</v>
      </c>
      <c r="P217" s="402" t="s">
        <v>5801</v>
      </c>
      <c r="Q217" s="402"/>
      <c r="R217" s="402" t="s">
        <v>452</v>
      </c>
      <c r="S217" s="155"/>
      <c r="T217" s="155" t="s">
        <v>5817</v>
      </c>
      <c r="U217" s="155" t="str">
        <f>VLOOKUP(CYPTYPES[[#This Row],[SBS Number]],Equipment[],2,FALSE)</f>
        <v>LV Power</v>
      </c>
      <c r="V217" s="155" t="str">
        <f>IF(OR(ISBLANK(T217),LEN(T217)=0),"",VLOOKUP(T217,Equipment[],3,FALSE))</f>
        <v>MCo</v>
      </c>
      <c r="W217" s="155" t="str">
        <f>IF(OR(ISBLANK(T217),LEN(T217)=0),"",VLOOKUP(T217,Equipment[],4,FALSE))</f>
        <v>RTO</v>
      </c>
      <c r="X217" s="155" t="s">
        <v>6581</v>
      </c>
      <c r="Y217" s="155" t="s">
        <v>6582</v>
      </c>
      <c r="Z217" s="155" t="s">
        <v>6597</v>
      </c>
      <c r="AA217" s="155" t="s">
        <v>6598</v>
      </c>
      <c r="AB217" s="142"/>
    </row>
    <row r="218" spans="1:28">
      <c r="A218" s="143" t="s">
        <v>6599</v>
      </c>
      <c r="B218" s="151" t="s">
        <v>6600</v>
      </c>
      <c r="C218" s="398" t="s">
        <v>449</v>
      </c>
      <c r="D218" s="400" t="s">
        <v>5826</v>
      </c>
      <c r="E218" s="400"/>
      <c r="F218" s="407" t="s">
        <v>449</v>
      </c>
      <c r="G218" s="398"/>
      <c r="H218" s="407" t="s">
        <v>449</v>
      </c>
      <c r="I218" s="175" t="s">
        <v>449</v>
      </c>
      <c r="J218" s="174" t="s">
        <v>449</v>
      </c>
      <c r="K218" s="398" t="s">
        <v>450</v>
      </c>
      <c r="L218" s="398" t="s">
        <v>5787</v>
      </c>
      <c r="M218" s="143"/>
      <c r="N218" s="143" t="s">
        <v>5788</v>
      </c>
      <c r="O218" s="402" t="s">
        <v>449</v>
      </c>
      <c r="P218" s="402" t="s">
        <v>5841</v>
      </c>
      <c r="Q218" s="402"/>
      <c r="R218" s="402" t="s">
        <v>452</v>
      </c>
      <c r="S218" s="155"/>
      <c r="T218" s="402" t="s">
        <v>5827</v>
      </c>
      <c r="U218" s="155" t="str">
        <f>VLOOKUP(CYPTYPES[[#This Row],[SBS Number]],Equipment[],2,FALSE)</f>
        <v>ICT/OCS</v>
      </c>
      <c r="V218" s="155" t="str">
        <f>IF(OR(ISBLANK(T218),LEN(T218)=0),"",VLOOKUP(T218,Equipment[],3,FALSE))</f>
        <v>Unallocated</v>
      </c>
      <c r="W218" s="155" t="str">
        <f>IF(OR(ISBLANK(T218),LEN(T218)=0),"",VLOOKUP(T218,Equipment[],4,FALSE))</f>
        <v>Unallocated</v>
      </c>
      <c r="X218" s="155" t="s">
        <v>5984</v>
      </c>
      <c r="Y218" s="155" t="s">
        <v>5985</v>
      </c>
      <c r="Z218" s="155" t="s">
        <v>5986</v>
      </c>
      <c r="AA218" s="155" t="s">
        <v>5987</v>
      </c>
      <c r="AB218" s="142"/>
    </row>
    <row r="219" spans="1:28">
      <c r="A219" s="143" t="s">
        <v>6601</v>
      </c>
      <c r="B219" s="151" t="s">
        <v>6602</v>
      </c>
      <c r="C219" s="398" t="s">
        <v>449</v>
      </c>
      <c r="D219" s="400" t="s">
        <v>11</v>
      </c>
      <c r="E219" s="400"/>
      <c r="F219" s="407" t="s">
        <v>449</v>
      </c>
      <c r="G219" s="398"/>
      <c r="H219" s="407" t="s">
        <v>449</v>
      </c>
      <c r="I219" s="175" t="s">
        <v>449</v>
      </c>
      <c r="J219" s="174" t="s">
        <v>449</v>
      </c>
      <c r="K219" s="398" t="s">
        <v>450</v>
      </c>
      <c r="L219" s="398" t="s">
        <v>5787</v>
      </c>
      <c r="M219" s="143" t="s">
        <v>5929</v>
      </c>
      <c r="N219" s="143" t="s">
        <v>5788</v>
      </c>
      <c r="O219" s="402" t="s">
        <v>449</v>
      </c>
      <c r="P219" s="402" t="s">
        <v>5789</v>
      </c>
      <c r="Q219" s="402"/>
      <c r="R219" s="402" t="s">
        <v>452</v>
      </c>
      <c r="S219" s="155"/>
      <c r="T219" s="402" t="s">
        <v>6603</v>
      </c>
      <c r="U219" s="155" t="str">
        <f>VLOOKUP(CYPTYPES[[#This Row],[SBS Number]],Equipment[],2,FALSE)</f>
        <v>Platform Screen Doors</v>
      </c>
      <c r="V219" s="155" t="str">
        <f>IF(OR(ISBLANK(T219),LEN(T219)=0),"",VLOOKUP(T219,Equipment[],3,FALSE))</f>
        <v>RTO</v>
      </c>
      <c r="W219" s="155" t="str">
        <f>IF(OR(ISBLANK(T219),LEN(T219)=0),"",VLOOKUP(T219,Equipment[],4,FALSE))</f>
        <v>RTO</v>
      </c>
      <c r="X219" s="155" t="s">
        <v>6604</v>
      </c>
      <c r="Y219" s="155" t="s">
        <v>6605</v>
      </c>
      <c r="Z219" s="155"/>
      <c r="AA219" s="155"/>
      <c r="AB219" s="142"/>
    </row>
    <row r="220" spans="1:28">
      <c r="A220" s="143" t="s">
        <v>6606</v>
      </c>
      <c r="B220" s="151" t="s">
        <v>6607</v>
      </c>
      <c r="C220" s="398" t="s">
        <v>449</v>
      </c>
      <c r="D220" s="400" t="s">
        <v>5831</v>
      </c>
      <c r="E220" s="400"/>
      <c r="F220" s="407" t="s">
        <v>449</v>
      </c>
      <c r="G220" s="398"/>
      <c r="H220" s="407" t="s">
        <v>449</v>
      </c>
      <c r="I220" s="175" t="s">
        <v>449</v>
      </c>
      <c r="J220" s="398" t="s">
        <v>448</v>
      </c>
      <c r="K220" s="398" t="s">
        <v>450</v>
      </c>
      <c r="L220" s="398" t="s">
        <v>5787</v>
      </c>
      <c r="M220" s="143"/>
      <c r="N220" s="143" t="s">
        <v>5788</v>
      </c>
      <c r="O220" s="402" t="s">
        <v>449</v>
      </c>
      <c r="P220" s="402" t="s">
        <v>6371</v>
      </c>
      <c r="Q220" s="402"/>
      <c r="R220" s="402" t="s">
        <v>452</v>
      </c>
      <c r="S220" s="155"/>
      <c r="T220" s="155" t="s">
        <v>5833</v>
      </c>
      <c r="U220" s="155" t="str">
        <f>VLOOKUP(CYPTYPES[[#This Row],[SBS Number]],Equipment[],2,FALSE)</f>
        <v>Hydraulic System</v>
      </c>
      <c r="V220" s="155" t="str">
        <f>IF(OR(ISBLANK(T220),LEN(T220)=0),"",VLOOKUP(T220,Equipment[],3,FALSE))</f>
        <v>MCo</v>
      </c>
      <c r="W220" s="155" t="str">
        <f>IF(OR(ISBLANK(T220),LEN(T220)=0),"",VLOOKUP(T220,Equipment[],4,FALSE))</f>
        <v>RTO</v>
      </c>
      <c r="X220" s="155" t="s">
        <v>5834</v>
      </c>
      <c r="Y220" s="155" t="s">
        <v>5835</v>
      </c>
      <c r="Z220" s="155" t="s">
        <v>6608</v>
      </c>
      <c r="AA220" s="155" t="s">
        <v>6609</v>
      </c>
      <c r="AB220" s="142"/>
    </row>
    <row r="221" spans="1:28">
      <c r="A221" s="143" t="s">
        <v>6610</v>
      </c>
      <c r="B221" s="151" t="s">
        <v>6611</v>
      </c>
      <c r="C221" s="398" t="s">
        <v>449</v>
      </c>
      <c r="D221" s="400" t="s">
        <v>5922</v>
      </c>
      <c r="E221" s="400" t="s">
        <v>5800</v>
      </c>
      <c r="F221" s="407" t="s">
        <v>449</v>
      </c>
      <c r="G221" s="398"/>
      <c r="H221" s="398" t="s">
        <v>448</v>
      </c>
      <c r="I221" s="175" t="s">
        <v>449</v>
      </c>
      <c r="J221" s="398" t="s">
        <v>448</v>
      </c>
      <c r="K221" s="398" t="s">
        <v>450</v>
      </c>
      <c r="L221" s="398" t="s">
        <v>5787</v>
      </c>
      <c r="M221" s="143"/>
      <c r="N221" s="143" t="s">
        <v>5788</v>
      </c>
      <c r="O221" s="402" t="s">
        <v>449</v>
      </c>
      <c r="P221" s="402" t="s">
        <v>5789</v>
      </c>
      <c r="Q221" s="402"/>
      <c r="R221" s="402" t="s">
        <v>469</v>
      </c>
      <c r="S221" s="155"/>
      <c r="T221" s="155" t="s">
        <v>5817</v>
      </c>
      <c r="U221" s="155" t="str">
        <f>VLOOKUP(CYPTYPES[[#This Row],[SBS Number]],Equipment[],2,FALSE)</f>
        <v>LV Power</v>
      </c>
      <c r="V221" s="155" t="str">
        <f>IF(OR(ISBLANK(T221),LEN(T221)=0),"",VLOOKUP(T221,Equipment[],3,FALSE))</f>
        <v>MCo</v>
      </c>
      <c r="W221" s="155" t="str">
        <f>IF(OR(ISBLANK(T221),LEN(T221)=0),"",VLOOKUP(T221,Equipment[],4,FALSE))</f>
        <v>RTO</v>
      </c>
      <c r="X221" s="155" t="s">
        <v>6159</v>
      </c>
      <c r="Y221" s="155" t="s">
        <v>6160</v>
      </c>
      <c r="Z221" s="155"/>
      <c r="AA221" s="155"/>
      <c r="AB221" s="142"/>
    </row>
    <row r="222" spans="1:28">
      <c r="A222" s="143" t="s">
        <v>6612</v>
      </c>
      <c r="B222" s="151" t="s">
        <v>6613</v>
      </c>
      <c r="C222" s="398" t="s">
        <v>449</v>
      </c>
      <c r="D222" s="400" t="s">
        <v>11</v>
      </c>
      <c r="E222" s="400"/>
      <c r="F222" s="407" t="s">
        <v>449</v>
      </c>
      <c r="G222" s="398"/>
      <c r="H222" s="407" t="s">
        <v>449</v>
      </c>
      <c r="I222" s="175" t="s">
        <v>449</v>
      </c>
      <c r="J222" s="174" t="s">
        <v>449</v>
      </c>
      <c r="K222" s="398" t="s">
        <v>450</v>
      </c>
      <c r="L222" s="398" t="s">
        <v>5787</v>
      </c>
      <c r="M222" s="143"/>
      <c r="N222" s="143" t="s">
        <v>5788</v>
      </c>
      <c r="O222" s="402" t="s">
        <v>449</v>
      </c>
      <c r="P222" s="402" t="s">
        <v>5990</v>
      </c>
      <c r="Q222" s="402"/>
      <c r="R222" s="402" t="s">
        <v>452</v>
      </c>
      <c r="S222" s="155"/>
      <c r="T222" s="155" t="s">
        <v>6231</v>
      </c>
      <c r="U222" s="155" t="str">
        <f>VLOOKUP(CYPTYPES[[#This Row],[SBS Number]],Equipment[],2,FALSE)</f>
        <v>MVAC</v>
      </c>
      <c r="V222" s="155" t="str">
        <f>IF(OR(ISBLANK(T222),LEN(T222)=0),"",VLOOKUP(T222,Equipment[],3,FALSE))</f>
        <v>MCo</v>
      </c>
      <c r="W222" s="155" t="str">
        <f>IF(OR(ISBLANK(T222),LEN(T222)=0),"",VLOOKUP(T222,Equipment[],4,FALSE))</f>
        <v>RTO</v>
      </c>
      <c r="X222" s="155" t="s">
        <v>5991</v>
      </c>
      <c r="Y222" s="155" t="s">
        <v>5992</v>
      </c>
      <c r="Z222" s="155" t="s">
        <v>6095</v>
      </c>
      <c r="AA222" s="155" t="s">
        <v>6096</v>
      </c>
      <c r="AB222" s="142"/>
    </row>
    <row r="223" spans="1:28" hidden="1">
      <c r="A223" s="143" t="s">
        <v>6614</v>
      </c>
      <c r="B223" s="151" t="s">
        <v>6615</v>
      </c>
      <c r="C223" s="398" t="s">
        <v>439</v>
      </c>
      <c r="D223" s="400" t="s">
        <v>6616</v>
      </c>
      <c r="E223" s="400"/>
      <c r="F223" s="398" t="s">
        <v>448</v>
      </c>
      <c r="G223" s="398"/>
      <c r="H223" s="398" t="s">
        <v>448</v>
      </c>
      <c r="I223" s="409" t="s">
        <v>449</v>
      </c>
      <c r="J223" s="398" t="s">
        <v>448</v>
      </c>
      <c r="K223" s="398" t="s">
        <v>450</v>
      </c>
      <c r="L223" s="398" t="s">
        <v>5859</v>
      </c>
      <c r="M223" s="143"/>
      <c r="N223" s="143" t="s">
        <v>5788</v>
      </c>
      <c r="O223" s="402" t="s">
        <v>449</v>
      </c>
      <c r="P223" s="402" t="s">
        <v>5789</v>
      </c>
      <c r="Q223" s="402"/>
      <c r="R223" s="402" t="s">
        <v>469</v>
      </c>
      <c r="S223" s="155"/>
      <c r="T223" s="402" t="s">
        <v>5827</v>
      </c>
      <c r="U223" s="155" t="str">
        <f>VLOOKUP(CYPTYPES[[#This Row],[SBS Number]],Equipment[],2,FALSE)</f>
        <v>ICT/OCS</v>
      </c>
      <c r="V223" s="155" t="str">
        <f>IF(OR(ISBLANK(T223),LEN(T223)=0),"",VLOOKUP(T223,Equipment[],3,FALSE))</f>
        <v>Unallocated</v>
      </c>
      <c r="W223" s="155" t="str">
        <f>IF(OR(ISBLANK(T223),LEN(T223)=0),"",VLOOKUP(T223,Equipment[],4,FALSE))</f>
        <v>Unallocated</v>
      </c>
      <c r="X223" s="165"/>
      <c r="Y223" s="165" t="s">
        <v>5828</v>
      </c>
      <c r="Z223" s="155"/>
      <c r="AA223" s="155"/>
      <c r="AB223" s="142"/>
    </row>
    <row r="224" spans="1:28">
      <c r="A224" s="143" t="s">
        <v>6617</v>
      </c>
      <c r="B224" s="151" t="s">
        <v>6618</v>
      </c>
      <c r="C224" s="398" t="s">
        <v>439</v>
      </c>
      <c r="D224" s="400" t="s">
        <v>5873</v>
      </c>
      <c r="E224" s="400"/>
      <c r="F224" s="407" t="s">
        <v>449</v>
      </c>
      <c r="G224" s="398"/>
      <c r="H224" s="407" t="s">
        <v>449</v>
      </c>
      <c r="I224" s="409" t="s">
        <v>449</v>
      </c>
      <c r="J224" s="398" t="s">
        <v>448</v>
      </c>
      <c r="K224" s="398" t="s">
        <v>450</v>
      </c>
      <c r="L224" s="398" t="s">
        <v>5859</v>
      </c>
      <c r="M224" s="143"/>
      <c r="N224" s="143" t="s">
        <v>5788</v>
      </c>
      <c r="O224" s="402" t="s">
        <v>449</v>
      </c>
      <c r="P224" s="402" t="s">
        <v>5850</v>
      </c>
      <c r="Q224" s="402"/>
      <c r="R224" s="402" t="s">
        <v>452</v>
      </c>
      <c r="S224" s="155"/>
      <c r="T224" s="402" t="s">
        <v>5851</v>
      </c>
      <c r="U224" s="155" t="str">
        <f>VLOOKUP(CYPTYPES[[#This Row],[SBS Number]],Equipment[],2,FALSE)</f>
        <v>Signalling</v>
      </c>
      <c r="V224" s="155" t="str">
        <f>IF(OR(ISBLANK(T224),LEN(T224)=0),"",VLOOKUP(T224,Equipment[],3,FALSE))</f>
        <v>RTO</v>
      </c>
      <c r="W224" s="155" t="str">
        <f>IF(OR(ISBLANK(T224),LEN(T224)=0),"",VLOOKUP(T224,Equipment[],4,FALSE))</f>
        <v>RTO</v>
      </c>
      <c r="X224" s="165"/>
      <c r="Y224" s="165" t="s">
        <v>5828</v>
      </c>
      <c r="Z224" s="155"/>
      <c r="AA224" s="155"/>
      <c r="AB224" s="142"/>
    </row>
    <row r="225" spans="1:28">
      <c r="A225" s="143" t="s">
        <v>6619</v>
      </c>
      <c r="B225" s="151" t="s">
        <v>6620</v>
      </c>
      <c r="C225" s="398" t="s">
        <v>449</v>
      </c>
      <c r="D225" s="400" t="s">
        <v>5839</v>
      </c>
      <c r="E225" s="400" t="s">
        <v>5800</v>
      </c>
      <c r="F225" s="407" t="s">
        <v>449</v>
      </c>
      <c r="G225" s="398"/>
      <c r="H225" s="398" t="s">
        <v>448</v>
      </c>
      <c r="I225" s="175" t="s">
        <v>449</v>
      </c>
      <c r="J225" s="174" t="s">
        <v>449</v>
      </c>
      <c r="K225" s="398" t="s">
        <v>450</v>
      </c>
      <c r="L225" s="398" t="s">
        <v>5787</v>
      </c>
      <c r="M225" s="143" t="s">
        <v>5929</v>
      </c>
      <c r="N225" s="143" t="s">
        <v>5788</v>
      </c>
      <c r="O225" s="402" t="s">
        <v>449</v>
      </c>
      <c r="P225" s="402" t="s">
        <v>5841</v>
      </c>
      <c r="Q225" s="402"/>
      <c r="R225" s="402" t="s">
        <v>469</v>
      </c>
      <c r="S225" s="155"/>
      <c r="T225" s="155" t="s">
        <v>6444</v>
      </c>
      <c r="U225" s="155" t="str">
        <f>VLOOKUP(CYPTYPES[[#This Row],[SBS Number]],Equipment[],2,FALSE)</f>
        <v>Hv Mtp Power Control</v>
      </c>
      <c r="V225" s="155" t="str">
        <f>IF(OR(ISBLANK(T225),LEN(T225)=0),"",VLOOKUP(T225,Equipment[],3,FALSE))</f>
        <v>RTO</v>
      </c>
      <c r="W225" s="155" t="str">
        <f>IF(OR(ISBLANK(T225),LEN(T225)=0),"",VLOOKUP(T225,Equipment[],4,FALSE))</f>
        <v>RTO</v>
      </c>
      <c r="X225" s="155" t="s">
        <v>5916</v>
      </c>
      <c r="Y225" s="155" t="s">
        <v>6449</v>
      </c>
      <c r="Z225" s="155" t="s">
        <v>6621</v>
      </c>
      <c r="AA225" s="155" t="s">
        <v>6622</v>
      </c>
      <c r="AB225" s="142"/>
    </row>
    <row r="226" spans="1:28">
      <c r="A226" s="143" t="s">
        <v>6623</v>
      </c>
      <c r="B226" s="151" t="s">
        <v>6624</v>
      </c>
      <c r="C226" s="398" t="s">
        <v>449</v>
      </c>
      <c r="D226" s="400" t="s">
        <v>5799</v>
      </c>
      <c r="E226" s="400" t="s">
        <v>5800</v>
      </c>
      <c r="F226" s="407" t="s">
        <v>449</v>
      </c>
      <c r="G226" s="398"/>
      <c r="H226" s="398" t="s">
        <v>448</v>
      </c>
      <c r="I226" s="175" t="s">
        <v>449</v>
      </c>
      <c r="J226" s="398" t="s">
        <v>448</v>
      </c>
      <c r="K226" s="398" t="s">
        <v>450</v>
      </c>
      <c r="L226" s="398" t="s">
        <v>5787</v>
      </c>
      <c r="M226" s="143"/>
      <c r="N226" s="143" t="s">
        <v>5788</v>
      </c>
      <c r="O226" s="402" t="s">
        <v>449</v>
      </c>
      <c r="P226" s="402" t="s">
        <v>5801</v>
      </c>
      <c r="Q226" s="402"/>
      <c r="R226" s="402" t="s">
        <v>469</v>
      </c>
      <c r="S226" s="155"/>
      <c r="T226" s="155" t="s">
        <v>5817</v>
      </c>
      <c r="U226" s="155" t="str">
        <f>VLOOKUP(CYPTYPES[[#This Row],[SBS Number]],Equipment[],2,FALSE)</f>
        <v>LV Power</v>
      </c>
      <c r="V226" s="155" t="str">
        <f>IF(OR(ISBLANK(T226),LEN(T226)=0),"",VLOOKUP(T226,Equipment[],3,FALSE))</f>
        <v>MCo</v>
      </c>
      <c r="W226" s="155" t="str">
        <f>IF(OR(ISBLANK(T226),LEN(T226)=0),"",VLOOKUP(T226,Equipment[],4,FALSE))</f>
        <v>RTO</v>
      </c>
      <c r="X226" s="155" t="s">
        <v>6458</v>
      </c>
      <c r="Y226" s="155" t="s">
        <v>6459</v>
      </c>
      <c r="Z226" s="155" t="s">
        <v>6500</v>
      </c>
      <c r="AA226" s="155" t="s">
        <v>6501</v>
      </c>
      <c r="AB226" s="142"/>
    </row>
    <row r="227" spans="1:28">
      <c r="A227" s="143" t="s">
        <v>6625</v>
      </c>
      <c r="B227" s="151" t="s">
        <v>6626</v>
      </c>
      <c r="C227" s="398" t="s">
        <v>449</v>
      </c>
      <c r="D227" s="400" t="s">
        <v>11</v>
      </c>
      <c r="E227" s="400"/>
      <c r="F227" s="407" t="s">
        <v>449</v>
      </c>
      <c r="G227" s="398"/>
      <c r="H227" s="407" t="s">
        <v>449</v>
      </c>
      <c r="I227" s="175" t="s">
        <v>449</v>
      </c>
      <c r="J227" s="174" t="s">
        <v>449</v>
      </c>
      <c r="K227" s="398" t="s">
        <v>450</v>
      </c>
      <c r="L227" s="398" t="s">
        <v>5787</v>
      </c>
      <c r="M227" s="143"/>
      <c r="N227" s="143" t="s">
        <v>5788</v>
      </c>
      <c r="O227" s="402" t="s">
        <v>449</v>
      </c>
      <c r="P227" s="402" t="s">
        <v>6627</v>
      </c>
      <c r="Q227" s="402"/>
      <c r="R227" s="402" t="s">
        <v>452</v>
      </c>
      <c r="S227" s="155"/>
      <c r="T227" s="402" t="s">
        <v>5833</v>
      </c>
      <c r="U227" s="155" t="str">
        <f>VLOOKUP(CYPTYPES[[#This Row],[SBS Number]],Equipment[],2,FALSE)</f>
        <v>Hydraulic System</v>
      </c>
      <c r="V227" s="155" t="str">
        <f>IF(OR(ISBLANK(T227),LEN(T227)=0),"",VLOOKUP(T227,Equipment[],3,FALSE))</f>
        <v>MCo</v>
      </c>
      <c r="W227" s="155" t="str">
        <f>IF(OR(ISBLANK(T227),LEN(T227)=0),"",VLOOKUP(T227,Equipment[],4,FALSE))</f>
        <v>RTO</v>
      </c>
      <c r="X227" s="155" t="s">
        <v>6628</v>
      </c>
      <c r="Y227" s="155" t="s">
        <v>6629</v>
      </c>
      <c r="Z227" s="155"/>
      <c r="AA227" s="155"/>
      <c r="AB227" s="142"/>
    </row>
    <row r="228" spans="1:28">
      <c r="A228" s="143" t="s">
        <v>6630</v>
      </c>
      <c r="B228" s="151" t="s">
        <v>6631</v>
      </c>
      <c r="C228" s="398" t="s">
        <v>448</v>
      </c>
      <c r="D228" s="400" t="s">
        <v>11</v>
      </c>
      <c r="E228" s="400"/>
      <c r="F228" s="407" t="s">
        <v>449</v>
      </c>
      <c r="G228" s="398"/>
      <c r="H228" s="398" t="s">
        <v>448</v>
      </c>
      <c r="I228" s="175" t="s">
        <v>449</v>
      </c>
      <c r="J228" s="143" t="s">
        <v>448</v>
      </c>
      <c r="K228" s="398" t="s">
        <v>450</v>
      </c>
      <c r="L228" s="398" t="s">
        <v>5787</v>
      </c>
      <c r="M228" s="143" t="s">
        <v>5929</v>
      </c>
      <c r="N228" s="143" t="s">
        <v>5788</v>
      </c>
      <c r="O228" s="402" t="s">
        <v>449</v>
      </c>
      <c r="P228" s="402" t="s">
        <v>5789</v>
      </c>
      <c r="Q228" s="402"/>
      <c r="R228" s="402" t="s">
        <v>469</v>
      </c>
      <c r="S228" s="155"/>
      <c r="T228" s="402" t="s">
        <v>5833</v>
      </c>
      <c r="U228" s="155" t="str">
        <f>VLOOKUP(CYPTYPES[[#This Row],[SBS Number]],Equipment[],2,FALSE)</f>
        <v>Hydraulic System</v>
      </c>
      <c r="V228" s="155" t="str">
        <f>IF(OR(ISBLANK(T228),LEN(T228)=0),"",VLOOKUP(T228,Equipment[],3,FALSE))</f>
        <v>MCo</v>
      </c>
      <c r="W228" s="155" t="str">
        <f>IF(OR(ISBLANK(T228),LEN(T228)=0),"",VLOOKUP(T228,Equipment[],4,FALSE))</f>
        <v>RTO</v>
      </c>
      <c r="X228" s="155" t="s">
        <v>6632</v>
      </c>
      <c r="Y228" s="155" t="s">
        <v>6633</v>
      </c>
      <c r="Z228" s="155" t="s">
        <v>6634</v>
      </c>
      <c r="AA228" s="155" t="s">
        <v>6635</v>
      </c>
      <c r="AB228" s="142"/>
    </row>
    <row r="229" spans="1:28">
      <c r="A229" s="143" t="s">
        <v>6636</v>
      </c>
      <c r="B229" s="151" t="s">
        <v>6637</v>
      </c>
      <c r="C229" s="398" t="s">
        <v>449</v>
      </c>
      <c r="D229" s="400" t="s">
        <v>5839</v>
      </c>
      <c r="E229" s="400" t="s">
        <v>5840</v>
      </c>
      <c r="F229" s="407" t="s">
        <v>449</v>
      </c>
      <c r="G229" s="398"/>
      <c r="H229" s="398" t="s">
        <v>448</v>
      </c>
      <c r="I229" s="175" t="s">
        <v>449</v>
      </c>
      <c r="J229" s="143" t="s">
        <v>448</v>
      </c>
      <c r="K229" s="398" t="s">
        <v>450</v>
      </c>
      <c r="L229" s="398" t="s">
        <v>5787</v>
      </c>
      <c r="M229" s="143"/>
      <c r="N229" s="143" t="s">
        <v>5788</v>
      </c>
      <c r="O229" s="402" t="s">
        <v>449</v>
      </c>
      <c r="P229" s="402" t="s">
        <v>5841</v>
      </c>
      <c r="Q229" s="402"/>
      <c r="R229" s="402" t="s">
        <v>469</v>
      </c>
      <c r="S229" s="155"/>
      <c r="T229" s="402" t="s">
        <v>5842</v>
      </c>
      <c r="U229" s="155" t="str">
        <f>VLOOKUP(CYPTYPES[[#This Row],[SBS Number]],Equipment[],2,FALSE)</f>
        <v>Control Systems</v>
      </c>
      <c r="V229" s="155" t="str">
        <f>IF(OR(ISBLANK(T229),LEN(T229)=0),"",VLOOKUP(T229,Equipment[],3,FALSE))</f>
        <v>Unallocated</v>
      </c>
      <c r="W229" s="155" t="str">
        <f>IF(OR(ISBLANK(T229),LEN(T229)=0),"",VLOOKUP(T229,Equipment[],4,FALSE))</f>
        <v>Unallocated</v>
      </c>
      <c r="X229" s="155" t="s">
        <v>6069</v>
      </c>
      <c r="Y229" s="155" t="s">
        <v>6070</v>
      </c>
      <c r="Z229" s="155" t="s">
        <v>6638</v>
      </c>
      <c r="AA229" s="155" t="s">
        <v>6639</v>
      </c>
      <c r="AB229" s="142"/>
    </row>
    <row r="230" spans="1:28">
      <c r="A230" s="143" t="s">
        <v>6640</v>
      </c>
      <c r="B230" s="151" t="s">
        <v>6641</v>
      </c>
      <c r="C230" s="398" t="s">
        <v>439</v>
      </c>
      <c r="D230" s="400" t="s">
        <v>6099</v>
      </c>
      <c r="E230" s="400"/>
      <c r="F230" s="407" t="s">
        <v>449</v>
      </c>
      <c r="G230" s="398"/>
      <c r="H230" s="398" t="s">
        <v>448</v>
      </c>
      <c r="I230" s="409" t="s">
        <v>449</v>
      </c>
      <c r="J230" s="398" t="s">
        <v>448</v>
      </c>
      <c r="K230" s="398" t="s">
        <v>450</v>
      </c>
      <c r="L230" s="398" t="s">
        <v>5859</v>
      </c>
      <c r="M230" s="143"/>
      <c r="N230" s="143" t="s">
        <v>5788</v>
      </c>
      <c r="O230" s="402" t="s">
        <v>449</v>
      </c>
      <c r="P230" s="402" t="s">
        <v>6100</v>
      </c>
      <c r="Q230" s="402"/>
      <c r="R230" s="402" t="s">
        <v>452</v>
      </c>
      <c r="S230" s="155"/>
      <c r="T230" s="402" t="s">
        <v>6101</v>
      </c>
      <c r="U230" s="155" t="str">
        <f>VLOOKUP(CYPTYPES[[#This Row],[SBS Number]],Equipment[],2,FALSE)</f>
        <v>Security Control System</v>
      </c>
      <c r="V230" s="155" t="str">
        <f>IF(OR(ISBLANK(T230),LEN(T230)=0),"",VLOOKUP(T230,Equipment[],3,FALSE))</f>
        <v>RTO</v>
      </c>
      <c r="W230" s="155" t="str">
        <f>IF(OR(ISBLANK(T230),LEN(T230)=0),"",VLOOKUP(T230,Equipment[],4,FALSE))</f>
        <v>RTO</v>
      </c>
      <c r="X230" s="402" t="s">
        <v>6419</v>
      </c>
      <c r="Y230" s="155" t="s">
        <v>6090</v>
      </c>
      <c r="Z230" s="402" t="s">
        <v>6642</v>
      </c>
      <c r="AA230" s="155" t="s">
        <v>6643</v>
      </c>
      <c r="AB230" s="142"/>
    </row>
    <row r="231" spans="1:28">
      <c r="A231" s="143" t="s">
        <v>6644</v>
      </c>
      <c r="B231" s="151" t="s">
        <v>6645</v>
      </c>
      <c r="C231" s="398" t="s">
        <v>449</v>
      </c>
      <c r="D231" s="400" t="s">
        <v>5839</v>
      </c>
      <c r="E231" s="400" t="s">
        <v>5840</v>
      </c>
      <c r="F231" s="407" t="s">
        <v>449</v>
      </c>
      <c r="G231" s="398"/>
      <c r="H231" s="398" t="s">
        <v>448</v>
      </c>
      <c r="I231" s="175" t="s">
        <v>449</v>
      </c>
      <c r="J231" s="143" t="s">
        <v>448</v>
      </c>
      <c r="K231" s="398" t="s">
        <v>450</v>
      </c>
      <c r="L231" s="398" t="s">
        <v>5787</v>
      </c>
      <c r="M231" s="143"/>
      <c r="N231" s="143" t="s">
        <v>5788</v>
      </c>
      <c r="O231" s="402" t="s">
        <v>449</v>
      </c>
      <c r="P231" s="402" t="s">
        <v>5841</v>
      </c>
      <c r="Q231" s="402"/>
      <c r="R231" s="402" t="s">
        <v>452</v>
      </c>
      <c r="S231" s="155"/>
      <c r="T231" s="402" t="s">
        <v>5842</v>
      </c>
      <c r="U231" s="155" t="str">
        <f>VLOOKUP(CYPTYPES[[#This Row],[SBS Number]],Equipment[],2,FALSE)</f>
        <v>Control Systems</v>
      </c>
      <c r="V231" s="155" t="str">
        <f>IF(OR(ISBLANK(T231),LEN(T231)=0),"",VLOOKUP(T231,Equipment[],3,FALSE))</f>
        <v>Unallocated</v>
      </c>
      <c r="W231" s="155" t="str">
        <f>IF(OR(ISBLANK(T231),LEN(T231)=0),"",VLOOKUP(T231,Equipment[],4,FALSE))</f>
        <v>Unallocated</v>
      </c>
      <c r="X231" s="155" t="s">
        <v>6646</v>
      </c>
      <c r="Y231" s="155" t="s">
        <v>6647</v>
      </c>
      <c r="Z231" s="155" t="s">
        <v>6648</v>
      </c>
      <c r="AA231" s="155" t="s">
        <v>6649</v>
      </c>
      <c r="AB231" s="142"/>
    </row>
    <row r="232" spans="1:28">
      <c r="A232" s="143" t="s">
        <v>6650</v>
      </c>
      <c r="B232" s="151" t="s">
        <v>6651</v>
      </c>
      <c r="C232" s="398" t="s">
        <v>449</v>
      </c>
      <c r="D232" s="400" t="s">
        <v>6122</v>
      </c>
      <c r="E232" s="400" t="s">
        <v>5800</v>
      </c>
      <c r="F232" s="407" t="s">
        <v>449</v>
      </c>
      <c r="G232" s="398"/>
      <c r="H232" s="407" t="s">
        <v>449</v>
      </c>
      <c r="I232" s="175" t="s">
        <v>449</v>
      </c>
      <c r="J232" s="407" t="s">
        <v>449</v>
      </c>
      <c r="K232" s="398" t="s">
        <v>450</v>
      </c>
      <c r="L232" s="398" t="s">
        <v>5787</v>
      </c>
      <c r="M232" s="143"/>
      <c r="N232" s="143" t="s">
        <v>5788</v>
      </c>
      <c r="O232" s="402" t="s">
        <v>449</v>
      </c>
      <c r="P232" s="402" t="s">
        <v>6123</v>
      </c>
      <c r="Q232" s="402"/>
      <c r="R232" s="402" t="s">
        <v>452</v>
      </c>
      <c r="S232" s="155"/>
      <c r="T232" s="402" t="s">
        <v>6124</v>
      </c>
      <c r="U232" s="155" t="str">
        <f>VLOOKUP(CYPTYPES[[#This Row],[SBS Number]],Equipment[],2,FALSE)</f>
        <v>Station Substation</v>
      </c>
      <c r="V232" s="155" t="str">
        <f>IF(OR(ISBLANK(T232),LEN(T232)=0),"",VLOOKUP(T232,Equipment[],3,FALSE))</f>
        <v>MCo</v>
      </c>
      <c r="W232" s="155" t="str">
        <f>IF(OR(ISBLANK(T232),LEN(T232)=0),"",VLOOKUP(T232,Equipment[],4,FALSE))</f>
        <v>RTO</v>
      </c>
      <c r="X232" s="155" t="s">
        <v>5923</v>
      </c>
      <c r="Y232" s="155" t="s">
        <v>5924</v>
      </c>
      <c r="Z232" s="155" t="s">
        <v>6652</v>
      </c>
      <c r="AA232" s="155" t="s">
        <v>6653</v>
      </c>
      <c r="AB232" s="142"/>
    </row>
    <row r="233" spans="1:28" hidden="1">
      <c r="A233" s="143" t="s">
        <v>6654</v>
      </c>
      <c r="B233" s="151" t="s">
        <v>6655</v>
      </c>
      <c r="C233" s="398" t="s">
        <v>439</v>
      </c>
      <c r="D233" s="400" t="s">
        <v>6099</v>
      </c>
      <c r="E233" s="400"/>
      <c r="F233" s="398" t="s">
        <v>448</v>
      </c>
      <c r="G233" s="398"/>
      <c r="H233" s="398" t="s">
        <v>448</v>
      </c>
      <c r="I233" s="409" t="s">
        <v>449</v>
      </c>
      <c r="J233" s="398" t="s">
        <v>448</v>
      </c>
      <c r="K233" s="398" t="s">
        <v>450</v>
      </c>
      <c r="L233" s="398" t="s">
        <v>5859</v>
      </c>
      <c r="M233" s="143"/>
      <c r="N233" s="143" t="s">
        <v>5788</v>
      </c>
      <c r="O233" s="402" t="s">
        <v>449</v>
      </c>
      <c r="P233" s="402" t="s">
        <v>6100</v>
      </c>
      <c r="Q233" s="402"/>
      <c r="R233" s="402" t="s">
        <v>469</v>
      </c>
      <c r="S233" s="155"/>
      <c r="T233" s="402" t="s">
        <v>6656</v>
      </c>
      <c r="U233" s="155" t="str">
        <f>VLOOKUP(CYPTYPES[[#This Row],[SBS Number]],Equipment[],2,FALSE)</f>
        <v>Power</v>
      </c>
      <c r="V233" s="155" t="str">
        <f>IF(OR(ISBLANK(T233),LEN(T233)=0),"",VLOOKUP(T233,Equipment[],3,FALSE))</f>
        <v>Unallocated</v>
      </c>
      <c r="W233" s="155" t="str">
        <f>IF(OR(ISBLANK(T233),LEN(T233)=0),"",VLOOKUP(T233,Equipment[],4,FALSE))</f>
        <v>Unallocated</v>
      </c>
      <c r="X233" s="410" t="s">
        <v>6657</v>
      </c>
      <c r="Y233" s="165" t="s">
        <v>6658</v>
      </c>
      <c r="Z233" s="155"/>
      <c r="AA233" s="155"/>
      <c r="AB233" s="142"/>
    </row>
    <row r="234" spans="1:28">
      <c r="A234" s="143" t="s">
        <v>6659</v>
      </c>
      <c r="B234" s="151" t="s">
        <v>6660</v>
      </c>
      <c r="C234" s="398" t="s">
        <v>449</v>
      </c>
      <c r="D234" s="400" t="s">
        <v>5786</v>
      </c>
      <c r="E234" s="400" t="s">
        <v>11</v>
      </c>
      <c r="F234" s="407" t="s">
        <v>449</v>
      </c>
      <c r="G234" s="398"/>
      <c r="H234" s="407" t="s">
        <v>449</v>
      </c>
      <c r="I234" s="175" t="s">
        <v>449</v>
      </c>
      <c r="J234" s="143" t="s">
        <v>448</v>
      </c>
      <c r="K234" s="398" t="s">
        <v>450</v>
      </c>
      <c r="L234" s="398" t="s">
        <v>5787</v>
      </c>
      <c r="M234" s="143"/>
      <c r="N234" s="143" t="s">
        <v>5788</v>
      </c>
      <c r="O234" s="402" t="s">
        <v>449</v>
      </c>
      <c r="P234" s="402" t="s">
        <v>5789</v>
      </c>
      <c r="Q234" s="400" t="s">
        <v>5786</v>
      </c>
      <c r="R234" s="402" t="s">
        <v>452</v>
      </c>
      <c r="S234" s="155"/>
      <c r="T234" s="402" t="s">
        <v>6538</v>
      </c>
      <c r="U234" s="155" t="str">
        <f>VLOOKUP(CYPTYPES[[#This Row],[SBS Number]],Equipment[],2,FALSE)</f>
        <v>Station Ventilation</v>
      </c>
      <c r="V234" s="155" t="str">
        <f>IF(OR(ISBLANK(T234),LEN(T234)=0),"",VLOOKUP(T234,Equipment[],3,FALSE))</f>
        <v>MCo</v>
      </c>
      <c r="W234" s="155" t="str">
        <f>IF(OR(ISBLANK(T234),LEN(T234)=0),"",VLOOKUP(T234,Equipment[],4,FALSE))</f>
        <v>RTO</v>
      </c>
      <c r="X234" s="155" t="s">
        <v>5991</v>
      </c>
      <c r="Y234" s="155" t="s">
        <v>5992</v>
      </c>
      <c r="Z234" s="155" t="s">
        <v>6661</v>
      </c>
      <c r="AA234" s="155" t="s">
        <v>6662</v>
      </c>
      <c r="AB234" s="142"/>
    </row>
    <row r="235" spans="1:28">
      <c r="A235" s="143" t="s">
        <v>6663</v>
      </c>
      <c r="B235" s="151" t="s">
        <v>6664</v>
      </c>
      <c r="C235" s="398" t="s">
        <v>449</v>
      </c>
      <c r="D235" s="400" t="s">
        <v>5799</v>
      </c>
      <c r="E235" s="400" t="s">
        <v>5800</v>
      </c>
      <c r="F235" s="407" t="s">
        <v>449</v>
      </c>
      <c r="G235" s="398"/>
      <c r="H235" s="398" t="s">
        <v>448</v>
      </c>
      <c r="I235" s="175" t="s">
        <v>449</v>
      </c>
      <c r="J235" s="398" t="s">
        <v>448</v>
      </c>
      <c r="K235" s="398" t="s">
        <v>450</v>
      </c>
      <c r="L235" s="398" t="s">
        <v>5787</v>
      </c>
      <c r="M235" s="143"/>
      <c r="N235" s="143" t="s">
        <v>5788</v>
      </c>
      <c r="O235" s="402" t="s">
        <v>449</v>
      </c>
      <c r="P235" s="402" t="s">
        <v>5801</v>
      </c>
      <c r="Q235" s="402"/>
      <c r="R235" s="402" t="s">
        <v>452</v>
      </c>
      <c r="S235" s="155"/>
      <c r="T235" s="155" t="s">
        <v>5817</v>
      </c>
      <c r="U235" s="155" t="str">
        <f>VLOOKUP(CYPTYPES[[#This Row],[SBS Number]],Equipment[],2,FALSE)</f>
        <v>LV Power</v>
      </c>
      <c r="V235" s="155" t="str">
        <f>IF(OR(ISBLANK(T235),LEN(T235)=0),"",VLOOKUP(T235,Equipment[],3,FALSE))</f>
        <v>MCo</v>
      </c>
      <c r="W235" s="155" t="str">
        <f>IF(OR(ISBLANK(T235),LEN(T235)=0),"",VLOOKUP(T235,Equipment[],4,FALSE))</f>
        <v>RTO</v>
      </c>
      <c r="X235" s="155" t="s">
        <v>6089</v>
      </c>
      <c r="Y235" s="155" t="s">
        <v>6090</v>
      </c>
      <c r="Z235" s="155" t="s">
        <v>6524</v>
      </c>
      <c r="AA235" s="155" t="s">
        <v>6525</v>
      </c>
      <c r="AB235" s="142"/>
    </row>
    <row r="236" spans="1:28">
      <c r="A236" s="398" t="s">
        <v>4470</v>
      </c>
      <c r="B236" s="151" t="s">
        <v>6665</v>
      </c>
      <c r="C236" s="398" t="s">
        <v>449</v>
      </c>
      <c r="D236" s="400" t="s">
        <v>5826</v>
      </c>
      <c r="E236" s="400"/>
      <c r="F236" s="407" t="s">
        <v>449</v>
      </c>
      <c r="G236" s="398"/>
      <c r="H236" s="407" t="s">
        <v>449</v>
      </c>
      <c r="I236" s="175" t="s">
        <v>449</v>
      </c>
      <c r="J236" s="143" t="s">
        <v>448</v>
      </c>
      <c r="K236" s="398" t="s">
        <v>450</v>
      </c>
      <c r="L236" s="398" t="s">
        <v>5787</v>
      </c>
      <c r="M236" s="143"/>
      <c r="N236" s="143" t="s">
        <v>5788</v>
      </c>
      <c r="O236" s="402" t="s">
        <v>449</v>
      </c>
      <c r="P236" s="402" t="s">
        <v>5841</v>
      </c>
      <c r="Q236" s="402"/>
      <c r="R236" s="402" t="s">
        <v>452</v>
      </c>
      <c r="S236" s="155"/>
      <c r="T236" s="402" t="s">
        <v>5827</v>
      </c>
      <c r="U236" s="155" t="str">
        <f>VLOOKUP(CYPTYPES[[#This Row],[SBS Number]],Equipment[],2,FALSE)</f>
        <v>ICT/OCS</v>
      </c>
      <c r="V236" s="155" t="str">
        <f>IF(OR(ISBLANK(T236),LEN(T236)=0),"",VLOOKUP(T236,Equipment[],3,FALSE))</f>
        <v>Unallocated</v>
      </c>
      <c r="W236" s="155" t="str">
        <f>IF(OR(ISBLANK(T236),LEN(T236)=0),"",VLOOKUP(T236,Equipment[],4,FALSE))</f>
        <v>Unallocated</v>
      </c>
      <c r="X236" s="155" t="s">
        <v>5867</v>
      </c>
      <c r="Y236" s="155" t="s">
        <v>5868</v>
      </c>
      <c r="Z236" s="155" t="s">
        <v>5869</v>
      </c>
      <c r="AA236" s="155" t="s">
        <v>5870</v>
      </c>
      <c r="AB236" s="142"/>
    </row>
    <row r="237" spans="1:28">
      <c r="A237" s="143" t="s">
        <v>6666</v>
      </c>
      <c r="B237" s="151" t="s">
        <v>6667</v>
      </c>
      <c r="C237" s="398" t="s">
        <v>449</v>
      </c>
      <c r="D237" s="400" t="s">
        <v>5839</v>
      </c>
      <c r="E237" s="400" t="s">
        <v>5858</v>
      </c>
      <c r="F237" s="407" t="s">
        <v>449</v>
      </c>
      <c r="G237" s="398"/>
      <c r="H237" s="407" t="s">
        <v>449</v>
      </c>
      <c r="I237" s="175" t="s">
        <v>449</v>
      </c>
      <c r="J237" s="143" t="s">
        <v>448</v>
      </c>
      <c r="K237" s="398" t="s">
        <v>450</v>
      </c>
      <c r="L237" s="398" t="s">
        <v>5787</v>
      </c>
      <c r="M237" s="143"/>
      <c r="N237" s="143" t="s">
        <v>5788</v>
      </c>
      <c r="O237" s="402" t="s">
        <v>449</v>
      </c>
      <c r="P237" s="402" t="s">
        <v>5841</v>
      </c>
      <c r="Q237" s="402"/>
      <c r="R237" s="402" t="s">
        <v>452</v>
      </c>
      <c r="S237" s="155"/>
      <c r="T237" s="402" t="s">
        <v>5842</v>
      </c>
      <c r="U237" s="155" t="str">
        <f>VLOOKUP(CYPTYPES[[#This Row],[SBS Number]],Equipment[],2,FALSE)</f>
        <v>Control Systems</v>
      </c>
      <c r="V237" s="155" t="str">
        <f>IF(OR(ISBLANK(T237),LEN(T237)=0),"",VLOOKUP(T237,Equipment[],3,FALSE))</f>
        <v>Unallocated</v>
      </c>
      <c r="W237" s="155" t="str">
        <f>IF(OR(ISBLANK(T237),LEN(T237)=0),"",VLOOKUP(T237,Equipment[],4,FALSE))</f>
        <v>Unallocated</v>
      </c>
      <c r="X237" s="155" t="s">
        <v>6668</v>
      </c>
      <c r="Y237" s="155" t="s">
        <v>6669</v>
      </c>
      <c r="Z237" s="155" t="s">
        <v>6670</v>
      </c>
      <c r="AA237" s="155" t="s">
        <v>6671</v>
      </c>
      <c r="AB237" s="142"/>
    </row>
    <row r="238" spans="1:28">
      <c r="A238" s="143" t="s">
        <v>6672</v>
      </c>
      <c r="B238" s="151" t="s">
        <v>6673</v>
      </c>
      <c r="C238" s="398" t="s">
        <v>439</v>
      </c>
      <c r="D238" s="400" t="s">
        <v>5839</v>
      </c>
      <c r="E238" s="400" t="s">
        <v>5840</v>
      </c>
      <c r="F238" s="407" t="s">
        <v>449</v>
      </c>
      <c r="G238" s="398"/>
      <c r="H238" s="398" t="s">
        <v>448</v>
      </c>
      <c r="I238" s="409" t="s">
        <v>449</v>
      </c>
      <c r="J238" s="398" t="s">
        <v>448</v>
      </c>
      <c r="K238" s="398" t="s">
        <v>450</v>
      </c>
      <c r="L238" s="398" t="s">
        <v>5859</v>
      </c>
      <c r="M238" s="143"/>
      <c r="N238" s="143" t="s">
        <v>5788</v>
      </c>
      <c r="O238" s="402" t="s">
        <v>449</v>
      </c>
      <c r="P238" s="402" t="s">
        <v>5841</v>
      </c>
      <c r="Q238" s="402"/>
      <c r="R238" s="402" t="s">
        <v>452</v>
      </c>
      <c r="S238" s="155"/>
      <c r="T238" s="402" t="s">
        <v>5842</v>
      </c>
      <c r="U238" s="155" t="str">
        <f>VLOOKUP(CYPTYPES[[#This Row],[SBS Number]],Equipment[],2,FALSE)</f>
        <v>Control Systems</v>
      </c>
      <c r="V238" s="155" t="str">
        <f>IF(OR(ISBLANK(T238),LEN(T238)=0),"",VLOOKUP(T238,Equipment[],3,FALSE))</f>
        <v>Unallocated</v>
      </c>
      <c r="W238" s="155" t="str">
        <f>IF(OR(ISBLANK(T238),LEN(T238)=0),"",VLOOKUP(T238,Equipment[],4,FALSE))</f>
        <v>Unallocated</v>
      </c>
      <c r="X238" s="165"/>
      <c r="Y238" s="165" t="s">
        <v>5828</v>
      </c>
      <c r="Z238" s="155"/>
      <c r="AA238" s="155"/>
      <c r="AB238" s="142"/>
    </row>
    <row r="239" spans="1:28">
      <c r="A239" s="143" t="s">
        <v>6674</v>
      </c>
      <c r="B239" s="151" t="s">
        <v>6675</v>
      </c>
      <c r="C239" s="398" t="s">
        <v>439</v>
      </c>
      <c r="D239" s="400" t="s">
        <v>6492</v>
      </c>
      <c r="E239" s="400"/>
      <c r="F239" s="407" t="s">
        <v>449</v>
      </c>
      <c r="G239" s="398"/>
      <c r="H239" s="174" t="s">
        <v>449</v>
      </c>
      <c r="I239" s="409" t="s">
        <v>449</v>
      </c>
      <c r="J239" s="407" t="s">
        <v>449</v>
      </c>
      <c r="K239" s="398" t="s">
        <v>450</v>
      </c>
      <c r="L239" s="398" t="s">
        <v>5859</v>
      </c>
      <c r="M239" s="143"/>
      <c r="N239" s="143" t="s">
        <v>5788</v>
      </c>
      <c r="O239" s="402" t="s">
        <v>449</v>
      </c>
      <c r="P239" s="402" t="s">
        <v>5789</v>
      </c>
      <c r="Q239" s="402"/>
      <c r="R239" s="402" t="s">
        <v>452</v>
      </c>
      <c r="S239" s="155"/>
      <c r="T239" s="402" t="s">
        <v>6603</v>
      </c>
      <c r="U239" s="155" t="str">
        <f>VLOOKUP(CYPTYPES[[#This Row],[SBS Number]],Equipment[],2,FALSE)</f>
        <v>Platform Screen Doors</v>
      </c>
      <c r="V239" s="155" t="str">
        <f>IF(OR(ISBLANK(T239),LEN(T239)=0),"",VLOOKUP(T239,Equipment[],3,FALSE))</f>
        <v>RTO</v>
      </c>
      <c r="W239" s="155" t="str">
        <f>IF(OR(ISBLANK(T239),LEN(T239)=0),"",VLOOKUP(T239,Equipment[],4,FALSE))</f>
        <v>RTO</v>
      </c>
      <c r="X239" s="165"/>
      <c r="Y239" s="165" t="s">
        <v>5828</v>
      </c>
      <c r="Z239" s="155"/>
      <c r="AA239" s="155"/>
      <c r="AB239" s="142"/>
    </row>
    <row r="240" spans="1:28">
      <c r="A240" s="143" t="s">
        <v>6676</v>
      </c>
      <c r="B240" s="151" t="s">
        <v>6677</v>
      </c>
      <c r="C240" s="398" t="s">
        <v>449</v>
      </c>
      <c r="D240" s="400" t="s">
        <v>5799</v>
      </c>
      <c r="E240" s="400" t="s">
        <v>5800</v>
      </c>
      <c r="F240" s="407" t="s">
        <v>449</v>
      </c>
      <c r="G240" s="398"/>
      <c r="H240" s="407" t="s">
        <v>449</v>
      </c>
      <c r="I240" s="175" t="s">
        <v>449</v>
      </c>
      <c r="J240" s="407" t="s">
        <v>449</v>
      </c>
      <c r="K240" s="398" t="s">
        <v>450</v>
      </c>
      <c r="L240" s="398" t="s">
        <v>5787</v>
      </c>
      <c r="M240" s="143"/>
      <c r="N240" s="143" t="s">
        <v>5788</v>
      </c>
      <c r="O240" s="402" t="s">
        <v>449</v>
      </c>
      <c r="P240" s="402" t="s">
        <v>5801</v>
      </c>
      <c r="Q240" s="402"/>
      <c r="R240" s="402" t="s">
        <v>452</v>
      </c>
      <c r="S240" s="155"/>
      <c r="T240" s="155" t="s">
        <v>5817</v>
      </c>
      <c r="U240" s="155" t="str">
        <f>VLOOKUP(CYPTYPES[[#This Row],[SBS Number]],Equipment[],2,FALSE)</f>
        <v>LV Power</v>
      </c>
      <c r="V240" s="155" t="str">
        <f>IF(OR(ISBLANK(T240),LEN(T240)=0),"",VLOOKUP(T240,Equipment[],3,FALSE))</f>
        <v>MCo</v>
      </c>
      <c r="W240" s="155" t="str">
        <f>IF(OR(ISBLANK(T240),LEN(T240)=0),"",VLOOKUP(T240,Equipment[],4,FALSE))</f>
        <v>RTO</v>
      </c>
      <c r="X240" s="155" t="s">
        <v>5818</v>
      </c>
      <c r="Y240" s="155" t="s">
        <v>5819</v>
      </c>
      <c r="Z240" s="155" t="s">
        <v>5820</v>
      </c>
      <c r="AA240" s="155" t="s">
        <v>5821</v>
      </c>
      <c r="AB240" s="142"/>
    </row>
    <row r="241" spans="1:28">
      <c r="A241" s="143" t="s">
        <v>6678</v>
      </c>
      <c r="B241" s="151" t="s">
        <v>6679</v>
      </c>
      <c r="C241" s="398" t="s">
        <v>449</v>
      </c>
      <c r="D241" s="400" t="s">
        <v>5826</v>
      </c>
      <c r="E241" s="400"/>
      <c r="F241" s="407" t="s">
        <v>449</v>
      </c>
      <c r="G241" s="398"/>
      <c r="H241" s="407" t="s">
        <v>449</v>
      </c>
      <c r="I241" s="175" t="s">
        <v>449</v>
      </c>
      <c r="J241" s="174" t="s">
        <v>449</v>
      </c>
      <c r="K241" s="398" t="s">
        <v>450</v>
      </c>
      <c r="L241" s="398" t="s">
        <v>5787</v>
      </c>
      <c r="M241" s="143"/>
      <c r="N241" s="143" t="s">
        <v>5788</v>
      </c>
      <c r="O241" s="402" t="s">
        <v>449</v>
      </c>
      <c r="P241" s="402" t="s">
        <v>6100</v>
      </c>
      <c r="Q241" s="402"/>
      <c r="R241" s="402" t="s">
        <v>452</v>
      </c>
      <c r="S241" s="155"/>
      <c r="T241" s="402" t="s">
        <v>6101</v>
      </c>
      <c r="U241" s="155" t="str">
        <f>VLOOKUP(CYPTYPES[[#This Row],[SBS Number]],Equipment[],2,FALSE)</f>
        <v>Security Control System</v>
      </c>
      <c r="V241" s="155" t="str">
        <f>IF(OR(ISBLANK(T241),LEN(T241)=0),"",VLOOKUP(T241,Equipment[],3,FALSE))</f>
        <v>RTO</v>
      </c>
      <c r="W241" s="155" t="str">
        <f>IF(OR(ISBLANK(T241),LEN(T241)=0),"",VLOOKUP(T241,Equipment[],4,FALSE))</f>
        <v>RTO</v>
      </c>
      <c r="X241" s="155" t="s">
        <v>6680</v>
      </c>
      <c r="Y241" s="155" t="s">
        <v>6681</v>
      </c>
      <c r="Z241" s="155" t="s">
        <v>6682</v>
      </c>
      <c r="AA241" s="155" t="s">
        <v>6683</v>
      </c>
      <c r="AB241" s="142"/>
    </row>
    <row r="242" spans="1:28">
      <c r="A242" s="143" t="s">
        <v>6684</v>
      </c>
      <c r="B242" s="151" t="s">
        <v>6685</v>
      </c>
      <c r="C242" s="398" t="s">
        <v>449</v>
      </c>
      <c r="D242" s="400" t="s">
        <v>5826</v>
      </c>
      <c r="E242" s="400"/>
      <c r="F242" s="407" t="s">
        <v>449</v>
      </c>
      <c r="G242" s="398"/>
      <c r="H242" s="407" t="s">
        <v>449</v>
      </c>
      <c r="I242" s="175" t="s">
        <v>449</v>
      </c>
      <c r="J242" s="174" t="s">
        <v>449</v>
      </c>
      <c r="K242" s="398" t="s">
        <v>450</v>
      </c>
      <c r="L242" s="398" t="s">
        <v>5787</v>
      </c>
      <c r="M242" s="143"/>
      <c r="N242" s="143" t="s">
        <v>5788</v>
      </c>
      <c r="O242" s="402" t="s">
        <v>449</v>
      </c>
      <c r="P242" s="402" t="s">
        <v>6100</v>
      </c>
      <c r="Q242" s="402"/>
      <c r="R242" s="402" t="s">
        <v>452</v>
      </c>
      <c r="S242" s="155"/>
      <c r="T242" s="402" t="s">
        <v>6101</v>
      </c>
      <c r="U242" s="155" t="str">
        <f>VLOOKUP(CYPTYPES[[#This Row],[SBS Number]],Equipment[],2,FALSE)</f>
        <v>Security Control System</v>
      </c>
      <c r="V242" s="155" t="str">
        <f>IF(OR(ISBLANK(T242),LEN(T242)=0),"",VLOOKUP(T242,Equipment[],3,FALSE))</f>
        <v>RTO</v>
      </c>
      <c r="W242" s="155" t="str">
        <f>IF(OR(ISBLANK(T242),LEN(T242)=0),"",VLOOKUP(T242,Equipment[],4,FALSE))</f>
        <v>RTO</v>
      </c>
      <c r="X242" s="155" t="s">
        <v>6680</v>
      </c>
      <c r="Y242" s="155" t="s">
        <v>6681</v>
      </c>
      <c r="Z242" s="155" t="s">
        <v>6682</v>
      </c>
      <c r="AA242" s="155" t="s">
        <v>6683</v>
      </c>
      <c r="AB242" s="142"/>
    </row>
    <row r="243" spans="1:28">
      <c r="A243" s="143" t="s">
        <v>6686</v>
      </c>
      <c r="B243" s="151" t="s">
        <v>6687</v>
      </c>
      <c r="C243" s="398" t="s">
        <v>449</v>
      </c>
      <c r="D243" s="400" t="s">
        <v>5839</v>
      </c>
      <c r="E243" s="400" t="s">
        <v>5840</v>
      </c>
      <c r="F243" s="407" t="s">
        <v>449</v>
      </c>
      <c r="G243" s="398"/>
      <c r="H243" s="407" t="s">
        <v>449</v>
      </c>
      <c r="I243" s="175" t="s">
        <v>449</v>
      </c>
      <c r="J243" s="174" t="s">
        <v>449</v>
      </c>
      <c r="K243" s="398" t="s">
        <v>450</v>
      </c>
      <c r="L243" s="398" t="s">
        <v>5787</v>
      </c>
      <c r="M243" s="143"/>
      <c r="N243" s="143" t="s">
        <v>5788</v>
      </c>
      <c r="O243" s="402" t="s">
        <v>449</v>
      </c>
      <c r="P243" s="402" t="s">
        <v>5841</v>
      </c>
      <c r="Q243" s="402"/>
      <c r="R243" s="402" t="s">
        <v>452</v>
      </c>
      <c r="S243" s="155"/>
      <c r="T243" s="155" t="s">
        <v>5833</v>
      </c>
      <c r="U243" s="155" t="str">
        <f>VLOOKUP(CYPTYPES[[#This Row],[SBS Number]],Equipment[],2,FALSE)</f>
        <v>Hydraulic System</v>
      </c>
      <c r="V243" s="155" t="str">
        <f>IF(OR(ISBLANK(T243),LEN(T243)=0),"",VLOOKUP(T243,Equipment[],3,FALSE))</f>
        <v>MCo</v>
      </c>
      <c r="W243" s="155" t="str">
        <f>IF(OR(ISBLANK(T243),LEN(T243)=0),"",VLOOKUP(T243,Equipment[],4,FALSE))</f>
        <v>RTO</v>
      </c>
      <c r="X243" s="155" t="s">
        <v>6069</v>
      </c>
      <c r="Y243" s="155" t="s">
        <v>6070</v>
      </c>
      <c r="Z243" s="155" t="s">
        <v>6071</v>
      </c>
      <c r="AA243" s="155" t="s">
        <v>6072</v>
      </c>
      <c r="AB243" s="142"/>
    </row>
    <row r="244" spans="1:28">
      <c r="A244" s="143" t="s">
        <v>6688</v>
      </c>
      <c r="B244" s="151" t="s">
        <v>6689</v>
      </c>
      <c r="C244" s="398" t="s">
        <v>449</v>
      </c>
      <c r="D244" s="400" t="s">
        <v>6099</v>
      </c>
      <c r="E244" s="400"/>
      <c r="F244" s="407" t="s">
        <v>449</v>
      </c>
      <c r="G244" s="398"/>
      <c r="H244" s="398" t="s">
        <v>448</v>
      </c>
      <c r="I244" s="175" t="s">
        <v>449</v>
      </c>
      <c r="J244" s="143" t="s">
        <v>448</v>
      </c>
      <c r="K244" s="398" t="s">
        <v>450</v>
      </c>
      <c r="L244" s="398" t="s">
        <v>5787</v>
      </c>
      <c r="M244" s="143"/>
      <c r="N244" s="143" t="s">
        <v>5788</v>
      </c>
      <c r="O244" s="402" t="s">
        <v>449</v>
      </c>
      <c r="P244" s="402" t="s">
        <v>6100</v>
      </c>
      <c r="Q244" s="402"/>
      <c r="R244" s="402" t="s">
        <v>452</v>
      </c>
      <c r="S244" s="155"/>
      <c r="T244" s="402" t="s">
        <v>6101</v>
      </c>
      <c r="U244" s="155" t="str">
        <f>VLOOKUP(CYPTYPES[[#This Row],[SBS Number]],Equipment[],2,FALSE)</f>
        <v>Security Control System</v>
      </c>
      <c r="V244" s="155" t="str">
        <f>IF(OR(ISBLANK(T244),LEN(T244)=0),"",VLOOKUP(T244,Equipment[],3,FALSE))</f>
        <v>RTO</v>
      </c>
      <c r="W244" s="155" t="str">
        <f>IF(OR(ISBLANK(T244),LEN(T244)=0),"",VLOOKUP(T244,Equipment[],4,FALSE))</f>
        <v>RTO</v>
      </c>
      <c r="X244" s="155" t="s">
        <v>6680</v>
      </c>
      <c r="Y244" s="155" t="s">
        <v>6681</v>
      </c>
      <c r="Z244" s="155" t="s">
        <v>6682</v>
      </c>
      <c r="AA244" s="155" t="s">
        <v>6683</v>
      </c>
      <c r="AB244" s="142"/>
    </row>
    <row r="245" spans="1:28">
      <c r="A245" s="143" t="s">
        <v>6690</v>
      </c>
      <c r="B245" s="151" t="s">
        <v>6691</v>
      </c>
      <c r="C245" s="398" t="s">
        <v>449</v>
      </c>
      <c r="D245" s="400" t="s">
        <v>5826</v>
      </c>
      <c r="E245" s="400"/>
      <c r="F245" s="407" t="s">
        <v>449</v>
      </c>
      <c r="G245" s="398"/>
      <c r="H245" s="407" t="s">
        <v>449</v>
      </c>
      <c r="I245" s="175" t="s">
        <v>449</v>
      </c>
      <c r="J245" s="407" t="s">
        <v>449</v>
      </c>
      <c r="K245" s="398" t="s">
        <v>450</v>
      </c>
      <c r="L245" s="398" t="s">
        <v>5787</v>
      </c>
      <c r="M245" s="143"/>
      <c r="N245" s="143" t="s">
        <v>5788</v>
      </c>
      <c r="O245" s="402" t="s">
        <v>449</v>
      </c>
      <c r="P245" s="402" t="s">
        <v>5841</v>
      </c>
      <c r="Q245" s="402"/>
      <c r="R245" s="402" t="s">
        <v>452</v>
      </c>
      <c r="S245" s="155"/>
      <c r="T245" s="402" t="s">
        <v>5827</v>
      </c>
      <c r="U245" s="155" t="str">
        <f>VLOOKUP(CYPTYPES[[#This Row],[SBS Number]],Equipment[],2,FALSE)</f>
        <v>ICT/OCS</v>
      </c>
      <c r="V245" s="155" t="str">
        <f>IF(OR(ISBLANK(T245),LEN(T245)=0),"",VLOOKUP(T245,Equipment[],3,FALSE))</f>
        <v>Unallocated</v>
      </c>
      <c r="W245" s="155" t="str">
        <f>IF(OR(ISBLANK(T245),LEN(T245)=0),"",VLOOKUP(T245,Equipment[],4,FALSE))</f>
        <v>Unallocated</v>
      </c>
      <c r="X245" s="155" t="s">
        <v>5984</v>
      </c>
      <c r="Y245" s="155" t="s">
        <v>5985</v>
      </c>
      <c r="Z245" s="155" t="s">
        <v>5986</v>
      </c>
      <c r="AA245" s="155" t="s">
        <v>5987</v>
      </c>
      <c r="AB245" s="142"/>
    </row>
    <row r="246" spans="1:28">
      <c r="A246" s="143" t="s">
        <v>6692</v>
      </c>
      <c r="B246" s="151" t="s">
        <v>6693</v>
      </c>
      <c r="C246" s="398" t="s">
        <v>449</v>
      </c>
      <c r="D246" s="400" t="s">
        <v>5826</v>
      </c>
      <c r="E246" s="400"/>
      <c r="F246" s="407" t="s">
        <v>449</v>
      </c>
      <c r="G246" s="398"/>
      <c r="H246" s="407" t="s">
        <v>449</v>
      </c>
      <c r="I246" s="175" t="s">
        <v>449</v>
      </c>
      <c r="J246" s="174" t="s">
        <v>449</v>
      </c>
      <c r="K246" s="398" t="s">
        <v>450</v>
      </c>
      <c r="L246" s="398" t="s">
        <v>5787</v>
      </c>
      <c r="M246" s="143"/>
      <c r="N246" s="143" t="s">
        <v>5788</v>
      </c>
      <c r="O246" s="402" t="s">
        <v>449</v>
      </c>
      <c r="P246" s="402" t="s">
        <v>5841</v>
      </c>
      <c r="Q246" s="402"/>
      <c r="R246" s="402" t="s">
        <v>452</v>
      </c>
      <c r="S246" s="155"/>
      <c r="T246" s="402" t="s">
        <v>5827</v>
      </c>
      <c r="U246" s="155" t="str">
        <f>VLOOKUP(CYPTYPES[[#This Row],[SBS Number]],Equipment[],2,FALSE)</f>
        <v>ICT/OCS</v>
      </c>
      <c r="V246" s="155" t="str">
        <f>IF(OR(ISBLANK(T246),LEN(T246)=0),"",VLOOKUP(T246,Equipment[],3,FALSE))</f>
        <v>Unallocated</v>
      </c>
      <c r="W246" s="155" t="str">
        <f>IF(OR(ISBLANK(T246),LEN(T246)=0),"",VLOOKUP(T246,Equipment[],4,FALSE))</f>
        <v>Unallocated</v>
      </c>
      <c r="X246" s="155" t="s">
        <v>6694</v>
      </c>
      <c r="Y246" s="155" t="s">
        <v>6695</v>
      </c>
      <c r="Z246" s="155" t="s">
        <v>6696</v>
      </c>
      <c r="AA246" s="155" t="s">
        <v>6697</v>
      </c>
      <c r="AB246" s="142"/>
    </row>
    <row r="247" spans="1:28">
      <c r="A247" s="143" t="s">
        <v>6698</v>
      </c>
      <c r="B247" s="151" t="s">
        <v>6699</v>
      </c>
      <c r="C247" s="398" t="s">
        <v>449</v>
      </c>
      <c r="D247" s="400" t="s">
        <v>5839</v>
      </c>
      <c r="E247" s="400" t="s">
        <v>5858</v>
      </c>
      <c r="F247" s="407" t="s">
        <v>449</v>
      </c>
      <c r="G247" s="398"/>
      <c r="H247" s="407" t="s">
        <v>449</v>
      </c>
      <c r="I247" s="175" t="s">
        <v>449</v>
      </c>
      <c r="J247" s="174" t="s">
        <v>449</v>
      </c>
      <c r="K247" s="398" t="s">
        <v>450</v>
      </c>
      <c r="L247" s="398" t="s">
        <v>5787</v>
      </c>
      <c r="M247" s="143"/>
      <c r="N247" s="143" t="s">
        <v>5788</v>
      </c>
      <c r="O247" s="402" t="s">
        <v>449</v>
      </c>
      <c r="P247" s="402" t="s">
        <v>5841</v>
      </c>
      <c r="Q247" s="402"/>
      <c r="R247" s="402" t="s">
        <v>452</v>
      </c>
      <c r="S247" s="155"/>
      <c r="T247" s="402" t="s">
        <v>5842</v>
      </c>
      <c r="U247" s="155" t="str">
        <f>VLOOKUP(CYPTYPES[[#This Row],[SBS Number]],Equipment[],2,FALSE)</f>
        <v>Control Systems</v>
      </c>
      <c r="V247" s="155" t="str">
        <f>IF(OR(ISBLANK(T247),LEN(T247)=0),"",VLOOKUP(T247,Equipment[],3,FALSE))</f>
        <v>Unallocated</v>
      </c>
      <c r="W247" s="155" t="str">
        <f>IF(OR(ISBLANK(T247),LEN(T247)=0),"",VLOOKUP(T247,Equipment[],4,FALSE))</f>
        <v>Unallocated</v>
      </c>
      <c r="X247" s="155" t="s">
        <v>6325</v>
      </c>
      <c r="Y247" s="155" t="s">
        <v>6326</v>
      </c>
      <c r="Z247" s="155" t="s">
        <v>6700</v>
      </c>
      <c r="AA247" s="155" t="s">
        <v>6701</v>
      </c>
      <c r="AB247" s="142"/>
    </row>
    <row r="248" spans="1:28" hidden="1">
      <c r="A248" s="143" t="s">
        <v>6702</v>
      </c>
      <c r="B248" s="400" t="s">
        <v>6703</v>
      </c>
      <c r="C248" s="398" t="s">
        <v>449</v>
      </c>
      <c r="D248" s="400" t="s">
        <v>5826</v>
      </c>
      <c r="E248" s="400"/>
      <c r="F248" s="407" t="s">
        <v>449</v>
      </c>
      <c r="G248" s="398"/>
      <c r="H248" s="398" t="s">
        <v>448</v>
      </c>
      <c r="I248" s="175" t="s">
        <v>449</v>
      </c>
      <c r="J248" s="143" t="s">
        <v>448</v>
      </c>
      <c r="K248" s="398" t="s">
        <v>521</v>
      </c>
      <c r="L248" s="398" t="s">
        <v>5787</v>
      </c>
      <c r="M248" s="143"/>
      <c r="N248" s="143" t="s">
        <v>5788</v>
      </c>
      <c r="O248" s="402" t="s">
        <v>449</v>
      </c>
      <c r="P248" s="402" t="s">
        <v>5841</v>
      </c>
      <c r="Q248" s="402"/>
      <c r="R248" s="402" t="s">
        <v>452</v>
      </c>
      <c r="S248" s="155"/>
      <c r="T248" s="155" t="s">
        <v>6704</v>
      </c>
      <c r="U248" s="155" t="str">
        <f>VLOOKUP(CYPTYPES[[#This Row],[SBS Number]],Equipment[],2,FALSE)</f>
        <v>Station (Lighting)</v>
      </c>
      <c r="V248" s="155" t="str">
        <f>IF(OR(ISBLANK(T248),LEN(T248)=0),"",VLOOKUP(T248,Equipment[],3,FALSE))</f>
        <v>MCo</v>
      </c>
      <c r="W248" s="155" t="str">
        <f>IF(OR(ISBLANK(T248),LEN(T248)=0),"",VLOOKUP(T248,Equipment[],4,FALSE))</f>
        <v>RTO</v>
      </c>
      <c r="X248" s="155" t="s">
        <v>6325</v>
      </c>
      <c r="Y248" s="155" t="s">
        <v>6326</v>
      </c>
      <c r="Z248" s="155" t="s">
        <v>6327</v>
      </c>
      <c r="AA248" s="155" t="s">
        <v>6328</v>
      </c>
      <c r="AB248" s="142"/>
    </row>
    <row r="249" spans="1:28">
      <c r="A249" s="143" t="s">
        <v>6705</v>
      </c>
      <c r="B249" s="151" t="s">
        <v>6706</v>
      </c>
      <c r="C249" s="398" t="s">
        <v>449</v>
      </c>
      <c r="D249" s="400" t="s">
        <v>5826</v>
      </c>
      <c r="E249" s="400"/>
      <c r="F249" s="407" t="s">
        <v>449</v>
      </c>
      <c r="G249" s="398"/>
      <c r="H249" s="407" t="s">
        <v>449</v>
      </c>
      <c r="I249" s="175" t="s">
        <v>449</v>
      </c>
      <c r="J249" s="407" t="s">
        <v>449</v>
      </c>
      <c r="K249" s="398" t="s">
        <v>450</v>
      </c>
      <c r="L249" s="398" t="s">
        <v>5787</v>
      </c>
      <c r="M249" s="143"/>
      <c r="N249" s="143" t="s">
        <v>5788</v>
      </c>
      <c r="O249" s="402" t="s">
        <v>449</v>
      </c>
      <c r="P249" s="402" t="s">
        <v>5841</v>
      </c>
      <c r="Q249" s="402"/>
      <c r="R249" s="402" t="s">
        <v>452</v>
      </c>
      <c r="S249" s="155"/>
      <c r="T249" s="402" t="s">
        <v>5827</v>
      </c>
      <c r="U249" s="155" t="str">
        <f>VLOOKUP(CYPTYPES[[#This Row],[SBS Number]],Equipment[],2,FALSE)</f>
        <v>ICT/OCS</v>
      </c>
      <c r="V249" s="155" t="str">
        <f>IF(OR(ISBLANK(T249),LEN(T249)=0),"",VLOOKUP(T249,Equipment[],3,FALSE))</f>
        <v>Unallocated</v>
      </c>
      <c r="W249" s="155" t="str">
        <f>IF(OR(ISBLANK(T249),LEN(T249)=0),"",VLOOKUP(T249,Equipment[],4,FALSE))</f>
        <v>Unallocated</v>
      </c>
      <c r="X249" s="155" t="s">
        <v>5984</v>
      </c>
      <c r="Y249" s="155" t="s">
        <v>5985</v>
      </c>
      <c r="Z249" s="155" t="s">
        <v>5986</v>
      </c>
      <c r="AA249" s="155" t="s">
        <v>5987</v>
      </c>
      <c r="AB249" s="142"/>
    </row>
    <row r="250" spans="1:28">
      <c r="A250" s="143" t="s">
        <v>6707</v>
      </c>
      <c r="B250" s="151" t="s">
        <v>6708</v>
      </c>
      <c r="C250" s="398" t="s">
        <v>449</v>
      </c>
      <c r="D250" s="400" t="s">
        <v>5826</v>
      </c>
      <c r="E250" s="400"/>
      <c r="F250" s="407" t="s">
        <v>449</v>
      </c>
      <c r="G250" s="398"/>
      <c r="H250" s="407" t="s">
        <v>449</v>
      </c>
      <c r="I250" s="175" t="s">
        <v>449</v>
      </c>
      <c r="J250" s="407" t="s">
        <v>449</v>
      </c>
      <c r="K250" s="398" t="s">
        <v>450</v>
      </c>
      <c r="L250" s="398" t="s">
        <v>5787</v>
      </c>
      <c r="M250" s="143"/>
      <c r="N250" s="143" t="s">
        <v>5788</v>
      </c>
      <c r="O250" s="402" t="s">
        <v>449</v>
      </c>
      <c r="P250" s="402" t="s">
        <v>5841</v>
      </c>
      <c r="Q250" s="402"/>
      <c r="R250" s="402" t="s">
        <v>452</v>
      </c>
      <c r="S250" s="155"/>
      <c r="T250" s="155" t="s">
        <v>6704</v>
      </c>
      <c r="U250" s="155" t="str">
        <f>VLOOKUP(CYPTYPES[[#This Row],[SBS Number]],Equipment[],2,FALSE)</f>
        <v>Station (Lighting)</v>
      </c>
      <c r="V250" s="155" t="str">
        <f>IF(OR(ISBLANK(T250),LEN(T250)=0),"",VLOOKUP(T250,Equipment[],3,FALSE))</f>
        <v>MCo</v>
      </c>
      <c r="W250" s="155" t="str">
        <f>IF(OR(ISBLANK(T250),LEN(T250)=0),"",VLOOKUP(T250,Equipment[],4,FALSE))</f>
        <v>RTO</v>
      </c>
      <c r="X250" s="155" t="s">
        <v>5879</v>
      </c>
      <c r="Y250" s="155" t="s">
        <v>5880</v>
      </c>
      <c r="Z250" s="155" t="s">
        <v>5881</v>
      </c>
      <c r="AA250" s="155" t="s">
        <v>5882</v>
      </c>
      <c r="AB250" s="142"/>
    </row>
    <row r="251" spans="1:28">
      <c r="A251" s="143" t="s">
        <v>6709</v>
      </c>
      <c r="B251" s="151" t="s">
        <v>6710</v>
      </c>
      <c r="C251" s="398" t="s">
        <v>449</v>
      </c>
      <c r="D251" s="400" t="s">
        <v>5826</v>
      </c>
      <c r="E251" s="400"/>
      <c r="F251" s="407" t="s">
        <v>449</v>
      </c>
      <c r="G251" s="398"/>
      <c r="H251" s="407" t="s">
        <v>449</v>
      </c>
      <c r="I251" s="175" t="s">
        <v>449</v>
      </c>
      <c r="J251" s="174" t="s">
        <v>449</v>
      </c>
      <c r="K251" s="398" t="s">
        <v>450</v>
      </c>
      <c r="L251" s="398" t="s">
        <v>5787</v>
      </c>
      <c r="M251" s="143"/>
      <c r="N251" s="143" t="s">
        <v>5788</v>
      </c>
      <c r="O251" s="402" t="s">
        <v>449</v>
      </c>
      <c r="P251" s="402" t="s">
        <v>5841</v>
      </c>
      <c r="Q251" s="402"/>
      <c r="R251" s="402" t="s">
        <v>452</v>
      </c>
      <c r="S251" s="155"/>
      <c r="T251" s="155" t="s">
        <v>6704</v>
      </c>
      <c r="U251" s="155" t="str">
        <f>VLOOKUP(CYPTYPES[[#This Row],[SBS Number]],Equipment[],2,FALSE)</f>
        <v>Station (Lighting)</v>
      </c>
      <c r="V251" s="155" t="str">
        <f>IF(OR(ISBLANK(T251),LEN(T251)=0),"",VLOOKUP(T251,Equipment[],3,FALSE))</f>
        <v>MCo</v>
      </c>
      <c r="W251" s="155" t="str">
        <f>IF(OR(ISBLANK(T251),LEN(T251)=0),"",VLOOKUP(T251,Equipment[],4,FALSE))</f>
        <v>RTO</v>
      </c>
      <c r="X251" s="155" t="s">
        <v>5972</v>
      </c>
      <c r="Y251" s="155" t="s">
        <v>5973</v>
      </c>
      <c r="Z251" s="155" t="s">
        <v>5974</v>
      </c>
      <c r="AA251" s="155" t="s">
        <v>5975</v>
      </c>
      <c r="AB251" s="142"/>
    </row>
    <row r="252" spans="1:28">
      <c r="A252" s="143" t="s">
        <v>6711</v>
      </c>
      <c r="B252" s="151" t="s">
        <v>6712</v>
      </c>
      <c r="C252" s="398" t="s">
        <v>449</v>
      </c>
      <c r="D252" s="400" t="s">
        <v>5839</v>
      </c>
      <c r="E252" s="400" t="s">
        <v>5840</v>
      </c>
      <c r="F252" s="407" t="s">
        <v>449</v>
      </c>
      <c r="G252" s="398"/>
      <c r="H252" s="407" t="s">
        <v>449</v>
      </c>
      <c r="I252" s="175" t="s">
        <v>449</v>
      </c>
      <c r="J252" s="407" t="s">
        <v>449</v>
      </c>
      <c r="K252" s="398" t="s">
        <v>450</v>
      </c>
      <c r="L252" s="398" t="s">
        <v>5787</v>
      </c>
      <c r="M252" s="143"/>
      <c r="N252" s="143" t="s">
        <v>5788</v>
      </c>
      <c r="O252" s="402" t="s">
        <v>449</v>
      </c>
      <c r="P252" s="402" t="s">
        <v>5841</v>
      </c>
      <c r="Q252" s="402"/>
      <c r="R252" s="402" t="s">
        <v>452</v>
      </c>
      <c r="S252" s="155"/>
      <c r="T252" s="155" t="s">
        <v>5866</v>
      </c>
      <c r="U252" s="155" t="str">
        <f>VLOOKUP(CYPTYPES[[#This Row],[SBS Number]],Equipment[],2,FALSE)</f>
        <v>Building Management System</v>
      </c>
      <c r="V252" s="155" t="str">
        <f>IF(OR(ISBLANK(T252),LEN(T252)=0),"",VLOOKUP(T252,Equipment[],3,FALSE))</f>
        <v>MCo</v>
      </c>
      <c r="W252" s="155" t="str">
        <f>IF(OR(ISBLANK(T252),LEN(T252)=0),"",VLOOKUP(T252,Equipment[],4,FALSE))</f>
        <v>RTO/MCo</v>
      </c>
      <c r="X252" s="155" t="s">
        <v>5843</v>
      </c>
      <c r="Y252" s="155" t="s">
        <v>5844</v>
      </c>
      <c r="Z252" s="155" t="s">
        <v>5845</v>
      </c>
      <c r="AA252" s="155" t="s">
        <v>5846</v>
      </c>
      <c r="AB252" s="142"/>
    </row>
    <row r="253" spans="1:28">
      <c r="A253" s="143" t="s">
        <v>6713</v>
      </c>
      <c r="B253" s="400" t="s">
        <v>6714</v>
      </c>
      <c r="C253" s="398" t="s">
        <v>449</v>
      </c>
      <c r="D253" s="400" t="s">
        <v>5786</v>
      </c>
      <c r="E253" s="400" t="s">
        <v>11</v>
      </c>
      <c r="F253" s="407" t="s">
        <v>449</v>
      </c>
      <c r="G253" s="398"/>
      <c r="H253" s="398" t="s">
        <v>448</v>
      </c>
      <c r="I253" s="175" t="s">
        <v>449</v>
      </c>
      <c r="J253" s="174" t="s">
        <v>449</v>
      </c>
      <c r="K253" s="398" t="s">
        <v>450</v>
      </c>
      <c r="L253" s="398" t="s">
        <v>5787</v>
      </c>
      <c r="M253" s="143"/>
      <c r="N253" s="143" t="s">
        <v>5788</v>
      </c>
      <c r="O253" s="402" t="s">
        <v>449</v>
      </c>
      <c r="P253" s="402" t="s">
        <v>5789</v>
      </c>
      <c r="Q253" s="400" t="s">
        <v>5786</v>
      </c>
      <c r="R253" s="402" t="s">
        <v>469</v>
      </c>
      <c r="S253" s="155"/>
      <c r="T253" s="155" t="s">
        <v>5790</v>
      </c>
      <c r="U253" s="155" t="str">
        <f>VLOOKUP(CYPTYPES[[#This Row],[SBS Number]],Equipment[],2,FALSE)</f>
        <v>Tunnel Ventilation</v>
      </c>
      <c r="V253" s="155" t="str">
        <f>IF(OR(ISBLANK(T253),LEN(T253)=0),"",VLOOKUP(T253,Equipment[],3,FALSE))</f>
        <v>MCo</v>
      </c>
      <c r="W253" s="155" t="str">
        <f>IF(OR(ISBLANK(T253),LEN(T253)=0),"",VLOOKUP(T253,Equipment[],4,FALSE))</f>
        <v>RTO</v>
      </c>
      <c r="X253" s="155" t="s">
        <v>6063</v>
      </c>
      <c r="Y253" s="155" t="s">
        <v>6064</v>
      </c>
      <c r="Z253" s="155" t="s">
        <v>6065</v>
      </c>
      <c r="AA253" s="155" t="s">
        <v>6066</v>
      </c>
      <c r="AB253" s="142"/>
    </row>
    <row r="254" spans="1:28">
      <c r="A254" s="143" t="s">
        <v>6715</v>
      </c>
      <c r="B254" s="151" t="s">
        <v>6716</v>
      </c>
      <c r="C254" s="398" t="s">
        <v>449</v>
      </c>
      <c r="D254" s="400" t="s">
        <v>5786</v>
      </c>
      <c r="E254" s="400" t="s">
        <v>11</v>
      </c>
      <c r="F254" s="407" t="s">
        <v>449</v>
      </c>
      <c r="G254" s="398"/>
      <c r="H254" s="407" t="s">
        <v>449</v>
      </c>
      <c r="I254" s="175" t="s">
        <v>449</v>
      </c>
      <c r="J254" s="174" t="s">
        <v>449</v>
      </c>
      <c r="K254" s="398" t="s">
        <v>450</v>
      </c>
      <c r="L254" s="398" t="s">
        <v>5787</v>
      </c>
      <c r="M254" s="143"/>
      <c r="N254" s="143" t="s">
        <v>5788</v>
      </c>
      <c r="O254" s="402" t="s">
        <v>449</v>
      </c>
      <c r="P254" s="402" t="s">
        <v>5789</v>
      </c>
      <c r="Q254" s="400" t="s">
        <v>5786</v>
      </c>
      <c r="R254" s="402" t="s">
        <v>452</v>
      </c>
      <c r="S254" s="155"/>
      <c r="T254" s="402" t="s">
        <v>6538</v>
      </c>
      <c r="U254" s="155" t="str">
        <f>VLOOKUP(CYPTYPES[[#This Row],[SBS Number]],Equipment[],2,FALSE)</f>
        <v>Station Ventilation</v>
      </c>
      <c r="V254" s="155" t="str">
        <f>IF(OR(ISBLANK(T254),LEN(T254)=0),"",VLOOKUP(T254,Equipment[],3,FALSE))</f>
        <v>MCo</v>
      </c>
      <c r="W254" s="155" t="str">
        <f>IF(OR(ISBLANK(T254),LEN(T254)=0),"",VLOOKUP(T254,Equipment[],4,FALSE))</f>
        <v>RTO</v>
      </c>
      <c r="X254" s="155" t="s">
        <v>5991</v>
      </c>
      <c r="Y254" s="155" t="s">
        <v>5992</v>
      </c>
      <c r="Z254" s="155" t="s">
        <v>6095</v>
      </c>
      <c r="AA254" s="155" t="s">
        <v>6096</v>
      </c>
      <c r="AB254" s="142"/>
    </row>
    <row r="255" spans="1:28">
      <c r="A255" s="143" t="s">
        <v>6717</v>
      </c>
      <c r="B255" s="151" t="s">
        <v>6718</v>
      </c>
      <c r="C255" s="398" t="s">
        <v>439</v>
      </c>
      <c r="D255" s="400" t="s">
        <v>6122</v>
      </c>
      <c r="E255" s="400" t="s">
        <v>5800</v>
      </c>
      <c r="F255" s="407" t="s">
        <v>449</v>
      </c>
      <c r="G255" s="398"/>
      <c r="H255" s="398" t="s">
        <v>448</v>
      </c>
      <c r="I255" s="409" t="s">
        <v>449</v>
      </c>
      <c r="J255" s="398" t="s">
        <v>448</v>
      </c>
      <c r="K255" s="398" t="s">
        <v>450</v>
      </c>
      <c r="L255" s="398" t="s">
        <v>5859</v>
      </c>
      <c r="M255" s="143"/>
      <c r="N255" s="143" t="s">
        <v>5788</v>
      </c>
      <c r="O255" s="402" t="s">
        <v>449</v>
      </c>
      <c r="P255" s="402" t="s">
        <v>6123</v>
      </c>
      <c r="Q255" s="402"/>
      <c r="R255" s="402" t="s">
        <v>469</v>
      </c>
      <c r="S255" s="155"/>
      <c r="T255" s="402" t="s">
        <v>6656</v>
      </c>
      <c r="U255" s="155" t="str">
        <f>VLOOKUP(CYPTYPES[[#This Row],[SBS Number]],Equipment[],2,FALSE)</f>
        <v>Power</v>
      </c>
      <c r="V255" s="155" t="str">
        <f>IF(OR(ISBLANK(T255),LEN(T255)=0),"",VLOOKUP(T255,Equipment[],3,FALSE))</f>
        <v>Unallocated</v>
      </c>
      <c r="W255" s="155" t="str">
        <f>IF(OR(ISBLANK(T255),LEN(T255)=0),"",VLOOKUP(T255,Equipment[],4,FALSE))</f>
        <v>Unallocated</v>
      </c>
      <c r="X255" s="410" t="s">
        <v>5948</v>
      </c>
      <c r="Y255" s="165" t="s">
        <v>6719</v>
      </c>
      <c r="Z255" s="155"/>
      <c r="AA255" s="155"/>
      <c r="AB255" s="142"/>
    </row>
    <row r="256" spans="1:28">
      <c r="A256" s="143" t="s">
        <v>6720</v>
      </c>
      <c r="B256" s="151" t="s">
        <v>6721</v>
      </c>
      <c r="C256" s="398" t="s">
        <v>449</v>
      </c>
      <c r="D256" s="400" t="s">
        <v>5826</v>
      </c>
      <c r="E256" s="400"/>
      <c r="F256" s="407" t="s">
        <v>449</v>
      </c>
      <c r="G256" s="398"/>
      <c r="H256" s="407" t="s">
        <v>449</v>
      </c>
      <c r="I256" s="175" t="s">
        <v>449</v>
      </c>
      <c r="J256" s="174" t="s">
        <v>449</v>
      </c>
      <c r="K256" s="398" t="s">
        <v>450</v>
      </c>
      <c r="L256" s="398" t="s">
        <v>5787</v>
      </c>
      <c r="M256" s="143"/>
      <c r="N256" s="143" t="s">
        <v>5788</v>
      </c>
      <c r="O256" s="402" t="s">
        <v>449</v>
      </c>
      <c r="P256" s="402" t="s">
        <v>5841</v>
      </c>
      <c r="Q256" s="402"/>
      <c r="R256" s="402" t="s">
        <v>452</v>
      </c>
      <c r="S256" s="155"/>
      <c r="T256" s="402" t="s">
        <v>5827</v>
      </c>
      <c r="U256" s="155" t="str">
        <f>VLOOKUP(CYPTYPES[[#This Row],[SBS Number]],Equipment[],2,FALSE)</f>
        <v>ICT/OCS</v>
      </c>
      <c r="V256" s="155" t="str">
        <f>IF(OR(ISBLANK(T256),LEN(T256)=0),"",VLOOKUP(T256,Equipment[],3,FALSE))</f>
        <v>Unallocated</v>
      </c>
      <c r="W256" s="155" t="str">
        <f>IF(OR(ISBLANK(T256),LEN(T256)=0),"",VLOOKUP(T256,Equipment[],4,FALSE))</f>
        <v>Unallocated</v>
      </c>
      <c r="X256" s="155" t="s">
        <v>5984</v>
      </c>
      <c r="Y256" s="155" t="s">
        <v>5985</v>
      </c>
      <c r="Z256" s="155" t="s">
        <v>5986</v>
      </c>
      <c r="AA256" s="155" t="s">
        <v>5987</v>
      </c>
      <c r="AB256" s="142"/>
    </row>
    <row r="257" spans="1:28">
      <c r="A257" s="143" t="s">
        <v>6722</v>
      </c>
      <c r="B257" s="151" t="s">
        <v>6723</v>
      </c>
      <c r="C257" s="398" t="s">
        <v>439</v>
      </c>
      <c r="D257" s="400" t="s">
        <v>6122</v>
      </c>
      <c r="E257" s="400" t="s">
        <v>5800</v>
      </c>
      <c r="F257" s="407" t="s">
        <v>449</v>
      </c>
      <c r="G257" s="398"/>
      <c r="H257" s="398" t="s">
        <v>448</v>
      </c>
      <c r="I257" s="409" t="s">
        <v>449</v>
      </c>
      <c r="J257" s="398" t="s">
        <v>448</v>
      </c>
      <c r="K257" s="398" t="s">
        <v>450</v>
      </c>
      <c r="L257" s="398" t="s">
        <v>5859</v>
      </c>
      <c r="M257" s="143"/>
      <c r="N257" s="143" t="s">
        <v>5788</v>
      </c>
      <c r="O257" s="402" t="s">
        <v>449</v>
      </c>
      <c r="P257" s="402" t="s">
        <v>6123</v>
      </c>
      <c r="Q257" s="402"/>
      <c r="R257" s="402" t="s">
        <v>469</v>
      </c>
      <c r="S257" s="155"/>
      <c r="T257" s="402" t="s">
        <v>6656</v>
      </c>
      <c r="U257" s="155" t="str">
        <f>VLOOKUP(CYPTYPES[[#This Row],[SBS Number]],Equipment[],2,FALSE)</f>
        <v>Power</v>
      </c>
      <c r="V257" s="155" t="str">
        <f>IF(OR(ISBLANK(T257),LEN(T257)=0),"",VLOOKUP(T257,Equipment[],3,FALSE))</f>
        <v>Unallocated</v>
      </c>
      <c r="W257" s="155" t="str">
        <f>IF(OR(ISBLANK(T257),LEN(T257)=0),"",VLOOKUP(T257,Equipment[],4,FALSE))</f>
        <v>Unallocated</v>
      </c>
      <c r="X257" s="410" t="s">
        <v>5948</v>
      </c>
      <c r="Y257" s="165" t="s">
        <v>6719</v>
      </c>
      <c r="Z257" s="155"/>
      <c r="AA257" s="155"/>
      <c r="AB257" s="142"/>
    </row>
    <row r="258" spans="1:28">
      <c r="A258" s="143" t="s">
        <v>6724</v>
      </c>
      <c r="B258" s="151" t="s">
        <v>6725</v>
      </c>
      <c r="C258" s="398" t="s">
        <v>449</v>
      </c>
      <c r="D258" s="400" t="s">
        <v>5831</v>
      </c>
      <c r="E258" s="400"/>
      <c r="F258" s="407" t="s">
        <v>449</v>
      </c>
      <c r="G258" s="398"/>
      <c r="H258" s="407" t="s">
        <v>449</v>
      </c>
      <c r="I258" s="175" t="s">
        <v>449</v>
      </c>
      <c r="J258" s="174" t="s">
        <v>449</v>
      </c>
      <c r="K258" s="398" t="s">
        <v>450</v>
      </c>
      <c r="L258" s="398" t="s">
        <v>5787</v>
      </c>
      <c r="M258" s="143"/>
      <c r="N258" s="143" t="s">
        <v>5788</v>
      </c>
      <c r="O258" s="402" t="s">
        <v>449</v>
      </c>
      <c r="P258" s="402" t="s">
        <v>6726</v>
      </c>
      <c r="Q258" s="402"/>
      <c r="R258" s="402" t="s">
        <v>452</v>
      </c>
      <c r="S258" s="155"/>
      <c r="T258" s="402" t="s">
        <v>5833</v>
      </c>
      <c r="U258" s="155" t="str">
        <f>VLOOKUP(CYPTYPES[[#This Row],[SBS Number]],Equipment[],2,FALSE)</f>
        <v>Hydraulic System</v>
      </c>
      <c r="V258" s="155" t="str">
        <f>IF(OR(ISBLANK(T258),LEN(T258)=0),"",VLOOKUP(T258,Equipment[],3,FALSE))</f>
        <v>MCo</v>
      </c>
      <c r="W258" s="155" t="str">
        <f>IF(OR(ISBLANK(T258),LEN(T258)=0),"",VLOOKUP(T258,Equipment[],4,FALSE))</f>
        <v>RTO</v>
      </c>
      <c r="X258" s="155" t="s">
        <v>5886</v>
      </c>
      <c r="Y258" s="155" t="s">
        <v>5887</v>
      </c>
      <c r="Z258" s="155" t="s">
        <v>5888</v>
      </c>
      <c r="AA258" s="155" t="s">
        <v>5889</v>
      </c>
      <c r="AB258" s="142"/>
    </row>
    <row r="259" spans="1:28">
      <c r="A259" s="143" t="s">
        <v>6727</v>
      </c>
      <c r="B259" s="151" t="s">
        <v>6728</v>
      </c>
      <c r="C259" s="398" t="s">
        <v>449</v>
      </c>
      <c r="D259" s="400" t="s">
        <v>5849</v>
      </c>
      <c r="E259" s="400" t="s">
        <v>5800</v>
      </c>
      <c r="F259" s="407" t="s">
        <v>449</v>
      </c>
      <c r="G259" s="398"/>
      <c r="H259" s="398" t="s">
        <v>448</v>
      </c>
      <c r="I259" s="175" t="s">
        <v>449</v>
      </c>
      <c r="J259" s="398" t="s">
        <v>448</v>
      </c>
      <c r="K259" s="398" t="s">
        <v>450</v>
      </c>
      <c r="L259" s="398" t="s">
        <v>5787</v>
      </c>
      <c r="M259" s="143"/>
      <c r="N259" s="143" t="s">
        <v>5788</v>
      </c>
      <c r="O259" s="402" t="s">
        <v>449</v>
      </c>
      <c r="P259" s="402" t="s">
        <v>5957</v>
      </c>
      <c r="Q259" s="402"/>
      <c r="R259" s="402" t="s">
        <v>452</v>
      </c>
      <c r="S259" s="155"/>
      <c r="T259" s="402" t="s">
        <v>5963</v>
      </c>
      <c r="U259" s="155" t="str">
        <f>VLOOKUP(CYPTYPES[[#This Row],[SBS Number]],Equipment[],2,FALSE)</f>
        <v>Traction Power</v>
      </c>
      <c r="V259" s="155" t="str">
        <f>IF(OR(ISBLANK(T259),LEN(T259)=0),"",VLOOKUP(T259,Equipment[],3,FALSE))</f>
        <v>RTO</v>
      </c>
      <c r="W259" s="155" t="str">
        <f>IF(OR(ISBLANK(T259),LEN(T259)=0),"",VLOOKUP(T259,Equipment[],4,FALSE))</f>
        <v>RTO</v>
      </c>
      <c r="X259" s="155" t="s">
        <v>6729</v>
      </c>
      <c r="Y259" s="155" t="s">
        <v>6730</v>
      </c>
      <c r="Z259" s="155"/>
      <c r="AA259" s="155"/>
      <c r="AB259" s="142"/>
    </row>
    <row r="260" spans="1:28">
      <c r="A260" s="143" t="s">
        <v>6731</v>
      </c>
      <c r="B260" s="151" t="s">
        <v>6732</v>
      </c>
      <c r="C260" s="398" t="s">
        <v>449</v>
      </c>
      <c r="D260" s="400" t="s">
        <v>5839</v>
      </c>
      <c r="E260" s="400"/>
      <c r="F260" s="407" t="s">
        <v>449</v>
      </c>
      <c r="G260" s="398"/>
      <c r="H260" s="407" t="s">
        <v>449</v>
      </c>
      <c r="I260" s="175" t="s">
        <v>449</v>
      </c>
      <c r="J260" s="407" t="s">
        <v>449</v>
      </c>
      <c r="K260" s="398" t="s">
        <v>450</v>
      </c>
      <c r="L260" s="398" t="s">
        <v>5787</v>
      </c>
      <c r="M260" s="143"/>
      <c r="N260" s="143" t="s">
        <v>5788</v>
      </c>
      <c r="O260" s="402" t="s">
        <v>449</v>
      </c>
      <c r="P260" s="402" t="s">
        <v>5841</v>
      </c>
      <c r="Q260" s="402"/>
      <c r="R260" s="402" t="s">
        <v>452</v>
      </c>
      <c r="S260" s="155"/>
      <c r="T260" s="402" t="s">
        <v>5842</v>
      </c>
      <c r="U260" s="155" t="str">
        <f>VLOOKUP(CYPTYPES[[#This Row],[SBS Number]],Equipment[],2,FALSE)</f>
        <v>Control Systems</v>
      </c>
      <c r="V260" s="155" t="str">
        <f>IF(OR(ISBLANK(T260),LEN(T260)=0),"",VLOOKUP(T260,Equipment[],3,FALSE))</f>
        <v>Unallocated</v>
      </c>
      <c r="W260" s="155" t="str">
        <f>IF(OR(ISBLANK(T260),LEN(T260)=0),"",VLOOKUP(T260,Equipment[],4,FALSE))</f>
        <v>Unallocated</v>
      </c>
      <c r="X260" s="155" t="s">
        <v>5867</v>
      </c>
      <c r="Y260" s="155" t="s">
        <v>5868</v>
      </c>
      <c r="Z260" s="155" t="s">
        <v>5869</v>
      </c>
      <c r="AA260" s="155" t="s">
        <v>5870</v>
      </c>
      <c r="AB260" s="142"/>
    </row>
    <row r="261" spans="1:28">
      <c r="A261" s="143" t="s">
        <v>6733</v>
      </c>
      <c r="B261" s="151" t="s">
        <v>6734</v>
      </c>
      <c r="C261" s="398" t="s">
        <v>449</v>
      </c>
      <c r="D261" s="400" t="s">
        <v>5786</v>
      </c>
      <c r="E261" s="400" t="s">
        <v>11</v>
      </c>
      <c r="F261" s="407" t="s">
        <v>449</v>
      </c>
      <c r="G261" s="398"/>
      <c r="H261" s="407" t="s">
        <v>449</v>
      </c>
      <c r="I261" s="175" t="s">
        <v>449</v>
      </c>
      <c r="J261" s="174" t="s">
        <v>449</v>
      </c>
      <c r="K261" s="398" t="s">
        <v>450</v>
      </c>
      <c r="L261" s="398" t="s">
        <v>5787</v>
      </c>
      <c r="M261" s="143"/>
      <c r="N261" s="143" t="s">
        <v>5788</v>
      </c>
      <c r="O261" s="402" t="s">
        <v>449</v>
      </c>
      <c r="P261" s="402" t="s">
        <v>6735</v>
      </c>
      <c r="Q261" s="400" t="s">
        <v>5786</v>
      </c>
      <c r="R261" s="402" t="s">
        <v>452</v>
      </c>
      <c r="S261" s="155"/>
      <c r="T261" s="155" t="s">
        <v>6231</v>
      </c>
      <c r="U261" s="155" t="str">
        <f>VLOOKUP(CYPTYPES[[#This Row],[SBS Number]],Equipment[],2,FALSE)</f>
        <v>MVAC</v>
      </c>
      <c r="V261" s="155" t="str">
        <f>IF(OR(ISBLANK(T261),LEN(T261)=0),"",VLOOKUP(T261,Equipment[],3,FALSE))</f>
        <v>MCo</v>
      </c>
      <c r="W261" s="155" t="str">
        <f>IF(OR(ISBLANK(T261),LEN(T261)=0),"",VLOOKUP(T261,Equipment[],4,FALSE))</f>
        <v>RTO</v>
      </c>
      <c r="X261" s="155" t="s">
        <v>6204</v>
      </c>
      <c r="Y261" s="155" t="s">
        <v>6205</v>
      </c>
      <c r="Z261" s="155" t="s">
        <v>6206</v>
      </c>
      <c r="AA261" s="155" t="s">
        <v>6207</v>
      </c>
      <c r="AB261" s="142"/>
    </row>
    <row r="262" spans="1:28">
      <c r="A262" s="143" t="s">
        <v>21</v>
      </c>
      <c r="B262" s="151" t="s">
        <v>47</v>
      </c>
      <c r="C262" s="398" t="s">
        <v>449</v>
      </c>
      <c r="D262" s="400" t="s">
        <v>5786</v>
      </c>
      <c r="E262" s="400" t="s">
        <v>11</v>
      </c>
      <c r="F262" s="407" t="s">
        <v>449</v>
      </c>
      <c r="G262" s="398"/>
      <c r="H262" s="407" t="s">
        <v>449</v>
      </c>
      <c r="I262" s="175" t="s">
        <v>449</v>
      </c>
      <c r="J262" s="174" t="s">
        <v>449</v>
      </c>
      <c r="K262" s="398" t="s">
        <v>450</v>
      </c>
      <c r="L262" s="398" t="s">
        <v>5787</v>
      </c>
      <c r="M262" s="143"/>
      <c r="N262" s="143" t="s">
        <v>5788</v>
      </c>
      <c r="O262" s="402" t="s">
        <v>449</v>
      </c>
      <c r="P262" s="402" t="s">
        <v>6735</v>
      </c>
      <c r="Q262" s="400" t="s">
        <v>5786</v>
      </c>
      <c r="R262" s="402" t="s">
        <v>452</v>
      </c>
      <c r="S262" s="155"/>
      <c r="T262" s="155" t="s">
        <v>762</v>
      </c>
      <c r="U262" s="155" t="str">
        <f>VLOOKUP(CYPTYPES[[#This Row],[SBS Number]],Equipment[],2,FALSE)</f>
        <v>Fire Protection</v>
      </c>
      <c r="V262" s="155" t="str">
        <f>IF(OR(ISBLANK(T262),LEN(T262)=0),"",VLOOKUP(T262,Equipment[],3,FALSE))</f>
        <v>RTO</v>
      </c>
      <c r="W262" s="155" t="str">
        <f>IF(OR(ISBLANK(T262),LEN(T262)=0),"",VLOOKUP(T262,Equipment[],4,FALSE))</f>
        <v>RTO</v>
      </c>
      <c r="X262" s="155" t="s">
        <v>5991</v>
      </c>
      <c r="Y262" s="155" t="s">
        <v>5992</v>
      </c>
      <c r="Z262" s="155" t="s">
        <v>6095</v>
      </c>
      <c r="AA262" s="155" t="s">
        <v>6096</v>
      </c>
      <c r="AB262" s="142"/>
    </row>
    <row r="263" spans="1:28">
      <c r="A263" s="143" t="s">
        <v>6736</v>
      </c>
      <c r="B263" s="151" t="s">
        <v>6737</v>
      </c>
      <c r="C263" s="398" t="s">
        <v>449</v>
      </c>
      <c r="D263" s="400" t="s">
        <v>5849</v>
      </c>
      <c r="E263" s="400" t="s">
        <v>5800</v>
      </c>
      <c r="F263" s="407" t="s">
        <v>449</v>
      </c>
      <c r="G263" s="398"/>
      <c r="H263" s="407" t="s">
        <v>449</v>
      </c>
      <c r="I263" s="175" t="s">
        <v>449</v>
      </c>
      <c r="J263" s="174" t="s">
        <v>449</v>
      </c>
      <c r="K263" s="398" t="s">
        <v>450</v>
      </c>
      <c r="L263" s="398" t="s">
        <v>5787</v>
      </c>
      <c r="M263" s="143"/>
      <c r="N263" s="143" t="s">
        <v>5788</v>
      </c>
      <c r="O263" s="402" t="s">
        <v>449</v>
      </c>
      <c r="P263" s="402" t="s">
        <v>5957</v>
      </c>
      <c r="Q263" s="402"/>
      <c r="R263" s="402" t="s">
        <v>452</v>
      </c>
      <c r="S263" s="155"/>
      <c r="T263" s="402" t="s">
        <v>5963</v>
      </c>
      <c r="U263" s="155" t="str">
        <f>VLOOKUP(CYPTYPES[[#This Row],[SBS Number]],Equipment[],2,FALSE)</f>
        <v>Traction Power</v>
      </c>
      <c r="V263" s="155" t="str">
        <f>IF(OR(ISBLANK(T263),LEN(T263)=0),"",VLOOKUP(T263,Equipment[],3,FALSE))</f>
        <v>RTO</v>
      </c>
      <c r="W263" s="155" t="str">
        <f>IF(OR(ISBLANK(T263),LEN(T263)=0),"",VLOOKUP(T263,Equipment[],4,FALSE))</f>
        <v>RTO</v>
      </c>
      <c r="X263" s="155" t="s">
        <v>5818</v>
      </c>
      <c r="Y263" s="155" t="s">
        <v>5819</v>
      </c>
      <c r="Z263" s="155" t="s">
        <v>5820</v>
      </c>
      <c r="AA263" s="155" t="s">
        <v>5821</v>
      </c>
      <c r="AB263" s="142"/>
    </row>
    <row r="264" spans="1:28">
      <c r="A264" s="143" t="s">
        <v>6738</v>
      </c>
      <c r="B264" s="151" t="s">
        <v>6739</v>
      </c>
      <c r="C264" s="398" t="s">
        <v>439</v>
      </c>
      <c r="D264" s="400" t="s">
        <v>5873</v>
      </c>
      <c r="E264" s="400"/>
      <c r="F264" s="407" t="s">
        <v>449</v>
      </c>
      <c r="G264" s="398"/>
      <c r="H264" s="174" t="s">
        <v>449</v>
      </c>
      <c r="I264" s="175" t="s">
        <v>449</v>
      </c>
      <c r="J264" s="407" t="s">
        <v>449</v>
      </c>
      <c r="K264" s="398" t="s">
        <v>450</v>
      </c>
      <c r="L264" s="398" t="s">
        <v>5954</v>
      </c>
      <c r="M264" s="143"/>
      <c r="N264" s="143" t="s">
        <v>5788</v>
      </c>
      <c r="O264" s="402" t="s">
        <v>449</v>
      </c>
      <c r="P264" s="402" t="s">
        <v>5850</v>
      </c>
      <c r="Q264" s="402"/>
      <c r="R264" s="402" t="s">
        <v>452</v>
      </c>
      <c r="S264" s="156"/>
      <c r="T264" s="402" t="s">
        <v>5851</v>
      </c>
      <c r="U264" s="155" t="str">
        <f>VLOOKUP(CYPTYPES[[#This Row],[SBS Number]],Equipment[],2,FALSE)</f>
        <v>Signalling</v>
      </c>
      <c r="V264" s="155" t="str">
        <f>IF(OR(ISBLANK(T264),LEN(T264)=0),"",VLOOKUP(T264,Equipment[],3,FALSE))</f>
        <v>RTO</v>
      </c>
      <c r="W264" s="155" t="str">
        <f>IF(OR(ISBLANK(T264),LEN(T264)=0),"",VLOOKUP(T264,Equipment[],4,FALSE))</f>
        <v>RTO</v>
      </c>
      <c r="X264" s="155" t="s">
        <v>5879</v>
      </c>
      <c r="Y264" s="155" t="s">
        <v>5880</v>
      </c>
      <c r="Z264" s="155" t="s">
        <v>5881</v>
      </c>
      <c r="AA264" s="155" t="s">
        <v>5882</v>
      </c>
      <c r="AB264" s="142"/>
    </row>
    <row r="265" spans="1:28">
      <c r="A265" s="143" t="s">
        <v>6740</v>
      </c>
      <c r="B265" s="151" t="s">
        <v>6741</v>
      </c>
      <c r="C265" s="398" t="s">
        <v>449</v>
      </c>
      <c r="D265" s="400" t="s">
        <v>5786</v>
      </c>
      <c r="E265" s="400" t="s">
        <v>11</v>
      </c>
      <c r="F265" s="407" t="s">
        <v>449</v>
      </c>
      <c r="G265" s="398"/>
      <c r="H265" s="407" t="s">
        <v>449</v>
      </c>
      <c r="I265" s="175" t="s">
        <v>449</v>
      </c>
      <c r="J265" s="143" t="s">
        <v>448</v>
      </c>
      <c r="K265" s="398" t="s">
        <v>450</v>
      </c>
      <c r="L265" s="398" t="s">
        <v>5787</v>
      </c>
      <c r="M265" s="143"/>
      <c r="N265" s="143" t="s">
        <v>5788</v>
      </c>
      <c r="O265" s="402" t="s">
        <v>449</v>
      </c>
      <c r="P265" s="402" t="s">
        <v>6735</v>
      </c>
      <c r="Q265" s="400" t="s">
        <v>5786</v>
      </c>
      <c r="R265" s="402" t="s">
        <v>452</v>
      </c>
      <c r="S265" s="155"/>
      <c r="T265" s="402" t="s">
        <v>6538</v>
      </c>
      <c r="U265" s="155" t="str">
        <f>VLOOKUP(CYPTYPES[[#This Row],[SBS Number]],Equipment[],2,FALSE)</f>
        <v>Station Ventilation</v>
      </c>
      <c r="V265" s="155" t="str">
        <f>IF(OR(ISBLANK(T265),LEN(T265)=0),"",VLOOKUP(T265,Equipment[],3,FALSE))</f>
        <v>MCo</v>
      </c>
      <c r="W265" s="155" t="str">
        <f>IF(OR(ISBLANK(T265),LEN(T265)=0),"",VLOOKUP(T265,Equipment[],4,FALSE))</f>
        <v>RTO</v>
      </c>
      <c r="X265" s="155" t="s">
        <v>6204</v>
      </c>
      <c r="Y265" s="155" t="s">
        <v>6205</v>
      </c>
      <c r="Z265" s="155" t="s">
        <v>6206</v>
      </c>
      <c r="AA265" s="155" t="s">
        <v>6207</v>
      </c>
      <c r="AB265" s="142"/>
    </row>
    <row r="266" spans="1:28">
      <c r="A266" s="143" t="s">
        <v>6742</v>
      </c>
      <c r="B266" s="151" t="s">
        <v>6743</v>
      </c>
      <c r="C266" s="398" t="s">
        <v>449</v>
      </c>
      <c r="D266" s="400" t="s">
        <v>5786</v>
      </c>
      <c r="E266" s="400" t="s">
        <v>11</v>
      </c>
      <c r="F266" s="407" t="s">
        <v>449</v>
      </c>
      <c r="G266" s="398"/>
      <c r="H266" s="407" t="s">
        <v>449</v>
      </c>
      <c r="I266" s="175" t="s">
        <v>449</v>
      </c>
      <c r="J266" s="143" t="s">
        <v>448</v>
      </c>
      <c r="K266" s="398" t="s">
        <v>450</v>
      </c>
      <c r="L266" s="398" t="s">
        <v>5787</v>
      </c>
      <c r="M266" s="143"/>
      <c r="N266" s="143" t="s">
        <v>5788</v>
      </c>
      <c r="O266" s="402" t="s">
        <v>449</v>
      </c>
      <c r="P266" s="402" t="s">
        <v>6735</v>
      </c>
      <c r="Q266" s="400" t="s">
        <v>5786</v>
      </c>
      <c r="R266" s="402" t="s">
        <v>452</v>
      </c>
      <c r="S266" s="155"/>
      <c r="T266" s="402" t="s">
        <v>6538</v>
      </c>
      <c r="U266" s="155" t="str">
        <f>VLOOKUP(CYPTYPES[[#This Row],[SBS Number]],Equipment[],2,FALSE)</f>
        <v>Station Ventilation</v>
      </c>
      <c r="V266" s="155" t="str">
        <f>IF(OR(ISBLANK(T266),LEN(T266)=0),"",VLOOKUP(T266,Equipment[],3,FALSE))</f>
        <v>MCo</v>
      </c>
      <c r="W266" s="155" t="str">
        <f>IF(OR(ISBLANK(T266),LEN(T266)=0),"",VLOOKUP(T266,Equipment[],4,FALSE))</f>
        <v>RTO</v>
      </c>
      <c r="X266" s="155" t="s">
        <v>5991</v>
      </c>
      <c r="Y266" s="155" t="s">
        <v>5992</v>
      </c>
      <c r="Z266" s="155" t="s">
        <v>6661</v>
      </c>
      <c r="AA266" s="155" t="s">
        <v>6662</v>
      </c>
      <c r="AB266" s="142"/>
    </row>
    <row r="267" spans="1:28">
      <c r="A267" s="143" t="s">
        <v>6744</v>
      </c>
      <c r="B267" s="151" t="s">
        <v>6745</v>
      </c>
      <c r="C267" s="398" t="s">
        <v>449</v>
      </c>
      <c r="D267" s="400" t="s">
        <v>11</v>
      </c>
      <c r="E267" s="400"/>
      <c r="F267" s="407" t="s">
        <v>449</v>
      </c>
      <c r="G267" s="398"/>
      <c r="H267" s="407" t="s">
        <v>449</v>
      </c>
      <c r="I267" s="175" t="s">
        <v>449</v>
      </c>
      <c r="J267" s="143" t="s">
        <v>448</v>
      </c>
      <c r="K267" s="398" t="s">
        <v>450</v>
      </c>
      <c r="L267" s="398" t="s">
        <v>5787</v>
      </c>
      <c r="M267" s="143"/>
      <c r="N267" s="143" t="s">
        <v>5788</v>
      </c>
      <c r="O267" s="402" t="s">
        <v>449</v>
      </c>
      <c r="P267" s="402" t="s">
        <v>6746</v>
      </c>
      <c r="Q267" s="402"/>
      <c r="R267" s="402" t="s">
        <v>469</v>
      </c>
      <c r="S267" s="155"/>
      <c r="T267" s="402" t="s">
        <v>5903</v>
      </c>
      <c r="U267" s="155" t="str">
        <f>VLOOKUP(CYPTYPES[[#This Row],[SBS Number]],Equipment[],2,FALSE)</f>
        <v>Mechanical Systems</v>
      </c>
      <c r="V267" s="155" t="str">
        <f>IF(OR(ISBLANK(T267),LEN(T267)=0),"",VLOOKUP(T267,Equipment[],3,FALSE))</f>
        <v>MCo</v>
      </c>
      <c r="W267" s="155" t="str">
        <f>IF(OR(ISBLANK(T267),LEN(T267)=0),"",VLOOKUP(T267,Equipment[],4,FALSE))</f>
        <v>RTO</v>
      </c>
      <c r="X267" s="155" t="s">
        <v>5991</v>
      </c>
      <c r="Y267" s="155" t="s">
        <v>5992</v>
      </c>
      <c r="Z267" s="155" t="s">
        <v>6095</v>
      </c>
      <c r="AA267" s="155" t="s">
        <v>6096</v>
      </c>
      <c r="AB267" s="142"/>
    </row>
    <row r="268" spans="1:28">
      <c r="A268" s="143" t="s">
        <v>6747</v>
      </c>
      <c r="B268" s="151" t="s">
        <v>6748</v>
      </c>
      <c r="C268" s="398" t="s">
        <v>449</v>
      </c>
      <c r="D268" s="400" t="s">
        <v>11</v>
      </c>
      <c r="E268" s="400"/>
      <c r="F268" s="407" t="s">
        <v>449</v>
      </c>
      <c r="G268" s="398"/>
      <c r="H268" s="407" t="s">
        <v>449</v>
      </c>
      <c r="I268" s="175" t="s">
        <v>449</v>
      </c>
      <c r="J268" s="174" t="s">
        <v>449</v>
      </c>
      <c r="K268" s="398" t="s">
        <v>450</v>
      </c>
      <c r="L268" s="398" t="s">
        <v>5787</v>
      </c>
      <c r="M268" s="143"/>
      <c r="N268" s="143" t="s">
        <v>5788</v>
      </c>
      <c r="O268" s="402" t="s">
        <v>449</v>
      </c>
      <c r="P268" s="402" t="s">
        <v>52</v>
      </c>
      <c r="Q268" s="402"/>
      <c r="R268" s="402" t="s">
        <v>452</v>
      </c>
      <c r="S268" s="155"/>
      <c r="T268" s="155" t="s">
        <v>6231</v>
      </c>
      <c r="U268" s="155" t="str">
        <f>VLOOKUP(CYPTYPES[[#This Row],[SBS Number]],Equipment[],2,FALSE)</f>
        <v>MVAC</v>
      </c>
      <c r="V268" s="155" t="str">
        <f>IF(OR(ISBLANK(T268),LEN(T268)=0),"",VLOOKUP(T268,Equipment[],3,FALSE))</f>
        <v>MCo</v>
      </c>
      <c r="W268" s="155" t="str">
        <f>IF(OR(ISBLANK(T268),LEN(T268)=0),"",VLOOKUP(T268,Equipment[],4,FALSE))</f>
        <v>RTO</v>
      </c>
      <c r="X268" s="155" t="s">
        <v>6204</v>
      </c>
      <c r="Y268" s="155" t="s">
        <v>6205</v>
      </c>
      <c r="Z268" s="155" t="s">
        <v>6206</v>
      </c>
      <c r="AA268" s="155" t="s">
        <v>6207</v>
      </c>
      <c r="AB268" s="142"/>
    </row>
    <row r="269" spans="1:28">
      <c r="A269" s="143" t="s">
        <v>6749</v>
      </c>
      <c r="B269" s="151" t="s">
        <v>6750</v>
      </c>
      <c r="C269" s="398" t="s">
        <v>449</v>
      </c>
      <c r="D269" s="400" t="s">
        <v>11</v>
      </c>
      <c r="E269" s="400"/>
      <c r="F269" s="407" t="s">
        <v>449</v>
      </c>
      <c r="G269" s="398"/>
      <c r="H269" s="407" t="s">
        <v>449</v>
      </c>
      <c r="I269" s="175" t="s">
        <v>449</v>
      </c>
      <c r="J269" s="398" t="s">
        <v>448</v>
      </c>
      <c r="K269" s="398" t="s">
        <v>450</v>
      </c>
      <c r="L269" s="398" t="s">
        <v>5787</v>
      </c>
      <c r="M269" s="143"/>
      <c r="N269" s="143" t="s">
        <v>5788</v>
      </c>
      <c r="O269" s="402" t="s">
        <v>449</v>
      </c>
      <c r="P269" s="402" t="s">
        <v>6751</v>
      </c>
      <c r="Q269" s="402"/>
      <c r="R269" s="402" t="s">
        <v>469</v>
      </c>
      <c r="S269" s="155"/>
      <c r="T269" s="402" t="s">
        <v>5903</v>
      </c>
      <c r="U269" s="155" t="str">
        <f>VLOOKUP(CYPTYPES[[#This Row],[SBS Number]],Equipment[],2,FALSE)</f>
        <v>Mechanical Systems</v>
      </c>
      <c r="V269" s="155" t="str">
        <f>IF(OR(ISBLANK(T269),LEN(T269)=0),"",VLOOKUP(T269,Equipment[],3,FALSE))</f>
        <v>MCo</v>
      </c>
      <c r="W269" s="155" t="str">
        <f>IF(OR(ISBLANK(T269),LEN(T269)=0),"",VLOOKUP(T269,Equipment[],4,FALSE))</f>
        <v>RTO</v>
      </c>
      <c r="X269" s="155" t="s">
        <v>5991</v>
      </c>
      <c r="Y269" s="155" t="s">
        <v>5992</v>
      </c>
      <c r="Z269" s="155"/>
      <c r="AA269" s="155"/>
      <c r="AB269" s="142"/>
    </row>
    <row r="270" spans="1:28">
      <c r="A270" s="143" t="s">
        <v>6752</v>
      </c>
      <c r="B270" s="151" t="s">
        <v>6753</v>
      </c>
      <c r="C270" s="398" t="s">
        <v>449</v>
      </c>
      <c r="D270" s="400" t="s">
        <v>5826</v>
      </c>
      <c r="E270" s="400"/>
      <c r="F270" s="407" t="s">
        <v>449</v>
      </c>
      <c r="G270" s="398"/>
      <c r="H270" s="407" t="s">
        <v>449</v>
      </c>
      <c r="I270" s="175" t="s">
        <v>449</v>
      </c>
      <c r="J270" s="174" t="s">
        <v>449</v>
      </c>
      <c r="K270" s="398" t="s">
        <v>450</v>
      </c>
      <c r="L270" s="398" t="s">
        <v>5787</v>
      </c>
      <c r="M270" s="143"/>
      <c r="N270" s="143" t="s">
        <v>5788</v>
      </c>
      <c r="O270" s="402" t="s">
        <v>449</v>
      </c>
      <c r="P270" s="402" t="s">
        <v>5841</v>
      </c>
      <c r="Q270" s="402"/>
      <c r="R270" s="402" t="s">
        <v>452</v>
      </c>
      <c r="S270" s="155"/>
      <c r="T270" s="402" t="s">
        <v>5827</v>
      </c>
      <c r="U270" s="155" t="str">
        <f>VLOOKUP(CYPTYPES[[#This Row],[SBS Number]],Equipment[],2,FALSE)</f>
        <v>ICT/OCS</v>
      </c>
      <c r="V270" s="155" t="str">
        <f>IF(OR(ISBLANK(T270),LEN(T270)=0),"",VLOOKUP(T270,Equipment[],3,FALSE))</f>
        <v>Unallocated</v>
      </c>
      <c r="W270" s="155" t="str">
        <f>IF(OR(ISBLANK(T270),LEN(T270)=0),"",VLOOKUP(T270,Equipment[],4,FALSE))</f>
        <v>Unallocated</v>
      </c>
      <c r="X270" s="155" t="s">
        <v>6754</v>
      </c>
      <c r="Y270" s="155" t="s">
        <v>6755</v>
      </c>
      <c r="Z270" s="155" t="s">
        <v>6756</v>
      </c>
      <c r="AA270" s="155" t="s">
        <v>6757</v>
      </c>
      <c r="AB270" s="142"/>
    </row>
    <row r="271" spans="1:28">
      <c r="A271" s="143" t="s">
        <v>6758</v>
      </c>
      <c r="B271" s="151" t="s">
        <v>6759</v>
      </c>
      <c r="C271" s="398" t="s">
        <v>449</v>
      </c>
      <c r="D271" s="400" t="s">
        <v>11</v>
      </c>
      <c r="E271" s="400"/>
      <c r="F271" s="407" t="s">
        <v>449</v>
      </c>
      <c r="G271" s="398"/>
      <c r="H271" s="407" t="s">
        <v>449</v>
      </c>
      <c r="I271" s="175" t="s">
        <v>449</v>
      </c>
      <c r="J271" s="143" t="s">
        <v>448</v>
      </c>
      <c r="K271" s="398" t="s">
        <v>450</v>
      </c>
      <c r="L271" s="398" t="s">
        <v>5787</v>
      </c>
      <c r="M271" s="143"/>
      <c r="N271" s="143" t="s">
        <v>5788</v>
      </c>
      <c r="O271" s="402" t="s">
        <v>449</v>
      </c>
      <c r="P271" s="402" t="s">
        <v>6760</v>
      </c>
      <c r="Q271" s="402"/>
      <c r="R271" s="402" t="s">
        <v>469</v>
      </c>
      <c r="S271" s="155"/>
      <c r="T271" s="155" t="s">
        <v>6231</v>
      </c>
      <c r="U271" s="155" t="str">
        <f>VLOOKUP(CYPTYPES[[#This Row],[SBS Number]],Equipment[],2,FALSE)</f>
        <v>MVAC</v>
      </c>
      <c r="V271" s="155" t="str">
        <f>IF(OR(ISBLANK(T271),LEN(T271)=0),"",VLOOKUP(T271,Equipment[],3,FALSE))</f>
        <v>MCo</v>
      </c>
      <c r="W271" s="155" t="str">
        <f>IF(OR(ISBLANK(T271),LEN(T271)=0),"",VLOOKUP(T271,Equipment[],4,FALSE))</f>
        <v>RTO</v>
      </c>
      <c r="X271" s="155" t="s">
        <v>5991</v>
      </c>
      <c r="Y271" s="155" t="s">
        <v>5992</v>
      </c>
      <c r="Z271" s="155" t="s">
        <v>6761</v>
      </c>
      <c r="AA271" s="155" t="s">
        <v>6762</v>
      </c>
      <c r="AB271" s="142"/>
    </row>
    <row r="272" spans="1:28">
      <c r="A272" s="143" t="s">
        <v>6763</v>
      </c>
      <c r="B272" s="151" t="s">
        <v>6764</v>
      </c>
      <c r="C272" s="398" t="s">
        <v>449</v>
      </c>
      <c r="D272" s="400" t="s">
        <v>5849</v>
      </c>
      <c r="E272" s="400" t="s">
        <v>5800</v>
      </c>
      <c r="F272" s="407" t="s">
        <v>449</v>
      </c>
      <c r="G272" s="398"/>
      <c r="H272" s="407" t="s">
        <v>449</v>
      </c>
      <c r="I272" s="175" t="s">
        <v>449</v>
      </c>
      <c r="J272" s="398" t="s">
        <v>448</v>
      </c>
      <c r="K272" s="398" t="s">
        <v>450</v>
      </c>
      <c r="L272" s="398" t="s">
        <v>5787</v>
      </c>
      <c r="M272" s="143"/>
      <c r="N272" s="143" t="s">
        <v>5788</v>
      </c>
      <c r="O272" s="402" t="s">
        <v>449</v>
      </c>
      <c r="P272" s="402" t="s">
        <v>5957</v>
      </c>
      <c r="Q272" s="402"/>
      <c r="R272" s="402" t="s">
        <v>452</v>
      </c>
      <c r="S272" s="155"/>
      <c r="T272" s="402" t="s">
        <v>5963</v>
      </c>
      <c r="U272" s="155" t="str">
        <f>VLOOKUP(CYPTYPES[[#This Row],[SBS Number]],Equipment[],2,FALSE)</f>
        <v>Traction Power</v>
      </c>
      <c r="V272" s="155" t="str">
        <f>IF(OR(ISBLANK(T272),LEN(T272)=0),"",VLOOKUP(T272,Equipment[],3,FALSE))</f>
        <v>RTO</v>
      </c>
      <c r="W272" s="155" t="str">
        <f>IF(OR(ISBLANK(T272),LEN(T272)=0),"",VLOOKUP(T272,Equipment[],4,FALSE))</f>
        <v>RTO</v>
      </c>
      <c r="X272" s="155" t="s">
        <v>5948</v>
      </c>
      <c r="Y272" s="155" t="s">
        <v>5949</v>
      </c>
      <c r="Z272" s="155"/>
      <c r="AA272" s="155"/>
      <c r="AB272" s="142"/>
    </row>
    <row r="273" spans="1:28">
      <c r="A273" s="143" t="s">
        <v>6765</v>
      </c>
      <c r="B273" s="151" t="s">
        <v>6766</v>
      </c>
      <c r="C273" s="398" t="s">
        <v>439</v>
      </c>
      <c r="D273" s="400" t="s">
        <v>6492</v>
      </c>
      <c r="E273" s="400"/>
      <c r="F273" s="407" t="s">
        <v>449</v>
      </c>
      <c r="G273" s="398"/>
      <c r="H273" s="398" t="s">
        <v>448</v>
      </c>
      <c r="I273" s="409" t="s">
        <v>449</v>
      </c>
      <c r="J273" s="398" t="s">
        <v>448</v>
      </c>
      <c r="K273" s="398" t="s">
        <v>450</v>
      </c>
      <c r="L273" s="398" t="s">
        <v>5859</v>
      </c>
      <c r="M273" s="143"/>
      <c r="N273" s="143" t="s">
        <v>5788</v>
      </c>
      <c r="O273" s="402" t="s">
        <v>449</v>
      </c>
      <c r="P273" s="402" t="s">
        <v>5789</v>
      </c>
      <c r="Q273" s="402"/>
      <c r="R273" s="402" t="s">
        <v>452</v>
      </c>
      <c r="S273" s="155"/>
      <c r="T273" s="402" t="s">
        <v>5827</v>
      </c>
      <c r="U273" s="155" t="str">
        <f>VLOOKUP(CYPTYPES[[#This Row],[SBS Number]],Equipment[],2,FALSE)</f>
        <v>ICT/OCS</v>
      </c>
      <c r="V273" s="155" t="str">
        <f>IF(OR(ISBLANK(T273),LEN(T273)=0),"",VLOOKUP(T273,Equipment[],3,FALSE))</f>
        <v>Unallocated</v>
      </c>
      <c r="W273" s="155" t="str">
        <f>IF(OR(ISBLANK(T273),LEN(T273)=0),"",VLOOKUP(T273,Equipment[],4,FALSE))</f>
        <v>Unallocated</v>
      </c>
      <c r="X273" s="165"/>
      <c r="Y273" s="165" t="s">
        <v>5828</v>
      </c>
      <c r="Z273" s="155"/>
      <c r="AA273" s="155"/>
      <c r="AB273" s="142"/>
    </row>
    <row r="274" spans="1:28">
      <c r="A274" s="143" t="s">
        <v>6767</v>
      </c>
      <c r="B274" s="151" t="s">
        <v>6768</v>
      </c>
      <c r="C274" s="398" t="s">
        <v>449</v>
      </c>
      <c r="D274" s="400" t="s">
        <v>11</v>
      </c>
      <c r="E274" s="400"/>
      <c r="F274" s="407" t="s">
        <v>449</v>
      </c>
      <c r="G274" s="398"/>
      <c r="H274" s="407" t="s">
        <v>449</v>
      </c>
      <c r="I274" s="175" t="s">
        <v>449</v>
      </c>
      <c r="J274" s="174" t="s">
        <v>449</v>
      </c>
      <c r="K274" s="398" t="s">
        <v>450</v>
      </c>
      <c r="L274" s="398" t="s">
        <v>5787</v>
      </c>
      <c r="M274" s="143"/>
      <c r="N274" s="143" t="s">
        <v>5788</v>
      </c>
      <c r="O274" s="402" t="s">
        <v>449</v>
      </c>
      <c r="P274" s="402" t="s">
        <v>6751</v>
      </c>
      <c r="Q274" s="402"/>
      <c r="R274" s="402" t="s">
        <v>452</v>
      </c>
      <c r="S274" s="155"/>
      <c r="T274" s="155" t="s">
        <v>5817</v>
      </c>
      <c r="U274" s="155" t="str">
        <f>VLOOKUP(CYPTYPES[[#This Row],[SBS Number]],Equipment[],2,FALSE)</f>
        <v>LV Power</v>
      </c>
      <c r="V274" s="155" t="str">
        <f>IF(OR(ISBLANK(T274),LEN(T274)=0),"",VLOOKUP(T274,Equipment[],3,FALSE))</f>
        <v>MCo</v>
      </c>
      <c r="W274" s="155" t="str">
        <f>IF(OR(ISBLANK(T274),LEN(T274)=0),"",VLOOKUP(T274,Equipment[],4,FALSE))</f>
        <v>RTO</v>
      </c>
      <c r="X274" s="155" t="s">
        <v>5818</v>
      </c>
      <c r="Y274" s="155" t="s">
        <v>5819</v>
      </c>
      <c r="Z274" s="155" t="s">
        <v>6769</v>
      </c>
      <c r="AA274" s="155" t="s">
        <v>6770</v>
      </c>
      <c r="AB274" s="142"/>
    </row>
    <row r="275" spans="1:28">
      <c r="A275" s="143" t="s">
        <v>6771</v>
      </c>
      <c r="B275" s="151" t="s">
        <v>6772</v>
      </c>
      <c r="C275" s="398" t="s">
        <v>449</v>
      </c>
      <c r="D275" s="400" t="s">
        <v>5809</v>
      </c>
      <c r="E275" s="400" t="s">
        <v>5800</v>
      </c>
      <c r="F275" s="407" t="s">
        <v>449</v>
      </c>
      <c r="G275" s="398"/>
      <c r="H275" s="407" t="s">
        <v>449</v>
      </c>
      <c r="I275" s="175" t="s">
        <v>449</v>
      </c>
      <c r="J275" s="398" t="s">
        <v>448</v>
      </c>
      <c r="K275" s="398" t="s">
        <v>450</v>
      </c>
      <c r="L275" s="398" t="s">
        <v>5787</v>
      </c>
      <c r="M275" s="143" t="s">
        <v>5929</v>
      </c>
      <c r="N275" s="143" t="s">
        <v>5788</v>
      </c>
      <c r="O275" s="402" t="s">
        <v>449</v>
      </c>
      <c r="P275" s="408" t="s">
        <v>5809</v>
      </c>
      <c r="Q275" s="408"/>
      <c r="R275" s="402" t="s">
        <v>452</v>
      </c>
      <c r="S275" s="155"/>
      <c r="T275" s="155" t="s">
        <v>5810</v>
      </c>
      <c r="U275" s="155" t="str">
        <f>VLOOKUP(CYPTYPES[[#This Row],[SBS Number]],Equipment[],2,FALSE)</f>
        <v>Earthing And Bonding</v>
      </c>
      <c r="V275" s="155" t="str">
        <f>IF(OR(ISBLANK(T275),LEN(T275)=0),"",VLOOKUP(T275,Equipment[],3,FALSE))</f>
        <v>RTO</v>
      </c>
      <c r="W275" s="155" t="str">
        <f>IF(OR(ISBLANK(T275),LEN(T275)=0),"",VLOOKUP(T275,Equipment[],4,FALSE))</f>
        <v>RTO</v>
      </c>
      <c r="X275" s="155" t="s">
        <v>5811</v>
      </c>
      <c r="Y275" s="155" t="s">
        <v>5812</v>
      </c>
      <c r="Z275" s="402" t="s">
        <v>6773</v>
      </c>
      <c r="AA275" s="155" t="s">
        <v>6774</v>
      </c>
      <c r="AB275" s="142"/>
    </row>
    <row r="276" spans="1:28">
      <c r="A276" s="143" t="s">
        <v>6775</v>
      </c>
      <c r="B276" s="151" t="s">
        <v>6776</v>
      </c>
      <c r="C276" s="398" t="s">
        <v>448</v>
      </c>
      <c r="D276" s="400" t="s">
        <v>5799</v>
      </c>
      <c r="E276" s="400" t="s">
        <v>5800</v>
      </c>
      <c r="F276" s="407" t="s">
        <v>449</v>
      </c>
      <c r="G276" s="398"/>
      <c r="H276" s="407" t="s">
        <v>449</v>
      </c>
      <c r="I276" s="175" t="s">
        <v>449</v>
      </c>
      <c r="J276" s="407" t="s">
        <v>449</v>
      </c>
      <c r="K276" s="398" t="s">
        <v>450</v>
      </c>
      <c r="L276" s="398" t="s">
        <v>5787</v>
      </c>
      <c r="M276" s="143"/>
      <c r="N276" s="143" t="s">
        <v>5788</v>
      </c>
      <c r="O276" s="402" t="s">
        <v>449</v>
      </c>
      <c r="P276" s="402" t="s">
        <v>5801</v>
      </c>
      <c r="Q276" s="402"/>
      <c r="R276" s="402" t="s">
        <v>452</v>
      </c>
      <c r="S276" s="155"/>
      <c r="T276" s="155" t="s">
        <v>5817</v>
      </c>
      <c r="U276" s="155" t="str">
        <f>VLOOKUP(CYPTYPES[[#This Row],[SBS Number]],Equipment[],2,FALSE)</f>
        <v>LV Power</v>
      </c>
      <c r="V276" s="155" t="str">
        <f>IF(OR(ISBLANK(T276),LEN(T276)=0),"",VLOOKUP(T276,Equipment[],3,FALSE))</f>
        <v>MCo</v>
      </c>
      <c r="W276" s="155" t="str">
        <f>IF(OR(ISBLANK(T276),LEN(T276)=0),"",VLOOKUP(T276,Equipment[],4,FALSE))</f>
        <v>RTO</v>
      </c>
      <c r="X276" s="155" t="s">
        <v>5818</v>
      </c>
      <c r="Y276" s="155" t="s">
        <v>5819</v>
      </c>
      <c r="Z276" s="155" t="s">
        <v>5820</v>
      </c>
      <c r="AA276" s="155" t="s">
        <v>5821</v>
      </c>
      <c r="AB276" s="142"/>
    </row>
    <row r="277" spans="1:28" hidden="1">
      <c r="A277" s="398" t="s">
        <v>6777</v>
      </c>
      <c r="B277" s="151" t="s">
        <v>6778</v>
      </c>
      <c r="C277" s="398" t="s">
        <v>439</v>
      </c>
      <c r="D277" s="400" t="s">
        <v>5831</v>
      </c>
      <c r="E277" s="400"/>
      <c r="F277" s="398" t="s">
        <v>448</v>
      </c>
      <c r="G277" s="398"/>
      <c r="H277" s="398" t="s">
        <v>448</v>
      </c>
      <c r="I277" s="398" t="s">
        <v>448</v>
      </c>
      <c r="J277" s="398" t="s">
        <v>448</v>
      </c>
      <c r="K277" s="398" t="s">
        <v>6304</v>
      </c>
      <c r="L277" s="398" t="s">
        <v>6570</v>
      </c>
      <c r="M277" s="398" t="s">
        <v>6306</v>
      </c>
      <c r="N277" s="398" t="s">
        <v>6307</v>
      </c>
      <c r="O277" s="402" t="s">
        <v>449</v>
      </c>
      <c r="P277" s="402" t="s">
        <v>439</v>
      </c>
      <c r="Q277" s="402"/>
      <c r="R277" s="402" t="s">
        <v>452</v>
      </c>
      <c r="S277" s="155"/>
      <c r="T277" s="402" t="s">
        <v>5833</v>
      </c>
      <c r="U277" s="155" t="str">
        <f>VLOOKUP(CYPTYPES[[#This Row],[SBS Number]],Equipment[],2,FALSE)</f>
        <v>Hydraulic System</v>
      </c>
      <c r="V277" s="155" t="str">
        <f>IF(OR(ISBLANK(T277),LEN(T277)=0),"",VLOOKUP(T277,Equipment[],3,FALSE))</f>
        <v>MCo</v>
      </c>
      <c r="W277" s="155" t="str">
        <f>IF(OR(ISBLANK(T277),LEN(T277)=0),"",VLOOKUP(T277,Equipment[],4,FALSE))</f>
        <v>RTO</v>
      </c>
      <c r="X277" s="155"/>
      <c r="Y277" s="155" t="s">
        <v>5828</v>
      </c>
      <c r="Z277" s="155"/>
      <c r="AA277" s="155"/>
      <c r="AB277" s="142"/>
    </row>
    <row r="278" spans="1:28">
      <c r="A278" s="143" t="s">
        <v>6779</v>
      </c>
      <c r="B278" s="151" t="s">
        <v>6780</v>
      </c>
      <c r="C278" s="398" t="s">
        <v>449</v>
      </c>
      <c r="D278" s="400" t="s">
        <v>5849</v>
      </c>
      <c r="E278" s="400" t="s">
        <v>5800</v>
      </c>
      <c r="F278" s="407" t="s">
        <v>449</v>
      </c>
      <c r="G278" s="398"/>
      <c r="H278" s="407" t="s">
        <v>449</v>
      </c>
      <c r="I278" s="175" t="s">
        <v>449</v>
      </c>
      <c r="J278" s="398" t="s">
        <v>448</v>
      </c>
      <c r="K278" s="398" t="s">
        <v>450</v>
      </c>
      <c r="L278" s="398" t="s">
        <v>5787</v>
      </c>
      <c r="M278" s="143"/>
      <c r="N278" s="143" t="s">
        <v>5788</v>
      </c>
      <c r="O278" s="402" t="s">
        <v>449</v>
      </c>
      <c r="P278" s="402" t="s">
        <v>5957</v>
      </c>
      <c r="Q278" s="402"/>
      <c r="R278" s="402" t="s">
        <v>452</v>
      </c>
      <c r="S278" s="155"/>
      <c r="T278" s="402" t="s">
        <v>5963</v>
      </c>
      <c r="U278" s="155" t="str">
        <f>VLOOKUP(CYPTYPES[[#This Row],[SBS Number]],Equipment[],2,FALSE)</f>
        <v>Traction Power</v>
      </c>
      <c r="V278" s="155" t="str">
        <f>IF(OR(ISBLANK(T278),LEN(T278)=0),"",VLOOKUP(T278,Equipment[],3,FALSE))</f>
        <v>RTO</v>
      </c>
      <c r="W278" s="155" t="str">
        <f>IF(OR(ISBLANK(T278),LEN(T278)=0),"",VLOOKUP(T278,Equipment[],4,FALSE))</f>
        <v>RTO</v>
      </c>
      <c r="X278" s="155" t="s">
        <v>5948</v>
      </c>
      <c r="Y278" s="155" t="s">
        <v>5949</v>
      </c>
      <c r="Z278" s="155"/>
      <c r="AA278" s="155"/>
      <c r="AB278" s="142"/>
    </row>
    <row r="279" spans="1:28">
      <c r="A279" s="143" t="s">
        <v>6781</v>
      </c>
      <c r="B279" s="151" t="s">
        <v>6782</v>
      </c>
      <c r="C279" s="398" t="s">
        <v>448</v>
      </c>
      <c r="D279" s="400" t="s">
        <v>5839</v>
      </c>
      <c r="E279" s="400" t="s">
        <v>5840</v>
      </c>
      <c r="F279" s="407" t="s">
        <v>449</v>
      </c>
      <c r="G279" s="398"/>
      <c r="H279" s="407" t="s">
        <v>449</v>
      </c>
      <c r="I279" s="175" t="s">
        <v>449</v>
      </c>
      <c r="J279" s="407" t="s">
        <v>449</v>
      </c>
      <c r="K279" s="398" t="s">
        <v>450</v>
      </c>
      <c r="L279" s="398" t="s">
        <v>5787</v>
      </c>
      <c r="M279" s="143" t="s">
        <v>5929</v>
      </c>
      <c r="N279" s="143" t="s">
        <v>5788</v>
      </c>
      <c r="O279" s="402" t="s">
        <v>449</v>
      </c>
      <c r="P279" s="402" t="s">
        <v>5841</v>
      </c>
      <c r="Q279" s="402"/>
      <c r="R279" s="402" t="s">
        <v>452</v>
      </c>
      <c r="S279" s="155"/>
      <c r="T279" s="402" t="s">
        <v>5842</v>
      </c>
      <c r="U279" s="155" t="str">
        <f>VLOOKUP(CYPTYPES[[#This Row],[SBS Number]],Equipment[],2,FALSE)</f>
        <v>Control Systems</v>
      </c>
      <c r="V279" s="155" t="str">
        <f>IF(OR(ISBLANK(T279),LEN(T279)=0),"",VLOOKUP(T279,Equipment[],3,FALSE))</f>
        <v>Unallocated</v>
      </c>
      <c r="W279" s="155" t="str">
        <f>IF(OR(ISBLANK(T279),LEN(T279)=0),"",VLOOKUP(T279,Equipment[],4,FALSE))</f>
        <v>Unallocated</v>
      </c>
      <c r="X279" s="155" t="s">
        <v>5916</v>
      </c>
      <c r="Y279" s="155" t="s">
        <v>6449</v>
      </c>
      <c r="Z279" s="155" t="s">
        <v>6621</v>
      </c>
      <c r="AA279" s="155" t="s">
        <v>6622</v>
      </c>
      <c r="AB279" s="142"/>
    </row>
    <row r="280" spans="1:28" hidden="1">
      <c r="A280" s="398" t="s">
        <v>6783</v>
      </c>
      <c r="B280" s="151" t="s">
        <v>6784</v>
      </c>
      <c r="C280" s="398" t="s">
        <v>439</v>
      </c>
      <c r="D280" s="400" t="s">
        <v>5831</v>
      </c>
      <c r="E280" s="400"/>
      <c r="F280" s="398" t="s">
        <v>448</v>
      </c>
      <c r="G280" s="398"/>
      <c r="H280" s="398" t="s">
        <v>448</v>
      </c>
      <c r="I280" s="398" t="s">
        <v>448</v>
      </c>
      <c r="J280" s="398" t="s">
        <v>448</v>
      </c>
      <c r="K280" s="398" t="s">
        <v>6304</v>
      </c>
      <c r="L280" s="398" t="s">
        <v>6570</v>
      </c>
      <c r="M280" s="398" t="s">
        <v>6306</v>
      </c>
      <c r="N280" s="398" t="s">
        <v>6307</v>
      </c>
      <c r="O280" s="402" t="s">
        <v>449</v>
      </c>
      <c r="P280" s="402" t="s">
        <v>439</v>
      </c>
      <c r="Q280" s="402"/>
      <c r="R280" s="402" t="s">
        <v>452</v>
      </c>
      <c r="S280" s="402" t="s">
        <v>439</v>
      </c>
      <c r="T280" s="402" t="s">
        <v>6515</v>
      </c>
      <c r="U280" s="155" t="str">
        <f>VLOOKUP(CYPTYPES[[#This Row],[SBS Number]],Equipment[],2,FALSE)</f>
        <v>Utilities Infrastructure</v>
      </c>
      <c r="V280" s="155" t="str">
        <f>IF(OR(ISBLANK(T280),LEN(T280)=0),"",VLOOKUP(T280,Equipment[],3,FALSE))</f>
        <v>MCo</v>
      </c>
      <c r="W280" s="155" t="str">
        <f>IF(OR(ISBLANK(T280),LEN(T280)=0),"",VLOOKUP(T280,Equipment[],4,FALSE))</f>
        <v>RTO</v>
      </c>
      <c r="X280" s="402" t="s">
        <v>439</v>
      </c>
      <c r="Y280" s="402" t="s">
        <v>439</v>
      </c>
      <c r="Z280" s="402" t="s">
        <v>439</v>
      </c>
      <c r="AA280" s="155" t="s">
        <v>439</v>
      </c>
      <c r="AB280" s="142"/>
    </row>
    <row r="281" spans="1:28">
      <c r="A281" s="143" t="s">
        <v>6785</v>
      </c>
      <c r="B281" s="151" t="s">
        <v>6786</v>
      </c>
      <c r="C281" s="398" t="s">
        <v>439</v>
      </c>
      <c r="D281" s="400" t="s">
        <v>5826</v>
      </c>
      <c r="E281" s="400"/>
      <c r="F281" s="407" t="s">
        <v>449</v>
      </c>
      <c r="G281" s="398"/>
      <c r="H281" s="407" t="s">
        <v>449</v>
      </c>
      <c r="I281" s="409" t="s">
        <v>449</v>
      </c>
      <c r="J281" s="407" t="s">
        <v>449</v>
      </c>
      <c r="K281" s="398" t="s">
        <v>450</v>
      </c>
      <c r="L281" s="398" t="s">
        <v>5859</v>
      </c>
      <c r="M281" s="143"/>
      <c r="N281" s="143" t="s">
        <v>5788</v>
      </c>
      <c r="O281" s="402" t="s">
        <v>449</v>
      </c>
      <c r="P281" s="402" t="s">
        <v>5841</v>
      </c>
      <c r="Q281" s="402"/>
      <c r="R281" s="402" t="s">
        <v>452</v>
      </c>
      <c r="S281" s="155"/>
      <c r="T281" s="402" t="s">
        <v>5827</v>
      </c>
      <c r="U281" s="155" t="str">
        <f>VLOOKUP(CYPTYPES[[#This Row],[SBS Number]],Equipment[],2,FALSE)</f>
        <v>ICT/OCS</v>
      </c>
      <c r="V281" s="155" t="str">
        <f>IF(OR(ISBLANK(T281),LEN(T281)=0),"",VLOOKUP(T281,Equipment[],3,FALSE))</f>
        <v>Unallocated</v>
      </c>
      <c r="W281" s="155" t="str">
        <f>IF(OR(ISBLANK(T281),LEN(T281)=0),"",VLOOKUP(T281,Equipment[],4,FALSE))</f>
        <v>Unallocated</v>
      </c>
      <c r="X281" s="165"/>
      <c r="Y281" s="165" t="s">
        <v>5828</v>
      </c>
      <c r="Z281" s="155"/>
      <c r="AA281" s="155"/>
      <c r="AB281" s="142"/>
    </row>
    <row r="282" spans="1:28">
      <c r="A282" s="143" t="s">
        <v>6787</v>
      </c>
      <c r="B282" s="151" t="s">
        <v>6788</v>
      </c>
      <c r="C282" s="398" t="s">
        <v>439</v>
      </c>
      <c r="D282" s="400" t="s">
        <v>5826</v>
      </c>
      <c r="E282" s="400"/>
      <c r="F282" s="407" t="s">
        <v>449</v>
      </c>
      <c r="G282" s="398"/>
      <c r="H282" s="174" t="s">
        <v>449</v>
      </c>
      <c r="I282" s="409" t="s">
        <v>449</v>
      </c>
      <c r="J282" s="407" t="s">
        <v>449</v>
      </c>
      <c r="K282" s="398" t="s">
        <v>450</v>
      </c>
      <c r="L282" s="398" t="s">
        <v>5859</v>
      </c>
      <c r="M282" s="143"/>
      <c r="N282" s="143" t="s">
        <v>5788</v>
      </c>
      <c r="O282" s="402" t="s">
        <v>449</v>
      </c>
      <c r="P282" s="402" t="s">
        <v>6789</v>
      </c>
      <c r="Q282" s="402"/>
      <c r="R282" s="402" t="s">
        <v>452</v>
      </c>
      <c r="S282" s="155"/>
      <c r="T282" s="402" t="s">
        <v>5827</v>
      </c>
      <c r="U282" s="155" t="str">
        <f>VLOOKUP(CYPTYPES[[#This Row],[SBS Number]],Equipment[],2,FALSE)</f>
        <v>ICT/OCS</v>
      </c>
      <c r="V282" s="155" t="str">
        <f>IF(OR(ISBLANK(T282),LEN(T282)=0),"",VLOOKUP(T282,Equipment[],3,FALSE))</f>
        <v>Unallocated</v>
      </c>
      <c r="W282" s="155" t="str">
        <f>IF(OR(ISBLANK(T282),LEN(T282)=0),"",VLOOKUP(T282,Equipment[],4,FALSE))</f>
        <v>Unallocated</v>
      </c>
      <c r="X282" s="155" t="s">
        <v>5879</v>
      </c>
      <c r="Y282" s="155" t="s">
        <v>5880</v>
      </c>
      <c r="Z282" s="155" t="s">
        <v>5881</v>
      </c>
      <c r="AA282" s="155" t="s">
        <v>5882</v>
      </c>
      <c r="AB282" s="142"/>
    </row>
    <row r="283" spans="1:28">
      <c r="A283" s="143" t="s">
        <v>6790</v>
      </c>
      <c r="B283" s="151" t="s">
        <v>6791</v>
      </c>
      <c r="C283" s="398" t="s">
        <v>449</v>
      </c>
      <c r="D283" s="400" t="s">
        <v>5826</v>
      </c>
      <c r="E283" s="400"/>
      <c r="F283" s="407" t="s">
        <v>449</v>
      </c>
      <c r="G283" s="398"/>
      <c r="H283" s="407" t="s">
        <v>449</v>
      </c>
      <c r="I283" s="175" t="s">
        <v>449</v>
      </c>
      <c r="J283" s="407" t="s">
        <v>449</v>
      </c>
      <c r="K283" s="398" t="s">
        <v>450</v>
      </c>
      <c r="L283" s="398" t="s">
        <v>5787</v>
      </c>
      <c r="M283" s="143"/>
      <c r="N283" s="143" t="s">
        <v>5788</v>
      </c>
      <c r="O283" s="402" t="s">
        <v>449</v>
      </c>
      <c r="P283" s="402" t="s">
        <v>6789</v>
      </c>
      <c r="Q283" s="402"/>
      <c r="R283" s="402" t="s">
        <v>452</v>
      </c>
      <c r="S283" s="155"/>
      <c r="T283" s="155" t="s">
        <v>5817</v>
      </c>
      <c r="U283" s="155" t="str">
        <f>VLOOKUP(CYPTYPES[[#This Row],[SBS Number]],Equipment[],2,FALSE)</f>
        <v>LV Power</v>
      </c>
      <c r="V283" s="155" t="str">
        <f>IF(OR(ISBLANK(T283),LEN(T283)=0),"",VLOOKUP(T283,Equipment[],3,FALSE))</f>
        <v>MCo</v>
      </c>
      <c r="W283" s="155" t="str">
        <f>IF(OR(ISBLANK(T283),LEN(T283)=0),"",VLOOKUP(T283,Equipment[],4,FALSE))</f>
        <v>RTO</v>
      </c>
      <c r="X283" s="155" t="s">
        <v>5984</v>
      </c>
      <c r="Y283" s="155" t="s">
        <v>5985</v>
      </c>
      <c r="Z283" s="155" t="s">
        <v>5986</v>
      </c>
      <c r="AA283" s="155" t="s">
        <v>5987</v>
      </c>
      <c r="AB283" s="142"/>
    </row>
    <row r="284" spans="1:28">
      <c r="A284" s="143" t="s">
        <v>6792</v>
      </c>
      <c r="B284" s="151" t="s">
        <v>6793</v>
      </c>
      <c r="C284" s="398" t="s">
        <v>449</v>
      </c>
      <c r="D284" s="400" t="s">
        <v>11</v>
      </c>
      <c r="E284" s="400"/>
      <c r="F284" s="407" t="s">
        <v>449</v>
      </c>
      <c r="G284" s="398"/>
      <c r="H284" s="407" t="s">
        <v>449</v>
      </c>
      <c r="I284" s="175" t="s">
        <v>449</v>
      </c>
      <c r="J284" s="398" t="s">
        <v>448</v>
      </c>
      <c r="K284" s="398" t="s">
        <v>450</v>
      </c>
      <c r="L284" s="398" t="s">
        <v>5787</v>
      </c>
      <c r="M284" s="143"/>
      <c r="N284" s="143" t="s">
        <v>5788</v>
      </c>
      <c r="O284" s="402" t="s">
        <v>449</v>
      </c>
      <c r="P284" s="402" t="s">
        <v>6794</v>
      </c>
      <c r="Q284" s="402"/>
      <c r="R284" s="402" t="s">
        <v>452</v>
      </c>
      <c r="S284" s="155"/>
      <c r="T284" s="155" t="s">
        <v>6231</v>
      </c>
      <c r="U284" s="155" t="str">
        <f>VLOOKUP(CYPTYPES[[#This Row],[SBS Number]],Equipment[],2,FALSE)</f>
        <v>MVAC</v>
      </c>
      <c r="V284" s="155" t="str">
        <f>IF(OR(ISBLANK(T284),LEN(T284)=0),"",VLOOKUP(T284,Equipment[],3,FALSE))</f>
        <v>MCo</v>
      </c>
      <c r="W284" s="155" t="str">
        <f>IF(OR(ISBLANK(T284),LEN(T284)=0),"",VLOOKUP(T284,Equipment[],4,FALSE))</f>
        <v>RTO</v>
      </c>
      <c r="X284" s="155" t="s">
        <v>5991</v>
      </c>
      <c r="Y284" s="155" t="s">
        <v>5992</v>
      </c>
      <c r="Z284" s="155"/>
      <c r="AA284" s="155"/>
      <c r="AB284" s="142"/>
    </row>
    <row r="285" spans="1:28">
      <c r="A285" s="143" t="s">
        <v>6795</v>
      </c>
      <c r="B285" s="151" t="s">
        <v>6796</v>
      </c>
      <c r="C285" s="398" t="s">
        <v>439</v>
      </c>
      <c r="D285" s="400" t="s">
        <v>6492</v>
      </c>
      <c r="E285" s="400"/>
      <c r="F285" s="407" t="s">
        <v>449</v>
      </c>
      <c r="G285" s="398"/>
      <c r="H285" s="174" t="s">
        <v>449</v>
      </c>
      <c r="I285" s="409" t="s">
        <v>449</v>
      </c>
      <c r="J285" s="407" t="s">
        <v>449</v>
      </c>
      <c r="K285" s="398" t="s">
        <v>450</v>
      </c>
      <c r="L285" s="398" t="s">
        <v>5859</v>
      </c>
      <c r="M285" s="143"/>
      <c r="N285" s="143" t="s">
        <v>5788</v>
      </c>
      <c r="O285" s="402" t="s">
        <v>449</v>
      </c>
      <c r="P285" s="402" t="s">
        <v>5841</v>
      </c>
      <c r="Q285" s="402"/>
      <c r="R285" s="402" t="s">
        <v>452</v>
      </c>
      <c r="S285" s="155"/>
      <c r="T285" s="402" t="s">
        <v>5827</v>
      </c>
      <c r="U285" s="155" t="str">
        <f>VLOOKUP(CYPTYPES[[#This Row],[SBS Number]],Equipment[],2,FALSE)</f>
        <v>ICT/OCS</v>
      </c>
      <c r="V285" s="155" t="str">
        <f>IF(OR(ISBLANK(T285),LEN(T285)=0),"",VLOOKUP(T285,Equipment[],3,FALSE))</f>
        <v>Unallocated</v>
      </c>
      <c r="W285" s="155" t="str">
        <f>IF(OR(ISBLANK(T285),LEN(T285)=0),"",VLOOKUP(T285,Equipment[],4,FALSE))</f>
        <v>Unallocated</v>
      </c>
      <c r="X285" s="155" t="s">
        <v>5874</v>
      </c>
      <c r="Y285" s="155" t="s">
        <v>5868</v>
      </c>
      <c r="Z285" s="155" t="s">
        <v>6057</v>
      </c>
      <c r="AA285" s="155" t="s">
        <v>5870</v>
      </c>
      <c r="AB285" s="142"/>
    </row>
    <row r="286" spans="1:28">
      <c r="A286" s="143" t="s">
        <v>6797</v>
      </c>
      <c r="B286" s="151" t="s">
        <v>6798</v>
      </c>
      <c r="C286" s="398" t="s">
        <v>439</v>
      </c>
      <c r="D286" s="400" t="s">
        <v>6799</v>
      </c>
      <c r="E286" s="400"/>
      <c r="F286" s="407" t="s">
        <v>449</v>
      </c>
      <c r="G286" s="398"/>
      <c r="H286" s="174" t="s">
        <v>449</v>
      </c>
      <c r="I286" s="409" t="s">
        <v>449</v>
      </c>
      <c r="J286" s="407" t="s">
        <v>449</v>
      </c>
      <c r="K286" s="398" t="s">
        <v>450</v>
      </c>
      <c r="L286" s="398" t="s">
        <v>5859</v>
      </c>
      <c r="M286" s="143"/>
      <c r="N286" s="143" t="s">
        <v>5788</v>
      </c>
      <c r="O286" s="402" t="s">
        <v>449</v>
      </c>
      <c r="P286" s="402" t="s">
        <v>5841</v>
      </c>
      <c r="Q286" s="402"/>
      <c r="R286" s="402" t="s">
        <v>469</v>
      </c>
      <c r="S286" s="155"/>
      <c r="T286" s="402" t="s">
        <v>5827</v>
      </c>
      <c r="U286" s="155" t="str">
        <f>VLOOKUP(CYPTYPES[[#This Row],[SBS Number]],Equipment[],2,FALSE)</f>
        <v>ICT/OCS</v>
      </c>
      <c r="V286" s="155" t="str">
        <f>IF(OR(ISBLANK(T286),LEN(T286)=0),"",VLOOKUP(T286,Equipment[],3,FALSE))</f>
        <v>Unallocated</v>
      </c>
      <c r="W286" s="155" t="str">
        <f>IF(OR(ISBLANK(T286),LEN(T286)=0),"",VLOOKUP(T286,Equipment[],4,FALSE))</f>
        <v>Unallocated</v>
      </c>
      <c r="X286" s="155" t="s">
        <v>5879</v>
      </c>
      <c r="Y286" s="155" t="s">
        <v>5880</v>
      </c>
      <c r="Z286" s="155" t="s">
        <v>5881</v>
      </c>
      <c r="AA286" s="155" t="s">
        <v>5882</v>
      </c>
      <c r="AB286" s="142"/>
    </row>
    <row r="287" spans="1:28">
      <c r="A287" s="143" t="s">
        <v>6800</v>
      </c>
      <c r="B287" s="151" t="s">
        <v>6801</v>
      </c>
      <c r="C287" s="398" t="s">
        <v>449</v>
      </c>
      <c r="D287" s="400" t="s">
        <v>5799</v>
      </c>
      <c r="E287" s="400" t="s">
        <v>5800</v>
      </c>
      <c r="F287" s="407" t="s">
        <v>449</v>
      </c>
      <c r="G287" s="398"/>
      <c r="H287" s="398" t="s">
        <v>448</v>
      </c>
      <c r="I287" s="175" t="s">
        <v>449</v>
      </c>
      <c r="J287" s="143" t="s">
        <v>448</v>
      </c>
      <c r="K287" s="398" t="s">
        <v>450</v>
      </c>
      <c r="L287" s="398" t="s">
        <v>5787</v>
      </c>
      <c r="M287" s="143"/>
      <c r="N287" s="143" t="s">
        <v>5788</v>
      </c>
      <c r="O287" s="402" t="s">
        <v>449</v>
      </c>
      <c r="P287" s="402" t="s">
        <v>5801</v>
      </c>
      <c r="Q287" s="402"/>
      <c r="R287" s="402" t="s">
        <v>469</v>
      </c>
      <c r="S287" s="155"/>
      <c r="T287" s="155" t="s">
        <v>5817</v>
      </c>
      <c r="U287" s="155" t="str">
        <f>VLOOKUP(CYPTYPES[[#This Row],[SBS Number]],Equipment[],2,FALSE)</f>
        <v>LV Power</v>
      </c>
      <c r="V287" s="155" t="str">
        <f>IF(OR(ISBLANK(T287),LEN(T287)=0),"",VLOOKUP(T287,Equipment[],3,FALSE))</f>
        <v>MCo</v>
      </c>
      <c r="W287" s="155" t="str">
        <f>IF(OR(ISBLANK(T287),LEN(T287)=0),"",VLOOKUP(T287,Equipment[],4,FALSE))</f>
        <v>RTO</v>
      </c>
      <c r="X287" s="155" t="s">
        <v>6035</v>
      </c>
      <c r="Y287" s="155" t="s">
        <v>6036</v>
      </c>
      <c r="Z287" s="155" t="s">
        <v>6266</v>
      </c>
      <c r="AA287" s="155" t="s">
        <v>6267</v>
      </c>
      <c r="AB287" s="142"/>
    </row>
    <row r="288" spans="1:28">
      <c r="A288" s="143" t="s">
        <v>6802</v>
      </c>
      <c r="B288" s="151" t="s">
        <v>6803</v>
      </c>
      <c r="C288" s="398" t="s">
        <v>449</v>
      </c>
      <c r="D288" s="400" t="s">
        <v>5799</v>
      </c>
      <c r="E288" s="400" t="s">
        <v>5800</v>
      </c>
      <c r="F288" s="407" t="s">
        <v>449</v>
      </c>
      <c r="G288" s="398"/>
      <c r="H288" s="407" t="s">
        <v>449</v>
      </c>
      <c r="I288" s="175" t="s">
        <v>449</v>
      </c>
      <c r="J288" s="174" t="s">
        <v>449</v>
      </c>
      <c r="K288" s="398" t="s">
        <v>450</v>
      </c>
      <c r="L288" s="398" t="s">
        <v>5787</v>
      </c>
      <c r="M288" s="143"/>
      <c r="N288" s="143" t="s">
        <v>5788</v>
      </c>
      <c r="O288" s="402" t="s">
        <v>449</v>
      </c>
      <c r="P288" s="402" t="s">
        <v>5801</v>
      </c>
      <c r="Q288" s="402"/>
      <c r="R288" s="402" t="s">
        <v>452</v>
      </c>
      <c r="S288" s="155"/>
      <c r="T288" s="155" t="s">
        <v>5817</v>
      </c>
      <c r="U288" s="155" t="str">
        <f>VLOOKUP(CYPTYPES[[#This Row],[SBS Number]],Equipment[],2,FALSE)</f>
        <v>LV Power</v>
      </c>
      <c r="V288" s="155" t="str">
        <f>IF(OR(ISBLANK(T288),LEN(T288)=0),"",VLOOKUP(T288,Equipment[],3,FALSE))</f>
        <v>MCo</v>
      </c>
      <c r="W288" s="155" t="str">
        <f>IF(OR(ISBLANK(T288),LEN(T288)=0),"",VLOOKUP(T288,Equipment[],4,FALSE))</f>
        <v>RTO</v>
      </c>
      <c r="X288" s="155" t="s">
        <v>5818</v>
      </c>
      <c r="Y288" s="155" t="s">
        <v>5819</v>
      </c>
      <c r="Z288" s="155" t="s">
        <v>6769</v>
      </c>
      <c r="AA288" s="155" t="s">
        <v>6770</v>
      </c>
      <c r="AB288" s="142"/>
    </row>
    <row r="289" spans="1:28">
      <c r="A289" s="143" t="s">
        <v>6804</v>
      </c>
      <c r="B289" s="151" t="s">
        <v>6805</v>
      </c>
      <c r="C289" s="398" t="s">
        <v>439</v>
      </c>
      <c r="D289" s="400" t="s">
        <v>6099</v>
      </c>
      <c r="E289" s="400"/>
      <c r="F289" s="407" t="s">
        <v>449</v>
      </c>
      <c r="G289" s="398"/>
      <c r="H289" s="407" t="s">
        <v>449</v>
      </c>
      <c r="I289" s="409" t="s">
        <v>449</v>
      </c>
      <c r="J289" s="398" t="s">
        <v>448</v>
      </c>
      <c r="K289" s="398" t="s">
        <v>450</v>
      </c>
      <c r="L289" s="398" t="s">
        <v>5859</v>
      </c>
      <c r="M289" s="143"/>
      <c r="N289" s="143" t="s">
        <v>5788</v>
      </c>
      <c r="O289" s="402" t="s">
        <v>449</v>
      </c>
      <c r="P289" s="402" t="s">
        <v>6806</v>
      </c>
      <c r="Q289" s="402"/>
      <c r="R289" s="402" t="s">
        <v>452</v>
      </c>
      <c r="S289" s="155"/>
      <c r="T289" s="402" t="s">
        <v>6101</v>
      </c>
      <c r="U289" s="155" t="str">
        <f>VLOOKUP(CYPTYPES[[#This Row],[SBS Number]],Equipment[],2,FALSE)</f>
        <v>Security Control System</v>
      </c>
      <c r="V289" s="155" t="str">
        <f>IF(OR(ISBLANK(T289),LEN(T289)=0),"",VLOOKUP(T289,Equipment[],3,FALSE))</f>
        <v>RTO</v>
      </c>
      <c r="W289" s="155" t="str">
        <f>IF(OR(ISBLANK(T289),LEN(T289)=0),"",VLOOKUP(T289,Equipment[],4,FALSE))</f>
        <v>RTO</v>
      </c>
      <c r="X289" s="155" t="s">
        <v>6419</v>
      </c>
      <c r="Y289" s="155" t="s">
        <v>6090</v>
      </c>
      <c r="Z289" s="402" t="s">
        <v>6642</v>
      </c>
      <c r="AA289" s="155" t="s">
        <v>6643</v>
      </c>
      <c r="AB289" s="142"/>
    </row>
    <row r="290" spans="1:28">
      <c r="A290" s="143" t="s">
        <v>6807</v>
      </c>
      <c r="B290" s="151" t="s">
        <v>6808</v>
      </c>
      <c r="C290" s="143" t="s">
        <v>439</v>
      </c>
      <c r="D290" s="400" t="s">
        <v>5799</v>
      </c>
      <c r="E290" s="400" t="s">
        <v>5800</v>
      </c>
      <c r="F290" s="174" t="s">
        <v>449</v>
      </c>
      <c r="G290" s="143"/>
      <c r="H290" s="398" t="s">
        <v>448</v>
      </c>
      <c r="I290" s="175" t="s">
        <v>449</v>
      </c>
      <c r="J290" s="407" t="s">
        <v>449</v>
      </c>
      <c r="K290" s="398" t="s">
        <v>450</v>
      </c>
      <c r="L290" s="398" t="s">
        <v>6261</v>
      </c>
      <c r="M290" s="143"/>
      <c r="N290" s="143" t="s">
        <v>5788</v>
      </c>
      <c r="O290" s="402" t="s">
        <v>449</v>
      </c>
      <c r="P290" s="402" t="s">
        <v>5801</v>
      </c>
      <c r="Q290" s="402"/>
      <c r="R290" s="402" t="s">
        <v>452</v>
      </c>
      <c r="S290" s="143"/>
      <c r="T290" s="155" t="s">
        <v>5817</v>
      </c>
      <c r="U290" s="155" t="str">
        <f>VLOOKUP(CYPTYPES[[#This Row],[SBS Number]],Equipment[],2,FALSE)</f>
        <v>LV Power</v>
      </c>
      <c r="V290" s="155" t="str">
        <f>IF(OR(ISBLANK(T290),LEN(T290)=0),"",VLOOKUP(T290,Equipment[],3,FALSE))</f>
        <v>MCo</v>
      </c>
      <c r="W290" s="155" t="str">
        <f>IF(OR(ISBLANK(T290),LEN(T290)=0),"",VLOOKUP(T290,Equipment[],4,FALSE))</f>
        <v>RTO</v>
      </c>
      <c r="X290" s="410" t="s">
        <v>6809</v>
      </c>
      <c r="Y290" s="165" t="s">
        <v>6810</v>
      </c>
      <c r="Z290" s="143"/>
      <c r="AA290" s="155"/>
      <c r="AB290" s="142"/>
    </row>
    <row r="291" spans="1:28">
      <c r="A291" s="143" t="s">
        <v>6811</v>
      </c>
      <c r="B291" s="151" t="s">
        <v>6812</v>
      </c>
      <c r="C291" s="398" t="s">
        <v>449</v>
      </c>
      <c r="D291" s="400" t="s">
        <v>5799</v>
      </c>
      <c r="E291" s="400" t="s">
        <v>5800</v>
      </c>
      <c r="F291" s="407" t="s">
        <v>449</v>
      </c>
      <c r="G291" s="398"/>
      <c r="H291" s="407" t="s">
        <v>449</v>
      </c>
      <c r="I291" s="175" t="s">
        <v>449</v>
      </c>
      <c r="J291" s="174" t="s">
        <v>449</v>
      </c>
      <c r="K291" s="398" t="s">
        <v>450</v>
      </c>
      <c r="L291" s="398" t="s">
        <v>5787</v>
      </c>
      <c r="M291" s="143"/>
      <c r="N291" s="143" t="s">
        <v>5788</v>
      </c>
      <c r="O291" s="402" t="s">
        <v>449</v>
      </c>
      <c r="P291" s="402" t="s">
        <v>5801</v>
      </c>
      <c r="Q291" s="402"/>
      <c r="R291" s="402" t="s">
        <v>452</v>
      </c>
      <c r="S291" s="155"/>
      <c r="T291" s="155" t="s">
        <v>5817</v>
      </c>
      <c r="U291" s="155" t="str">
        <f>VLOOKUP(CYPTYPES[[#This Row],[SBS Number]],Equipment[],2,FALSE)</f>
        <v>LV Power</v>
      </c>
      <c r="V291" s="155" t="str">
        <f>IF(OR(ISBLANK(T291),LEN(T291)=0),"",VLOOKUP(T291,Equipment[],3,FALSE))</f>
        <v>MCo</v>
      </c>
      <c r="W291" s="155" t="str">
        <f>IF(OR(ISBLANK(T291),LEN(T291)=0),"",VLOOKUP(T291,Equipment[],4,FALSE))</f>
        <v>RTO</v>
      </c>
      <c r="X291" s="155" t="s">
        <v>5818</v>
      </c>
      <c r="Y291" s="155" t="s">
        <v>5819</v>
      </c>
      <c r="Z291" s="155" t="s">
        <v>6769</v>
      </c>
      <c r="AA291" s="155" t="s">
        <v>6770</v>
      </c>
      <c r="AB291" s="142"/>
    </row>
    <row r="292" spans="1:28">
      <c r="A292" s="143" t="s">
        <v>6813</v>
      </c>
      <c r="B292" s="151" t="s">
        <v>6814</v>
      </c>
      <c r="C292" s="398" t="s">
        <v>449</v>
      </c>
      <c r="D292" s="400" t="s">
        <v>11</v>
      </c>
      <c r="E292" s="400"/>
      <c r="F292" s="407" t="s">
        <v>449</v>
      </c>
      <c r="G292" s="398"/>
      <c r="H292" s="407" t="s">
        <v>449</v>
      </c>
      <c r="I292" s="175" t="s">
        <v>449</v>
      </c>
      <c r="J292" s="174" t="s">
        <v>449</v>
      </c>
      <c r="K292" s="398" t="s">
        <v>450</v>
      </c>
      <c r="L292" s="398" t="s">
        <v>5787</v>
      </c>
      <c r="M292" s="143"/>
      <c r="N292" s="143" t="s">
        <v>5788</v>
      </c>
      <c r="O292" s="402" t="s">
        <v>449</v>
      </c>
      <c r="P292" s="402" t="s">
        <v>5789</v>
      </c>
      <c r="Q292" s="402"/>
      <c r="R292" s="402" t="s">
        <v>469</v>
      </c>
      <c r="S292" s="155"/>
      <c r="T292" s="402" t="s">
        <v>453</v>
      </c>
      <c r="U292" s="155" t="str">
        <f>VLOOKUP(CYPTYPES[[#This Row],[SBS Number]],Equipment[],2,FALSE)</f>
        <v>Station</v>
      </c>
      <c r="V292" s="155" t="str">
        <f>IF(OR(ISBLANK(T292),LEN(T292)=0),"",VLOOKUP(T292,Equipment[],3,FALSE))</f>
        <v>RTO</v>
      </c>
      <c r="W292" s="155" t="str">
        <f>IF(OR(ISBLANK(T292),LEN(T292)=0),"",VLOOKUP(T292,Equipment[],4,FALSE))</f>
        <v>RTO</v>
      </c>
      <c r="X292" s="155" t="s">
        <v>6815</v>
      </c>
      <c r="Y292" s="155" t="s">
        <v>6816</v>
      </c>
      <c r="Z292" s="155" t="s">
        <v>6817</v>
      </c>
      <c r="AA292" s="155" t="s">
        <v>6818</v>
      </c>
      <c r="AB292" s="142"/>
    </row>
    <row r="293" spans="1:28" hidden="1">
      <c r="A293" s="398" t="s">
        <v>6819</v>
      </c>
      <c r="B293" s="151" t="s">
        <v>6820</v>
      </c>
      <c r="C293" s="398" t="s">
        <v>439</v>
      </c>
      <c r="D293" s="400" t="s">
        <v>11</v>
      </c>
      <c r="E293" s="400"/>
      <c r="F293" s="398" t="s">
        <v>448</v>
      </c>
      <c r="G293" s="398"/>
      <c r="H293" s="398" t="s">
        <v>448</v>
      </c>
      <c r="I293" s="398" t="s">
        <v>448</v>
      </c>
      <c r="J293" s="398" t="s">
        <v>448</v>
      </c>
      <c r="K293" s="398" t="s">
        <v>6304</v>
      </c>
      <c r="L293" s="398" t="s">
        <v>6570</v>
      </c>
      <c r="M293" s="398" t="s">
        <v>6306</v>
      </c>
      <c r="N293" s="398" t="s">
        <v>6307</v>
      </c>
      <c r="O293" s="402" t="s">
        <v>449</v>
      </c>
      <c r="P293" s="402" t="s">
        <v>439</v>
      </c>
      <c r="Q293" s="402"/>
      <c r="R293" s="402" t="s">
        <v>452</v>
      </c>
      <c r="S293" s="402" t="s">
        <v>439</v>
      </c>
      <c r="T293" s="155" t="s">
        <v>5866</v>
      </c>
      <c r="U293" s="155" t="str">
        <f>VLOOKUP(CYPTYPES[[#This Row],[SBS Number]],Equipment[],2,FALSE)</f>
        <v>Building Management System</v>
      </c>
      <c r="V293" s="155" t="str">
        <f>IF(OR(ISBLANK(T293),LEN(T293)=0),"",VLOOKUP(T293,Equipment[],3,FALSE))</f>
        <v>MCo</v>
      </c>
      <c r="W293" s="155" t="str">
        <f>IF(OR(ISBLANK(T293),LEN(T293)=0),"",VLOOKUP(T293,Equipment[],4,FALSE))</f>
        <v>RTO/MCo</v>
      </c>
      <c r="X293" s="402" t="s">
        <v>439</v>
      </c>
      <c r="Y293" s="402" t="s">
        <v>439</v>
      </c>
      <c r="Z293" s="402" t="s">
        <v>439</v>
      </c>
      <c r="AA293" s="155" t="s">
        <v>439</v>
      </c>
      <c r="AB293" s="142"/>
    </row>
    <row r="294" spans="1:28">
      <c r="A294" s="143" t="s">
        <v>6821</v>
      </c>
      <c r="B294" s="151" t="s">
        <v>6822</v>
      </c>
      <c r="C294" s="398" t="s">
        <v>449</v>
      </c>
      <c r="D294" s="400" t="s">
        <v>5799</v>
      </c>
      <c r="E294" s="400" t="s">
        <v>5800</v>
      </c>
      <c r="F294" s="407" t="s">
        <v>449</v>
      </c>
      <c r="G294" s="398"/>
      <c r="H294" s="407" t="s">
        <v>449</v>
      </c>
      <c r="I294" s="175" t="s">
        <v>449</v>
      </c>
      <c r="J294" s="398" t="s">
        <v>448</v>
      </c>
      <c r="K294" s="398" t="s">
        <v>450</v>
      </c>
      <c r="L294" s="398" t="s">
        <v>5787</v>
      </c>
      <c r="M294" s="143"/>
      <c r="N294" s="143" t="s">
        <v>5788</v>
      </c>
      <c r="O294" s="402" t="s">
        <v>449</v>
      </c>
      <c r="P294" s="402" t="s">
        <v>5801</v>
      </c>
      <c r="Q294" s="402"/>
      <c r="R294" s="402" t="s">
        <v>452</v>
      </c>
      <c r="S294" s="155"/>
      <c r="T294" s="155" t="s">
        <v>5817</v>
      </c>
      <c r="U294" s="155" t="str">
        <f>VLOOKUP(CYPTYPES[[#This Row],[SBS Number]],Equipment[],2,FALSE)</f>
        <v>LV Power</v>
      </c>
      <c r="V294" s="155" t="str">
        <f>IF(OR(ISBLANK(T294),LEN(T294)=0),"",VLOOKUP(T294,Equipment[],3,FALSE))</f>
        <v>MCo</v>
      </c>
      <c r="W294" s="155" t="str">
        <f>IF(OR(ISBLANK(T294),LEN(T294)=0),"",VLOOKUP(T294,Equipment[],4,FALSE))</f>
        <v>RTO</v>
      </c>
      <c r="X294" s="155" t="s">
        <v>6194</v>
      </c>
      <c r="Y294" s="155" t="s">
        <v>6195</v>
      </c>
      <c r="Z294" s="155" t="s">
        <v>6823</v>
      </c>
      <c r="AA294" s="155" t="s">
        <v>6824</v>
      </c>
      <c r="AB294" s="142"/>
    </row>
    <row r="295" spans="1:28">
      <c r="A295" s="143" t="s">
        <v>6825</v>
      </c>
      <c r="B295" s="151" t="s">
        <v>6826</v>
      </c>
      <c r="C295" s="398" t="s">
        <v>449</v>
      </c>
      <c r="D295" s="400" t="s">
        <v>5826</v>
      </c>
      <c r="E295" s="400"/>
      <c r="F295" s="407" t="s">
        <v>449</v>
      </c>
      <c r="G295" s="398"/>
      <c r="H295" s="398" t="s">
        <v>448</v>
      </c>
      <c r="I295" s="175" t="s">
        <v>449</v>
      </c>
      <c r="J295" s="143" t="s">
        <v>448</v>
      </c>
      <c r="K295" s="398" t="s">
        <v>450</v>
      </c>
      <c r="L295" s="398" t="s">
        <v>5787</v>
      </c>
      <c r="M295" s="143"/>
      <c r="N295" s="143" t="s">
        <v>5788</v>
      </c>
      <c r="O295" s="402" t="s">
        <v>449</v>
      </c>
      <c r="P295" s="402" t="s">
        <v>5841</v>
      </c>
      <c r="Q295" s="402"/>
      <c r="R295" s="402" t="s">
        <v>452</v>
      </c>
      <c r="S295" s="155"/>
      <c r="T295" s="402" t="s">
        <v>5827</v>
      </c>
      <c r="U295" s="155" t="str">
        <f>VLOOKUP(CYPTYPES[[#This Row],[SBS Number]],Equipment[],2,FALSE)</f>
        <v>ICT/OCS</v>
      </c>
      <c r="V295" s="155" t="str">
        <f>IF(OR(ISBLANK(T295),LEN(T295)=0),"",VLOOKUP(T295,Equipment[],3,FALSE))</f>
        <v>Unallocated</v>
      </c>
      <c r="W295" s="155" t="str">
        <f>IF(OR(ISBLANK(T295),LEN(T295)=0),"",VLOOKUP(T295,Equipment[],4,FALSE))</f>
        <v>Unallocated</v>
      </c>
      <c r="X295" s="155" t="s">
        <v>5984</v>
      </c>
      <c r="Y295" s="155" t="s">
        <v>5985</v>
      </c>
      <c r="Z295" s="155" t="s">
        <v>5986</v>
      </c>
      <c r="AA295" s="155" t="s">
        <v>5987</v>
      </c>
      <c r="AB295" s="142"/>
    </row>
    <row r="296" spans="1:28">
      <c r="A296" s="143" t="s">
        <v>6827</v>
      </c>
      <c r="B296" s="151" t="s">
        <v>6828</v>
      </c>
      <c r="C296" s="398" t="s">
        <v>449</v>
      </c>
      <c r="D296" s="400" t="s">
        <v>11</v>
      </c>
      <c r="E296" s="400"/>
      <c r="F296" s="407" t="s">
        <v>449</v>
      </c>
      <c r="G296" s="398"/>
      <c r="H296" s="407" t="s">
        <v>449</v>
      </c>
      <c r="I296" s="175" t="s">
        <v>449</v>
      </c>
      <c r="J296" s="407" t="s">
        <v>449</v>
      </c>
      <c r="K296" s="398" t="s">
        <v>450</v>
      </c>
      <c r="L296" s="398" t="s">
        <v>5787</v>
      </c>
      <c r="M296" s="143"/>
      <c r="N296" s="143" t="s">
        <v>5788</v>
      </c>
      <c r="O296" s="402" t="s">
        <v>449</v>
      </c>
      <c r="P296" s="402" t="s">
        <v>5789</v>
      </c>
      <c r="Q296" s="402"/>
      <c r="R296" s="402" t="s">
        <v>452</v>
      </c>
      <c r="S296" s="155"/>
      <c r="T296" s="402" t="s">
        <v>453</v>
      </c>
      <c r="U296" s="155" t="str">
        <f>VLOOKUP(CYPTYPES[[#This Row],[SBS Number]],Equipment[],2,FALSE)</f>
        <v>Station</v>
      </c>
      <c r="V296" s="155" t="str">
        <f>IF(OR(ISBLANK(T296),LEN(T296)=0),"",VLOOKUP(T296,Equipment[],3,FALSE))</f>
        <v>RTO</v>
      </c>
      <c r="W296" s="155" t="str">
        <f>IF(OR(ISBLANK(T296),LEN(T296)=0),"",VLOOKUP(T296,Equipment[],4,FALSE))</f>
        <v>RTO</v>
      </c>
      <c r="X296" s="155" t="s">
        <v>6829</v>
      </c>
      <c r="Y296" s="155" t="s">
        <v>6830</v>
      </c>
      <c r="Z296" s="155" t="s">
        <v>6831</v>
      </c>
      <c r="AA296" s="155" t="s">
        <v>6832</v>
      </c>
      <c r="AB296" s="142"/>
    </row>
    <row r="297" spans="1:28">
      <c r="A297" s="143" t="s">
        <v>6833</v>
      </c>
      <c r="B297" s="151" t="s">
        <v>6834</v>
      </c>
      <c r="C297" s="398" t="s">
        <v>449</v>
      </c>
      <c r="D297" s="400" t="s">
        <v>5786</v>
      </c>
      <c r="E297" s="400" t="s">
        <v>11</v>
      </c>
      <c r="F297" s="407" t="s">
        <v>449</v>
      </c>
      <c r="G297" s="398"/>
      <c r="H297" s="407" t="s">
        <v>449</v>
      </c>
      <c r="I297" s="175" t="s">
        <v>449</v>
      </c>
      <c r="J297" s="174" t="s">
        <v>449</v>
      </c>
      <c r="K297" s="398" t="s">
        <v>450</v>
      </c>
      <c r="L297" s="398" t="s">
        <v>5787</v>
      </c>
      <c r="M297" s="143"/>
      <c r="N297" s="143" t="s">
        <v>5788</v>
      </c>
      <c r="O297" s="402" t="s">
        <v>449</v>
      </c>
      <c r="P297" s="402" t="s">
        <v>5789</v>
      </c>
      <c r="Q297" s="400" t="s">
        <v>5786</v>
      </c>
      <c r="R297" s="402" t="s">
        <v>469</v>
      </c>
      <c r="S297" s="155"/>
      <c r="T297" s="155" t="s">
        <v>5790</v>
      </c>
      <c r="U297" s="155" t="str">
        <f>VLOOKUP(CYPTYPES[[#This Row],[SBS Number]],Equipment[],2,FALSE)</f>
        <v>Tunnel Ventilation</v>
      </c>
      <c r="V297" s="155" t="str">
        <f>IF(OR(ISBLANK(T297),LEN(T297)=0),"",VLOOKUP(T297,Equipment[],3,FALSE))</f>
        <v>MCo</v>
      </c>
      <c r="W297" s="155" t="str">
        <f>IF(OR(ISBLANK(T297),LEN(T297)=0),"",VLOOKUP(T297,Equipment[],4,FALSE))</f>
        <v>RTO</v>
      </c>
      <c r="X297" s="155" t="s">
        <v>5991</v>
      </c>
      <c r="Y297" s="155" t="s">
        <v>5992</v>
      </c>
      <c r="Z297" s="155" t="s">
        <v>6835</v>
      </c>
      <c r="AA297" s="155" t="s">
        <v>6836</v>
      </c>
      <c r="AB297" s="142"/>
    </row>
    <row r="298" spans="1:28">
      <c r="A298" s="143" t="s">
        <v>6837</v>
      </c>
      <c r="B298" s="151" t="s">
        <v>6838</v>
      </c>
      <c r="C298" s="398" t="s">
        <v>449</v>
      </c>
      <c r="D298" s="400" t="s">
        <v>5831</v>
      </c>
      <c r="E298" s="400"/>
      <c r="F298" s="407" t="s">
        <v>449</v>
      </c>
      <c r="G298" s="398"/>
      <c r="H298" s="407" t="s">
        <v>449</v>
      </c>
      <c r="I298" s="175" t="s">
        <v>449</v>
      </c>
      <c r="J298" s="143" t="s">
        <v>448</v>
      </c>
      <c r="K298" s="398" t="s">
        <v>450</v>
      </c>
      <c r="L298" s="398" t="s">
        <v>5787</v>
      </c>
      <c r="M298" s="143"/>
      <c r="N298" s="143" t="s">
        <v>5788</v>
      </c>
      <c r="O298" s="402" t="s">
        <v>449</v>
      </c>
      <c r="P298" s="402" t="s">
        <v>6371</v>
      </c>
      <c r="Q298" s="402"/>
      <c r="R298" s="402" t="s">
        <v>469</v>
      </c>
      <c r="S298" s="155"/>
      <c r="T298" s="402" t="s">
        <v>5833</v>
      </c>
      <c r="U298" s="155" t="str">
        <f>VLOOKUP(CYPTYPES[[#This Row],[SBS Number]],Equipment[],2,FALSE)</f>
        <v>Hydraulic System</v>
      </c>
      <c r="V298" s="155" t="str">
        <f>IF(OR(ISBLANK(T298),LEN(T298)=0),"",VLOOKUP(T298,Equipment[],3,FALSE))</f>
        <v>MCo</v>
      </c>
      <c r="W298" s="155" t="str">
        <f>IF(OR(ISBLANK(T298),LEN(T298)=0),"",VLOOKUP(T298,Equipment[],4,FALSE))</f>
        <v>RTO</v>
      </c>
      <c r="X298" s="155" t="s">
        <v>5834</v>
      </c>
      <c r="Y298" s="155" t="s">
        <v>5835</v>
      </c>
      <c r="Z298" s="155" t="s">
        <v>439</v>
      </c>
      <c r="AA298" s="155" t="s">
        <v>439</v>
      </c>
      <c r="AB298" s="142"/>
    </row>
    <row r="299" spans="1:28">
      <c r="A299" s="143" t="s">
        <v>6839</v>
      </c>
      <c r="B299" s="151" t="s">
        <v>6840</v>
      </c>
      <c r="C299" s="398" t="s">
        <v>449</v>
      </c>
      <c r="D299" s="400" t="s">
        <v>5826</v>
      </c>
      <c r="E299" s="400"/>
      <c r="F299" s="407" t="s">
        <v>449</v>
      </c>
      <c r="G299" s="398"/>
      <c r="H299" s="407" t="s">
        <v>449</v>
      </c>
      <c r="I299" s="175" t="s">
        <v>449</v>
      </c>
      <c r="J299" s="407" t="s">
        <v>449</v>
      </c>
      <c r="K299" s="398" t="s">
        <v>450</v>
      </c>
      <c r="L299" s="398" t="s">
        <v>5787</v>
      </c>
      <c r="M299" s="143"/>
      <c r="N299" s="143" t="s">
        <v>5788</v>
      </c>
      <c r="O299" s="402" t="s">
        <v>449</v>
      </c>
      <c r="P299" s="402" t="s">
        <v>5841</v>
      </c>
      <c r="Q299" s="402"/>
      <c r="R299" s="402" t="s">
        <v>452</v>
      </c>
      <c r="S299" s="155"/>
      <c r="T299" s="402" t="s">
        <v>5827</v>
      </c>
      <c r="U299" s="155" t="str">
        <f>VLOOKUP(CYPTYPES[[#This Row],[SBS Number]],Equipment[],2,FALSE)</f>
        <v>ICT/OCS</v>
      </c>
      <c r="V299" s="155" t="str">
        <f>IF(OR(ISBLANK(T299),LEN(T299)=0),"",VLOOKUP(T299,Equipment[],3,FALSE))</f>
        <v>Unallocated</v>
      </c>
      <c r="W299" s="155" t="str">
        <f>IF(OR(ISBLANK(T299),LEN(T299)=0),"",VLOOKUP(T299,Equipment[],4,FALSE))</f>
        <v>Unallocated</v>
      </c>
      <c r="X299" s="155" t="s">
        <v>5984</v>
      </c>
      <c r="Y299" s="155" t="s">
        <v>5985</v>
      </c>
      <c r="Z299" s="155" t="s">
        <v>5986</v>
      </c>
      <c r="AA299" s="155" t="s">
        <v>5987</v>
      </c>
      <c r="AB299" s="142"/>
    </row>
    <row r="300" spans="1:28">
      <c r="A300" s="143" t="s">
        <v>6841</v>
      </c>
      <c r="B300" s="151" t="s">
        <v>6842</v>
      </c>
      <c r="C300" s="398" t="s">
        <v>449</v>
      </c>
      <c r="D300" s="400" t="s">
        <v>5849</v>
      </c>
      <c r="E300" s="400" t="s">
        <v>5800</v>
      </c>
      <c r="F300" s="407" t="s">
        <v>449</v>
      </c>
      <c r="G300" s="398"/>
      <c r="H300" s="407" t="s">
        <v>449</v>
      </c>
      <c r="I300" s="175" t="s">
        <v>449</v>
      </c>
      <c r="J300" s="143" t="s">
        <v>448</v>
      </c>
      <c r="K300" s="398" t="s">
        <v>450</v>
      </c>
      <c r="L300" s="398" t="s">
        <v>5787</v>
      </c>
      <c r="M300" s="143"/>
      <c r="N300" s="143" t="s">
        <v>5788</v>
      </c>
      <c r="O300" s="402" t="s">
        <v>449</v>
      </c>
      <c r="P300" s="402" t="s">
        <v>5957</v>
      </c>
      <c r="Q300" s="402"/>
      <c r="R300" s="402" t="s">
        <v>452</v>
      </c>
      <c r="S300" s="155"/>
      <c r="T300" s="402" t="s">
        <v>5963</v>
      </c>
      <c r="U300" s="155" t="str">
        <f>VLOOKUP(CYPTYPES[[#This Row],[SBS Number]],Equipment[],2,FALSE)</f>
        <v>Traction Power</v>
      </c>
      <c r="V300" s="155" t="str">
        <f>IF(OR(ISBLANK(T300),LEN(T300)=0),"",VLOOKUP(T300,Equipment[],3,FALSE))</f>
        <v>RTO</v>
      </c>
      <c r="W300" s="155" t="str">
        <f>IF(OR(ISBLANK(T300),LEN(T300)=0),"",VLOOKUP(T300,Equipment[],4,FALSE))</f>
        <v>RTO</v>
      </c>
      <c r="X300" s="155" t="s">
        <v>5948</v>
      </c>
      <c r="Y300" s="155" t="s">
        <v>5949</v>
      </c>
      <c r="Z300" s="155" t="s">
        <v>6180</v>
      </c>
      <c r="AA300" s="155" t="s">
        <v>6181</v>
      </c>
      <c r="AB300" s="142"/>
    </row>
    <row r="301" spans="1:28">
      <c r="A301" s="143" t="s">
        <v>6843</v>
      </c>
      <c r="B301" s="151" t="s">
        <v>6844</v>
      </c>
      <c r="C301" s="398" t="s">
        <v>449</v>
      </c>
      <c r="D301" s="400" t="s">
        <v>5826</v>
      </c>
      <c r="E301" s="400"/>
      <c r="F301" s="407" t="s">
        <v>449</v>
      </c>
      <c r="G301" s="398"/>
      <c r="H301" s="398" t="s">
        <v>448</v>
      </c>
      <c r="I301" s="175" t="s">
        <v>449</v>
      </c>
      <c r="J301" s="143" t="s">
        <v>448</v>
      </c>
      <c r="K301" s="398" t="s">
        <v>450</v>
      </c>
      <c r="L301" s="398" t="s">
        <v>5787</v>
      </c>
      <c r="M301" s="143"/>
      <c r="N301" s="143" t="s">
        <v>5788</v>
      </c>
      <c r="O301" s="402" t="s">
        <v>449</v>
      </c>
      <c r="P301" s="402" t="s">
        <v>5841</v>
      </c>
      <c r="Q301" s="402"/>
      <c r="R301" s="402" t="s">
        <v>452</v>
      </c>
      <c r="S301" s="155"/>
      <c r="T301" s="155" t="s">
        <v>5817</v>
      </c>
      <c r="U301" s="155" t="str">
        <f>VLOOKUP(CYPTYPES[[#This Row],[SBS Number]],Equipment[],2,FALSE)</f>
        <v>LV Power</v>
      </c>
      <c r="V301" s="155" t="str">
        <f>IF(OR(ISBLANK(T301),LEN(T301)=0),"",VLOOKUP(T301,Equipment[],3,FALSE))</f>
        <v>MCo</v>
      </c>
      <c r="W301" s="155" t="str">
        <f>IF(OR(ISBLANK(T301),LEN(T301)=0),"",VLOOKUP(T301,Equipment[],4,FALSE))</f>
        <v>RTO</v>
      </c>
      <c r="X301" s="155" t="s">
        <v>5984</v>
      </c>
      <c r="Y301" s="155" t="s">
        <v>5985</v>
      </c>
      <c r="Z301" s="155" t="s">
        <v>6845</v>
      </c>
      <c r="AA301" s="155" t="s">
        <v>6846</v>
      </c>
      <c r="AB301" s="142"/>
    </row>
    <row r="302" spans="1:28">
      <c r="A302" s="143" t="s">
        <v>6847</v>
      </c>
      <c r="B302" s="151" t="s">
        <v>6848</v>
      </c>
      <c r="C302" s="398" t="s">
        <v>439</v>
      </c>
      <c r="D302" s="400" t="s">
        <v>6001</v>
      </c>
      <c r="E302" s="400"/>
      <c r="F302" s="407" t="s">
        <v>449</v>
      </c>
      <c r="G302" s="398"/>
      <c r="H302" s="407" t="s">
        <v>449</v>
      </c>
      <c r="I302" s="409" t="s">
        <v>449</v>
      </c>
      <c r="J302" s="407" t="s">
        <v>449</v>
      </c>
      <c r="K302" s="398" t="s">
        <v>450</v>
      </c>
      <c r="L302" s="398" t="s">
        <v>5859</v>
      </c>
      <c r="M302" s="143"/>
      <c r="N302" s="143" t="s">
        <v>5788</v>
      </c>
      <c r="O302" s="402" t="s">
        <v>449</v>
      </c>
      <c r="P302" s="402" t="s">
        <v>6277</v>
      </c>
      <c r="Q302" s="402"/>
      <c r="R302" s="402" t="s">
        <v>452</v>
      </c>
      <c r="S302" s="155"/>
      <c r="T302" s="402" t="s">
        <v>762</v>
      </c>
      <c r="U302" s="155" t="str">
        <f>VLOOKUP(CYPTYPES[[#This Row],[SBS Number]],Equipment[],2,FALSE)</f>
        <v>Fire Protection</v>
      </c>
      <c r="V302" s="155" t="str">
        <f>IF(OR(ISBLANK(T302),LEN(T302)=0),"",VLOOKUP(T302,Equipment[],3,FALSE))</f>
        <v>RTO</v>
      </c>
      <c r="W302" s="155" t="str">
        <f>IF(OR(ISBLANK(T302),LEN(T302)=0),"",VLOOKUP(T302,Equipment[],4,FALSE))</f>
        <v>RTO</v>
      </c>
      <c r="X302" s="410" t="s">
        <v>6849</v>
      </c>
      <c r="Y302" s="410" t="s">
        <v>6850</v>
      </c>
      <c r="Z302" s="155"/>
      <c r="AA302" s="155"/>
      <c r="AB302" s="142"/>
    </row>
    <row r="303" spans="1:28">
      <c r="A303" s="143" t="s">
        <v>6851</v>
      </c>
      <c r="B303" s="151" t="s">
        <v>6852</v>
      </c>
      <c r="C303" s="398" t="s">
        <v>449</v>
      </c>
      <c r="D303" s="400" t="s">
        <v>6001</v>
      </c>
      <c r="E303" s="400"/>
      <c r="F303" s="407" t="s">
        <v>449</v>
      </c>
      <c r="G303" s="398"/>
      <c r="H303" s="407" t="s">
        <v>449</v>
      </c>
      <c r="I303" s="175" t="s">
        <v>449</v>
      </c>
      <c r="J303" s="407" t="s">
        <v>449</v>
      </c>
      <c r="K303" s="398" t="s">
        <v>450</v>
      </c>
      <c r="L303" s="398" t="s">
        <v>5787</v>
      </c>
      <c r="M303" s="143"/>
      <c r="N303" s="143" t="s">
        <v>5788</v>
      </c>
      <c r="O303" s="402" t="s">
        <v>449</v>
      </c>
      <c r="P303" s="402" t="s">
        <v>6277</v>
      </c>
      <c r="Q303" s="402"/>
      <c r="R303" s="402" t="s">
        <v>452</v>
      </c>
      <c r="S303" s="155"/>
      <c r="T303" s="155" t="s">
        <v>762</v>
      </c>
      <c r="U303" s="155" t="str">
        <f>VLOOKUP(CYPTYPES[[#This Row],[SBS Number]],Equipment[],2,FALSE)</f>
        <v>Fire Protection</v>
      </c>
      <c r="V303" s="155" t="str">
        <f>IF(OR(ISBLANK(T303),LEN(T303)=0),"",VLOOKUP(T303,Equipment[],3,FALSE))</f>
        <v>RTO</v>
      </c>
      <c r="W303" s="155" t="str">
        <f>IF(OR(ISBLANK(T303),LEN(T303)=0),"",VLOOKUP(T303,Equipment[],4,FALSE))</f>
        <v>RTO</v>
      </c>
      <c r="X303" s="155" t="s">
        <v>6591</v>
      </c>
      <c r="Y303" s="155" t="s">
        <v>6592</v>
      </c>
      <c r="Z303" s="155" t="s">
        <v>6853</v>
      </c>
      <c r="AA303" s="155" t="s">
        <v>6854</v>
      </c>
      <c r="AB303" s="142"/>
    </row>
    <row r="304" spans="1:28">
      <c r="A304" s="143" t="s">
        <v>6855</v>
      </c>
      <c r="B304" s="151" t="s">
        <v>6856</v>
      </c>
      <c r="C304" s="398" t="s">
        <v>448</v>
      </c>
      <c r="D304" s="400" t="s">
        <v>5839</v>
      </c>
      <c r="E304" s="400" t="s">
        <v>5840</v>
      </c>
      <c r="F304" s="407" t="s">
        <v>449</v>
      </c>
      <c r="G304" s="398"/>
      <c r="H304" s="398" t="s">
        <v>448</v>
      </c>
      <c r="I304" s="175" t="s">
        <v>449</v>
      </c>
      <c r="J304" s="143" t="s">
        <v>448</v>
      </c>
      <c r="K304" s="398" t="s">
        <v>450</v>
      </c>
      <c r="L304" s="398" t="s">
        <v>5787</v>
      </c>
      <c r="M304" s="143"/>
      <c r="N304" s="143" t="s">
        <v>5788</v>
      </c>
      <c r="O304" s="402" t="s">
        <v>449</v>
      </c>
      <c r="P304" s="402" t="s">
        <v>5841</v>
      </c>
      <c r="Q304" s="402"/>
      <c r="R304" s="402" t="s">
        <v>469</v>
      </c>
      <c r="S304" s="155"/>
      <c r="T304" s="155" t="s">
        <v>5866</v>
      </c>
      <c r="U304" s="155" t="str">
        <f>VLOOKUP(CYPTYPES[[#This Row],[SBS Number]],Equipment[],2,FALSE)</f>
        <v>Building Management System</v>
      </c>
      <c r="V304" s="155" t="str">
        <f>IF(OR(ISBLANK(T304),LEN(T304)=0),"",VLOOKUP(T304,Equipment[],3,FALSE))</f>
        <v>MCo</v>
      </c>
      <c r="W304" s="155" t="str">
        <f>IF(OR(ISBLANK(T304),LEN(T304)=0),"",VLOOKUP(T304,Equipment[],4,FALSE))</f>
        <v>RTO/MCo</v>
      </c>
      <c r="X304" s="155" t="s">
        <v>6458</v>
      </c>
      <c r="Y304" s="155" t="s">
        <v>6459</v>
      </c>
      <c r="Z304" s="155" t="s">
        <v>6500</v>
      </c>
      <c r="AA304" s="155" t="s">
        <v>6501</v>
      </c>
      <c r="AB304" s="142"/>
    </row>
    <row r="305" spans="1:28">
      <c r="A305" s="143" t="s">
        <v>6857</v>
      </c>
      <c r="B305" s="151" t="s">
        <v>6858</v>
      </c>
      <c r="C305" s="398" t="s">
        <v>448</v>
      </c>
      <c r="D305" s="400" t="s">
        <v>5826</v>
      </c>
      <c r="E305" s="400"/>
      <c r="F305" s="407" t="s">
        <v>449</v>
      </c>
      <c r="G305" s="398"/>
      <c r="H305" s="407" t="s">
        <v>449</v>
      </c>
      <c r="I305" s="175" t="s">
        <v>449</v>
      </c>
      <c r="J305" s="407" t="s">
        <v>449</v>
      </c>
      <c r="K305" s="398" t="s">
        <v>450</v>
      </c>
      <c r="L305" s="398" t="s">
        <v>5787</v>
      </c>
      <c r="M305" s="143"/>
      <c r="N305" s="143" t="s">
        <v>5788</v>
      </c>
      <c r="O305" s="402" t="s">
        <v>449</v>
      </c>
      <c r="P305" s="402" t="s">
        <v>5841</v>
      </c>
      <c r="Q305" s="402"/>
      <c r="R305" s="402" t="s">
        <v>452</v>
      </c>
      <c r="S305" s="155"/>
      <c r="T305" s="402" t="s">
        <v>5827</v>
      </c>
      <c r="U305" s="155" t="str">
        <f>VLOOKUP(CYPTYPES[[#This Row],[SBS Number]],Equipment[],2,FALSE)</f>
        <v>ICT/OCS</v>
      </c>
      <c r="V305" s="155" t="str">
        <f>IF(OR(ISBLANK(T305),LEN(T305)=0),"",VLOOKUP(T305,Equipment[],3,FALSE))</f>
        <v>Unallocated</v>
      </c>
      <c r="W305" s="155" t="str">
        <f>IF(OR(ISBLANK(T305),LEN(T305)=0),"",VLOOKUP(T305,Equipment[],4,FALSE))</f>
        <v>Unallocated</v>
      </c>
      <c r="X305" s="155" t="s">
        <v>5879</v>
      </c>
      <c r="Y305" s="155" t="s">
        <v>5880</v>
      </c>
      <c r="Z305" s="155" t="s">
        <v>5881</v>
      </c>
      <c r="AA305" s="155" t="s">
        <v>5882</v>
      </c>
      <c r="AB305" s="142"/>
    </row>
    <row r="306" spans="1:28">
      <c r="A306" s="143" t="s">
        <v>6859</v>
      </c>
      <c r="B306" s="151" t="s">
        <v>6860</v>
      </c>
      <c r="C306" s="398" t="s">
        <v>448</v>
      </c>
      <c r="D306" s="400" t="s">
        <v>6001</v>
      </c>
      <c r="E306" s="400"/>
      <c r="F306" s="407" t="s">
        <v>449</v>
      </c>
      <c r="G306" s="398"/>
      <c r="H306" s="407" t="s">
        <v>449</v>
      </c>
      <c r="I306" s="175" t="s">
        <v>449</v>
      </c>
      <c r="J306" s="407" t="s">
        <v>449</v>
      </c>
      <c r="K306" s="398" t="s">
        <v>450</v>
      </c>
      <c r="L306" s="398" t="s">
        <v>5787</v>
      </c>
      <c r="M306" s="143"/>
      <c r="N306" s="143" t="s">
        <v>5788</v>
      </c>
      <c r="O306" s="402" t="s">
        <v>449</v>
      </c>
      <c r="P306" s="402" t="s">
        <v>6002</v>
      </c>
      <c r="Q306" s="402"/>
      <c r="R306" s="402" t="s">
        <v>452</v>
      </c>
      <c r="S306" s="155"/>
      <c r="T306" s="155" t="s">
        <v>5802</v>
      </c>
      <c r="U306" s="155" t="str">
        <f>VLOOKUP(CYPTYPES[[#This Row],[SBS Number]],Equipment[],2,FALSE)</f>
        <v>Emergency Management System</v>
      </c>
      <c r="V306" s="155" t="str">
        <f>IF(OR(ISBLANK(T306),LEN(T306)=0),"",VLOOKUP(T306,Equipment[],3,FALSE))</f>
        <v>RTO</v>
      </c>
      <c r="W306" s="155" t="str">
        <f>IF(OR(ISBLANK(T306),LEN(T306)=0),"",VLOOKUP(T306,Equipment[],4,FALSE))</f>
        <v>RTO</v>
      </c>
      <c r="X306" s="155" t="s">
        <v>6003</v>
      </c>
      <c r="Y306" s="155" t="s">
        <v>6004</v>
      </c>
      <c r="Z306" s="155" t="s">
        <v>6861</v>
      </c>
      <c r="AA306" s="155" t="s">
        <v>6862</v>
      </c>
      <c r="AB306" s="142"/>
    </row>
    <row r="307" spans="1:28">
      <c r="A307" s="143" t="s">
        <v>6863</v>
      </c>
      <c r="B307" s="151" t="s">
        <v>6864</v>
      </c>
      <c r="C307" s="398" t="s">
        <v>449</v>
      </c>
      <c r="D307" s="400" t="s">
        <v>5809</v>
      </c>
      <c r="E307" s="400" t="s">
        <v>5800</v>
      </c>
      <c r="F307" s="407" t="s">
        <v>449</v>
      </c>
      <c r="G307" s="398"/>
      <c r="H307" s="407" t="s">
        <v>449</v>
      </c>
      <c r="I307" s="175" t="s">
        <v>449</v>
      </c>
      <c r="J307" s="143" t="s">
        <v>448</v>
      </c>
      <c r="K307" s="398" t="s">
        <v>450</v>
      </c>
      <c r="L307" s="398" t="s">
        <v>5787</v>
      </c>
      <c r="M307" s="143"/>
      <c r="N307" s="143" t="s">
        <v>5788</v>
      </c>
      <c r="O307" s="402" t="s">
        <v>449</v>
      </c>
      <c r="P307" s="408" t="s">
        <v>5809</v>
      </c>
      <c r="Q307" s="408"/>
      <c r="R307" s="402" t="s">
        <v>452</v>
      </c>
      <c r="S307" s="155"/>
      <c r="T307" s="155" t="s">
        <v>5810</v>
      </c>
      <c r="U307" s="155" t="str">
        <f>VLOOKUP(CYPTYPES[[#This Row],[SBS Number]],Equipment[],2,FALSE)</f>
        <v>Earthing And Bonding</v>
      </c>
      <c r="V307" s="155" t="str">
        <f>IF(OR(ISBLANK(T307),LEN(T307)=0),"",VLOOKUP(T307,Equipment[],3,FALSE))</f>
        <v>RTO</v>
      </c>
      <c r="W307" s="155" t="str">
        <f>IF(OR(ISBLANK(T307),LEN(T307)=0),"",VLOOKUP(T307,Equipment[],4,FALSE))</f>
        <v>RTO</v>
      </c>
      <c r="X307" s="155" t="s">
        <v>5811</v>
      </c>
      <c r="Y307" s="155" t="s">
        <v>5812</v>
      </c>
      <c r="Z307" s="155" t="s">
        <v>5813</v>
      </c>
      <c r="AA307" s="155" t="s">
        <v>5814</v>
      </c>
      <c r="AB307" s="142"/>
    </row>
    <row r="308" spans="1:28">
      <c r="A308" s="143" t="s">
        <v>6865</v>
      </c>
      <c r="B308" s="151" t="s">
        <v>6866</v>
      </c>
      <c r="C308" s="398" t="s">
        <v>439</v>
      </c>
      <c r="D308" s="400" t="s">
        <v>11</v>
      </c>
      <c r="E308" s="400"/>
      <c r="F308" s="407" t="s">
        <v>449</v>
      </c>
      <c r="G308" s="398"/>
      <c r="H308" s="407" t="s">
        <v>449</v>
      </c>
      <c r="I308" s="175" t="s">
        <v>449</v>
      </c>
      <c r="J308" s="398" t="s">
        <v>448</v>
      </c>
      <c r="K308" s="398" t="s">
        <v>450</v>
      </c>
      <c r="L308" s="398" t="s">
        <v>6370</v>
      </c>
      <c r="M308" s="143"/>
      <c r="N308" s="143" t="s">
        <v>5788</v>
      </c>
      <c r="O308" s="402" t="s">
        <v>449</v>
      </c>
      <c r="P308" s="402" t="s">
        <v>52</v>
      </c>
      <c r="Q308" s="402"/>
      <c r="R308" s="402" t="s">
        <v>452</v>
      </c>
      <c r="S308" s="155"/>
      <c r="T308" s="402" t="s">
        <v>5903</v>
      </c>
      <c r="U308" s="155" t="str">
        <f>VLOOKUP(CYPTYPES[[#This Row],[SBS Number]],Equipment[],2,FALSE)</f>
        <v>Mechanical Systems</v>
      </c>
      <c r="V308" s="155" t="str">
        <f>IF(OR(ISBLANK(T308),LEN(T308)=0),"",VLOOKUP(T308,Equipment[],3,FALSE))</f>
        <v>MCo</v>
      </c>
      <c r="W308" s="155" t="str">
        <f>IF(OR(ISBLANK(T308),LEN(T308)=0),"",VLOOKUP(T308,Equipment[],4,FALSE))</f>
        <v>RTO</v>
      </c>
      <c r="X308" s="155" t="s">
        <v>6204</v>
      </c>
      <c r="Y308" s="155" t="s">
        <v>6205</v>
      </c>
      <c r="Z308" s="155" t="s">
        <v>6206</v>
      </c>
      <c r="AA308" s="155" t="s">
        <v>6207</v>
      </c>
      <c r="AB308" s="142"/>
    </row>
    <row r="309" spans="1:28">
      <c r="A309" s="143" t="s">
        <v>6867</v>
      </c>
      <c r="B309" s="151" t="s">
        <v>6868</v>
      </c>
      <c r="C309" s="398" t="s">
        <v>449</v>
      </c>
      <c r="D309" s="400" t="s">
        <v>5809</v>
      </c>
      <c r="E309" s="400" t="s">
        <v>5800</v>
      </c>
      <c r="F309" s="407" t="s">
        <v>449</v>
      </c>
      <c r="G309" s="398"/>
      <c r="H309" s="407" t="s">
        <v>449</v>
      </c>
      <c r="I309" s="175" t="s">
        <v>449</v>
      </c>
      <c r="J309" s="143" t="s">
        <v>448</v>
      </c>
      <c r="K309" s="398" t="s">
        <v>450</v>
      </c>
      <c r="L309" s="398" t="s">
        <v>6370</v>
      </c>
      <c r="M309" s="143" t="s">
        <v>5929</v>
      </c>
      <c r="N309" s="143" t="s">
        <v>5788</v>
      </c>
      <c r="O309" s="402" t="s">
        <v>449</v>
      </c>
      <c r="P309" s="408" t="s">
        <v>5809</v>
      </c>
      <c r="Q309" s="408"/>
      <c r="R309" s="402" t="s">
        <v>452</v>
      </c>
      <c r="S309" s="155"/>
      <c r="T309" s="155" t="s">
        <v>5810</v>
      </c>
      <c r="U309" s="155" t="str">
        <f>VLOOKUP(CYPTYPES[[#This Row],[SBS Number]],Equipment[],2,FALSE)</f>
        <v>Earthing And Bonding</v>
      </c>
      <c r="V309" s="155" t="str">
        <f>IF(OR(ISBLANK(T309),LEN(T309)=0),"",VLOOKUP(T309,Equipment[],3,FALSE))</f>
        <v>RTO</v>
      </c>
      <c r="W309" s="155" t="str">
        <f>IF(OR(ISBLANK(T309),LEN(T309)=0),"",VLOOKUP(T309,Equipment[],4,FALSE))</f>
        <v>RTO</v>
      </c>
      <c r="X309" s="155" t="s">
        <v>5811</v>
      </c>
      <c r="Y309" s="155" t="s">
        <v>5812</v>
      </c>
      <c r="Z309" s="155" t="s">
        <v>5813</v>
      </c>
      <c r="AA309" s="155" t="s">
        <v>5814</v>
      </c>
      <c r="AB309" s="142"/>
    </row>
    <row r="310" spans="1:28">
      <c r="A310" s="143" t="s">
        <v>6869</v>
      </c>
      <c r="B310" s="151" t="s">
        <v>6870</v>
      </c>
      <c r="C310" s="398" t="s">
        <v>439</v>
      </c>
      <c r="D310" s="400" t="s">
        <v>6799</v>
      </c>
      <c r="E310" s="400"/>
      <c r="F310" s="407" t="s">
        <v>449</v>
      </c>
      <c r="G310" s="398"/>
      <c r="H310" s="407" t="s">
        <v>449</v>
      </c>
      <c r="I310" s="409" t="s">
        <v>449</v>
      </c>
      <c r="J310" s="407" t="s">
        <v>449</v>
      </c>
      <c r="K310" s="398" t="s">
        <v>450</v>
      </c>
      <c r="L310" s="398" t="s">
        <v>5859</v>
      </c>
      <c r="M310" s="143"/>
      <c r="N310" s="143" t="s">
        <v>5788</v>
      </c>
      <c r="O310" s="402" t="s">
        <v>449</v>
      </c>
      <c r="P310" s="402" t="s">
        <v>5841</v>
      </c>
      <c r="Q310" s="402"/>
      <c r="R310" s="402" t="s">
        <v>452</v>
      </c>
      <c r="S310" s="155"/>
      <c r="T310" s="402" t="s">
        <v>5827</v>
      </c>
      <c r="U310" s="155" t="str">
        <f>VLOOKUP(CYPTYPES[[#This Row],[SBS Number]],Equipment[],2,FALSE)</f>
        <v>ICT/OCS</v>
      </c>
      <c r="V310" s="155" t="str">
        <f>IF(OR(ISBLANK(T310),LEN(T310)=0),"",VLOOKUP(T310,Equipment[],3,FALSE))</f>
        <v>Unallocated</v>
      </c>
      <c r="W310" s="155" t="str">
        <f>IF(OR(ISBLANK(T310),LEN(T310)=0),"",VLOOKUP(T310,Equipment[],4,FALSE))</f>
        <v>Unallocated</v>
      </c>
      <c r="X310" s="155" t="s">
        <v>5874</v>
      </c>
      <c r="Y310" s="155" t="s">
        <v>5868</v>
      </c>
      <c r="Z310" s="155" t="s">
        <v>6057</v>
      </c>
      <c r="AA310" s="155" t="s">
        <v>5870</v>
      </c>
      <c r="AB310" s="142"/>
    </row>
    <row r="311" spans="1:28">
      <c r="A311" s="143" t="s">
        <v>6871</v>
      </c>
      <c r="B311" s="151" t="s">
        <v>6872</v>
      </c>
      <c r="C311" s="398" t="s">
        <v>439</v>
      </c>
      <c r="D311" s="400" t="s">
        <v>6799</v>
      </c>
      <c r="E311" s="400"/>
      <c r="F311" s="407" t="s">
        <v>449</v>
      </c>
      <c r="G311" s="398"/>
      <c r="H311" s="174" t="s">
        <v>449</v>
      </c>
      <c r="I311" s="409" t="s">
        <v>449</v>
      </c>
      <c r="J311" s="407" t="s">
        <v>449</v>
      </c>
      <c r="K311" s="398" t="s">
        <v>450</v>
      </c>
      <c r="L311" s="398" t="s">
        <v>5859</v>
      </c>
      <c r="M311" s="143"/>
      <c r="N311" s="143" t="s">
        <v>5788</v>
      </c>
      <c r="O311" s="402" t="s">
        <v>449</v>
      </c>
      <c r="P311" s="402" t="s">
        <v>5841</v>
      </c>
      <c r="Q311" s="402"/>
      <c r="R311" s="402" t="s">
        <v>469</v>
      </c>
      <c r="S311" s="155"/>
      <c r="T311" s="402" t="s">
        <v>5827</v>
      </c>
      <c r="U311" s="155" t="str">
        <f>VLOOKUP(CYPTYPES[[#This Row],[SBS Number]],Equipment[],2,FALSE)</f>
        <v>ICT/OCS</v>
      </c>
      <c r="V311" s="155" t="str">
        <f>IF(OR(ISBLANK(T311),LEN(T311)=0),"",VLOOKUP(T311,Equipment[],3,FALSE))</f>
        <v>Unallocated</v>
      </c>
      <c r="W311" s="155" t="str">
        <f>IF(OR(ISBLANK(T311),LEN(T311)=0),"",VLOOKUP(T311,Equipment[],4,FALSE))</f>
        <v>Unallocated</v>
      </c>
      <c r="X311" s="155" t="s">
        <v>5879</v>
      </c>
      <c r="Y311" s="155" t="s">
        <v>5880</v>
      </c>
      <c r="Z311" s="155" t="s">
        <v>5881</v>
      </c>
      <c r="AA311" s="155" t="s">
        <v>5882</v>
      </c>
      <c r="AB311" s="142"/>
    </row>
    <row r="312" spans="1:28">
      <c r="A312" s="143" t="s">
        <v>6873</v>
      </c>
      <c r="B312" s="151" t="s">
        <v>6874</v>
      </c>
      <c r="C312" s="398" t="s">
        <v>449</v>
      </c>
      <c r="D312" s="400" t="s">
        <v>6099</v>
      </c>
      <c r="E312" s="400"/>
      <c r="F312" s="407" t="s">
        <v>449</v>
      </c>
      <c r="G312" s="398"/>
      <c r="H312" s="398" t="s">
        <v>448</v>
      </c>
      <c r="I312" s="175" t="s">
        <v>449</v>
      </c>
      <c r="J312" s="143" t="s">
        <v>448</v>
      </c>
      <c r="K312" s="398" t="s">
        <v>450</v>
      </c>
      <c r="L312" s="398" t="s">
        <v>5787</v>
      </c>
      <c r="M312" s="143"/>
      <c r="N312" s="143" t="s">
        <v>5788</v>
      </c>
      <c r="O312" s="402" t="s">
        <v>449</v>
      </c>
      <c r="P312" s="402" t="s">
        <v>6100</v>
      </c>
      <c r="Q312" s="402"/>
      <c r="R312" s="402" t="s">
        <v>452</v>
      </c>
      <c r="S312" s="155"/>
      <c r="T312" s="402" t="s">
        <v>6101</v>
      </c>
      <c r="U312" s="155" t="str">
        <f>VLOOKUP(CYPTYPES[[#This Row],[SBS Number]],Equipment[],2,FALSE)</f>
        <v>Security Control System</v>
      </c>
      <c r="V312" s="155" t="str">
        <f>IF(OR(ISBLANK(T312),LEN(T312)=0),"",VLOOKUP(T312,Equipment[],3,FALSE))</f>
        <v>RTO</v>
      </c>
      <c r="W312" s="155" t="str">
        <f>IF(OR(ISBLANK(T312),LEN(T312)=0),"",VLOOKUP(T312,Equipment[],4,FALSE))</f>
        <v>RTO</v>
      </c>
      <c r="X312" s="155" t="s">
        <v>6694</v>
      </c>
      <c r="Y312" s="155" t="s">
        <v>6695</v>
      </c>
      <c r="Z312" s="155" t="s">
        <v>6875</v>
      </c>
      <c r="AA312" s="155" t="s">
        <v>6473</v>
      </c>
      <c r="AB312" s="142"/>
    </row>
    <row r="313" spans="1:28">
      <c r="A313" s="143" t="s">
        <v>6876</v>
      </c>
      <c r="B313" s="151" t="s">
        <v>6877</v>
      </c>
      <c r="C313" s="398" t="s">
        <v>439</v>
      </c>
      <c r="D313" s="400" t="s">
        <v>5826</v>
      </c>
      <c r="E313" s="400"/>
      <c r="F313" s="407" t="s">
        <v>449</v>
      </c>
      <c r="G313" s="398"/>
      <c r="H313" s="407" t="s">
        <v>449</v>
      </c>
      <c r="I313" s="409" t="s">
        <v>449</v>
      </c>
      <c r="J313" s="407" t="s">
        <v>449</v>
      </c>
      <c r="K313" s="398" t="s">
        <v>450</v>
      </c>
      <c r="L313" s="398" t="s">
        <v>5859</v>
      </c>
      <c r="M313" s="143"/>
      <c r="N313" s="143" t="s">
        <v>5788</v>
      </c>
      <c r="O313" s="402" t="s">
        <v>449</v>
      </c>
      <c r="P313" s="402" t="s">
        <v>5841</v>
      </c>
      <c r="Q313" s="402"/>
      <c r="R313" s="402" t="s">
        <v>452</v>
      </c>
      <c r="S313" s="155"/>
      <c r="T313" s="402" t="s">
        <v>5827</v>
      </c>
      <c r="U313" s="155" t="str">
        <f>VLOOKUP(CYPTYPES[[#This Row],[SBS Number]],Equipment[],2,FALSE)</f>
        <v>ICT/OCS</v>
      </c>
      <c r="V313" s="155" t="str">
        <f>IF(OR(ISBLANK(T313),LEN(T313)=0),"",VLOOKUP(T313,Equipment[],3,FALSE))</f>
        <v>Unallocated</v>
      </c>
      <c r="W313" s="155" t="str">
        <f>IF(OR(ISBLANK(T313),LEN(T313)=0),"",VLOOKUP(T313,Equipment[],4,FALSE))</f>
        <v>Unallocated</v>
      </c>
      <c r="X313" s="410" t="s">
        <v>5984</v>
      </c>
      <c r="Y313" s="410" t="s">
        <v>5985</v>
      </c>
      <c r="Z313" s="410" t="s">
        <v>6845</v>
      </c>
      <c r="AA313" s="410" t="s">
        <v>6846</v>
      </c>
      <c r="AB313" s="142"/>
    </row>
    <row r="314" spans="1:28">
      <c r="A314" s="143" t="s">
        <v>6878</v>
      </c>
      <c r="B314" s="151" t="s">
        <v>6879</v>
      </c>
      <c r="C314" s="398" t="s">
        <v>449</v>
      </c>
      <c r="D314" s="400" t="s">
        <v>5799</v>
      </c>
      <c r="E314" s="400" t="s">
        <v>5800</v>
      </c>
      <c r="F314" s="407" t="s">
        <v>449</v>
      </c>
      <c r="G314" s="398"/>
      <c r="H314" s="407" t="s">
        <v>449</v>
      </c>
      <c r="I314" s="175" t="s">
        <v>449</v>
      </c>
      <c r="J314" s="407" t="s">
        <v>449</v>
      </c>
      <c r="K314" s="398" t="s">
        <v>450</v>
      </c>
      <c r="L314" s="398" t="s">
        <v>5787</v>
      </c>
      <c r="M314" s="143"/>
      <c r="N314" s="143" t="s">
        <v>5788</v>
      </c>
      <c r="O314" s="402" t="s">
        <v>449</v>
      </c>
      <c r="P314" s="402" t="s">
        <v>5801</v>
      </c>
      <c r="Q314" s="402"/>
      <c r="R314" s="402" t="s">
        <v>452</v>
      </c>
      <c r="S314" s="155"/>
      <c r="T314" s="155" t="s">
        <v>5817</v>
      </c>
      <c r="U314" s="155" t="str">
        <f>VLOOKUP(CYPTYPES[[#This Row],[SBS Number]],Equipment[],2,FALSE)</f>
        <v>LV Power</v>
      </c>
      <c r="V314" s="155" t="str">
        <f>IF(OR(ISBLANK(T314),LEN(T314)=0),"",VLOOKUP(T314,Equipment[],3,FALSE))</f>
        <v>MCo</v>
      </c>
      <c r="W314" s="155" t="str">
        <f>IF(OR(ISBLANK(T314),LEN(T314)=0),"",VLOOKUP(T314,Equipment[],4,FALSE))</f>
        <v>RTO</v>
      </c>
      <c r="X314" s="155" t="s">
        <v>5818</v>
      </c>
      <c r="Y314" s="155" t="s">
        <v>5819</v>
      </c>
      <c r="Z314" s="155" t="s">
        <v>5820</v>
      </c>
      <c r="AA314" s="155" t="s">
        <v>5821</v>
      </c>
      <c r="AB314" s="142"/>
    </row>
    <row r="315" spans="1:28">
      <c r="A315" s="143" t="s">
        <v>6880</v>
      </c>
      <c r="B315" s="151" t="s">
        <v>6881</v>
      </c>
      <c r="C315" s="398" t="s">
        <v>449</v>
      </c>
      <c r="D315" s="400" t="s">
        <v>11</v>
      </c>
      <c r="E315" s="400"/>
      <c r="F315" s="407" t="s">
        <v>449</v>
      </c>
      <c r="G315" s="398"/>
      <c r="H315" s="143" t="s">
        <v>448</v>
      </c>
      <c r="I315" s="175" t="s">
        <v>449</v>
      </c>
      <c r="J315" s="143" t="s">
        <v>448</v>
      </c>
      <c r="K315" s="398" t="s">
        <v>450</v>
      </c>
      <c r="L315" s="398" t="s">
        <v>5787</v>
      </c>
      <c r="M315" s="143"/>
      <c r="N315" s="143" t="s">
        <v>5788</v>
      </c>
      <c r="O315" s="402" t="s">
        <v>449</v>
      </c>
      <c r="P315" s="402" t="s">
        <v>5789</v>
      </c>
      <c r="Q315" s="402"/>
      <c r="R315" s="402" t="s">
        <v>469</v>
      </c>
      <c r="S315" s="155"/>
      <c r="T315" s="402" t="s">
        <v>5833</v>
      </c>
      <c r="U315" s="155" t="str">
        <f>VLOOKUP(CYPTYPES[[#This Row],[SBS Number]],Equipment[],2,FALSE)</f>
        <v>Hydraulic System</v>
      </c>
      <c r="V315" s="155" t="str">
        <f>IF(OR(ISBLANK(T315),LEN(T315)=0),"",VLOOKUP(T315,Equipment[],3,FALSE))</f>
        <v>MCo</v>
      </c>
      <c r="W315" s="155" t="str">
        <f>IF(OR(ISBLANK(T315),LEN(T315)=0),"",VLOOKUP(T315,Equipment[],4,FALSE))</f>
        <v>RTO</v>
      </c>
      <c r="X315" s="155" t="s">
        <v>5834</v>
      </c>
      <c r="Y315" s="155" t="s">
        <v>5835</v>
      </c>
      <c r="Z315" s="155" t="s">
        <v>6882</v>
      </c>
      <c r="AA315" s="155" t="s">
        <v>6883</v>
      </c>
      <c r="AB315" s="142"/>
    </row>
    <row r="316" spans="1:28">
      <c r="A316" s="143" t="s">
        <v>6884</v>
      </c>
      <c r="B316" s="151" t="s">
        <v>6885</v>
      </c>
      <c r="C316" s="398" t="s">
        <v>449</v>
      </c>
      <c r="D316" s="400" t="s">
        <v>5799</v>
      </c>
      <c r="E316" s="400" t="s">
        <v>5800</v>
      </c>
      <c r="F316" s="407" t="s">
        <v>449</v>
      </c>
      <c r="G316" s="398"/>
      <c r="H316" s="407" t="s">
        <v>449</v>
      </c>
      <c r="I316" s="175" t="s">
        <v>449</v>
      </c>
      <c r="J316" s="407" t="s">
        <v>449</v>
      </c>
      <c r="K316" s="398" t="s">
        <v>450</v>
      </c>
      <c r="L316" s="398" t="s">
        <v>5787</v>
      </c>
      <c r="M316" s="143"/>
      <c r="N316" s="143" t="s">
        <v>5788</v>
      </c>
      <c r="O316" s="402" t="s">
        <v>449</v>
      </c>
      <c r="P316" s="402" t="s">
        <v>5801</v>
      </c>
      <c r="Q316" s="402"/>
      <c r="R316" s="402" t="s">
        <v>452</v>
      </c>
      <c r="S316" s="155"/>
      <c r="T316" s="155" t="s">
        <v>5817</v>
      </c>
      <c r="U316" s="155" t="str">
        <f>VLOOKUP(CYPTYPES[[#This Row],[SBS Number]],Equipment[],2,FALSE)</f>
        <v>LV Power</v>
      </c>
      <c r="V316" s="155" t="str">
        <f>IF(OR(ISBLANK(T316),LEN(T316)=0),"",VLOOKUP(T316,Equipment[],3,FALSE))</f>
        <v>MCo</v>
      </c>
      <c r="W316" s="155" t="str">
        <f>IF(OR(ISBLANK(T316),LEN(T316)=0),"",VLOOKUP(T316,Equipment[],4,FALSE))</f>
        <v>RTO</v>
      </c>
      <c r="X316" s="155" t="s">
        <v>5818</v>
      </c>
      <c r="Y316" s="155" t="s">
        <v>5819</v>
      </c>
      <c r="Z316" s="155" t="s">
        <v>6769</v>
      </c>
      <c r="AA316" s="155" t="s">
        <v>6770</v>
      </c>
      <c r="AB316" s="142"/>
    </row>
    <row r="317" spans="1:28" ht="15" customHeight="1">
      <c r="A317" s="143" t="s">
        <v>6886</v>
      </c>
      <c r="B317" s="151" t="s">
        <v>6887</v>
      </c>
      <c r="C317" s="398" t="s">
        <v>439</v>
      </c>
      <c r="D317" s="400" t="s">
        <v>5826</v>
      </c>
      <c r="E317" s="400"/>
      <c r="F317" s="407" t="s">
        <v>449</v>
      </c>
      <c r="G317" s="398"/>
      <c r="H317" s="398" t="s">
        <v>448</v>
      </c>
      <c r="I317" s="409" t="s">
        <v>449</v>
      </c>
      <c r="J317" s="398" t="s">
        <v>448</v>
      </c>
      <c r="K317" s="398" t="s">
        <v>450</v>
      </c>
      <c r="L317" s="398" t="s">
        <v>5859</v>
      </c>
      <c r="M317" s="143"/>
      <c r="N317" s="143" t="s">
        <v>5788</v>
      </c>
      <c r="O317" s="402" t="s">
        <v>449</v>
      </c>
      <c r="P317" s="402" t="s">
        <v>5841</v>
      </c>
      <c r="Q317" s="402"/>
      <c r="R317" s="402" t="s">
        <v>452</v>
      </c>
      <c r="S317" s="155"/>
      <c r="T317" s="402" t="s">
        <v>5827</v>
      </c>
      <c r="U317" s="155" t="str">
        <f>VLOOKUP(CYPTYPES[[#This Row],[SBS Number]],Equipment[],2,FALSE)</f>
        <v>ICT/OCS</v>
      </c>
      <c r="V317" s="155" t="str">
        <f>IF(OR(ISBLANK(T317),LEN(T317)=0),"",VLOOKUP(T317,Equipment[],3,FALSE))</f>
        <v>Unallocated</v>
      </c>
      <c r="W317" s="155" t="str">
        <f>IF(OR(ISBLANK(T317),LEN(T317)=0),"",VLOOKUP(T317,Equipment[],4,FALSE))</f>
        <v>Unallocated</v>
      </c>
      <c r="X317" s="410" t="s">
        <v>6888</v>
      </c>
      <c r="Y317" s="411" t="s">
        <v>6889</v>
      </c>
      <c r="Z317" s="402" t="s">
        <v>5930</v>
      </c>
      <c r="AA317" s="155" t="s">
        <v>6890</v>
      </c>
      <c r="AB317" s="142"/>
    </row>
    <row r="318" spans="1:28">
      <c r="A318" s="143" t="s">
        <v>6891</v>
      </c>
      <c r="B318" s="151" t="s">
        <v>6892</v>
      </c>
      <c r="C318" s="398" t="s">
        <v>449</v>
      </c>
      <c r="D318" s="400" t="s">
        <v>5799</v>
      </c>
      <c r="E318" s="400" t="s">
        <v>5800</v>
      </c>
      <c r="F318" s="407" t="s">
        <v>449</v>
      </c>
      <c r="G318" s="398"/>
      <c r="H318" s="398" t="s">
        <v>448</v>
      </c>
      <c r="I318" s="175" t="s">
        <v>449</v>
      </c>
      <c r="J318" s="143" t="s">
        <v>448</v>
      </c>
      <c r="K318" s="398" t="s">
        <v>450</v>
      </c>
      <c r="L318" s="398" t="s">
        <v>5787</v>
      </c>
      <c r="M318" s="143"/>
      <c r="N318" s="143" t="s">
        <v>5788</v>
      </c>
      <c r="O318" s="402" t="s">
        <v>449</v>
      </c>
      <c r="P318" s="402" t="s">
        <v>5801</v>
      </c>
      <c r="Q318" s="402"/>
      <c r="R318" s="402" t="s">
        <v>469</v>
      </c>
      <c r="S318" s="155"/>
      <c r="T318" s="155" t="s">
        <v>5817</v>
      </c>
      <c r="U318" s="155" t="str">
        <f>VLOOKUP(CYPTYPES[[#This Row],[SBS Number]],Equipment[],2,FALSE)</f>
        <v>LV Power</v>
      </c>
      <c r="V318" s="155" t="str">
        <f>IF(OR(ISBLANK(T318),LEN(T318)=0),"",VLOOKUP(T318,Equipment[],3,FALSE))</f>
        <v>MCo</v>
      </c>
      <c r="W318" s="155" t="str">
        <f>IF(OR(ISBLANK(T318),LEN(T318)=0),"",VLOOKUP(T318,Equipment[],4,FALSE))</f>
        <v>RTO</v>
      </c>
      <c r="X318" s="155" t="s">
        <v>6114</v>
      </c>
      <c r="Y318" s="155" t="s">
        <v>6115</v>
      </c>
      <c r="Z318" s="155" t="s">
        <v>6893</v>
      </c>
      <c r="AA318" s="155" t="s">
        <v>6894</v>
      </c>
      <c r="AB318" s="142"/>
    </row>
    <row r="319" spans="1:28">
      <c r="A319" s="143" t="s">
        <v>6895</v>
      </c>
      <c r="B319" s="151" t="s">
        <v>6896</v>
      </c>
      <c r="C319" s="398" t="s">
        <v>449</v>
      </c>
      <c r="D319" s="400" t="s">
        <v>6001</v>
      </c>
      <c r="E319" s="400"/>
      <c r="F319" s="407" t="s">
        <v>449</v>
      </c>
      <c r="G319" s="398"/>
      <c r="H319" s="407" t="s">
        <v>449</v>
      </c>
      <c r="I319" s="175" t="s">
        <v>449</v>
      </c>
      <c r="J319" s="143" t="s">
        <v>448</v>
      </c>
      <c r="K319" s="398" t="s">
        <v>450</v>
      </c>
      <c r="L319" s="398" t="s">
        <v>5787</v>
      </c>
      <c r="M319" s="143"/>
      <c r="N319" s="143" t="s">
        <v>5788</v>
      </c>
      <c r="O319" s="402" t="s">
        <v>449</v>
      </c>
      <c r="P319" s="402" t="s">
        <v>6002</v>
      </c>
      <c r="Q319" s="402"/>
      <c r="R319" s="402" t="s">
        <v>452</v>
      </c>
      <c r="S319" s="155"/>
      <c r="T319" s="155" t="s">
        <v>5802</v>
      </c>
      <c r="U319" s="155" t="str">
        <f>VLOOKUP(CYPTYPES[[#This Row],[SBS Number]],Equipment[],2,FALSE)</f>
        <v>Emergency Management System</v>
      </c>
      <c r="V319" s="155" t="str">
        <f>IF(OR(ISBLANK(T319),LEN(T319)=0),"",VLOOKUP(T319,Equipment[],3,FALSE))</f>
        <v>RTO</v>
      </c>
      <c r="W319" s="155" t="str">
        <f>IF(OR(ISBLANK(T319),LEN(T319)=0),"",VLOOKUP(T319,Equipment[],4,FALSE))</f>
        <v>RTO</v>
      </c>
      <c r="X319" s="155" t="s">
        <v>6003</v>
      </c>
      <c r="Y319" s="155" t="s">
        <v>6004</v>
      </c>
      <c r="Z319" s="155" t="s">
        <v>6861</v>
      </c>
      <c r="AA319" s="155" t="s">
        <v>6862</v>
      </c>
      <c r="AB319" s="142"/>
    </row>
    <row r="320" spans="1:28">
      <c r="A320" s="143" t="s">
        <v>6897</v>
      </c>
      <c r="B320" s="151" t="s">
        <v>6898</v>
      </c>
      <c r="C320" s="398" t="s">
        <v>449</v>
      </c>
      <c r="D320" s="400" t="s">
        <v>6899</v>
      </c>
      <c r="E320" s="400"/>
      <c r="F320" s="407" t="s">
        <v>449</v>
      </c>
      <c r="G320" s="398"/>
      <c r="H320" s="398" t="s">
        <v>448</v>
      </c>
      <c r="I320" s="175" t="s">
        <v>449</v>
      </c>
      <c r="J320" s="143" t="s">
        <v>448</v>
      </c>
      <c r="K320" s="398" t="s">
        <v>450</v>
      </c>
      <c r="L320" s="398" t="s">
        <v>5787</v>
      </c>
      <c r="M320" s="143"/>
      <c r="N320" s="143" t="s">
        <v>5788</v>
      </c>
      <c r="O320" s="402" t="s">
        <v>449</v>
      </c>
      <c r="P320" s="402" t="s">
        <v>5915</v>
      </c>
      <c r="Q320" s="402"/>
      <c r="R320" s="402" t="s">
        <v>452</v>
      </c>
      <c r="S320" s="155"/>
      <c r="T320" s="402" t="s">
        <v>5827</v>
      </c>
      <c r="U320" s="155" t="str">
        <f>VLOOKUP(CYPTYPES[[#This Row],[SBS Number]],Equipment[],2,FALSE)</f>
        <v>ICT/OCS</v>
      </c>
      <c r="V320" s="155" t="str">
        <f>IF(OR(ISBLANK(T320),LEN(T320)=0),"",VLOOKUP(T320,Equipment[],3,FALSE))</f>
        <v>Unallocated</v>
      </c>
      <c r="W320" s="155" t="str">
        <f>IF(OR(ISBLANK(T320),LEN(T320)=0),"",VLOOKUP(T320,Equipment[],4,FALSE))</f>
        <v>Unallocated</v>
      </c>
      <c r="X320" s="155" t="s">
        <v>5930</v>
      </c>
      <c r="Y320" s="155" t="s">
        <v>5931</v>
      </c>
      <c r="Z320" s="155"/>
      <c r="AA320" s="155"/>
      <c r="AB320" s="142"/>
    </row>
    <row r="321" spans="1:28">
      <c r="A321" s="143" t="s">
        <v>6900</v>
      </c>
      <c r="B321" s="151" t="s">
        <v>6901</v>
      </c>
      <c r="C321" s="398" t="s">
        <v>449</v>
      </c>
      <c r="D321" s="400" t="s">
        <v>5799</v>
      </c>
      <c r="E321" s="400" t="s">
        <v>5800</v>
      </c>
      <c r="F321" s="407" t="s">
        <v>449</v>
      </c>
      <c r="G321" s="398"/>
      <c r="H321" s="407" t="s">
        <v>449</v>
      </c>
      <c r="I321" s="175" t="s">
        <v>449</v>
      </c>
      <c r="J321" s="407" t="s">
        <v>449</v>
      </c>
      <c r="K321" s="398" t="s">
        <v>450</v>
      </c>
      <c r="L321" s="398" t="s">
        <v>5787</v>
      </c>
      <c r="M321" s="143"/>
      <c r="N321" s="143" t="s">
        <v>5788</v>
      </c>
      <c r="O321" s="402" t="s">
        <v>449</v>
      </c>
      <c r="P321" s="402" t="s">
        <v>5801</v>
      </c>
      <c r="Q321" s="402"/>
      <c r="R321" s="402" t="s">
        <v>452</v>
      </c>
      <c r="S321" s="155"/>
      <c r="T321" s="155" t="s">
        <v>5817</v>
      </c>
      <c r="U321" s="155" t="str">
        <f>VLOOKUP(CYPTYPES[[#This Row],[SBS Number]],Equipment[],2,FALSE)</f>
        <v>LV Power</v>
      </c>
      <c r="V321" s="155" t="str">
        <f>IF(OR(ISBLANK(T321),LEN(T321)=0),"",VLOOKUP(T321,Equipment[],3,FALSE))</f>
        <v>MCo</v>
      </c>
      <c r="W321" s="155" t="str">
        <f>IF(OR(ISBLANK(T321),LEN(T321)=0),"",VLOOKUP(T321,Equipment[],4,FALSE))</f>
        <v>RTO</v>
      </c>
      <c r="X321" s="155" t="s">
        <v>5818</v>
      </c>
      <c r="Y321" s="155" t="s">
        <v>5819</v>
      </c>
      <c r="Z321" s="155" t="s">
        <v>5820</v>
      </c>
      <c r="AA321" s="155" t="s">
        <v>5821</v>
      </c>
      <c r="AB321" s="142"/>
    </row>
    <row r="322" spans="1:28">
      <c r="A322" s="143" t="s">
        <v>6902</v>
      </c>
      <c r="B322" s="151" t="s">
        <v>6903</v>
      </c>
      <c r="C322" s="398" t="s">
        <v>449</v>
      </c>
      <c r="D322" s="400" t="s">
        <v>5839</v>
      </c>
      <c r="E322" s="401" t="s">
        <v>5840</v>
      </c>
      <c r="F322" s="407" t="s">
        <v>449</v>
      </c>
      <c r="G322" s="398"/>
      <c r="H322" s="407" t="s">
        <v>449</v>
      </c>
      <c r="I322" s="175" t="s">
        <v>449</v>
      </c>
      <c r="J322" s="407" t="s">
        <v>449</v>
      </c>
      <c r="K322" s="398" t="s">
        <v>450</v>
      </c>
      <c r="L322" s="398" t="s">
        <v>5787</v>
      </c>
      <c r="M322" s="143"/>
      <c r="N322" s="143" t="s">
        <v>5788</v>
      </c>
      <c r="O322" s="402" t="s">
        <v>449</v>
      </c>
      <c r="P322" s="402" t="s">
        <v>5841</v>
      </c>
      <c r="Q322" s="402"/>
      <c r="R322" s="402" t="s">
        <v>452</v>
      </c>
      <c r="S322" s="155"/>
      <c r="T322" s="402" t="s">
        <v>5842</v>
      </c>
      <c r="U322" s="155" t="str">
        <f>VLOOKUP(CYPTYPES[[#This Row],[SBS Number]],Equipment[],2,FALSE)</f>
        <v>Control Systems</v>
      </c>
      <c r="V322" s="155" t="str">
        <f>IF(OR(ISBLANK(T322),LEN(T322)=0),"",VLOOKUP(T322,Equipment[],3,FALSE))</f>
        <v>Unallocated</v>
      </c>
      <c r="W322" s="155" t="str">
        <f>IF(OR(ISBLANK(T322),LEN(T322)=0),"",VLOOKUP(T322,Equipment[],4,FALSE))</f>
        <v>Unallocated</v>
      </c>
      <c r="X322" s="155" t="s">
        <v>5942</v>
      </c>
      <c r="Y322" s="155" t="s">
        <v>5943</v>
      </c>
      <c r="Z322" s="155" t="s">
        <v>6904</v>
      </c>
      <c r="AA322" s="155" t="s">
        <v>6905</v>
      </c>
      <c r="AB322" s="142"/>
    </row>
    <row r="323" spans="1:28">
      <c r="A323" s="143" t="s">
        <v>6906</v>
      </c>
      <c r="B323" s="151" t="s">
        <v>6907</v>
      </c>
      <c r="C323" s="398" t="s">
        <v>449</v>
      </c>
      <c r="D323" s="400" t="s">
        <v>5799</v>
      </c>
      <c r="E323" s="400" t="s">
        <v>5800</v>
      </c>
      <c r="F323" s="407" t="s">
        <v>449</v>
      </c>
      <c r="G323" s="398"/>
      <c r="H323" s="398" t="s">
        <v>448</v>
      </c>
      <c r="I323" s="175" t="s">
        <v>449</v>
      </c>
      <c r="J323" s="143" t="s">
        <v>448</v>
      </c>
      <c r="K323" s="398" t="s">
        <v>450</v>
      </c>
      <c r="L323" s="398" t="s">
        <v>5787</v>
      </c>
      <c r="M323" s="143"/>
      <c r="N323" s="143" t="s">
        <v>5788</v>
      </c>
      <c r="O323" s="402" t="s">
        <v>449</v>
      </c>
      <c r="P323" s="402" t="s">
        <v>5801</v>
      </c>
      <c r="Q323" s="402"/>
      <c r="R323" s="402" t="s">
        <v>469</v>
      </c>
      <c r="S323" s="155"/>
      <c r="T323" s="155" t="s">
        <v>5817</v>
      </c>
      <c r="U323" s="155" t="str">
        <f>VLOOKUP(CYPTYPES[[#This Row],[SBS Number]],Equipment[],2,FALSE)</f>
        <v>LV Power</v>
      </c>
      <c r="V323" s="155" t="str">
        <f>IF(OR(ISBLANK(T323),LEN(T323)=0),"",VLOOKUP(T323,Equipment[],3,FALSE))</f>
        <v>MCo</v>
      </c>
      <c r="W323" s="155" t="str">
        <f>IF(OR(ISBLANK(T323),LEN(T323)=0),"",VLOOKUP(T323,Equipment[],4,FALSE))</f>
        <v>RTO</v>
      </c>
      <c r="X323" s="155" t="s">
        <v>6114</v>
      </c>
      <c r="Y323" s="155" t="s">
        <v>6115</v>
      </c>
      <c r="Z323" s="155" t="s">
        <v>6908</v>
      </c>
      <c r="AA323" s="155" t="s">
        <v>6909</v>
      </c>
      <c r="AB323" s="142"/>
    </row>
    <row r="324" spans="1:28">
      <c r="A324" s="143" t="s">
        <v>6910</v>
      </c>
      <c r="B324" s="151" t="s">
        <v>6911</v>
      </c>
      <c r="C324" s="398" t="s">
        <v>448</v>
      </c>
      <c r="D324" s="400" t="s">
        <v>5799</v>
      </c>
      <c r="E324" s="400" t="s">
        <v>5800</v>
      </c>
      <c r="F324" s="407" t="s">
        <v>449</v>
      </c>
      <c r="G324" s="398"/>
      <c r="H324" s="407" t="s">
        <v>449</v>
      </c>
      <c r="I324" s="175" t="s">
        <v>449</v>
      </c>
      <c r="J324" s="407" t="s">
        <v>449</v>
      </c>
      <c r="K324" s="398" t="s">
        <v>450</v>
      </c>
      <c r="L324" s="398" t="s">
        <v>5787</v>
      </c>
      <c r="M324" s="143"/>
      <c r="N324" s="143" t="s">
        <v>5788</v>
      </c>
      <c r="O324" s="402" t="s">
        <v>449</v>
      </c>
      <c r="P324" s="402" t="s">
        <v>5801</v>
      </c>
      <c r="Q324" s="402"/>
      <c r="R324" s="402" t="s">
        <v>452</v>
      </c>
      <c r="S324" s="155"/>
      <c r="T324" s="155" t="s">
        <v>5817</v>
      </c>
      <c r="U324" s="155" t="str">
        <f>VLOOKUP(CYPTYPES[[#This Row],[SBS Number]],Equipment[],2,FALSE)</f>
        <v>LV Power</v>
      </c>
      <c r="V324" s="155" t="str">
        <f>IF(OR(ISBLANK(T324),LEN(T324)=0),"",VLOOKUP(T324,Equipment[],3,FALSE))</f>
        <v>MCo</v>
      </c>
      <c r="W324" s="155" t="str">
        <f>IF(OR(ISBLANK(T324),LEN(T324)=0),"",VLOOKUP(T324,Equipment[],4,FALSE))</f>
        <v>RTO</v>
      </c>
      <c r="X324" s="155" t="s">
        <v>5818</v>
      </c>
      <c r="Y324" s="155" t="s">
        <v>5819</v>
      </c>
      <c r="Z324" s="155" t="s">
        <v>5820</v>
      </c>
      <c r="AA324" s="155" t="s">
        <v>5821</v>
      </c>
      <c r="AB324" s="142"/>
    </row>
    <row r="325" spans="1:28">
      <c r="A325" s="143" t="s">
        <v>6912</v>
      </c>
      <c r="B325" s="151" t="s">
        <v>6913</v>
      </c>
      <c r="C325" s="398" t="s">
        <v>439</v>
      </c>
      <c r="D325" s="400" t="s">
        <v>5799</v>
      </c>
      <c r="E325" s="400" t="s">
        <v>5800</v>
      </c>
      <c r="F325" s="407" t="s">
        <v>449</v>
      </c>
      <c r="G325" s="398"/>
      <c r="H325" s="174" t="s">
        <v>449</v>
      </c>
      <c r="I325" s="409" t="s">
        <v>449</v>
      </c>
      <c r="J325" s="407" t="s">
        <v>449</v>
      </c>
      <c r="K325" s="398" t="s">
        <v>450</v>
      </c>
      <c r="L325" s="398" t="s">
        <v>5859</v>
      </c>
      <c r="M325" s="143"/>
      <c r="N325" s="143" t="s">
        <v>5788</v>
      </c>
      <c r="O325" s="402" t="s">
        <v>449</v>
      </c>
      <c r="P325" s="402" t="s">
        <v>5801</v>
      </c>
      <c r="Q325" s="402"/>
      <c r="R325" s="402" t="s">
        <v>452</v>
      </c>
      <c r="S325" s="155"/>
      <c r="T325" s="155" t="s">
        <v>6704</v>
      </c>
      <c r="U325" s="155" t="str">
        <f>VLOOKUP(CYPTYPES[[#This Row],[SBS Number]],Equipment[],2,FALSE)</f>
        <v>Station (Lighting)</v>
      </c>
      <c r="V325" s="155" t="str">
        <f>IF(OR(ISBLANK(T325),LEN(T325)=0),"",VLOOKUP(T325,Equipment[],3,FALSE))</f>
        <v>MCo</v>
      </c>
      <c r="W325" s="155" t="str">
        <f>IF(OR(ISBLANK(T325),LEN(T325)=0),"",VLOOKUP(T325,Equipment[],4,FALSE))</f>
        <v>RTO</v>
      </c>
      <c r="X325" s="155" t="s">
        <v>6575</v>
      </c>
      <c r="Y325" s="155" t="s">
        <v>6576</v>
      </c>
      <c r="Z325" s="155" t="s">
        <v>6914</v>
      </c>
      <c r="AA325" s="155" t="s">
        <v>6915</v>
      </c>
      <c r="AB325" s="142"/>
    </row>
    <row r="326" spans="1:28">
      <c r="A326" s="143" t="s">
        <v>6916</v>
      </c>
      <c r="B326" s="151" t="s">
        <v>6917</v>
      </c>
      <c r="C326" s="398" t="s">
        <v>449</v>
      </c>
      <c r="D326" s="400" t="s">
        <v>5826</v>
      </c>
      <c r="E326" s="400"/>
      <c r="F326" s="407" t="s">
        <v>449</v>
      </c>
      <c r="G326" s="398"/>
      <c r="H326" s="398" t="s">
        <v>448</v>
      </c>
      <c r="I326" s="175" t="s">
        <v>449</v>
      </c>
      <c r="J326" s="398" t="s">
        <v>448</v>
      </c>
      <c r="K326" s="398" t="s">
        <v>450</v>
      </c>
      <c r="L326" s="398" t="s">
        <v>5787</v>
      </c>
      <c r="M326" s="143"/>
      <c r="N326" s="143" t="s">
        <v>5788</v>
      </c>
      <c r="O326" s="402" t="s">
        <v>449</v>
      </c>
      <c r="P326" s="402" t="s">
        <v>5841</v>
      </c>
      <c r="Q326" s="402"/>
      <c r="R326" s="402" t="s">
        <v>452</v>
      </c>
      <c r="S326" s="155"/>
      <c r="T326" s="402" t="s">
        <v>5827</v>
      </c>
      <c r="U326" s="155" t="str">
        <f>VLOOKUP(CYPTYPES[[#This Row],[SBS Number]],Equipment[],2,FALSE)</f>
        <v>ICT/OCS</v>
      </c>
      <c r="V326" s="155" t="str">
        <f>IF(OR(ISBLANK(T326),LEN(T326)=0),"",VLOOKUP(T326,Equipment[],3,FALSE))</f>
        <v>Unallocated</v>
      </c>
      <c r="W326" s="155" t="str">
        <f>IF(OR(ISBLANK(T326),LEN(T326)=0),"",VLOOKUP(T326,Equipment[],4,FALSE))</f>
        <v>Unallocated</v>
      </c>
      <c r="X326" s="155" t="s">
        <v>6918</v>
      </c>
      <c r="Y326" s="155" t="s">
        <v>6919</v>
      </c>
      <c r="Z326" s="155" t="s">
        <v>6920</v>
      </c>
      <c r="AA326" s="155" t="s">
        <v>6921</v>
      </c>
      <c r="AB326" s="142"/>
    </row>
    <row r="327" spans="1:28">
      <c r="A327" s="143" t="s">
        <v>6922</v>
      </c>
      <c r="B327" s="151" t="s">
        <v>6923</v>
      </c>
      <c r="C327" s="398" t="s">
        <v>448</v>
      </c>
      <c r="D327" s="400" t="s">
        <v>5839</v>
      </c>
      <c r="E327" s="400" t="s">
        <v>5840</v>
      </c>
      <c r="F327" s="407" t="s">
        <v>449</v>
      </c>
      <c r="G327" s="398"/>
      <c r="H327" s="398" t="s">
        <v>448</v>
      </c>
      <c r="I327" s="175" t="s">
        <v>449</v>
      </c>
      <c r="J327" s="143" t="s">
        <v>448</v>
      </c>
      <c r="K327" s="398" t="s">
        <v>450</v>
      </c>
      <c r="L327" s="398" t="s">
        <v>5787</v>
      </c>
      <c r="M327" s="143"/>
      <c r="N327" s="143" t="s">
        <v>5788</v>
      </c>
      <c r="O327" s="402" t="s">
        <v>449</v>
      </c>
      <c r="P327" s="402" t="s">
        <v>5841</v>
      </c>
      <c r="Q327" s="402"/>
      <c r="R327" s="402" t="s">
        <v>469</v>
      </c>
      <c r="S327" s="155"/>
      <c r="T327" s="414" t="s">
        <v>5842</v>
      </c>
      <c r="U327" s="350" t="str">
        <f>VLOOKUP(CYPTYPES[[#This Row],[SBS Number]],Equipment[],2,FALSE)</f>
        <v>Control Systems</v>
      </c>
      <c r="V327" s="155" t="str">
        <f>IF(OR(ISBLANK(T327),LEN(T327)=0),"",VLOOKUP(T327,Equipment[],3,FALSE))</f>
        <v>Unallocated</v>
      </c>
      <c r="W327" s="155" t="str">
        <f>IF(OR(ISBLANK(T327),LEN(T327)=0),"",VLOOKUP(T327,Equipment[],4,FALSE))</f>
        <v>Unallocated</v>
      </c>
      <c r="X327" s="155" t="s">
        <v>6089</v>
      </c>
      <c r="Y327" s="155" t="s">
        <v>6090</v>
      </c>
      <c r="Z327" s="155" t="s">
        <v>6924</v>
      </c>
      <c r="AA327" s="155" t="s">
        <v>6925</v>
      </c>
      <c r="AB327" s="142"/>
    </row>
    <row r="328" spans="1:28">
      <c r="A328" s="143" t="s">
        <v>6926</v>
      </c>
      <c r="B328" s="151" t="s">
        <v>6927</v>
      </c>
      <c r="C328" s="398" t="s">
        <v>448</v>
      </c>
      <c r="D328" s="400" t="s">
        <v>5839</v>
      </c>
      <c r="E328" s="400" t="s">
        <v>5840</v>
      </c>
      <c r="F328" s="407" t="s">
        <v>449</v>
      </c>
      <c r="G328" s="398"/>
      <c r="H328" s="398" t="s">
        <v>448</v>
      </c>
      <c r="I328" s="175" t="s">
        <v>449</v>
      </c>
      <c r="J328" s="143" t="s">
        <v>448</v>
      </c>
      <c r="K328" s="398" t="s">
        <v>450</v>
      </c>
      <c r="L328" s="398" t="s">
        <v>5787</v>
      </c>
      <c r="M328" s="143"/>
      <c r="N328" s="143" t="s">
        <v>5788</v>
      </c>
      <c r="O328" s="402" t="s">
        <v>449</v>
      </c>
      <c r="P328" s="402" t="s">
        <v>5841</v>
      </c>
      <c r="Q328" s="402"/>
      <c r="R328" s="402" t="s">
        <v>469</v>
      </c>
      <c r="S328" s="155"/>
      <c r="T328" s="402" t="s">
        <v>5842</v>
      </c>
      <c r="U328" s="155" t="str">
        <f>VLOOKUP(CYPTYPES[[#This Row],[SBS Number]],Equipment[],2,FALSE)</f>
        <v>Control Systems</v>
      </c>
      <c r="V328" s="155" t="str">
        <f>IF(OR(ISBLANK(T328),LEN(T328)=0),"",VLOOKUP(T328,Equipment[],3,FALSE))</f>
        <v>Unallocated</v>
      </c>
      <c r="W328" s="155" t="str">
        <f>IF(OR(ISBLANK(T328),LEN(T328)=0),"",VLOOKUP(T328,Equipment[],4,FALSE))</f>
        <v>Unallocated</v>
      </c>
      <c r="X328" s="155" t="s">
        <v>6089</v>
      </c>
      <c r="Y328" s="155" t="s">
        <v>6090</v>
      </c>
      <c r="Z328" s="155"/>
      <c r="AA328" s="155"/>
      <c r="AB328" s="142"/>
    </row>
    <row r="329" spans="1:28">
      <c r="A329" s="143" t="s">
        <v>6928</v>
      </c>
      <c r="B329" s="151" t="s">
        <v>6929</v>
      </c>
      <c r="C329" s="398" t="s">
        <v>448</v>
      </c>
      <c r="D329" s="400" t="s">
        <v>5839</v>
      </c>
      <c r="E329" s="400" t="s">
        <v>5840</v>
      </c>
      <c r="F329" s="407" t="s">
        <v>449</v>
      </c>
      <c r="G329" s="398"/>
      <c r="H329" s="398" t="s">
        <v>448</v>
      </c>
      <c r="I329" s="175" t="s">
        <v>449</v>
      </c>
      <c r="J329" s="143" t="s">
        <v>448</v>
      </c>
      <c r="K329" s="398" t="s">
        <v>450</v>
      </c>
      <c r="L329" s="398" t="s">
        <v>5787</v>
      </c>
      <c r="M329" s="143"/>
      <c r="N329" s="143" t="s">
        <v>5788</v>
      </c>
      <c r="O329" s="402" t="s">
        <v>449</v>
      </c>
      <c r="P329" s="402" t="s">
        <v>5841</v>
      </c>
      <c r="Q329" s="402"/>
      <c r="R329" s="402" t="s">
        <v>452</v>
      </c>
      <c r="S329" s="155"/>
      <c r="T329" s="402" t="s">
        <v>5842</v>
      </c>
      <c r="U329" s="155" t="str">
        <f>VLOOKUP(CYPTYPES[[#This Row],[SBS Number]],Equipment[],2,FALSE)</f>
        <v>Control Systems</v>
      </c>
      <c r="V329" s="155" t="str">
        <f>IF(OR(ISBLANK(T329),LEN(T329)=0),"",VLOOKUP(T329,Equipment[],3,FALSE))</f>
        <v>Unallocated</v>
      </c>
      <c r="W329" s="155" t="str">
        <f>IF(OR(ISBLANK(T329),LEN(T329)=0),"",VLOOKUP(T329,Equipment[],4,FALSE))</f>
        <v>Unallocated</v>
      </c>
      <c r="X329" s="155" t="s">
        <v>6930</v>
      </c>
      <c r="Y329" s="155" t="s">
        <v>6931</v>
      </c>
      <c r="Z329" s="155" t="s">
        <v>6932</v>
      </c>
      <c r="AA329" s="155" t="s">
        <v>6933</v>
      </c>
      <c r="AB329" s="142"/>
    </row>
    <row r="330" spans="1:28">
      <c r="A330" s="143" t="s">
        <v>6934</v>
      </c>
      <c r="B330" s="151" t="s">
        <v>6935</v>
      </c>
      <c r="C330" s="398" t="s">
        <v>449</v>
      </c>
      <c r="D330" s="400" t="s">
        <v>5839</v>
      </c>
      <c r="E330" s="400" t="s">
        <v>5840</v>
      </c>
      <c r="F330" s="407" t="s">
        <v>449</v>
      </c>
      <c r="G330" s="398"/>
      <c r="H330" s="398" t="s">
        <v>448</v>
      </c>
      <c r="I330" s="175" t="s">
        <v>449</v>
      </c>
      <c r="J330" s="143" t="s">
        <v>448</v>
      </c>
      <c r="K330" s="398" t="s">
        <v>450</v>
      </c>
      <c r="L330" s="398" t="s">
        <v>5787</v>
      </c>
      <c r="M330" s="143"/>
      <c r="N330" s="143" t="s">
        <v>5788</v>
      </c>
      <c r="O330" s="402" t="s">
        <v>449</v>
      </c>
      <c r="P330" s="402" t="s">
        <v>5841</v>
      </c>
      <c r="Q330" s="402"/>
      <c r="R330" s="402" t="s">
        <v>469</v>
      </c>
      <c r="S330" s="155"/>
      <c r="T330" s="402" t="s">
        <v>4348</v>
      </c>
      <c r="U330" s="155" t="str">
        <f>VLOOKUP(CYPTYPES[[#This Row],[SBS Number]],Equipment[],2,FALSE)</f>
        <v>Vertical Transport</v>
      </c>
      <c r="V330" s="155" t="str">
        <f>IF(OR(ISBLANK(T330),LEN(T330)=0),"",VLOOKUP(T330,Equipment[],3,FALSE))</f>
        <v>MCo</v>
      </c>
      <c r="W330" s="155" t="str">
        <f>IF(OR(ISBLANK(T330),LEN(T330)=0),"",VLOOKUP(T330,Equipment[],4,FALSE))</f>
        <v>RTO</v>
      </c>
      <c r="X330" s="155" t="s">
        <v>6930</v>
      </c>
      <c r="Y330" s="155" t="s">
        <v>6931</v>
      </c>
      <c r="Z330" s="155" t="s">
        <v>6932</v>
      </c>
      <c r="AA330" s="155" t="s">
        <v>6933</v>
      </c>
      <c r="AB330" s="142"/>
    </row>
    <row r="331" spans="1:28">
      <c r="A331" s="143" t="s">
        <v>6936</v>
      </c>
      <c r="B331" s="151" t="s">
        <v>6937</v>
      </c>
      <c r="C331" s="398" t="s">
        <v>448</v>
      </c>
      <c r="D331" s="400" t="s">
        <v>5839</v>
      </c>
      <c r="E331" s="400" t="s">
        <v>5840</v>
      </c>
      <c r="F331" s="407" t="s">
        <v>449</v>
      </c>
      <c r="G331" s="398"/>
      <c r="H331" s="398" t="s">
        <v>448</v>
      </c>
      <c r="I331" s="175" t="s">
        <v>449</v>
      </c>
      <c r="J331" s="143" t="s">
        <v>448</v>
      </c>
      <c r="K331" s="398" t="s">
        <v>450</v>
      </c>
      <c r="L331" s="398" t="s">
        <v>5787</v>
      </c>
      <c r="M331" s="143"/>
      <c r="N331" s="143" t="s">
        <v>5788</v>
      </c>
      <c r="O331" s="402" t="s">
        <v>449</v>
      </c>
      <c r="P331" s="402" t="s">
        <v>5841</v>
      </c>
      <c r="Q331" s="402"/>
      <c r="R331" s="402" t="s">
        <v>469</v>
      </c>
      <c r="S331" s="155"/>
      <c r="T331" s="402" t="s">
        <v>4348</v>
      </c>
      <c r="U331" s="155" t="str">
        <f>VLOOKUP(CYPTYPES[[#This Row],[SBS Number]],Equipment[],2,FALSE)</f>
        <v>Vertical Transport</v>
      </c>
      <c r="V331" s="155" t="str">
        <f>IF(OR(ISBLANK(T331),LEN(T331)=0),"",VLOOKUP(T331,Equipment[],3,FALSE))</f>
        <v>MCo</v>
      </c>
      <c r="W331" s="155" t="str">
        <f>IF(OR(ISBLANK(T331),LEN(T331)=0),"",VLOOKUP(T331,Equipment[],4,FALSE))</f>
        <v>RTO</v>
      </c>
      <c r="X331" s="155" t="s">
        <v>6930</v>
      </c>
      <c r="Y331" s="155" t="s">
        <v>6931</v>
      </c>
      <c r="Z331" s="155" t="s">
        <v>6932</v>
      </c>
      <c r="AA331" s="155" t="s">
        <v>6933</v>
      </c>
      <c r="AB331" s="142"/>
    </row>
    <row r="332" spans="1:28">
      <c r="A332" s="143" t="s">
        <v>6938</v>
      </c>
      <c r="B332" s="151" t="s">
        <v>6939</v>
      </c>
      <c r="C332" s="398" t="s">
        <v>448</v>
      </c>
      <c r="D332" s="400" t="s">
        <v>5799</v>
      </c>
      <c r="E332" s="400" t="s">
        <v>5800</v>
      </c>
      <c r="F332" s="407" t="s">
        <v>449</v>
      </c>
      <c r="G332" s="398"/>
      <c r="H332" s="407" t="s">
        <v>449</v>
      </c>
      <c r="I332" s="175" t="s">
        <v>449</v>
      </c>
      <c r="J332" s="407" t="s">
        <v>449</v>
      </c>
      <c r="K332" s="398" t="s">
        <v>450</v>
      </c>
      <c r="L332" s="398" t="s">
        <v>5787</v>
      </c>
      <c r="M332" s="143"/>
      <c r="N332" s="143" t="s">
        <v>5788</v>
      </c>
      <c r="O332" s="402" t="s">
        <v>449</v>
      </c>
      <c r="P332" s="402" t="s">
        <v>5801</v>
      </c>
      <c r="Q332" s="402"/>
      <c r="R332" s="402" t="s">
        <v>452</v>
      </c>
      <c r="S332" s="155"/>
      <c r="T332" s="155" t="s">
        <v>5817</v>
      </c>
      <c r="U332" s="155" t="str">
        <f>VLOOKUP(CYPTYPES[[#This Row],[SBS Number]],Equipment[],2,FALSE)</f>
        <v>LV Power</v>
      </c>
      <c r="V332" s="155" t="str">
        <f>IF(OR(ISBLANK(T332),LEN(T332)=0),"",VLOOKUP(T332,Equipment[],3,FALSE))</f>
        <v>MCo</v>
      </c>
      <c r="W332" s="155" t="str">
        <f>IF(OR(ISBLANK(T332),LEN(T332)=0),"",VLOOKUP(T332,Equipment[],4,FALSE))</f>
        <v>RTO</v>
      </c>
      <c r="X332" s="155" t="s">
        <v>5818</v>
      </c>
      <c r="Y332" s="155" t="s">
        <v>5819</v>
      </c>
      <c r="Z332" s="155" t="s">
        <v>6769</v>
      </c>
      <c r="AA332" s="155" t="s">
        <v>6770</v>
      </c>
      <c r="AB332" s="142"/>
    </row>
    <row r="333" spans="1:28">
      <c r="A333" s="143" t="s">
        <v>6940</v>
      </c>
      <c r="B333" s="151" t="s">
        <v>6941</v>
      </c>
      <c r="C333" s="398" t="s">
        <v>448</v>
      </c>
      <c r="D333" s="400" t="s">
        <v>5826</v>
      </c>
      <c r="E333" s="400"/>
      <c r="F333" s="407" t="s">
        <v>449</v>
      </c>
      <c r="G333" s="398"/>
      <c r="H333" s="407" t="s">
        <v>449</v>
      </c>
      <c r="I333" s="175" t="s">
        <v>449</v>
      </c>
      <c r="J333" s="143" t="s">
        <v>448</v>
      </c>
      <c r="K333" s="398" t="s">
        <v>450</v>
      </c>
      <c r="L333" s="398" t="s">
        <v>5787</v>
      </c>
      <c r="M333" s="143" t="s">
        <v>5929</v>
      </c>
      <c r="N333" s="143" t="s">
        <v>5788</v>
      </c>
      <c r="O333" s="402" t="s">
        <v>449</v>
      </c>
      <c r="P333" s="402" t="s">
        <v>5841</v>
      </c>
      <c r="Q333" s="402"/>
      <c r="R333" s="402" t="s">
        <v>452</v>
      </c>
      <c r="S333" s="155"/>
      <c r="T333" s="402" t="s">
        <v>5827</v>
      </c>
      <c r="U333" s="155" t="str">
        <f>VLOOKUP(CYPTYPES[[#This Row],[SBS Number]],Equipment[],2,FALSE)</f>
        <v>ICT/OCS</v>
      </c>
      <c r="V333" s="155" t="str">
        <f>IF(OR(ISBLANK(T333),LEN(T333)=0),"",VLOOKUP(T333,Equipment[],3,FALSE))</f>
        <v>Unallocated</v>
      </c>
      <c r="W333" s="155" t="str">
        <f>IF(OR(ISBLANK(T333),LEN(T333)=0),"",VLOOKUP(T333,Equipment[],4,FALSE))</f>
        <v>Unallocated</v>
      </c>
      <c r="X333" s="155" t="s">
        <v>5916</v>
      </c>
      <c r="Y333" s="155" t="s">
        <v>6449</v>
      </c>
      <c r="Z333" s="155" t="s">
        <v>6621</v>
      </c>
      <c r="AA333" s="155" t="s">
        <v>6622</v>
      </c>
      <c r="AB333" s="142"/>
    </row>
    <row r="334" spans="1:28">
      <c r="A334" s="143" t="s">
        <v>6942</v>
      </c>
      <c r="B334" s="151" t="s">
        <v>6943</v>
      </c>
      <c r="C334" s="398" t="s">
        <v>439</v>
      </c>
      <c r="D334" s="400" t="s">
        <v>5839</v>
      </c>
      <c r="E334" s="400" t="s">
        <v>5840</v>
      </c>
      <c r="F334" s="407" t="s">
        <v>449</v>
      </c>
      <c r="G334" s="398"/>
      <c r="H334" s="398" t="s">
        <v>448</v>
      </c>
      <c r="I334" s="409" t="s">
        <v>449</v>
      </c>
      <c r="J334" s="398" t="s">
        <v>448</v>
      </c>
      <c r="K334" s="398" t="s">
        <v>450</v>
      </c>
      <c r="L334" s="398" t="s">
        <v>5859</v>
      </c>
      <c r="M334" s="143"/>
      <c r="N334" s="143" t="s">
        <v>5788</v>
      </c>
      <c r="O334" s="402" t="s">
        <v>449</v>
      </c>
      <c r="P334" s="402" t="s">
        <v>5841</v>
      </c>
      <c r="Q334" s="402"/>
      <c r="R334" s="402" t="s">
        <v>452</v>
      </c>
      <c r="S334" s="155"/>
      <c r="T334" s="402" t="s">
        <v>5842</v>
      </c>
      <c r="U334" s="155" t="str">
        <f>VLOOKUP(CYPTYPES[[#This Row],[SBS Number]],Equipment[],2,FALSE)</f>
        <v>Control Systems</v>
      </c>
      <c r="V334" s="155" t="str">
        <f>IF(OR(ISBLANK(T334),LEN(T334)=0),"",VLOOKUP(T334,Equipment[],3,FALSE))</f>
        <v>Unallocated</v>
      </c>
      <c r="W334" s="155" t="str">
        <f>IF(OR(ISBLANK(T334),LEN(T334)=0),"",VLOOKUP(T334,Equipment[],4,FALSE))</f>
        <v>Unallocated</v>
      </c>
      <c r="X334" s="155" t="s">
        <v>6035</v>
      </c>
      <c r="Y334" s="155" t="s">
        <v>6349</v>
      </c>
      <c r="Z334" s="155" t="s">
        <v>6350</v>
      </c>
      <c r="AA334" s="155"/>
      <c r="AB334" s="142"/>
    </row>
    <row r="335" spans="1:28">
      <c r="A335" s="143" t="s">
        <v>6944</v>
      </c>
      <c r="B335" s="151" t="s">
        <v>6945</v>
      </c>
      <c r="C335" s="398" t="s">
        <v>448</v>
      </c>
      <c r="D335" s="400" t="s">
        <v>5799</v>
      </c>
      <c r="E335" s="400" t="s">
        <v>5800</v>
      </c>
      <c r="F335" s="407" t="s">
        <v>449</v>
      </c>
      <c r="G335" s="398"/>
      <c r="H335" s="398" t="s">
        <v>448</v>
      </c>
      <c r="I335" s="175" t="s">
        <v>449</v>
      </c>
      <c r="J335" s="143" t="s">
        <v>448</v>
      </c>
      <c r="K335" s="398" t="s">
        <v>450</v>
      </c>
      <c r="L335" s="398" t="s">
        <v>5787</v>
      </c>
      <c r="M335" s="143"/>
      <c r="N335" s="143" t="s">
        <v>5788</v>
      </c>
      <c r="O335" s="402" t="s">
        <v>449</v>
      </c>
      <c r="P335" s="402" t="s">
        <v>5801</v>
      </c>
      <c r="Q335" s="402"/>
      <c r="R335" s="402" t="s">
        <v>469</v>
      </c>
      <c r="S335" s="155"/>
      <c r="T335" s="155" t="s">
        <v>5817</v>
      </c>
      <c r="U335" s="155" t="str">
        <f>VLOOKUP(CYPTYPES[[#This Row],[SBS Number]],Equipment[],2,FALSE)</f>
        <v>LV Power</v>
      </c>
      <c r="V335" s="155" t="str">
        <f>IF(OR(ISBLANK(T335),LEN(T335)=0),"",VLOOKUP(T335,Equipment[],3,FALSE))</f>
        <v>MCo</v>
      </c>
      <c r="W335" s="155" t="str">
        <f>IF(OR(ISBLANK(T335),LEN(T335)=0),"",VLOOKUP(T335,Equipment[],4,FALSE))</f>
        <v>RTO</v>
      </c>
      <c r="X335" s="155" t="s">
        <v>6114</v>
      </c>
      <c r="Y335" s="155" t="s">
        <v>6115</v>
      </c>
      <c r="Z335" s="155" t="s">
        <v>6946</v>
      </c>
      <c r="AA335" s="155" t="s">
        <v>6947</v>
      </c>
      <c r="AB335" s="142"/>
    </row>
    <row r="336" spans="1:28">
      <c r="A336" s="143" t="s">
        <v>6948</v>
      </c>
      <c r="B336" s="151" t="s">
        <v>6949</v>
      </c>
      <c r="C336" s="398" t="s">
        <v>449</v>
      </c>
      <c r="D336" s="400" t="s">
        <v>5799</v>
      </c>
      <c r="E336" s="400" t="s">
        <v>5800</v>
      </c>
      <c r="F336" s="407" t="s">
        <v>449</v>
      </c>
      <c r="G336" s="398"/>
      <c r="H336" s="398" t="s">
        <v>448</v>
      </c>
      <c r="I336" s="175" t="s">
        <v>449</v>
      </c>
      <c r="J336" s="143" t="s">
        <v>448</v>
      </c>
      <c r="K336" s="398" t="s">
        <v>450</v>
      </c>
      <c r="L336" s="398" t="s">
        <v>5787</v>
      </c>
      <c r="M336" s="143"/>
      <c r="N336" s="143" t="s">
        <v>5788</v>
      </c>
      <c r="O336" s="402" t="s">
        <v>449</v>
      </c>
      <c r="P336" s="402" t="s">
        <v>5801</v>
      </c>
      <c r="Q336" s="402"/>
      <c r="R336" s="402" t="s">
        <v>469</v>
      </c>
      <c r="S336" s="155"/>
      <c r="T336" s="155" t="s">
        <v>5817</v>
      </c>
      <c r="U336" s="155" t="str">
        <f>VLOOKUP(CYPTYPES[[#This Row],[SBS Number]],Equipment[],2,FALSE)</f>
        <v>LV Power</v>
      </c>
      <c r="V336" s="155" t="str">
        <f>IF(OR(ISBLANK(T336),LEN(T336)=0),"",VLOOKUP(T336,Equipment[],3,FALSE))</f>
        <v>MCo</v>
      </c>
      <c r="W336" s="155" t="str">
        <f>IF(OR(ISBLANK(T336),LEN(T336)=0),"",VLOOKUP(T336,Equipment[],4,FALSE))</f>
        <v>RTO</v>
      </c>
      <c r="X336" s="155" t="s">
        <v>6114</v>
      </c>
      <c r="Y336" s="155" t="s">
        <v>6115</v>
      </c>
      <c r="Z336" s="155" t="s">
        <v>6946</v>
      </c>
      <c r="AA336" s="155" t="s">
        <v>6947</v>
      </c>
      <c r="AB336" s="142"/>
    </row>
    <row r="337" spans="1:28">
      <c r="A337" s="143" t="s">
        <v>6950</v>
      </c>
      <c r="B337" s="151" t="s">
        <v>6951</v>
      </c>
      <c r="C337" s="398" t="s">
        <v>449</v>
      </c>
      <c r="D337" s="400" t="s">
        <v>5809</v>
      </c>
      <c r="E337" s="400" t="s">
        <v>5800</v>
      </c>
      <c r="F337" s="407" t="s">
        <v>449</v>
      </c>
      <c r="G337" s="398"/>
      <c r="H337" s="398" t="s">
        <v>448</v>
      </c>
      <c r="I337" s="175" t="s">
        <v>449</v>
      </c>
      <c r="J337" s="398" t="s">
        <v>448</v>
      </c>
      <c r="K337" s="398" t="s">
        <v>450</v>
      </c>
      <c r="L337" s="398" t="s">
        <v>5787</v>
      </c>
      <c r="M337" s="143"/>
      <c r="N337" s="143" t="s">
        <v>5788</v>
      </c>
      <c r="O337" s="402" t="s">
        <v>449</v>
      </c>
      <c r="P337" s="408" t="s">
        <v>5809</v>
      </c>
      <c r="Q337" s="408"/>
      <c r="R337" s="402" t="s">
        <v>452</v>
      </c>
      <c r="S337" s="155"/>
      <c r="T337" s="155" t="s">
        <v>5810</v>
      </c>
      <c r="U337" s="155" t="str">
        <f>VLOOKUP(CYPTYPES[[#This Row],[SBS Number]],Equipment[],2,FALSE)</f>
        <v>Earthing And Bonding</v>
      </c>
      <c r="V337" s="155" t="str">
        <f>IF(OR(ISBLANK(T337),LEN(T337)=0),"",VLOOKUP(T337,Equipment[],3,FALSE))</f>
        <v>RTO</v>
      </c>
      <c r="W337" s="155" t="str">
        <f>IF(OR(ISBLANK(T337),LEN(T337)=0),"",VLOOKUP(T337,Equipment[],4,FALSE))</f>
        <v>RTO</v>
      </c>
      <c r="X337" s="155" t="s">
        <v>5811</v>
      </c>
      <c r="Y337" s="155" t="s">
        <v>5812</v>
      </c>
      <c r="Z337" s="155" t="s">
        <v>6952</v>
      </c>
      <c r="AA337" s="155" t="s">
        <v>6953</v>
      </c>
      <c r="AB337" s="142"/>
    </row>
    <row r="338" spans="1:28">
      <c r="A338" s="143" t="s">
        <v>6954</v>
      </c>
      <c r="B338" s="151" t="s">
        <v>6955</v>
      </c>
      <c r="C338" s="398" t="s">
        <v>449</v>
      </c>
      <c r="D338" s="400" t="s">
        <v>11</v>
      </c>
      <c r="E338" s="400"/>
      <c r="F338" s="407" t="s">
        <v>449</v>
      </c>
      <c r="G338" s="398"/>
      <c r="H338" s="407" t="s">
        <v>449</v>
      </c>
      <c r="I338" s="175" t="s">
        <v>449</v>
      </c>
      <c r="J338" s="143" t="s">
        <v>448</v>
      </c>
      <c r="K338" s="398" t="s">
        <v>450</v>
      </c>
      <c r="L338" s="398" t="s">
        <v>5787</v>
      </c>
      <c r="M338" s="143"/>
      <c r="N338" s="143" t="s">
        <v>5788</v>
      </c>
      <c r="O338" s="402" t="s">
        <v>449</v>
      </c>
      <c r="P338" s="402" t="s">
        <v>5789</v>
      </c>
      <c r="Q338" s="402"/>
      <c r="R338" s="402" t="s">
        <v>452</v>
      </c>
      <c r="S338" s="155"/>
      <c r="T338" s="155" t="s">
        <v>5866</v>
      </c>
      <c r="U338" s="155" t="str">
        <f>VLOOKUP(CYPTYPES[[#This Row],[SBS Number]],Equipment[],2,FALSE)</f>
        <v>Building Management System</v>
      </c>
      <c r="V338" s="155" t="str">
        <f>IF(OR(ISBLANK(T338),LEN(T338)=0),"",VLOOKUP(T338,Equipment[],3,FALSE))</f>
        <v>MCo</v>
      </c>
      <c r="W338" s="155" t="str">
        <f>IF(OR(ISBLANK(T338),LEN(T338)=0),"",VLOOKUP(T338,Equipment[],4,FALSE))</f>
        <v>RTO/MCo</v>
      </c>
      <c r="X338" s="155" t="s">
        <v>5818</v>
      </c>
      <c r="Y338" s="155" t="s">
        <v>5819</v>
      </c>
      <c r="Z338" s="155" t="s">
        <v>5820</v>
      </c>
      <c r="AA338" s="155" t="s">
        <v>5821</v>
      </c>
      <c r="AB338" s="142"/>
    </row>
    <row r="339" spans="1:28">
      <c r="A339" s="143" t="s">
        <v>6956</v>
      </c>
      <c r="B339" s="151" t="s">
        <v>6957</v>
      </c>
      <c r="C339" s="398" t="s">
        <v>449</v>
      </c>
      <c r="D339" s="400" t="s">
        <v>5839</v>
      </c>
      <c r="E339" s="400" t="s">
        <v>5800</v>
      </c>
      <c r="F339" s="407" t="s">
        <v>449</v>
      </c>
      <c r="G339" s="398"/>
      <c r="H339" s="398" t="s">
        <v>448</v>
      </c>
      <c r="I339" s="175" t="s">
        <v>449</v>
      </c>
      <c r="J339" s="143" t="s">
        <v>448</v>
      </c>
      <c r="K339" s="398" t="s">
        <v>450</v>
      </c>
      <c r="L339" s="398" t="s">
        <v>5787</v>
      </c>
      <c r="M339" s="143"/>
      <c r="N339" s="143" t="s">
        <v>5788</v>
      </c>
      <c r="O339" s="402" t="s">
        <v>449</v>
      </c>
      <c r="P339" s="402" t="s">
        <v>5841</v>
      </c>
      <c r="Q339" s="402"/>
      <c r="R339" s="402" t="s">
        <v>452</v>
      </c>
      <c r="S339" s="155"/>
      <c r="T339" s="402" t="s">
        <v>5842</v>
      </c>
      <c r="U339" s="155" t="str">
        <f>VLOOKUP(CYPTYPES[[#This Row],[SBS Number]],Equipment[],2,FALSE)</f>
        <v>Control Systems</v>
      </c>
      <c r="V339" s="155" t="str">
        <f>IF(OR(ISBLANK(T339),LEN(T339)=0),"",VLOOKUP(T339,Equipment[],3,FALSE))</f>
        <v>Unallocated</v>
      </c>
      <c r="W339" s="155" t="str">
        <f>IF(OR(ISBLANK(T339),LEN(T339)=0),"",VLOOKUP(T339,Equipment[],4,FALSE))</f>
        <v>Unallocated</v>
      </c>
      <c r="X339" s="155" t="s">
        <v>5867</v>
      </c>
      <c r="Y339" s="155" t="s">
        <v>5868</v>
      </c>
      <c r="Z339" s="155" t="s">
        <v>5869</v>
      </c>
      <c r="AA339" s="155" t="s">
        <v>5870</v>
      </c>
      <c r="AB339" s="142"/>
    </row>
    <row r="340" spans="1:28">
      <c r="A340" s="143" t="s">
        <v>6958</v>
      </c>
      <c r="B340" s="151" t="s">
        <v>6959</v>
      </c>
      <c r="C340" s="398" t="s">
        <v>449</v>
      </c>
      <c r="D340" s="400" t="s">
        <v>5799</v>
      </c>
      <c r="E340" s="400" t="s">
        <v>5800</v>
      </c>
      <c r="F340" s="407" t="s">
        <v>449</v>
      </c>
      <c r="G340" s="398"/>
      <c r="H340" s="407" t="s">
        <v>449</v>
      </c>
      <c r="I340" s="175" t="s">
        <v>449</v>
      </c>
      <c r="J340" s="407" t="s">
        <v>449</v>
      </c>
      <c r="K340" s="398" t="s">
        <v>450</v>
      </c>
      <c r="L340" s="398" t="s">
        <v>5954</v>
      </c>
      <c r="M340" s="143" t="s">
        <v>5929</v>
      </c>
      <c r="N340" s="143" t="s">
        <v>5788</v>
      </c>
      <c r="O340" s="402" t="s">
        <v>449</v>
      </c>
      <c r="P340" s="402" t="s">
        <v>5801</v>
      </c>
      <c r="Q340" s="402"/>
      <c r="R340" s="402" t="s">
        <v>452</v>
      </c>
      <c r="S340" s="155"/>
      <c r="T340" s="155" t="s">
        <v>5817</v>
      </c>
      <c r="U340" s="155" t="str">
        <f>VLOOKUP(CYPTYPES[[#This Row],[SBS Number]],Equipment[],2,FALSE)</f>
        <v>LV Power</v>
      </c>
      <c r="V340" s="155" t="str">
        <f>IF(OR(ISBLANK(T340),LEN(T340)=0),"",VLOOKUP(T340,Equipment[],3,FALSE))</f>
        <v>MCo</v>
      </c>
      <c r="W340" s="155" t="str">
        <f>IF(OR(ISBLANK(T340),LEN(T340)=0),"",VLOOKUP(T340,Equipment[],4,FALSE))</f>
        <v>RTO</v>
      </c>
      <c r="X340" s="155" t="s">
        <v>5818</v>
      </c>
      <c r="Y340" s="155" t="s">
        <v>5819</v>
      </c>
      <c r="Z340" s="155" t="s">
        <v>6960</v>
      </c>
      <c r="AA340" s="155" t="s">
        <v>6961</v>
      </c>
      <c r="AB340" s="142"/>
    </row>
    <row r="341" spans="1:28">
      <c r="A341" s="143" t="s">
        <v>6962</v>
      </c>
      <c r="B341" s="151" t="s">
        <v>6963</v>
      </c>
      <c r="C341" s="398" t="s">
        <v>449</v>
      </c>
      <c r="D341" s="400" t="s">
        <v>5809</v>
      </c>
      <c r="E341" s="400" t="s">
        <v>5800</v>
      </c>
      <c r="F341" s="407" t="s">
        <v>449</v>
      </c>
      <c r="G341" s="398"/>
      <c r="H341" s="407" t="s">
        <v>449</v>
      </c>
      <c r="I341" s="175" t="s">
        <v>449</v>
      </c>
      <c r="J341" s="398" t="s">
        <v>448</v>
      </c>
      <c r="K341" s="398" t="s">
        <v>450</v>
      </c>
      <c r="L341" s="398" t="s">
        <v>5954</v>
      </c>
      <c r="M341" s="143" t="s">
        <v>5929</v>
      </c>
      <c r="N341" s="143" t="s">
        <v>5788</v>
      </c>
      <c r="O341" s="402" t="s">
        <v>449</v>
      </c>
      <c r="P341" s="408" t="s">
        <v>5809</v>
      </c>
      <c r="Q341" s="408"/>
      <c r="R341" s="402" t="s">
        <v>452</v>
      </c>
      <c r="S341" s="155"/>
      <c r="T341" s="155" t="s">
        <v>5810</v>
      </c>
      <c r="U341" s="155" t="str">
        <f>VLOOKUP(CYPTYPES[[#This Row],[SBS Number]],Equipment[],2,FALSE)</f>
        <v>Earthing And Bonding</v>
      </c>
      <c r="V341" s="155" t="str">
        <f>IF(OR(ISBLANK(T341),LEN(T341)=0),"",VLOOKUP(T341,Equipment[],3,FALSE))</f>
        <v>RTO</v>
      </c>
      <c r="W341" s="155" t="str">
        <f>IF(OR(ISBLANK(T341),LEN(T341)=0),"",VLOOKUP(T341,Equipment[],4,FALSE))</f>
        <v>RTO</v>
      </c>
      <c r="X341" s="155" t="s">
        <v>5811</v>
      </c>
      <c r="Y341" s="155" t="s">
        <v>5812</v>
      </c>
      <c r="Z341" s="155" t="s">
        <v>5813</v>
      </c>
      <c r="AA341" s="155" t="s">
        <v>5814</v>
      </c>
      <c r="AB341" s="142"/>
    </row>
    <row r="342" spans="1:28">
      <c r="A342" s="143" t="s">
        <v>6964</v>
      </c>
      <c r="B342" s="151" t="s">
        <v>6965</v>
      </c>
      <c r="C342" s="398" t="s">
        <v>449</v>
      </c>
      <c r="D342" s="400" t="s">
        <v>5839</v>
      </c>
      <c r="E342" s="400" t="s">
        <v>5800</v>
      </c>
      <c r="F342" s="407" t="s">
        <v>449</v>
      </c>
      <c r="G342" s="398"/>
      <c r="H342" s="407" t="s">
        <v>449</v>
      </c>
      <c r="I342" s="175" t="s">
        <v>449</v>
      </c>
      <c r="J342" s="407" t="s">
        <v>449</v>
      </c>
      <c r="K342" s="398" t="s">
        <v>450</v>
      </c>
      <c r="L342" s="398" t="s">
        <v>5954</v>
      </c>
      <c r="M342" s="143" t="s">
        <v>5929</v>
      </c>
      <c r="N342" s="143" t="s">
        <v>5788</v>
      </c>
      <c r="O342" s="402" t="s">
        <v>449</v>
      </c>
      <c r="P342" s="402" t="s">
        <v>5841</v>
      </c>
      <c r="Q342" s="402"/>
      <c r="R342" s="402" t="s">
        <v>452</v>
      </c>
      <c r="S342" s="155"/>
      <c r="T342" s="402" t="s">
        <v>5842</v>
      </c>
      <c r="U342" s="155" t="str">
        <f>VLOOKUP(CYPTYPES[[#This Row],[SBS Number]],Equipment[],2,FALSE)</f>
        <v>Control Systems</v>
      </c>
      <c r="V342" s="155" t="str">
        <f>IF(OR(ISBLANK(T342),LEN(T342)=0),"",VLOOKUP(T342,Equipment[],3,FALSE))</f>
        <v>Unallocated</v>
      </c>
      <c r="W342" s="155" t="str">
        <f>IF(OR(ISBLANK(T342),LEN(T342)=0),"",VLOOKUP(T342,Equipment[],4,FALSE))</f>
        <v>Unallocated</v>
      </c>
      <c r="X342" s="155" t="s">
        <v>6069</v>
      </c>
      <c r="Y342" s="155" t="s">
        <v>6070</v>
      </c>
      <c r="Z342" s="155" t="s">
        <v>6071</v>
      </c>
      <c r="AA342" s="155" t="s">
        <v>6072</v>
      </c>
      <c r="AB342" s="142"/>
    </row>
    <row r="343" spans="1:28">
      <c r="A343" s="143" t="s">
        <v>6966</v>
      </c>
      <c r="B343" s="151" t="s">
        <v>6967</v>
      </c>
      <c r="C343" s="398" t="s">
        <v>449</v>
      </c>
      <c r="D343" s="400" t="s">
        <v>5799</v>
      </c>
      <c r="E343" s="400" t="s">
        <v>5800</v>
      </c>
      <c r="F343" s="407" t="s">
        <v>449</v>
      </c>
      <c r="G343" s="398"/>
      <c r="H343" s="407" t="s">
        <v>449</v>
      </c>
      <c r="I343" s="175" t="s">
        <v>449</v>
      </c>
      <c r="J343" s="398" t="s">
        <v>448</v>
      </c>
      <c r="K343" s="398" t="s">
        <v>450</v>
      </c>
      <c r="L343" s="398" t="s">
        <v>5954</v>
      </c>
      <c r="M343" s="143"/>
      <c r="N343" s="143" t="s">
        <v>5788</v>
      </c>
      <c r="O343" s="402" t="s">
        <v>449</v>
      </c>
      <c r="P343" s="402" t="s">
        <v>5801</v>
      </c>
      <c r="Q343" s="402"/>
      <c r="R343" s="402" t="s">
        <v>452</v>
      </c>
      <c r="S343" s="155"/>
      <c r="T343" s="155" t="s">
        <v>5817</v>
      </c>
      <c r="U343" s="155" t="str">
        <f>VLOOKUP(CYPTYPES[[#This Row],[SBS Number]],Equipment[],2,FALSE)</f>
        <v>LV Power</v>
      </c>
      <c r="V343" s="155" t="str">
        <f>IF(OR(ISBLANK(T343),LEN(T343)=0),"",VLOOKUP(T343,Equipment[],3,FALSE))</f>
        <v>MCo</v>
      </c>
      <c r="W343" s="155" t="str">
        <f>IF(OR(ISBLANK(T343),LEN(T343)=0),"",VLOOKUP(T343,Equipment[],4,FALSE))</f>
        <v>RTO</v>
      </c>
      <c r="X343" s="155" t="s">
        <v>6174</v>
      </c>
      <c r="Y343" s="155" t="s">
        <v>6175</v>
      </c>
      <c r="Z343" s="155" t="s">
        <v>6176</v>
      </c>
      <c r="AA343" s="155" t="s">
        <v>6177</v>
      </c>
      <c r="AB343" s="142"/>
    </row>
    <row r="344" spans="1:28">
      <c r="A344" s="143" t="s">
        <v>6968</v>
      </c>
      <c r="B344" s="400" t="s">
        <v>6969</v>
      </c>
      <c r="C344" s="398" t="s">
        <v>449</v>
      </c>
      <c r="D344" s="400" t="s">
        <v>5799</v>
      </c>
      <c r="E344" s="400" t="s">
        <v>5800</v>
      </c>
      <c r="F344" s="407" t="s">
        <v>449</v>
      </c>
      <c r="G344" s="398"/>
      <c r="H344" s="398" t="s">
        <v>448</v>
      </c>
      <c r="I344" s="175" t="s">
        <v>449</v>
      </c>
      <c r="J344" s="407" t="s">
        <v>449</v>
      </c>
      <c r="K344" s="398" t="s">
        <v>450</v>
      </c>
      <c r="L344" s="398" t="s">
        <v>5954</v>
      </c>
      <c r="M344" s="143" t="s">
        <v>5929</v>
      </c>
      <c r="N344" s="143" t="s">
        <v>5788</v>
      </c>
      <c r="O344" s="402" t="s">
        <v>449</v>
      </c>
      <c r="P344" s="402" t="s">
        <v>5801</v>
      </c>
      <c r="Q344" s="402"/>
      <c r="R344" s="402" t="s">
        <v>469</v>
      </c>
      <c r="S344" s="155"/>
      <c r="T344" s="155" t="s">
        <v>6704</v>
      </c>
      <c r="U344" s="155" t="str">
        <f>VLOOKUP(CYPTYPES[[#This Row],[SBS Number]],Equipment[],2,FALSE)</f>
        <v>Station (Lighting)</v>
      </c>
      <c r="V344" s="155" t="str">
        <f>IF(OR(ISBLANK(T344),LEN(T344)=0),"",VLOOKUP(T344,Equipment[],3,FALSE))</f>
        <v>MCo</v>
      </c>
      <c r="W344" s="155" t="str">
        <f>IF(OR(ISBLANK(T344),LEN(T344)=0),"",VLOOKUP(T344,Equipment[],4,FALSE))</f>
        <v>RTO</v>
      </c>
      <c r="X344" s="155" t="s">
        <v>6575</v>
      </c>
      <c r="Y344" s="155" t="s">
        <v>6576</v>
      </c>
      <c r="Z344" s="155" t="s">
        <v>6914</v>
      </c>
      <c r="AA344" s="155" t="s">
        <v>6915</v>
      </c>
      <c r="AB344" s="142"/>
    </row>
    <row r="345" spans="1:28">
      <c r="A345" s="398" t="s">
        <v>6970</v>
      </c>
      <c r="B345" s="400" t="s">
        <v>6971</v>
      </c>
      <c r="C345" s="398" t="s">
        <v>439</v>
      </c>
      <c r="D345" s="400" t="s">
        <v>5799</v>
      </c>
      <c r="E345" s="400" t="s">
        <v>5800</v>
      </c>
      <c r="F345" s="407" t="s">
        <v>449</v>
      </c>
      <c r="G345" s="398"/>
      <c r="H345" s="398" t="s">
        <v>448</v>
      </c>
      <c r="I345" s="409" t="s">
        <v>449</v>
      </c>
      <c r="J345" s="398" t="s">
        <v>448</v>
      </c>
      <c r="K345" s="398" t="s">
        <v>450</v>
      </c>
      <c r="L345" s="398" t="s">
        <v>6570</v>
      </c>
      <c r="M345" s="143"/>
      <c r="N345" s="143" t="s">
        <v>5788</v>
      </c>
      <c r="O345" s="402" t="s">
        <v>449</v>
      </c>
      <c r="P345" s="402" t="s">
        <v>5801</v>
      </c>
      <c r="Q345" s="402"/>
      <c r="R345" s="402" t="s">
        <v>452</v>
      </c>
      <c r="S345" s="155"/>
      <c r="T345" s="155" t="s">
        <v>5817</v>
      </c>
      <c r="U345" s="155" t="str">
        <f>VLOOKUP(CYPTYPES[[#This Row],[SBS Number]],Equipment[],2,FALSE)</f>
        <v>LV Power</v>
      </c>
      <c r="V345" s="155" t="str">
        <f>IF(OR(ISBLANK(T345),LEN(T345)=0),"",VLOOKUP(T345,Equipment[],3,FALSE))</f>
        <v>MCo</v>
      </c>
      <c r="W345" s="155" t="str">
        <f>IF(OR(ISBLANK(T345),LEN(T345)=0),"",VLOOKUP(T345,Equipment[],4,FALSE))</f>
        <v>RTO</v>
      </c>
      <c r="X345" s="402" t="s">
        <v>5803</v>
      </c>
      <c r="Y345" s="155" t="s">
        <v>5804</v>
      </c>
      <c r="Z345" s="155"/>
      <c r="AA345" s="155"/>
      <c r="AB345" s="142"/>
    </row>
    <row r="346" spans="1:28">
      <c r="A346" s="143" t="s">
        <v>6972</v>
      </c>
      <c r="B346" s="151" t="s">
        <v>4380</v>
      </c>
      <c r="C346" s="398" t="s">
        <v>439</v>
      </c>
      <c r="D346" s="400" t="s">
        <v>5799</v>
      </c>
      <c r="E346" s="400" t="s">
        <v>5800</v>
      </c>
      <c r="F346" s="407" t="s">
        <v>449</v>
      </c>
      <c r="G346" s="398"/>
      <c r="H346" s="407" t="s">
        <v>449</v>
      </c>
      <c r="I346" s="409" t="s">
        <v>449</v>
      </c>
      <c r="J346" s="398" t="s">
        <v>448</v>
      </c>
      <c r="K346" s="398" t="s">
        <v>450</v>
      </c>
      <c r="L346" s="398" t="s">
        <v>5859</v>
      </c>
      <c r="M346" s="143"/>
      <c r="N346" s="143" t="s">
        <v>5788</v>
      </c>
      <c r="O346" s="402" t="s">
        <v>449</v>
      </c>
      <c r="P346" s="402" t="s">
        <v>5801</v>
      </c>
      <c r="Q346" s="402"/>
      <c r="R346" s="402" t="s">
        <v>452</v>
      </c>
      <c r="S346" s="155"/>
      <c r="T346" s="155" t="s">
        <v>6704</v>
      </c>
      <c r="U346" s="155" t="str">
        <f>VLOOKUP(CYPTYPES[[#This Row],[SBS Number]],Equipment[],2,FALSE)</f>
        <v>Station (Lighting)</v>
      </c>
      <c r="V346" s="155" t="str">
        <f>IF(OR(ISBLANK(T346),LEN(T346)=0),"",VLOOKUP(T346,Equipment[],3,FALSE))</f>
        <v>MCo</v>
      </c>
      <c r="W346" s="155" t="str">
        <f>IF(OR(ISBLANK(T346),LEN(T346)=0),"",VLOOKUP(T346,Equipment[],4,FALSE))</f>
        <v>RTO</v>
      </c>
      <c r="X346" s="155" t="s">
        <v>6194</v>
      </c>
      <c r="Y346" s="155" t="s">
        <v>6195</v>
      </c>
      <c r="Z346" s="402" t="s">
        <v>6973</v>
      </c>
      <c r="AA346" s="155" t="s">
        <v>6974</v>
      </c>
      <c r="AB346" s="142"/>
    </row>
    <row r="347" spans="1:28">
      <c r="A347" s="143" t="s">
        <v>6975</v>
      </c>
      <c r="B347" s="151" t="s">
        <v>6976</v>
      </c>
      <c r="C347" s="398" t="s">
        <v>449</v>
      </c>
      <c r="D347" s="400" t="s">
        <v>5799</v>
      </c>
      <c r="E347" s="400" t="s">
        <v>5800</v>
      </c>
      <c r="F347" s="407" t="s">
        <v>449</v>
      </c>
      <c r="G347" s="398"/>
      <c r="H347" s="407" t="s">
        <v>449</v>
      </c>
      <c r="I347" s="175" t="s">
        <v>449</v>
      </c>
      <c r="J347" s="398" t="s">
        <v>448</v>
      </c>
      <c r="K347" s="398" t="s">
        <v>450</v>
      </c>
      <c r="L347" s="398" t="s">
        <v>5954</v>
      </c>
      <c r="M347" s="143" t="s">
        <v>5929</v>
      </c>
      <c r="N347" s="143" t="s">
        <v>5788</v>
      </c>
      <c r="O347" s="402" t="s">
        <v>449</v>
      </c>
      <c r="P347" s="402" t="s">
        <v>5801</v>
      </c>
      <c r="Q347" s="402"/>
      <c r="R347" s="402" t="s">
        <v>452</v>
      </c>
      <c r="S347" s="155"/>
      <c r="T347" s="155" t="s">
        <v>5817</v>
      </c>
      <c r="U347" s="155" t="str">
        <f>VLOOKUP(CYPTYPES[[#This Row],[SBS Number]],Equipment[],2,FALSE)</f>
        <v>LV Power</v>
      </c>
      <c r="V347" s="155" t="str">
        <f>IF(OR(ISBLANK(T347),LEN(T347)=0),"",VLOOKUP(T347,Equipment[],3,FALSE))</f>
        <v>MCo</v>
      </c>
      <c r="W347" s="155" t="str">
        <f>IF(OR(ISBLANK(T347),LEN(T347)=0),"",VLOOKUP(T347,Equipment[],4,FALSE))</f>
        <v>RTO</v>
      </c>
      <c r="X347" s="155" t="s">
        <v>6194</v>
      </c>
      <c r="Y347" s="155" t="s">
        <v>6195</v>
      </c>
      <c r="Z347" s="155" t="s">
        <v>6977</v>
      </c>
      <c r="AA347" s="155" t="s">
        <v>6978</v>
      </c>
      <c r="AB347" s="142"/>
    </row>
    <row r="348" spans="1:28">
      <c r="A348" s="143" t="s">
        <v>6979</v>
      </c>
      <c r="B348" s="151" t="s">
        <v>6980</v>
      </c>
      <c r="C348" s="398" t="s">
        <v>449</v>
      </c>
      <c r="D348" s="400" t="s">
        <v>6981</v>
      </c>
      <c r="E348" s="400"/>
      <c r="F348" s="407" t="s">
        <v>449</v>
      </c>
      <c r="G348" s="398"/>
      <c r="H348" s="407" t="s">
        <v>449</v>
      </c>
      <c r="I348" s="175" t="s">
        <v>449</v>
      </c>
      <c r="J348" s="174" t="s">
        <v>449</v>
      </c>
      <c r="K348" s="398" t="s">
        <v>450</v>
      </c>
      <c r="L348" s="398" t="s">
        <v>5954</v>
      </c>
      <c r="M348" s="143" t="s">
        <v>5929</v>
      </c>
      <c r="N348" s="143" t="s">
        <v>5788</v>
      </c>
      <c r="O348" s="402" t="s">
        <v>449</v>
      </c>
      <c r="P348" s="402" t="s">
        <v>6982</v>
      </c>
      <c r="Q348" s="402"/>
      <c r="R348" s="402" t="s">
        <v>452</v>
      </c>
      <c r="S348" s="155"/>
      <c r="T348" s="155" t="s">
        <v>4348</v>
      </c>
      <c r="U348" s="155" t="str">
        <f>VLOOKUP(CYPTYPES[[#This Row],[SBS Number]],Equipment[],2,FALSE)</f>
        <v>Vertical Transport</v>
      </c>
      <c r="V348" s="155" t="str">
        <f>IF(OR(ISBLANK(T348),LEN(T348)=0),"",VLOOKUP(T348,Equipment[],3,FALSE))</f>
        <v>MCo</v>
      </c>
      <c r="W348" s="155" t="str">
        <f>IF(OR(ISBLANK(T348),LEN(T348)=0),"",VLOOKUP(T348,Equipment[],4,FALSE))</f>
        <v>RTO</v>
      </c>
      <c r="X348" s="155" t="s">
        <v>6983</v>
      </c>
      <c r="Y348" s="155" t="s">
        <v>6984</v>
      </c>
      <c r="Z348" s="155"/>
      <c r="AA348" s="155" t="s">
        <v>1004</v>
      </c>
      <c r="AB348" s="142"/>
    </row>
    <row r="349" spans="1:28">
      <c r="A349" s="143" t="s">
        <v>6985</v>
      </c>
      <c r="B349" s="151" t="s">
        <v>6986</v>
      </c>
      <c r="C349" s="398" t="s">
        <v>449</v>
      </c>
      <c r="D349" s="400" t="s">
        <v>5799</v>
      </c>
      <c r="E349" s="400" t="s">
        <v>5800</v>
      </c>
      <c r="F349" s="407" t="s">
        <v>449</v>
      </c>
      <c r="G349" s="398"/>
      <c r="H349" s="407" t="s">
        <v>449</v>
      </c>
      <c r="I349" s="175" t="s">
        <v>449</v>
      </c>
      <c r="J349" s="398" t="s">
        <v>448</v>
      </c>
      <c r="K349" s="398" t="s">
        <v>450</v>
      </c>
      <c r="L349" s="398" t="s">
        <v>5954</v>
      </c>
      <c r="M349" s="143" t="s">
        <v>5929</v>
      </c>
      <c r="N349" s="143" t="s">
        <v>5788</v>
      </c>
      <c r="O349" s="402" t="s">
        <v>449</v>
      </c>
      <c r="P349" s="402" t="s">
        <v>5801</v>
      </c>
      <c r="Q349" s="402"/>
      <c r="R349" s="402" t="s">
        <v>452</v>
      </c>
      <c r="S349" s="155"/>
      <c r="T349" s="155" t="s">
        <v>5817</v>
      </c>
      <c r="U349" s="155" t="str">
        <f>VLOOKUP(CYPTYPES[[#This Row],[SBS Number]],Equipment[],2,FALSE)</f>
        <v>LV Power</v>
      </c>
      <c r="V349" s="155" t="str">
        <f>IF(OR(ISBLANK(T349),LEN(T349)=0),"",VLOOKUP(T349,Equipment[],3,FALSE))</f>
        <v>MCo</v>
      </c>
      <c r="W349" s="155" t="str">
        <f>IF(OR(ISBLANK(T349),LEN(T349)=0),"",VLOOKUP(T349,Equipment[],4,FALSE))</f>
        <v>RTO</v>
      </c>
      <c r="X349" s="155" t="s">
        <v>6174</v>
      </c>
      <c r="Y349" s="155" t="s">
        <v>6175</v>
      </c>
      <c r="Z349" s="155"/>
      <c r="AA349" s="155" t="s">
        <v>1004</v>
      </c>
      <c r="AB349" s="142"/>
    </row>
    <row r="350" spans="1:28">
      <c r="A350" s="143" t="s">
        <v>6987</v>
      </c>
      <c r="B350" s="151" t="s">
        <v>6988</v>
      </c>
      <c r="C350" s="398" t="s">
        <v>449</v>
      </c>
      <c r="D350" s="400" t="s">
        <v>5809</v>
      </c>
      <c r="E350" s="400" t="s">
        <v>5800</v>
      </c>
      <c r="F350" s="407" t="s">
        <v>449</v>
      </c>
      <c r="G350" s="398"/>
      <c r="H350" s="407" t="s">
        <v>449</v>
      </c>
      <c r="I350" s="175" t="s">
        <v>449</v>
      </c>
      <c r="J350" s="398" t="s">
        <v>448</v>
      </c>
      <c r="K350" s="398" t="s">
        <v>450</v>
      </c>
      <c r="L350" s="398" t="s">
        <v>5954</v>
      </c>
      <c r="M350" s="143" t="s">
        <v>5929</v>
      </c>
      <c r="N350" s="143" t="s">
        <v>5788</v>
      </c>
      <c r="O350" s="402" t="s">
        <v>449</v>
      </c>
      <c r="P350" s="408" t="s">
        <v>5809</v>
      </c>
      <c r="Q350" s="408"/>
      <c r="R350" s="402" t="s">
        <v>452</v>
      </c>
      <c r="S350" s="155"/>
      <c r="T350" s="155" t="s">
        <v>5810</v>
      </c>
      <c r="U350" s="155" t="str">
        <f>VLOOKUP(CYPTYPES[[#This Row],[SBS Number]],Equipment[],2,FALSE)</f>
        <v>Earthing And Bonding</v>
      </c>
      <c r="V350" s="155" t="str">
        <f>IF(OR(ISBLANK(T350),LEN(T350)=0),"",VLOOKUP(T350,Equipment[],3,FALSE))</f>
        <v>RTO</v>
      </c>
      <c r="W350" s="155" t="str">
        <f>IF(OR(ISBLANK(T350),LEN(T350)=0),"",VLOOKUP(T350,Equipment[],4,FALSE))</f>
        <v>RTO</v>
      </c>
      <c r="X350" s="155" t="s">
        <v>5811</v>
      </c>
      <c r="Y350" s="155" t="s">
        <v>5812</v>
      </c>
      <c r="Z350" s="155" t="s">
        <v>5813</v>
      </c>
      <c r="AA350" s="155" t="s">
        <v>5814</v>
      </c>
      <c r="AB350" s="142"/>
    </row>
    <row r="351" spans="1:28">
      <c r="A351" s="143" t="s">
        <v>6989</v>
      </c>
      <c r="B351" s="151" t="s">
        <v>6990</v>
      </c>
      <c r="C351" s="398" t="s">
        <v>449</v>
      </c>
      <c r="D351" s="400" t="s">
        <v>5799</v>
      </c>
      <c r="E351" s="400" t="s">
        <v>5800</v>
      </c>
      <c r="F351" s="407" t="s">
        <v>449</v>
      </c>
      <c r="G351" s="398"/>
      <c r="H351" s="407" t="s">
        <v>449</v>
      </c>
      <c r="I351" s="175" t="s">
        <v>449</v>
      </c>
      <c r="J351" s="407" t="s">
        <v>449</v>
      </c>
      <c r="K351" s="398" t="s">
        <v>450</v>
      </c>
      <c r="L351" s="398" t="s">
        <v>5954</v>
      </c>
      <c r="M351" s="143" t="s">
        <v>5929</v>
      </c>
      <c r="N351" s="143" t="s">
        <v>5788</v>
      </c>
      <c r="O351" s="402" t="s">
        <v>449</v>
      </c>
      <c r="P351" s="402" t="s">
        <v>5801</v>
      </c>
      <c r="Q351" s="402"/>
      <c r="R351" s="402" t="s">
        <v>452</v>
      </c>
      <c r="S351" s="155"/>
      <c r="T351" s="155" t="s">
        <v>6704</v>
      </c>
      <c r="U351" s="155" t="str">
        <f>VLOOKUP(CYPTYPES[[#This Row],[SBS Number]],Equipment[],2,FALSE)</f>
        <v>Station (Lighting)</v>
      </c>
      <c r="V351" s="155" t="str">
        <f>IF(OR(ISBLANK(T351),LEN(T351)=0),"",VLOOKUP(T351,Equipment[],3,FALSE))</f>
        <v>MCo</v>
      </c>
      <c r="W351" s="155" t="str">
        <f>IF(OR(ISBLANK(T351),LEN(T351)=0),"",VLOOKUP(T351,Equipment[],4,FALSE))</f>
        <v>RTO</v>
      </c>
      <c r="X351" s="155" t="s">
        <v>5818</v>
      </c>
      <c r="Y351" s="155" t="s">
        <v>5819</v>
      </c>
      <c r="Z351" s="155" t="s">
        <v>6960</v>
      </c>
      <c r="AA351" s="155" t="s">
        <v>6961</v>
      </c>
      <c r="AB351" s="142"/>
    </row>
    <row r="352" spans="1:28" hidden="1">
      <c r="A352" s="143" t="s">
        <v>6991</v>
      </c>
      <c r="B352" s="151" t="s">
        <v>6992</v>
      </c>
      <c r="C352" s="398" t="s">
        <v>439</v>
      </c>
      <c r="D352" s="400" t="s">
        <v>5799</v>
      </c>
      <c r="E352" s="400" t="s">
        <v>5800</v>
      </c>
      <c r="F352" s="398" t="s">
        <v>448</v>
      </c>
      <c r="G352" s="398"/>
      <c r="H352" s="398" t="s">
        <v>448</v>
      </c>
      <c r="I352" s="409" t="s">
        <v>449</v>
      </c>
      <c r="J352" s="398" t="s">
        <v>448</v>
      </c>
      <c r="K352" s="398" t="s">
        <v>450</v>
      </c>
      <c r="L352" s="398" t="s">
        <v>5859</v>
      </c>
      <c r="M352" s="143"/>
      <c r="N352" s="143" t="s">
        <v>5788</v>
      </c>
      <c r="O352" s="402" t="s">
        <v>449</v>
      </c>
      <c r="P352" s="402" t="s">
        <v>5801</v>
      </c>
      <c r="Q352" s="402"/>
      <c r="R352" s="402" t="s">
        <v>452</v>
      </c>
      <c r="S352" s="155"/>
      <c r="T352" s="155" t="s">
        <v>6704</v>
      </c>
      <c r="U352" s="155" t="str">
        <f>VLOOKUP(CYPTYPES[[#This Row],[SBS Number]],Equipment[],2,FALSE)</f>
        <v>Station (Lighting)</v>
      </c>
      <c r="V352" s="155" t="str">
        <f>IF(OR(ISBLANK(T352),LEN(T352)=0),"",VLOOKUP(T352,Equipment[],3,FALSE))</f>
        <v>MCo</v>
      </c>
      <c r="W352" s="155" t="str">
        <f>IF(OR(ISBLANK(T352),LEN(T352)=0),"",VLOOKUP(T352,Equipment[],4,FALSE))</f>
        <v>RTO</v>
      </c>
      <c r="X352" s="165"/>
      <c r="Y352" s="165" t="s">
        <v>5828</v>
      </c>
      <c r="Z352" s="155"/>
      <c r="AA352" s="155"/>
      <c r="AB352" s="142"/>
    </row>
    <row r="353" spans="1:28">
      <c r="A353" s="143" t="s">
        <v>6993</v>
      </c>
      <c r="B353" s="151" t="s">
        <v>6994</v>
      </c>
      <c r="C353" s="398" t="s">
        <v>449</v>
      </c>
      <c r="D353" s="400" t="s">
        <v>6001</v>
      </c>
      <c r="E353" s="400"/>
      <c r="F353" s="407" t="s">
        <v>449</v>
      </c>
      <c r="G353" s="398"/>
      <c r="H353" s="407" t="s">
        <v>449</v>
      </c>
      <c r="I353" s="175" t="s">
        <v>449</v>
      </c>
      <c r="J353" s="407" t="s">
        <v>449</v>
      </c>
      <c r="K353" s="398" t="s">
        <v>450</v>
      </c>
      <c r="L353" s="398" t="s">
        <v>5787</v>
      </c>
      <c r="M353" s="143" t="s">
        <v>5929</v>
      </c>
      <c r="N353" s="143" t="s">
        <v>5788</v>
      </c>
      <c r="O353" s="402" t="s">
        <v>449</v>
      </c>
      <c r="P353" s="402" t="s">
        <v>6002</v>
      </c>
      <c r="Q353" s="402"/>
      <c r="R353" s="402" t="s">
        <v>452</v>
      </c>
      <c r="S353" s="155"/>
      <c r="T353" s="155" t="s">
        <v>762</v>
      </c>
      <c r="U353" s="155" t="str">
        <f>VLOOKUP(CYPTYPES[[#This Row],[SBS Number]],Equipment[],2,FALSE)</f>
        <v>Fire Protection</v>
      </c>
      <c r="V353" s="155" t="str">
        <f>IF(OR(ISBLANK(T353),LEN(T353)=0),"",VLOOKUP(T353,Equipment[],3,FALSE))</f>
        <v>RTO</v>
      </c>
      <c r="W353" s="155" t="str">
        <f>IF(OR(ISBLANK(T353),LEN(T353)=0),"",VLOOKUP(T353,Equipment[],4,FALSE))</f>
        <v>RTO</v>
      </c>
      <c r="X353" s="155" t="s">
        <v>6003</v>
      </c>
      <c r="Y353" s="155" t="s">
        <v>6004</v>
      </c>
      <c r="Z353" s="155" t="s">
        <v>6381</v>
      </c>
      <c r="AA353" s="155" t="s">
        <v>6382</v>
      </c>
      <c r="AB353" s="142"/>
    </row>
    <row r="354" spans="1:28">
      <c r="A354" s="143" t="s">
        <v>6995</v>
      </c>
      <c r="B354" s="151" t="s">
        <v>6996</v>
      </c>
      <c r="C354" s="398" t="s">
        <v>449</v>
      </c>
      <c r="D354" s="400" t="s">
        <v>5799</v>
      </c>
      <c r="E354" s="400" t="s">
        <v>5800</v>
      </c>
      <c r="F354" s="407" t="s">
        <v>449</v>
      </c>
      <c r="G354" s="398"/>
      <c r="H354" s="407" t="s">
        <v>449</v>
      </c>
      <c r="I354" s="175" t="s">
        <v>449</v>
      </c>
      <c r="J354" s="407" t="s">
        <v>449</v>
      </c>
      <c r="K354" s="398" t="s">
        <v>450</v>
      </c>
      <c r="L354" s="398" t="s">
        <v>5787</v>
      </c>
      <c r="M354" s="143"/>
      <c r="N354" s="143" t="s">
        <v>5788</v>
      </c>
      <c r="O354" s="402" t="s">
        <v>449</v>
      </c>
      <c r="P354" s="402" t="s">
        <v>5801</v>
      </c>
      <c r="Q354" s="402"/>
      <c r="R354" s="402" t="s">
        <v>452</v>
      </c>
      <c r="S354" s="155"/>
      <c r="T354" s="155" t="s">
        <v>6704</v>
      </c>
      <c r="U354" s="155" t="str">
        <f>VLOOKUP(CYPTYPES[[#This Row],[SBS Number]],Equipment[],2,FALSE)</f>
        <v>Station (Lighting)</v>
      </c>
      <c r="V354" s="155" t="str">
        <f>IF(OR(ISBLANK(T354),LEN(T354)=0),"",VLOOKUP(T354,Equipment[],3,FALSE))</f>
        <v>MCo</v>
      </c>
      <c r="W354" s="155" t="str">
        <f>IF(OR(ISBLANK(T354),LEN(T354)=0),"",VLOOKUP(T354,Equipment[],4,FALSE))</f>
        <v>RTO</v>
      </c>
      <c r="X354" s="155" t="s">
        <v>6069</v>
      </c>
      <c r="Y354" s="155" t="s">
        <v>6070</v>
      </c>
      <c r="Z354" s="155" t="s">
        <v>6071</v>
      </c>
      <c r="AA354" s="155" t="s">
        <v>6072</v>
      </c>
      <c r="AB354" s="142"/>
    </row>
    <row r="355" spans="1:28">
      <c r="A355" s="143" t="s">
        <v>6997</v>
      </c>
      <c r="B355" s="151" t="s">
        <v>6998</v>
      </c>
      <c r="C355" s="398" t="s">
        <v>449</v>
      </c>
      <c r="D355" s="400" t="s">
        <v>5839</v>
      </c>
      <c r="E355" s="400" t="s">
        <v>6981</v>
      </c>
      <c r="F355" s="407" t="s">
        <v>449</v>
      </c>
      <c r="G355" s="398"/>
      <c r="H355" s="407" t="s">
        <v>449</v>
      </c>
      <c r="I355" s="175" t="s">
        <v>449</v>
      </c>
      <c r="J355" s="407" t="s">
        <v>449</v>
      </c>
      <c r="K355" s="398" t="s">
        <v>450</v>
      </c>
      <c r="L355" s="398" t="s">
        <v>5787</v>
      </c>
      <c r="M355" s="143"/>
      <c r="N355" s="143" t="s">
        <v>5788</v>
      </c>
      <c r="O355" s="402" t="s">
        <v>449</v>
      </c>
      <c r="P355" s="402" t="s">
        <v>5841</v>
      </c>
      <c r="Q355" s="402"/>
      <c r="R355" s="402" t="s">
        <v>452</v>
      </c>
      <c r="S355" s="155"/>
      <c r="T355" s="402" t="s">
        <v>4348</v>
      </c>
      <c r="U355" s="155" t="str">
        <f>VLOOKUP(CYPTYPES[[#This Row],[SBS Number]],Equipment[],2,FALSE)</f>
        <v>Vertical Transport</v>
      </c>
      <c r="V355" s="155" t="str">
        <f>IF(OR(ISBLANK(T355),LEN(T355)=0),"",VLOOKUP(T355,Equipment[],3,FALSE))</f>
        <v>MCo</v>
      </c>
      <c r="W355" s="155" t="str">
        <f>IF(OR(ISBLANK(T355),LEN(T355)=0),"",VLOOKUP(T355,Equipment[],4,FALSE))</f>
        <v>RTO</v>
      </c>
      <c r="X355" s="155" t="s">
        <v>6069</v>
      </c>
      <c r="Y355" s="155" t="s">
        <v>6070</v>
      </c>
      <c r="Z355" s="155" t="s">
        <v>6071</v>
      </c>
      <c r="AA355" s="155" t="s">
        <v>6072</v>
      </c>
      <c r="AB355" s="142"/>
    </row>
    <row r="356" spans="1:28">
      <c r="A356" s="143" t="s">
        <v>6999</v>
      </c>
      <c r="B356" s="151" t="s">
        <v>7000</v>
      </c>
      <c r="C356" s="398" t="s">
        <v>449</v>
      </c>
      <c r="D356" s="400" t="s">
        <v>5799</v>
      </c>
      <c r="E356" s="400" t="s">
        <v>5800</v>
      </c>
      <c r="F356" s="407" t="s">
        <v>449</v>
      </c>
      <c r="G356" s="398"/>
      <c r="H356" s="398" t="s">
        <v>448</v>
      </c>
      <c r="I356" s="175" t="s">
        <v>449</v>
      </c>
      <c r="J356" s="143" t="s">
        <v>448</v>
      </c>
      <c r="K356" s="398" t="s">
        <v>450</v>
      </c>
      <c r="L356" s="398" t="s">
        <v>5787</v>
      </c>
      <c r="M356" s="143"/>
      <c r="N356" s="143" t="s">
        <v>5788</v>
      </c>
      <c r="O356" s="402" t="s">
        <v>449</v>
      </c>
      <c r="P356" s="402" t="s">
        <v>5801</v>
      </c>
      <c r="Q356" s="402"/>
      <c r="R356" s="402" t="s">
        <v>452</v>
      </c>
      <c r="S356" s="155"/>
      <c r="T356" s="155" t="s">
        <v>5817</v>
      </c>
      <c r="U356" s="155" t="str">
        <f>VLOOKUP(CYPTYPES[[#This Row],[SBS Number]],Equipment[],2,FALSE)</f>
        <v>LV Power</v>
      </c>
      <c r="V356" s="155" t="str">
        <f>IF(OR(ISBLANK(T356),LEN(T356)=0),"",VLOOKUP(T356,Equipment[],3,FALSE))</f>
        <v>MCo</v>
      </c>
      <c r="W356" s="155" t="str">
        <f>IF(OR(ISBLANK(T356),LEN(T356)=0),"",VLOOKUP(T356,Equipment[],4,FALSE))</f>
        <v>RTO</v>
      </c>
      <c r="X356" s="155" t="s">
        <v>6035</v>
      </c>
      <c r="Y356" s="155" t="s">
        <v>6036</v>
      </c>
      <c r="Z356" s="155" t="s">
        <v>6037</v>
      </c>
      <c r="AA356" s="155" t="s">
        <v>6038</v>
      </c>
      <c r="AB356" s="142"/>
    </row>
    <row r="357" spans="1:28">
      <c r="A357" s="143" t="s">
        <v>7001</v>
      </c>
      <c r="B357" s="151" t="s">
        <v>7002</v>
      </c>
      <c r="C357" s="398" t="s">
        <v>449</v>
      </c>
      <c r="D357" s="400" t="s">
        <v>5849</v>
      </c>
      <c r="E357" s="400" t="s">
        <v>5800</v>
      </c>
      <c r="F357" s="407" t="s">
        <v>449</v>
      </c>
      <c r="G357" s="398"/>
      <c r="H357" s="407" t="s">
        <v>449</v>
      </c>
      <c r="I357" s="175" t="s">
        <v>449</v>
      </c>
      <c r="J357" s="143" t="s">
        <v>448</v>
      </c>
      <c r="K357" s="398" t="s">
        <v>450</v>
      </c>
      <c r="L357" s="398" t="s">
        <v>5787</v>
      </c>
      <c r="M357" s="143"/>
      <c r="N357" s="143" t="s">
        <v>5788</v>
      </c>
      <c r="O357" s="402" t="s">
        <v>449</v>
      </c>
      <c r="P357" s="402" t="s">
        <v>5957</v>
      </c>
      <c r="Q357" s="402"/>
      <c r="R357" s="402" t="s">
        <v>452</v>
      </c>
      <c r="S357" s="155"/>
      <c r="T357" s="155" t="s">
        <v>5958</v>
      </c>
      <c r="U357" s="155" t="str">
        <f>VLOOKUP(CYPTYPES[[#This Row],[SBS Number]],Equipment[],2,FALSE)</f>
        <v>Traction Substation</v>
      </c>
      <c r="V357" s="155" t="str">
        <f>IF(OR(ISBLANK(T357),LEN(T357)=0),"",VLOOKUP(T357,Equipment[],3,FALSE))</f>
        <v>RTO</v>
      </c>
      <c r="W357" s="155" t="str">
        <f>IF(OR(ISBLANK(T357),LEN(T357)=0),"",VLOOKUP(T357,Equipment[],4,FALSE))</f>
        <v>RTO</v>
      </c>
      <c r="X357" s="155" t="s">
        <v>6278</v>
      </c>
      <c r="Y357" s="155" t="s">
        <v>6279</v>
      </c>
      <c r="Z357" s="155"/>
      <c r="AA357" s="155"/>
      <c r="AB357" s="142"/>
    </row>
    <row r="358" spans="1:28">
      <c r="A358" s="143" t="s">
        <v>7003</v>
      </c>
      <c r="B358" s="151" t="s">
        <v>7004</v>
      </c>
      <c r="C358" s="398" t="s">
        <v>449</v>
      </c>
      <c r="D358" s="400" t="s">
        <v>5809</v>
      </c>
      <c r="E358" s="400" t="s">
        <v>5800</v>
      </c>
      <c r="F358" s="407" t="s">
        <v>449</v>
      </c>
      <c r="G358" s="398"/>
      <c r="H358" s="398" t="s">
        <v>448</v>
      </c>
      <c r="I358" s="175" t="s">
        <v>449</v>
      </c>
      <c r="J358" s="143" t="s">
        <v>448</v>
      </c>
      <c r="K358" s="398" t="s">
        <v>450</v>
      </c>
      <c r="L358" s="398" t="s">
        <v>5787</v>
      </c>
      <c r="M358" s="143"/>
      <c r="N358" s="143" t="s">
        <v>5788</v>
      </c>
      <c r="O358" s="402" t="s">
        <v>449</v>
      </c>
      <c r="P358" s="408" t="s">
        <v>5809</v>
      </c>
      <c r="Q358" s="408"/>
      <c r="R358" s="402" t="s">
        <v>452</v>
      </c>
      <c r="S358" s="155"/>
      <c r="T358" s="155" t="s">
        <v>5810</v>
      </c>
      <c r="U358" s="155" t="str">
        <f>VLOOKUP(CYPTYPES[[#This Row],[SBS Number]],Equipment[],2,FALSE)</f>
        <v>Earthing And Bonding</v>
      </c>
      <c r="V358" s="155" t="str">
        <f>IF(OR(ISBLANK(T358),LEN(T358)=0),"",VLOOKUP(T358,Equipment[],3,FALSE))</f>
        <v>RTO</v>
      </c>
      <c r="W358" s="155" t="str">
        <f>IF(OR(ISBLANK(T358),LEN(T358)=0),"",VLOOKUP(T358,Equipment[],4,FALSE))</f>
        <v>RTO</v>
      </c>
      <c r="X358" s="155" t="s">
        <v>5811</v>
      </c>
      <c r="Y358" s="155" t="s">
        <v>5812</v>
      </c>
      <c r="Z358" s="155" t="s">
        <v>7005</v>
      </c>
      <c r="AA358" s="155" t="s">
        <v>7006</v>
      </c>
      <c r="AB358" s="142"/>
    </row>
    <row r="359" spans="1:28">
      <c r="A359" s="143" t="s">
        <v>7007</v>
      </c>
      <c r="B359" s="151" t="s">
        <v>7008</v>
      </c>
      <c r="C359" s="398" t="s">
        <v>448</v>
      </c>
      <c r="D359" s="400" t="s">
        <v>5799</v>
      </c>
      <c r="E359" s="400" t="s">
        <v>5800</v>
      </c>
      <c r="F359" s="407" t="s">
        <v>449</v>
      </c>
      <c r="G359" s="398"/>
      <c r="H359" s="398" t="s">
        <v>448</v>
      </c>
      <c r="I359" s="175" t="s">
        <v>449</v>
      </c>
      <c r="J359" s="143" t="s">
        <v>448</v>
      </c>
      <c r="K359" s="398" t="s">
        <v>450</v>
      </c>
      <c r="L359" s="398" t="s">
        <v>5787</v>
      </c>
      <c r="M359" s="143"/>
      <c r="N359" s="143" t="s">
        <v>5788</v>
      </c>
      <c r="O359" s="402" t="s">
        <v>449</v>
      </c>
      <c r="P359" s="402" t="s">
        <v>5801</v>
      </c>
      <c r="Q359" s="402"/>
      <c r="R359" s="402" t="s">
        <v>469</v>
      </c>
      <c r="S359" s="155"/>
      <c r="T359" s="155" t="s">
        <v>5866</v>
      </c>
      <c r="U359" s="155" t="str">
        <f>VLOOKUP(CYPTYPES[[#This Row],[SBS Number]],Equipment[],2,FALSE)</f>
        <v>Building Management System</v>
      </c>
      <c r="V359" s="155" t="str">
        <f>IF(OR(ISBLANK(T359),LEN(T359)=0),"",VLOOKUP(T359,Equipment[],3,FALSE))</f>
        <v>MCo</v>
      </c>
      <c r="W359" s="155" t="str">
        <f>IF(OR(ISBLANK(T359),LEN(T359)=0),"",VLOOKUP(T359,Equipment[],4,FALSE))</f>
        <v>RTO/MCo</v>
      </c>
      <c r="X359" s="155" t="s">
        <v>6458</v>
      </c>
      <c r="Y359" s="155" t="s">
        <v>6459</v>
      </c>
      <c r="Z359" s="155" t="s">
        <v>6500</v>
      </c>
      <c r="AA359" s="155" t="s">
        <v>6501</v>
      </c>
      <c r="AB359" s="142"/>
    </row>
    <row r="360" spans="1:28">
      <c r="A360" s="143" t="s">
        <v>7009</v>
      </c>
      <c r="B360" s="151" t="s">
        <v>7010</v>
      </c>
      <c r="C360" s="398" t="s">
        <v>439</v>
      </c>
      <c r="D360" s="400" t="s">
        <v>5826</v>
      </c>
      <c r="E360" s="400"/>
      <c r="F360" s="407" t="s">
        <v>449</v>
      </c>
      <c r="G360" s="398"/>
      <c r="H360" s="398" t="s">
        <v>448</v>
      </c>
      <c r="I360" s="409" t="s">
        <v>449</v>
      </c>
      <c r="J360" s="398" t="s">
        <v>448</v>
      </c>
      <c r="K360" s="398" t="s">
        <v>450</v>
      </c>
      <c r="L360" s="398" t="s">
        <v>5859</v>
      </c>
      <c r="M360" s="143"/>
      <c r="N360" s="143" t="s">
        <v>5788</v>
      </c>
      <c r="O360" s="402" t="s">
        <v>449</v>
      </c>
      <c r="P360" s="402" t="s">
        <v>5841</v>
      </c>
      <c r="Q360" s="402"/>
      <c r="R360" s="402" t="s">
        <v>452</v>
      </c>
      <c r="S360" s="155"/>
      <c r="T360" s="402" t="s">
        <v>5827</v>
      </c>
      <c r="U360" s="155" t="str">
        <f>VLOOKUP(CYPTYPES[[#This Row],[SBS Number]],Equipment[],2,FALSE)</f>
        <v>ICT/OCS</v>
      </c>
      <c r="V360" s="155" t="str">
        <f>IF(OR(ISBLANK(T360),LEN(T360)=0),"",VLOOKUP(T360,Equipment[],3,FALSE))</f>
        <v>Unallocated</v>
      </c>
      <c r="W360" s="155" t="str">
        <f>IF(OR(ISBLANK(T360),LEN(T360)=0),"",VLOOKUP(T360,Equipment[],4,FALSE))</f>
        <v>Unallocated</v>
      </c>
      <c r="X360" s="165"/>
      <c r="Y360" s="165" t="s">
        <v>5828</v>
      </c>
      <c r="Z360" s="155"/>
      <c r="AA360" s="155"/>
      <c r="AB360" s="142"/>
    </row>
    <row r="361" spans="1:28">
      <c r="A361" s="143" t="s">
        <v>7011</v>
      </c>
      <c r="B361" s="151" t="s">
        <v>7012</v>
      </c>
      <c r="C361" s="398" t="s">
        <v>448</v>
      </c>
      <c r="D361" s="400" t="s">
        <v>11</v>
      </c>
      <c r="E361" s="400"/>
      <c r="F361" s="407" t="s">
        <v>449</v>
      </c>
      <c r="G361" s="398"/>
      <c r="H361" s="407" t="s">
        <v>449</v>
      </c>
      <c r="I361" s="175" t="s">
        <v>449</v>
      </c>
      <c r="J361" s="143" t="s">
        <v>448</v>
      </c>
      <c r="K361" s="398" t="s">
        <v>450</v>
      </c>
      <c r="L361" s="398" t="s">
        <v>5787</v>
      </c>
      <c r="M361" s="143"/>
      <c r="N361" s="143" t="s">
        <v>5788</v>
      </c>
      <c r="O361" s="402" t="s">
        <v>449</v>
      </c>
      <c r="P361" s="402" t="s">
        <v>7013</v>
      </c>
      <c r="Q361" s="402"/>
      <c r="R361" s="402" t="s">
        <v>452</v>
      </c>
      <c r="S361" s="155"/>
      <c r="T361" s="155" t="s">
        <v>6231</v>
      </c>
      <c r="U361" s="155" t="str">
        <f>VLOOKUP(CYPTYPES[[#This Row],[SBS Number]],Equipment[],2,FALSE)</f>
        <v>MVAC</v>
      </c>
      <c r="V361" s="155" t="str">
        <f>IF(OR(ISBLANK(T361),LEN(T361)=0),"",VLOOKUP(T361,Equipment[],3,FALSE))</f>
        <v>MCo</v>
      </c>
      <c r="W361" s="155" t="str">
        <f>IF(OR(ISBLANK(T361),LEN(T361)=0),"",VLOOKUP(T361,Equipment[],4,FALSE))</f>
        <v>RTO</v>
      </c>
      <c r="X361" s="155" t="s">
        <v>6204</v>
      </c>
      <c r="Y361" s="155" t="s">
        <v>6205</v>
      </c>
      <c r="Z361" s="155" t="s">
        <v>6206</v>
      </c>
      <c r="AA361" s="155" t="s">
        <v>6207</v>
      </c>
      <c r="AB361" s="142"/>
    </row>
    <row r="362" spans="1:28">
      <c r="A362" s="143" t="s">
        <v>7014</v>
      </c>
      <c r="B362" s="151" t="s">
        <v>7015</v>
      </c>
      <c r="C362" s="398" t="s">
        <v>448</v>
      </c>
      <c r="D362" s="400" t="s">
        <v>5839</v>
      </c>
      <c r="E362" s="400" t="s">
        <v>5800</v>
      </c>
      <c r="F362" s="407" t="s">
        <v>449</v>
      </c>
      <c r="G362" s="398"/>
      <c r="H362" s="398" t="s">
        <v>448</v>
      </c>
      <c r="I362" s="175" t="s">
        <v>449</v>
      </c>
      <c r="J362" s="143" t="s">
        <v>448</v>
      </c>
      <c r="K362" s="398" t="s">
        <v>450</v>
      </c>
      <c r="L362" s="398" t="s">
        <v>5787</v>
      </c>
      <c r="M362" s="143"/>
      <c r="N362" s="143" t="s">
        <v>5788</v>
      </c>
      <c r="O362" s="402" t="s">
        <v>449</v>
      </c>
      <c r="P362" s="402" t="s">
        <v>5841</v>
      </c>
      <c r="Q362" s="402"/>
      <c r="R362" s="402" t="s">
        <v>452</v>
      </c>
      <c r="S362" s="155"/>
      <c r="T362" s="402" t="s">
        <v>5842</v>
      </c>
      <c r="U362" s="155" t="str">
        <f>VLOOKUP(CYPTYPES[[#This Row],[SBS Number]],Equipment[],2,FALSE)</f>
        <v>Control Systems</v>
      </c>
      <c r="V362" s="155" t="str">
        <f>IF(OR(ISBLANK(T362),LEN(T362)=0),"",VLOOKUP(T362,Equipment[],3,FALSE))</f>
        <v>Unallocated</v>
      </c>
      <c r="W362" s="155" t="str">
        <f>IF(OR(ISBLANK(T362),LEN(T362)=0),"",VLOOKUP(T362,Equipment[],4,FALSE))</f>
        <v>Unallocated</v>
      </c>
      <c r="X362" s="155" t="s">
        <v>5867</v>
      </c>
      <c r="Y362" s="155" t="s">
        <v>5868</v>
      </c>
      <c r="Z362" s="155" t="s">
        <v>5869</v>
      </c>
      <c r="AA362" s="155" t="s">
        <v>5870</v>
      </c>
      <c r="AB362" s="142"/>
    </row>
    <row r="363" spans="1:28">
      <c r="A363" s="143" t="s">
        <v>7016</v>
      </c>
      <c r="B363" s="151" t="s">
        <v>7017</v>
      </c>
      <c r="C363" s="398" t="s">
        <v>449</v>
      </c>
      <c r="D363" s="400" t="s">
        <v>5786</v>
      </c>
      <c r="E363" s="400" t="s">
        <v>11</v>
      </c>
      <c r="F363" s="407" t="s">
        <v>449</v>
      </c>
      <c r="G363" s="398"/>
      <c r="H363" s="407" t="s">
        <v>449</v>
      </c>
      <c r="I363" s="175" t="s">
        <v>449</v>
      </c>
      <c r="J363" s="407" t="s">
        <v>449</v>
      </c>
      <c r="K363" s="398" t="s">
        <v>450</v>
      </c>
      <c r="L363" s="398" t="s">
        <v>5787</v>
      </c>
      <c r="M363" s="143"/>
      <c r="N363" s="143" t="s">
        <v>5788</v>
      </c>
      <c r="O363" s="402" t="s">
        <v>449</v>
      </c>
      <c r="P363" s="402" t="s">
        <v>6203</v>
      </c>
      <c r="Q363" s="400" t="s">
        <v>5786</v>
      </c>
      <c r="R363" s="402" t="s">
        <v>452</v>
      </c>
      <c r="S363" s="155"/>
      <c r="T363" s="155" t="s">
        <v>5790</v>
      </c>
      <c r="U363" s="155" t="str">
        <f>VLOOKUP(CYPTYPES[[#This Row],[SBS Number]],Equipment[],2,FALSE)</f>
        <v>Tunnel Ventilation</v>
      </c>
      <c r="V363" s="155" t="str">
        <f>IF(OR(ISBLANK(T363),LEN(T363)=0),"",VLOOKUP(T363,Equipment[],3,FALSE))</f>
        <v>MCo</v>
      </c>
      <c r="W363" s="155" t="str">
        <f>IF(OR(ISBLANK(T363),LEN(T363)=0),"",VLOOKUP(T363,Equipment[],4,FALSE))</f>
        <v>RTO</v>
      </c>
      <c r="X363" s="155" t="s">
        <v>6204</v>
      </c>
      <c r="Y363" s="155" t="s">
        <v>6205</v>
      </c>
      <c r="Z363" s="155" t="s">
        <v>7018</v>
      </c>
      <c r="AA363" s="155" t="s">
        <v>7019</v>
      </c>
      <c r="AB363" s="142"/>
    </row>
    <row r="364" spans="1:28">
      <c r="A364" s="143" t="s">
        <v>7020</v>
      </c>
      <c r="B364" s="151" t="s">
        <v>7021</v>
      </c>
      <c r="C364" s="398" t="s">
        <v>449</v>
      </c>
      <c r="D364" s="400" t="s">
        <v>5799</v>
      </c>
      <c r="E364" s="400" t="s">
        <v>5800</v>
      </c>
      <c r="F364" s="407" t="s">
        <v>449</v>
      </c>
      <c r="G364" s="398"/>
      <c r="H364" s="407" t="s">
        <v>449</v>
      </c>
      <c r="I364" s="175" t="s">
        <v>449</v>
      </c>
      <c r="J364" s="143" t="s">
        <v>448</v>
      </c>
      <c r="K364" s="398" t="s">
        <v>450</v>
      </c>
      <c r="L364" s="398" t="s">
        <v>5787</v>
      </c>
      <c r="M364" s="143"/>
      <c r="N364" s="143" t="s">
        <v>5788</v>
      </c>
      <c r="O364" s="402" t="s">
        <v>449</v>
      </c>
      <c r="P364" s="402" t="s">
        <v>5801</v>
      </c>
      <c r="Q364" s="402"/>
      <c r="R364" s="402" t="s">
        <v>452</v>
      </c>
      <c r="S364" s="155"/>
      <c r="T364" s="155" t="s">
        <v>5817</v>
      </c>
      <c r="U364" s="155" t="str">
        <f>VLOOKUP(CYPTYPES[[#This Row],[SBS Number]],Equipment[],2,FALSE)</f>
        <v>LV Power</v>
      </c>
      <c r="V364" s="155" t="str">
        <f>IF(OR(ISBLANK(T364),LEN(T364)=0),"",VLOOKUP(T364,Equipment[],3,FALSE))</f>
        <v>MCo</v>
      </c>
      <c r="W364" s="155" t="str">
        <f>IF(OR(ISBLANK(T364),LEN(T364)=0),"",VLOOKUP(T364,Equipment[],4,FALSE))</f>
        <v>RTO</v>
      </c>
      <c r="X364" s="155" t="s">
        <v>6174</v>
      </c>
      <c r="Y364" s="155" t="s">
        <v>6175</v>
      </c>
      <c r="Z364" s="155" t="s">
        <v>6176</v>
      </c>
      <c r="AA364" s="155" t="s">
        <v>6177</v>
      </c>
      <c r="AB364" s="142"/>
    </row>
    <row r="365" spans="1:28">
      <c r="A365" s="143" t="s">
        <v>7022</v>
      </c>
      <c r="B365" s="151" t="s">
        <v>7023</v>
      </c>
      <c r="C365" s="398" t="s">
        <v>449</v>
      </c>
      <c r="D365" s="400" t="s">
        <v>6001</v>
      </c>
      <c r="E365" s="400"/>
      <c r="F365" s="407" t="s">
        <v>449</v>
      </c>
      <c r="G365" s="398"/>
      <c r="H365" s="407" t="s">
        <v>449</v>
      </c>
      <c r="I365" s="175" t="s">
        <v>449</v>
      </c>
      <c r="J365" s="143" t="s">
        <v>448</v>
      </c>
      <c r="K365" s="398" t="s">
        <v>450</v>
      </c>
      <c r="L365" s="398" t="s">
        <v>5787</v>
      </c>
      <c r="M365" s="143"/>
      <c r="N365" s="143" t="s">
        <v>5788</v>
      </c>
      <c r="O365" s="402" t="s">
        <v>449</v>
      </c>
      <c r="P365" s="402" t="s">
        <v>6002</v>
      </c>
      <c r="Q365" s="402"/>
      <c r="R365" s="402" t="s">
        <v>452</v>
      </c>
      <c r="S365" s="155"/>
      <c r="T365" s="402" t="s">
        <v>762</v>
      </c>
      <c r="U365" s="155" t="str">
        <f>VLOOKUP(CYPTYPES[[#This Row],[SBS Number]],Equipment[],2,FALSE)</f>
        <v>Fire Protection</v>
      </c>
      <c r="V365" s="155" t="str">
        <f>IF(OR(ISBLANK(T365),LEN(T365)=0),"",VLOOKUP(T365,Equipment[],3,FALSE))</f>
        <v>RTO</v>
      </c>
      <c r="W365" s="155" t="str">
        <f>IF(OR(ISBLANK(T365),LEN(T365)=0),"",VLOOKUP(T365,Equipment[],4,FALSE))</f>
        <v>RTO</v>
      </c>
      <c r="X365" s="155" t="s">
        <v>6591</v>
      </c>
      <c r="Y365" s="155" t="s">
        <v>6592</v>
      </c>
      <c r="Z365" s="155" t="s">
        <v>6853</v>
      </c>
      <c r="AA365" s="155" t="s">
        <v>6854</v>
      </c>
      <c r="AB365" s="142"/>
    </row>
    <row r="366" spans="1:28">
      <c r="A366" s="398" t="s">
        <v>7024</v>
      </c>
      <c r="B366" s="151" t="s">
        <v>7025</v>
      </c>
      <c r="C366" s="398" t="s">
        <v>449</v>
      </c>
      <c r="D366" s="400" t="s">
        <v>6001</v>
      </c>
      <c r="E366" s="400"/>
      <c r="F366" s="407" t="s">
        <v>449</v>
      </c>
      <c r="G366" s="398"/>
      <c r="H366" s="407" t="s">
        <v>449</v>
      </c>
      <c r="I366" s="175" t="s">
        <v>449</v>
      </c>
      <c r="J366" s="143" t="s">
        <v>448</v>
      </c>
      <c r="K366" s="398" t="s">
        <v>450</v>
      </c>
      <c r="L366" s="398" t="s">
        <v>5787</v>
      </c>
      <c r="M366" s="143"/>
      <c r="N366" s="143" t="s">
        <v>5788</v>
      </c>
      <c r="O366" s="402" t="s">
        <v>449</v>
      </c>
      <c r="P366" s="402" t="s">
        <v>6002</v>
      </c>
      <c r="Q366" s="402"/>
      <c r="R366" s="402" t="s">
        <v>452</v>
      </c>
      <c r="S366" s="155"/>
      <c r="T366" s="155" t="s">
        <v>762</v>
      </c>
      <c r="U366" s="155" t="str">
        <f>VLOOKUP(CYPTYPES[[#This Row],[SBS Number]],Equipment[],2,FALSE)</f>
        <v>Fire Protection</v>
      </c>
      <c r="V366" s="155" t="str">
        <f>IF(OR(ISBLANK(T366),LEN(T366)=0),"",VLOOKUP(T366,Equipment[],3,FALSE))</f>
        <v>RTO</v>
      </c>
      <c r="W366" s="155" t="str">
        <f>IF(OR(ISBLANK(T366),LEN(T366)=0),"",VLOOKUP(T366,Equipment[],4,FALSE))</f>
        <v>RTO</v>
      </c>
      <c r="X366" s="155" t="s">
        <v>5834</v>
      </c>
      <c r="Y366" s="155" t="s">
        <v>5835</v>
      </c>
      <c r="Z366" s="155" t="s">
        <v>7026</v>
      </c>
      <c r="AA366" s="155" t="s">
        <v>7027</v>
      </c>
      <c r="AB366" s="142"/>
    </row>
    <row r="367" spans="1:28">
      <c r="A367" s="143" t="s">
        <v>7028</v>
      </c>
      <c r="B367" s="151" t="s">
        <v>7029</v>
      </c>
      <c r="C367" s="398" t="s">
        <v>449</v>
      </c>
      <c r="D367" s="400" t="s">
        <v>11</v>
      </c>
      <c r="E367" s="400"/>
      <c r="F367" s="407" t="s">
        <v>449</v>
      </c>
      <c r="G367" s="398"/>
      <c r="H367" s="407" t="s">
        <v>449</v>
      </c>
      <c r="I367" s="175" t="s">
        <v>449</v>
      </c>
      <c r="J367" s="143" t="s">
        <v>448</v>
      </c>
      <c r="K367" s="398" t="s">
        <v>450</v>
      </c>
      <c r="L367" s="398" t="s">
        <v>5787</v>
      </c>
      <c r="M367" s="143"/>
      <c r="N367" s="143" t="s">
        <v>5788</v>
      </c>
      <c r="O367" s="402" t="s">
        <v>449</v>
      </c>
      <c r="P367" s="402" t="s">
        <v>6794</v>
      </c>
      <c r="Q367" s="402"/>
      <c r="R367" s="402" t="s">
        <v>469</v>
      </c>
      <c r="S367" s="155"/>
      <c r="T367" s="402" t="s">
        <v>5903</v>
      </c>
      <c r="U367" s="155" t="str">
        <f>VLOOKUP(CYPTYPES[[#This Row],[SBS Number]],Equipment[],2,FALSE)</f>
        <v>Mechanical Systems</v>
      </c>
      <c r="V367" s="155" t="str">
        <f>IF(OR(ISBLANK(T367),LEN(T367)=0),"",VLOOKUP(T367,Equipment[],3,FALSE))</f>
        <v>MCo</v>
      </c>
      <c r="W367" s="155" t="str">
        <f>IF(OR(ISBLANK(T367),LEN(T367)=0),"",VLOOKUP(T367,Equipment[],4,FALSE))</f>
        <v>RTO</v>
      </c>
      <c r="X367" s="155" t="s">
        <v>5991</v>
      </c>
      <c r="Y367" s="155" t="s">
        <v>5992</v>
      </c>
      <c r="Z367" s="155"/>
      <c r="AA367" s="155"/>
      <c r="AB367" s="142"/>
    </row>
    <row r="368" spans="1:28">
      <c r="A368" s="143" t="s">
        <v>7030</v>
      </c>
      <c r="B368" s="151" t="s">
        <v>7031</v>
      </c>
      <c r="C368" s="398" t="s">
        <v>449</v>
      </c>
      <c r="D368" s="400" t="s">
        <v>5839</v>
      </c>
      <c r="E368" s="400"/>
      <c r="F368" s="407" t="s">
        <v>449</v>
      </c>
      <c r="G368" s="398"/>
      <c r="H368" s="407" t="s">
        <v>449</v>
      </c>
      <c r="I368" s="175" t="s">
        <v>449</v>
      </c>
      <c r="J368" s="143" t="s">
        <v>448</v>
      </c>
      <c r="K368" s="398" t="s">
        <v>450</v>
      </c>
      <c r="L368" s="398" t="s">
        <v>5787</v>
      </c>
      <c r="M368" s="143"/>
      <c r="N368" s="143" t="s">
        <v>5788</v>
      </c>
      <c r="O368" s="402" t="s">
        <v>449</v>
      </c>
      <c r="P368" s="402" t="s">
        <v>5841</v>
      </c>
      <c r="Q368" s="402"/>
      <c r="R368" s="402" t="s">
        <v>452</v>
      </c>
      <c r="S368" s="155"/>
      <c r="T368" s="402" t="s">
        <v>5842</v>
      </c>
      <c r="U368" s="155" t="str">
        <f>VLOOKUP(CYPTYPES[[#This Row],[SBS Number]],Equipment[],2,FALSE)</f>
        <v>Control Systems</v>
      </c>
      <c r="V368" s="155" t="str">
        <f>IF(OR(ISBLANK(T368),LEN(T368)=0),"",VLOOKUP(T368,Equipment[],3,FALSE))</f>
        <v>Unallocated</v>
      </c>
      <c r="W368" s="155" t="str">
        <f>IF(OR(ISBLANK(T368),LEN(T368)=0),"",VLOOKUP(T368,Equipment[],4,FALSE))</f>
        <v>Unallocated</v>
      </c>
      <c r="X368" s="155" t="s">
        <v>6114</v>
      </c>
      <c r="Y368" s="155" t="s">
        <v>6115</v>
      </c>
      <c r="Z368" s="155" t="s">
        <v>6131</v>
      </c>
      <c r="AA368" s="155" t="s">
        <v>6132</v>
      </c>
      <c r="AB368" s="142"/>
    </row>
    <row r="369" spans="1:28">
      <c r="A369" s="143" t="s">
        <v>7032</v>
      </c>
      <c r="B369" s="151" t="s">
        <v>7033</v>
      </c>
      <c r="C369" s="398" t="s">
        <v>448</v>
      </c>
      <c r="D369" s="400" t="s">
        <v>5826</v>
      </c>
      <c r="E369" s="400"/>
      <c r="F369" s="407" t="s">
        <v>449</v>
      </c>
      <c r="G369" s="398"/>
      <c r="H369" s="398" t="s">
        <v>448</v>
      </c>
      <c r="I369" s="175" t="s">
        <v>449</v>
      </c>
      <c r="J369" s="143" t="s">
        <v>448</v>
      </c>
      <c r="K369" s="398" t="s">
        <v>450</v>
      </c>
      <c r="L369" s="398" t="s">
        <v>5787</v>
      </c>
      <c r="M369" s="143"/>
      <c r="N369" s="143" t="s">
        <v>5788</v>
      </c>
      <c r="O369" s="402" t="s">
        <v>449</v>
      </c>
      <c r="P369" s="402" t="s">
        <v>5841</v>
      </c>
      <c r="Q369" s="402"/>
      <c r="R369" s="402" t="s">
        <v>452</v>
      </c>
      <c r="S369" s="155"/>
      <c r="T369" s="402" t="s">
        <v>5827</v>
      </c>
      <c r="U369" s="155" t="str">
        <f>VLOOKUP(CYPTYPES[[#This Row],[SBS Number]],Equipment[],2,FALSE)</f>
        <v>ICT/OCS</v>
      </c>
      <c r="V369" s="155" t="str">
        <f>IF(OR(ISBLANK(T369),LEN(T369)=0),"",VLOOKUP(T369,Equipment[],3,FALSE))</f>
        <v>Unallocated</v>
      </c>
      <c r="W369" s="155" t="str">
        <f>IF(OR(ISBLANK(T369),LEN(T369)=0),"",VLOOKUP(T369,Equipment[],4,FALSE))</f>
        <v>Unallocated</v>
      </c>
      <c r="X369" s="155" t="s">
        <v>5984</v>
      </c>
      <c r="Y369" s="155" t="s">
        <v>5985</v>
      </c>
      <c r="Z369" s="155" t="s">
        <v>7034</v>
      </c>
      <c r="AA369" s="155" t="s">
        <v>7035</v>
      </c>
      <c r="AB369" s="142"/>
    </row>
    <row r="370" spans="1:28">
      <c r="A370" s="143" t="s">
        <v>7036</v>
      </c>
      <c r="B370" s="151" t="s">
        <v>7037</v>
      </c>
      <c r="C370" s="398" t="s">
        <v>439</v>
      </c>
      <c r="D370" s="400" t="s">
        <v>5826</v>
      </c>
      <c r="E370" s="400"/>
      <c r="F370" s="407" t="s">
        <v>449</v>
      </c>
      <c r="G370" s="398"/>
      <c r="H370" s="398" t="s">
        <v>448</v>
      </c>
      <c r="I370" s="409" t="s">
        <v>449</v>
      </c>
      <c r="J370" s="398" t="s">
        <v>448</v>
      </c>
      <c r="K370" s="398" t="s">
        <v>450</v>
      </c>
      <c r="L370" s="398" t="s">
        <v>5859</v>
      </c>
      <c r="M370" s="143"/>
      <c r="N370" s="143" t="s">
        <v>5788</v>
      </c>
      <c r="O370" s="402" t="s">
        <v>449</v>
      </c>
      <c r="P370" s="402" t="s">
        <v>5841</v>
      </c>
      <c r="Q370" s="402"/>
      <c r="R370" s="402" t="s">
        <v>452</v>
      </c>
      <c r="S370" s="155"/>
      <c r="T370" s="402" t="s">
        <v>5827</v>
      </c>
      <c r="U370" s="155" t="str">
        <f>VLOOKUP(CYPTYPES[[#This Row],[SBS Number]],Equipment[],2,FALSE)</f>
        <v>ICT/OCS</v>
      </c>
      <c r="V370" s="155" t="str">
        <f>IF(OR(ISBLANK(T370),LEN(T370)=0),"",VLOOKUP(T370,Equipment[],3,FALSE))</f>
        <v>Unallocated</v>
      </c>
      <c r="W370" s="155" t="str">
        <f>IF(OR(ISBLANK(T370),LEN(T370)=0),"",VLOOKUP(T370,Equipment[],4,FALSE))</f>
        <v>Unallocated</v>
      </c>
      <c r="X370" s="165"/>
      <c r="Y370" s="165" t="s">
        <v>5828</v>
      </c>
      <c r="Z370" s="155"/>
      <c r="AA370" s="155"/>
      <c r="AB370" s="142"/>
    </row>
    <row r="371" spans="1:28" hidden="1">
      <c r="A371" s="143" t="s">
        <v>7038</v>
      </c>
      <c r="B371" s="151" t="s">
        <v>7039</v>
      </c>
      <c r="C371" s="398" t="s">
        <v>439</v>
      </c>
      <c r="D371" s="400" t="s">
        <v>5831</v>
      </c>
      <c r="E371" s="400"/>
      <c r="F371" s="398" t="s">
        <v>448</v>
      </c>
      <c r="G371" s="398"/>
      <c r="H371" s="398" t="s">
        <v>448</v>
      </c>
      <c r="I371" s="398" t="s">
        <v>448</v>
      </c>
      <c r="J371" s="398" t="s">
        <v>448</v>
      </c>
      <c r="K371" s="398" t="s">
        <v>6304</v>
      </c>
      <c r="L371" s="398" t="s">
        <v>6570</v>
      </c>
      <c r="M371" s="398" t="s">
        <v>6306</v>
      </c>
      <c r="N371" s="398" t="s">
        <v>6307</v>
      </c>
      <c r="O371" s="402" t="s">
        <v>449</v>
      </c>
      <c r="P371" s="402" t="s">
        <v>439</v>
      </c>
      <c r="Q371" s="402"/>
      <c r="R371" s="402" t="s">
        <v>452</v>
      </c>
      <c r="S371" s="155"/>
      <c r="T371" s="402" t="s">
        <v>1840</v>
      </c>
      <c r="U371" s="155" t="str">
        <f>VLOOKUP(CYPTYPES[[#This Row],[SBS Number]],Equipment[],2,FALSE)</f>
        <v>Drains</v>
      </c>
      <c r="V371" s="155" t="str">
        <f>IF(OR(ISBLANK(T371),LEN(T371)=0),"",VLOOKUP(T371,Equipment[],3,FALSE))</f>
        <v>RTO</v>
      </c>
      <c r="W371" s="155" t="str">
        <f>IF(OR(ISBLANK(T371),LEN(T371)=0),"",VLOOKUP(T371,Equipment[],4,FALSE))</f>
        <v>RTO</v>
      </c>
      <c r="X371" s="402" t="s">
        <v>439</v>
      </c>
      <c r="Y371" s="402" t="s">
        <v>439</v>
      </c>
      <c r="Z371" s="402" t="s">
        <v>439</v>
      </c>
      <c r="AA371" s="155" t="s">
        <v>439</v>
      </c>
      <c r="AB371" s="142"/>
    </row>
    <row r="372" spans="1:28">
      <c r="A372" s="143" t="s">
        <v>7040</v>
      </c>
      <c r="B372" s="151" t="s">
        <v>7041</v>
      </c>
      <c r="C372" s="398" t="s">
        <v>448</v>
      </c>
      <c r="D372" s="400" t="s">
        <v>5826</v>
      </c>
      <c r="E372" s="400"/>
      <c r="F372" s="407" t="s">
        <v>449</v>
      </c>
      <c r="G372" s="398"/>
      <c r="H372" s="398" t="s">
        <v>448</v>
      </c>
      <c r="I372" s="175" t="s">
        <v>449</v>
      </c>
      <c r="J372" s="143" t="s">
        <v>448</v>
      </c>
      <c r="K372" s="398" t="s">
        <v>450</v>
      </c>
      <c r="L372" s="398" t="s">
        <v>5787</v>
      </c>
      <c r="M372" s="143"/>
      <c r="N372" s="143" t="s">
        <v>5788</v>
      </c>
      <c r="O372" s="402" t="s">
        <v>449</v>
      </c>
      <c r="P372" s="402" t="s">
        <v>5841</v>
      </c>
      <c r="Q372" s="402"/>
      <c r="R372" s="402" t="s">
        <v>452</v>
      </c>
      <c r="S372" s="155"/>
      <c r="T372" s="402" t="s">
        <v>5827</v>
      </c>
      <c r="U372" s="155" t="str">
        <f>VLOOKUP(CYPTYPES[[#This Row],[SBS Number]],Equipment[],2,FALSE)</f>
        <v>ICT/OCS</v>
      </c>
      <c r="V372" s="155" t="str">
        <f>IF(OR(ISBLANK(T372),LEN(T372)=0),"",VLOOKUP(T372,Equipment[],3,FALSE))</f>
        <v>Unallocated</v>
      </c>
      <c r="W372" s="155" t="str">
        <f>IF(OR(ISBLANK(T372),LEN(T372)=0),"",VLOOKUP(T372,Equipment[],4,FALSE))</f>
        <v>Unallocated</v>
      </c>
      <c r="X372" s="155" t="s">
        <v>5879</v>
      </c>
      <c r="Y372" s="155" t="s">
        <v>5880</v>
      </c>
      <c r="Z372" s="155" t="s">
        <v>5881</v>
      </c>
      <c r="AA372" s="155" t="s">
        <v>5882</v>
      </c>
      <c r="AB372" s="142"/>
    </row>
    <row r="373" spans="1:28">
      <c r="A373" s="143" t="s">
        <v>7042</v>
      </c>
      <c r="B373" s="151" t="s">
        <v>7043</v>
      </c>
      <c r="C373" s="398" t="s">
        <v>449</v>
      </c>
      <c r="D373" s="400" t="s">
        <v>6001</v>
      </c>
      <c r="E373" s="400"/>
      <c r="F373" s="407" t="s">
        <v>449</v>
      </c>
      <c r="G373" s="398"/>
      <c r="H373" s="407" t="s">
        <v>449</v>
      </c>
      <c r="I373" s="175" t="s">
        <v>449</v>
      </c>
      <c r="J373" s="143" t="s">
        <v>448</v>
      </c>
      <c r="K373" s="398" t="s">
        <v>450</v>
      </c>
      <c r="L373" s="398" t="s">
        <v>5787</v>
      </c>
      <c r="M373" s="143"/>
      <c r="N373" s="143" t="s">
        <v>5788</v>
      </c>
      <c r="O373" s="402" t="s">
        <v>449</v>
      </c>
      <c r="P373" s="402" t="s">
        <v>6002</v>
      </c>
      <c r="Q373" s="402"/>
      <c r="R373" s="402" t="s">
        <v>452</v>
      </c>
      <c r="S373" s="155"/>
      <c r="T373" s="402" t="s">
        <v>762</v>
      </c>
      <c r="U373" s="155" t="str">
        <f>VLOOKUP(CYPTYPES[[#This Row],[SBS Number]],Equipment[],2,FALSE)</f>
        <v>Fire Protection</v>
      </c>
      <c r="V373" s="155" t="str">
        <f>IF(OR(ISBLANK(T373),LEN(T373)=0),"",VLOOKUP(T373,Equipment[],3,FALSE))</f>
        <v>RTO</v>
      </c>
      <c r="W373" s="155" t="str">
        <f>IF(OR(ISBLANK(T373),LEN(T373)=0),"",VLOOKUP(T373,Equipment[],4,FALSE))</f>
        <v>RTO</v>
      </c>
      <c r="X373" s="155" t="s">
        <v>5834</v>
      </c>
      <c r="Y373" s="155" t="s">
        <v>5835</v>
      </c>
      <c r="Z373" s="155" t="s">
        <v>7026</v>
      </c>
      <c r="AA373" s="155" t="s">
        <v>7027</v>
      </c>
      <c r="AB373" s="142"/>
    </row>
    <row r="374" spans="1:28">
      <c r="A374" s="143" t="s">
        <v>7044</v>
      </c>
      <c r="B374" s="151" t="s">
        <v>4650</v>
      </c>
      <c r="C374" s="398" t="s">
        <v>448</v>
      </c>
      <c r="D374" s="400" t="s">
        <v>5831</v>
      </c>
      <c r="E374" s="400"/>
      <c r="F374" s="407" t="s">
        <v>449</v>
      </c>
      <c r="G374" s="398"/>
      <c r="H374" s="407" t="s">
        <v>449</v>
      </c>
      <c r="I374" s="175" t="s">
        <v>449</v>
      </c>
      <c r="J374" s="407" t="s">
        <v>449</v>
      </c>
      <c r="K374" s="398" t="s">
        <v>450</v>
      </c>
      <c r="L374" s="398" t="s">
        <v>5787</v>
      </c>
      <c r="M374" s="143"/>
      <c r="N374" s="143" t="s">
        <v>5788</v>
      </c>
      <c r="O374" s="402" t="s">
        <v>449</v>
      </c>
      <c r="P374" s="402" t="s">
        <v>5832</v>
      </c>
      <c r="Q374" s="402"/>
      <c r="R374" s="402" t="s">
        <v>452</v>
      </c>
      <c r="S374" s="155"/>
      <c r="T374" s="155" t="s">
        <v>5833</v>
      </c>
      <c r="U374" s="155" t="str">
        <f>VLOOKUP(CYPTYPES[[#This Row],[SBS Number]],Equipment[],2,FALSE)</f>
        <v>Hydraulic System</v>
      </c>
      <c r="V374" s="155" t="str">
        <f>IF(OR(ISBLANK(T374),LEN(T374)=0),"",VLOOKUP(T374,Equipment[],3,FALSE))</f>
        <v>MCo</v>
      </c>
      <c r="W374" s="155" t="str">
        <f>IF(OR(ISBLANK(T374),LEN(T374)=0),"",VLOOKUP(T374,Equipment[],4,FALSE))</f>
        <v>RTO</v>
      </c>
      <c r="X374" s="155" t="s">
        <v>7045</v>
      </c>
      <c r="Y374" s="155" t="s">
        <v>7046</v>
      </c>
      <c r="Z374" s="155" t="s">
        <v>7047</v>
      </c>
      <c r="AA374" s="155" t="s">
        <v>7048</v>
      </c>
      <c r="AB374" s="142"/>
    </row>
    <row r="375" spans="1:28">
      <c r="A375" s="143" t="s">
        <v>7049</v>
      </c>
      <c r="B375" s="151" t="s">
        <v>7050</v>
      </c>
      <c r="C375" s="398" t="s">
        <v>449</v>
      </c>
      <c r="D375" s="400" t="s">
        <v>5831</v>
      </c>
      <c r="E375" s="400"/>
      <c r="F375" s="407" t="s">
        <v>449</v>
      </c>
      <c r="G375" s="398"/>
      <c r="H375" s="407" t="s">
        <v>449</v>
      </c>
      <c r="I375" s="175" t="s">
        <v>449</v>
      </c>
      <c r="J375" s="407" t="s">
        <v>449</v>
      </c>
      <c r="K375" s="398" t="s">
        <v>450</v>
      </c>
      <c r="L375" s="398" t="s">
        <v>5787</v>
      </c>
      <c r="M375" s="143"/>
      <c r="N375" s="143" t="s">
        <v>5788</v>
      </c>
      <c r="O375" s="402" t="s">
        <v>449</v>
      </c>
      <c r="P375" s="402" t="s">
        <v>7051</v>
      </c>
      <c r="Q375" s="402"/>
      <c r="R375" s="402" t="s">
        <v>469</v>
      </c>
      <c r="S375" s="155"/>
      <c r="T375" s="155" t="s">
        <v>5833</v>
      </c>
      <c r="U375" s="155" t="str">
        <f>VLOOKUP(CYPTYPES[[#This Row],[SBS Number]],Equipment[],2,FALSE)</f>
        <v>Hydraulic System</v>
      </c>
      <c r="V375" s="155" t="str">
        <f>IF(OR(ISBLANK(T375),LEN(T375)=0),"",VLOOKUP(T375,Equipment[],3,FALSE))</f>
        <v>MCo</v>
      </c>
      <c r="W375" s="155" t="str">
        <f>IF(OR(ISBLANK(T375),LEN(T375)=0),"",VLOOKUP(T375,Equipment[],4,FALSE))</f>
        <v>RTO</v>
      </c>
      <c r="X375" s="155" t="s">
        <v>5936</v>
      </c>
      <c r="Y375" s="155" t="s">
        <v>5937</v>
      </c>
      <c r="Z375" s="155" t="s">
        <v>7052</v>
      </c>
      <c r="AA375" s="155" t="s">
        <v>7053</v>
      </c>
      <c r="AB375" s="142"/>
    </row>
    <row r="376" spans="1:28">
      <c r="A376" s="143" t="s">
        <v>7054</v>
      </c>
      <c r="B376" s="151" t="s">
        <v>7055</v>
      </c>
      <c r="C376" s="398" t="s">
        <v>449</v>
      </c>
      <c r="D376" s="400" t="s">
        <v>5831</v>
      </c>
      <c r="E376" s="400"/>
      <c r="F376" s="407" t="s">
        <v>449</v>
      </c>
      <c r="G376" s="398"/>
      <c r="H376" s="407" t="s">
        <v>449</v>
      </c>
      <c r="I376" s="175" t="s">
        <v>449</v>
      </c>
      <c r="J376" s="143" t="s">
        <v>448</v>
      </c>
      <c r="K376" s="398" t="s">
        <v>450</v>
      </c>
      <c r="L376" s="398" t="s">
        <v>5787</v>
      </c>
      <c r="M376" s="143"/>
      <c r="N376" s="143" t="s">
        <v>5788</v>
      </c>
      <c r="O376" s="402" t="s">
        <v>449</v>
      </c>
      <c r="P376" s="402" t="s">
        <v>5832</v>
      </c>
      <c r="Q376" s="402"/>
      <c r="R376" s="402" t="s">
        <v>469</v>
      </c>
      <c r="S376" s="155"/>
      <c r="T376" s="402" t="s">
        <v>5833</v>
      </c>
      <c r="U376" s="155" t="str">
        <f>VLOOKUP(CYPTYPES[[#This Row],[SBS Number]],Equipment[],2,FALSE)</f>
        <v>Hydraulic System</v>
      </c>
      <c r="V376" s="155" t="str">
        <f>IF(OR(ISBLANK(T376),LEN(T376)=0),"",VLOOKUP(T376,Equipment[],3,FALSE))</f>
        <v>MCo</v>
      </c>
      <c r="W376" s="155" t="str">
        <f>IF(OR(ISBLANK(T376),LEN(T376)=0),"",VLOOKUP(T376,Equipment[],4,FALSE))</f>
        <v>RTO</v>
      </c>
      <c r="X376" s="155" t="s">
        <v>6372</v>
      </c>
      <c r="Y376" s="155" t="s">
        <v>6373</v>
      </c>
      <c r="Z376" s="155" t="s">
        <v>439</v>
      </c>
      <c r="AA376" s="155" t="s">
        <v>439</v>
      </c>
      <c r="AB376" s="142"/>
    </row>
    <row r="377" spans="1:28">
      <c r="A377" s="143" t="s">
        <v>7056</v>
      </c>
      <c r="B377" s="151" t="s">
        <v>7057</v>
      </c>
      <c r="C377" s="398" t="s">
        <v>449</v>
      </c>
      <c r="D377" s="400" t="s">
        <v>5831</v>
      </c>
      <c r="E377" s="400"/>
      <c r="F377" s="407" t="s">
        <v>449</v>
      </c>
      <c r="G377" s="398"/>
      <c r="H377" s="407" t="s">
        <v>449</v>
      </c>
      <c r="I377" s="175" t="s">
        <v>449</v>
      </c>
      <c r="J377" s="143" t="s">
        <v>448</v>
      </c>
      <c r="K377" s="398" t="s">
        <v>450</v>
      </c>
      <c r="L377" s="398" t="s">
        <v>5787</v>
      </c>
      <c r="M377" s="143"/>
      <c r="N377" s="143" t="s">
        <v>5788</v>
      </c>
      <c r="O377" s="402" t="s">
        <v>449</v>
      </c>
      <c r="P377" s="402" t="s">
        <v>5832</v>
      </c>
      <c r="Q377" s="402"/>
      <c r="R377" s="402" t="s">
        <v>452</v>
      </c>
      <c r="S377" s="155"/>
      <c r="T377" s="402" t="s">
        <v>5833</v>
      </c>
      <c r="U377" s="155" t="str">
        <f>VLOOKUP(CYPTYPES[[#This Row],[SBS Number]],Equipment[],2,FALSE)</f>
        <v>Hydraulic System</v>
      </c>
      <c r="V377" s="155" t="str">
        <f>IF(OR(ISBLANK(T377),LEN(T377)=0),"",VLOOKUP(T377,Equipment[],3,FALSE))</f>
        <v>MCo</v>
      </c>
      <c r="W377" s="155" t="str">
        <f>IF(OR(ISBLANK(T377),LEN(T377)=0),"",VLOOKUP(T377,Equipment[],4,FALSE))</f>
        <v>RTO</v>
      </c>
      <c r="X377" s="155" t="s">
        <v>7058</v>
      </c>
      <c r="Y377" s="155" t="s">
        <v>7059</v>
      </c>
      <c r="Z377" s="155"/>
      <c r="AA377" s="155"/>
      <c r="AB377" s="142"/>
    </row>
    <row r="378" spans="1:28">
      <c r="A378" s="143" t="s">
        <v>7060</v>
      </c>
      <c r="B378" s="151" t="s">
        <v>7061</v>
      </c>
      <c r="C378" s="398" t="s">
        <v>448</v>
      </c>
      <c r="D378" s="400" t="s">
        <v>6122</v>
      </c>
      <c r="E378" s="400" t="s">
        <v>5800</v>
      </c>
      <c r="F378" s="407" t="s">
        <v>449</v>
      </c>
      <c r="G378" s="398"/>
      <c r="H378" s="407" t="s">
        <v>449</v>
      </c>
      <c r="I378" s="175" t="s">
        <v>449</v>
      </c>
      <c r="J378" s="407" t="s">
        <v>449</v>
      </c>
      <c r="K378" s="398" t="s">
        <v>450</v>
      </c>
      <c r="L378" s="398" t="s">
        <v>5787</v>
      </c>
      <c r="M378" s="143"/>
      <c r="N378" s="143" t="s">
        <v>5788</v>
      </c>
      <c r="O378" s="402" t="s">
        <v>449</v>
      </c>
      <c r="P378" s="402" t="s">
        <v>6123</v>
      </c>
      <c r="Q378" s="402"/>
      <c r="R378" s="402" t="s">
        <v>452</v>
      </c>
      <c r="S378" s="155"/>
      <c r="T378" s="155" t="s">
        <v>6124</v>
      </c>
      <c r="U378" s="155" t="str">
        <f>VLOOKUP(CYPTYPES[[#This Row],[SBS Number]],Equipment[],2,FALSE)</f>
        <v>Station Substation</v>
      </c>
      <c r="V378" s="155" t="str">
        <f>IF(OR(ISBLANK(T378),LEN(T378)=0),"",VLOOKUP(T378,Equipment[],3,FALSE))</f>
        <v>MCo</v>
      </c>
      <c r="W378" s="155" t="str">
        <f>IF(OR(ISBLANK(T378),LEN(T378)=0),"",VLOOKUP(T378,Equipment[],4,FALSE))</f>
        <v>RTO</v>
      </c>
      <c r="X378" s="155" t="s">
        <v>5948</v>
      </c>
      <c r="Y378" s="155" t="s">
        <v>5949</v>
      </c>
      <c r="Z378" s="155" t="s">
        <v>6190</v>
      </c>
      <c r="AA378" s="155" t="s">
        <v>6191</v>
      </c>
      <c r="AB378" s="142"/>
    </row>
    <row r="379" spans="1:28">
      <c r="A379" s="143" t="s">
        <v>7062</v>
      </c>
      <c r="B379" s="151" t="s">
        <v>7063</v>
      </c>
      <c r="C379" s="398" t="s">
        <v>448</v>
      </c>
      <c r="D379" s="400" t="s">
        <v>6122</v>
      </c>
      <c r="E379" s="400" t="s">
        <v>5800</v>
      </c>
      <c r="F379" s="407" t="s">
        <v>449</v>
      </c>
      <c r="G379" s="398"/>
      <c r="H379" s="407" t="s">
        <v>449</v>
      </c>
      <c r="I379" s="175" t="s">
        <v>449</v>
      </c>
      <c r="J379" s="407" t="s">
        <v>449</v>
      </c>
      <c r="K379" s="398" t="s">
        <v>450</v>
      </c>
      <c r="L379" s="398" t="s">
        <v>5787</v>
      </c>
      <c r="M379" s="143"/>
      <c r="N379" s="143" t="s">
        <v>5788</v>
      </c>
      <c r="O379" s="402" t="s">
        <v>449</v>
      </c>
      <c r="P379" s="402" t="s">
        <v>6123</v>
      </c>
      <c r="Q379" s="402"/>
      <c r="R379" s="402" t="s">
        <v>452</v>
      </c>
      <c r="S379" s="155"/>
      <c r="T379" s="402" t="s">
        <v>6124</v>
      </c>
      <c r="U379" s="155" t="str">
        <f>VLOOKUP(CYPTYPES[[#This Row],[SBS Number]],Equipment[],2,FALSE)</f>
        <v>Station Substation</v>
      </c>
      <c r="V379" s="155" t="str">
        <f>IF(OR(ISBLANK(T379),LEN(T379)=0),"",VLOOKUP(T379,Equipment[],3,FALSE))</f>
        <v>MCo</v>
      </c>
      <c r="W379" s="155" t="str">
        <f>IF(OR(ISBLANK(T379),LEN(T379)=0),"",VLOOKUP(T379,Equipment[],4,FALSE))</f>
        <v>RTO</v>
      </c>
      <c r="X379" s="155" t="s">
        <v>5948</v>
      </c>
      <c r="Y379" s="155" t="s">
        <v>5949</v>
      </c>
      <c r="Z379" s="155"/>
      <c r="AA379" s="155"/>
      <c r="AB379" s="142"/>
    </row>
    <row r="380" spans="1:28" hidden="1">
      <c r="A380" s="398" t="s">
        <v>7064</v>
      </c>
      <c r="B380" s="400" t="s">
        <v>7065</v>
      </c>
      <c r="C380" s="398" t="s">
        <v>439</v>
      </c>
      <c r="D380" s="400" t="s">
        <v>6001</v>
      </c>
      <c r="E380" s="400"/>
      <c r="F380" s="398" t="s">
        <v>448</v>
      </c>
      <c r="G380" s="398"/>
      <c r="H380" s="398" t="s">
        <v>448</v>
      </c>
      <c r="I380" s="398" t="s">
        <v>448</v>
      </c>
      <c r="J380" s="398" t="s">
        <v>448</v>
      </c>
      <c r="K380" s="398" t="s">
        <v>6304</v>
      </c>
      <c r="L380" s="398" t="s">
        <v>7066</v>
      </c>
      <c r="M380" s="398" t="s">
        <v>6306</v>
      </c>
      <c r="N380" s="398" t="s">
        <v>6307</v>
      </c>
      <c r="O380" s="402" t="s">
        <v>449</v>
      </c>
      <c r="P380" s="402" t="s">
        <v>439</v>
      </c>
      <c r="Q380" s="402"/>
      <c r="R380" s="402" t="s">
        <v>452</v>
      </c>
      <c r="S380" s="155"/>
      <c r="T380" s="402" t="s">
        <v>762</v>
      </c>
      <c r="U380" s="155" t="str">
        <f>VLOOKUP(CYPTYPES[[#This Row],[SBS Number]],Equipment[],2,FALSE)</f>
        <v>Fire Protection</v>
      </c>
      <c r="V380" s="155" t="str">
        <f>IF(OR(ISBLANK(T380),LEN(T380)=0),"",VLOOKUP(T380,Equipment[],3,FALSE))</f>
        <v>RTO</v>
      </c>
      <c r="W380" s="155" t="str">
        <f>IF(OR(ISBLANK(T380),LEN(T380)=0),"",VLOOKUP(T380,Equipment[],4,FALSE))</f>
        <v>RTO</v>
      </c>
      <c r="X380" s="402" t="s">
        <v>439</v>
      </c>
      <c r="Y380" s="402" t="s">
        <v>439</v>
      </c>
      <c r="Z380" s="402" t="s">
        <v>439</v>
      </c>
      <c r="AA380" s="155" t="s">
        <v>439</v>
      </c>
      <c r="AB380" s="142"/>
    </row>
    <row r="381" spans="1:28">
      <c r="A381" s="143" t="s">
        <v>7067</v>
      </c>
      <c r="B381" s="400" t="s">
        <v>7068</v>
      </c>
      <c r="C381" s="398" t="s">
        <v>448</v>
      </c>
      <c r="D381" s="400" t="s">
        <v>11</v>
      </c>
      <c r="E381" s="400"/>
      <c r="F381" s="407" t="s">
        <v>449</v>
      </c>
      <c r="G381" s="398"/>
      <c r="H381" s="398" t="s">
        <v>448</v>
      </c>
      <c r="I381" s="175" t="s">
        <v>449</v>
      </c>
      <c r="J381" s="143" t="s">
        <v>448</v>
      </c>
      <c r="K381" s="398" t="s">
        <v>450</v>
      </c>
      <c r="L381" s="398" t="s">
        <v>5787</v>
      </c>
      <c r="M381" s="143"/>
      <c r="N381" s="143" t="s">
        <v>5788</v>
      </c>
      <c r="O381" s="402" t="s">
        <v>449</v>
      </c>
      <c r="P381" s="402" t="s">
        <v>7069</v>
      </c>
      <c r="Q381" s="402"/>
      <c r="R381" s="402" t="s">
        <v>469</v>
      </c>
      <c r="S381" s="155"/>
      <c r="T381" s="155" t="s">
        <v>5790</v>
      </c>
      <c r="U381" s="155" t="str">
        <f>VLOOKUP(CYPTYPES[[#This Row],[SBS Number]],Equipment[],2,FALSE)</f>
        <v>Tunnel Ventilation</v>
      </c>
      <c r="V381" s="155" t="str">
        <f>IF(OR(ISBLANK(T381),LEN(T381)=0),"",VLOOKUP(T381,Equipment[],3,FALSE))</f>
        <v>MCo</v>
      </c>
      <c r="W381" s="155" t="str">
        <f>IF(OR(ISBLANK(T381),LEN(T381)=0),"",VLOOKUP(T381,Equipment[],4,FALSE))</f>
        <v>RTO</v>
      </c>
      <c r="X381" s="165"/>
      <c r="Y381" s="165" t="s">
        <v>5828</v>
      </c>
      <c r="Z381" s="155"/>
      <c r="AA381" s="155"/>
      <c r="AB381" s="142"/>
    </row>
    <row r="382" spans="1:28">
      <c r="A382" s="143" t="s">
        <v>7070</v>
      </c>
      <c r="B382" s="151" t="s">
        <v>7071</v>
      </c>
      <c r="C382" s="398" t="s">
        <v>448</v>
      </c>
      <c r="D382" s="400" t="s">
        <v>6001</v>
      </c>
      <c r="E382" s="400"/>
      <c r="F382" s="407" t="s">
        <v>449</v>
      </c>
      <c r="G382" s="398"/>
      <c r="H382" s="407" t="s">
        <v>449</v>
      </c>
      <c r="I382" s="175" t="s">
        <v>449</v>
      </c>
      <c r="J382" s="143" t="s">
        <v>448</v>
      </c>
      <c r="K382" s="398" t="s">
        <v>450</v>
      </c>
      <c r="L382" s="398" t="s">
        <v>5787</v>
      </c>
      <c r="M382" s="143"/>
      <c r="N382" s="143" t="s">
        <v>5788</v>
      </c>
      <c r="O382" s="402" t="s">
        <v>449</v>
      </c>
      <c r="P382" s="402" t="s">
        <v>6002</v>
      </c>
      <c r="Q382" s="402"/>
      <c r="R382" s="402" t="s">
        <v>452</v>
      </c>
      <c r="S382" s="155"/>
      <c r="T382" s="155" t="s">
        <v>6336</v>
      </c>
      <c r="U382" s="155" t="str">
        <f>VLOOKUP(CYPTYPES[[#This Row],[SBS Number]],Equipment[],2,FALSE)</f>
        <v>Fire Detection</v>
      </c>
      <c r="V382" s="155" t="str">
        <f>IF(OR(ISBLANK(T382),LEN(T382)=0),"",VLOOKUP(T382,Equipment[],3,FALSE))</f>
        <v>RTO</v>
      </c>
      <c r="W382" s="155" t="str">
        <f>IF(OR(ISBLANK(T382),LEN(T382)=0),"",VLOOKUP(T382,Equipment[],4,FALSE))</f>
        <v>RTO</v>
      </c>
      <c r="X382" s="155" t="s">
        <v>6003</v>
      </c>
      <c r="Y382" s="155" t="s">
        <v>6004</v>
      </c>
      <c r="Z382" s="155" t="s">
        <v>7072</v>
      </c>
      <c r="AA382" s="155" t="s">
        <v>7073</v>
      </c>
      <c r="AB382" s="142"/>
    </row>
    <row r="383" spans="1:28">
      <c r="A383" s="143" t="s">
        <v>7074</v>
      </c>
      <c r="B383" s="151" t="s">
        <v>7075</v>
      </c>
      <c r="C383" s="398" t="s">
        <v>449</v>
      </c>
      <c r="D383" s="400" t="s">
        <v>6122</v>
      </c>
      <c r="E383" s="400" t="s">
        <v>5800</v>
      </c>
      <c r="F383" s="407" t="s">
        <v>449</v>
      </c>
      <c r="G383" s="398"/>
      <c r="H383" s="407" t="s">
        <v>449</v>
      </c>
      <c r="I383" s="175" t="s">
        <v>449</v>
      </c>
      <c r="J383" s="143" t="s">
        <v>448</v>
      </c>
      <c r="K383" s="398" t="s">
        <v>450</v>
      </c>
      <c r="L383" s="398" t="s">
        <v>5787</v>
      </c>
      <c r="M383" s="143"/>
      <c r="N383" s="143" t="s">
        <v>5788</v>
      </c>
      <c r="O383" s="402" t="s">
        <v>449</v>
      </c>
      <c r="P383" s="402" t="s">
        <v>6123</v>
      </c>
      <c r="Q383" s="402"/>
      <c r="R383" s="402" t="s">
        <v>469</v>
      </c>
      <c r="S383" s="155"/>
      <c r="T383" s="402" t="s">
        <v>6124</v>
      </c>
      <c r="U383" s="155" t="str">
        <f>VLOOKUP(CYPTYPES[[#This Row],[SBS Number]],Equipment[],2,FALSE)</f>
        <v>Station Substation</v>
      </c>
      <c r="V383" s="155" t="str">
        <f>IF(OR(ISBLANK(T383),LEN(T383)=0),"",VLOOKUP(T383,Equipment[],3,FALSE))</f>
        <v>MCo</v>
      </c>
      <c r="W383" s="155" t="str">
        <f>IF(OR(ISBLANK(T383),LEN(T383)=0),"",VLOOKUP(T383,Equipment[],4,FALSE))</f>
        <v>RTO</v>
      </c>
      <c r="X383" s="155" t="s">
        <v>6114</v>
      </c>
      <c r="Y383" s="155" t="s">
        <v>6115</v>
      </c>
      <c r="Z383" s="155" t="s">
        <v>6116</v>
      </c>
      <c r="AA383" s="155" t="s">
        <v>6117</v>
      </c>
      <c r="AB383" s="142"/>
    </row>
    <row r="384" spans="1:28">
      <c r="A384" s="143" t="s">
        <v>7076</v>
      </c>
      <c r="B384" s="151" t="s">
        <v>7077</v>
      </c>
      <c r="C384" s="398" t="s">
        <v>449</v>
      </c>
      <c r="D384" s="400" t="s">
        <v>6122</v>
      </c>
      <c r="E384" s="400" t="s">
        <v>5800</v>
      </c>
      <c r="F384" s="407" t="s">
        <v>449</v>
      </c>
      <c r="G384" s="398"/>
      <c r="H384" s="398" t="s">
        <v>448</v>
      </c>
      <c r="I384" s="175" t="s">
        <v>449</v>
      </c>
      <c r="J384" s="143" t="s">
        <v>448</v>
      </c>
      <c r="K384" s="398" t="s">
        <v>450</v>
      </c>
      <c r="L384" s="398" t="s">
        <v>5787</v>
      </c>
      <c r="M384" s="143"/>
      <c r="N384" s="143" t="s">
        <v>5788</v>
      </c>
      <c r="O384" s="402" t="s">
        <v>449</v>
      </c>
      <c r="P384" s="402" t="s">
        <v>6123</v>
      </c>
      <c r="Q384" s="402"/>
      <c r="R384" s="402" t="s">
        <v>469</v>
      </c>
      <c r="S384" s="155"/>
      <c r="T384" s="155" t="s">
        <v>6124</v>
      </c>
      <c r="U384" s="155" t="str">
        <f>VLOOKUP(CYPTYPES[[#This Row],[SBS Number]],Equipment[],2,FALSE)</f>
        <v>Station Substation</v>
      </c>
      <c r="V384" s="155" t="str">
        <f>IF(OR(ISBLANK(T384),LEN(T384)=0),"",VLOOKUP(T384,Equipment[],3,FALSE))</f>
        <v>MCo</v>
      </c>
      <c r="W384" s="155" t="str">
        <f>IF(OR(ISBLANK(T384),LEN(T384)=0),"",VLOOKUP(T384,Equipment[],4,FALSE))</f>
        <v>RTO</v>
      </c>
      <c r="X384" s="155" t="s">
        <v>5948</v>
      </c>
      <c r="Y384" s="155" t="s">
        <v>5949</v>
      </c>
      <c r="Z384" s="155" t="s">
        <v>6141</v>
      </c>
      <c r="AA384" s="155" t="s">
        <v>6142</v>
      </c>
      <c r="AB384" s="142"/>
    </row>
    <row r="385" spans="1:28">
      <c r="A385" s="143" t="s">
        <v>7078</v>
      </c>
      <c r="B385" s="151" t="s">
        <v>7079</v>
      </c>
      <c r="C385" s="398" t="s">
        <v>449</v>
      </c>
      <c r="D385" s="400" t="s">
        <v>6122</v>
      </c>
      <c r="E385" s="400" t="s">
        <v>5800</v>
      </c>
      <c r="F385" s="407" t="s">
        <v>449</v>
      </c>
      <c r="G385" s="398"/>
      <c r="H385" s="398" t="s">
        <v>448</v>
      </c>
      <c r="I385" s="175" t="s">
        <v>449</v>
      </c>
      <c r="J385" s="143" t="s">
        <v>448</v>
      </c>
      <c r="K385" s="398" t="s">
        <v>450</v>
      </c>
      <c r="L385" s="398" t="s">
        <v>5787</v>
      </c>
      <c r="M385" s="143"/>
      <c r="N385" s="143" t="s">
        <v>5788</v>
      </c>
      <c r="O385" s="402" t="s">
        <v>449</v>
      </c>
      <c r="P385" s="402" t="s">
        <v>6123</v>
      </c>
      <c r="Q385" s="402"/>
      <c r="R385" s="402" t="s">
        <v>469</v>
      </c>
      <c r="S385" s="155"/>
      <c r="T385" s="155" t="s">
        <v>6124</v>
      </c>
      <c r="U385" s="155" t="str">
        <f>VLOOKUP(CYPTYPES[[#This Row],[SBS Number]],Equipment[],2,FALSE)</f>
        <v>Station Substation</v>
      </c>
      <c r="V385" s="155" t="str">
        <f>IF(OR(ISBLANK(T385),LEN(T385)=0),"",VLOOKUP(T385,Equipment[],3,FALSE))</f>
        <v>MCo</v>
      </c>
      <c r="W385" s="155" t="str">
        <f>IF(OR(ISBLANK(T385),LEN(T385)=0),"",VLOOKUP(T385,Equipment[],4,FALSE))</f>
        <v>RTO</v>
      </c>
      <c r="X385" s="155" t="s">
        <v>5948</v>
      </c>
      <c r="Y385" s="155" t="s">
        <v>5949</v>
      </c>
      <c r="Z385" s="155" t="s">
        <v>6141</v>
      </c>
      <c r="AA385" s="155" t="s">
        <v>6142</v>
      </c>
      <c r="AB385" s="142"/>
    </row>
    <row r="386" spans="1:28" hidden="1">
      <c r="A386" s="398" t="s">
        <v>7080</v>
      </c>
      <c r="B386" s="151" t="s">
        <v>7081</v>
      </c>
      <c r="C386" s="398" t="s">
        <v>439</v>
      </c>
      <c r="D386" s="400" t="s">
        <v>6001</v>
      </c>
      <c r="E386" s="400"/>
      <c r="F386" s="398" t="s">
        <v>448</v>
      </c>
      <c r="G386" s="398"/>
      <c r="H386" s="398" t="s">
        <v>448</v>
      </c>
      <c r="I386" s="398" t="s">
        <v>448</v>
      </c>
      <c r="J386" s="398" t="s">
        <v>448</v>
      </c>
      <c r="K386" s="398" t="s">
        <v>6304</v>
      </c>
      <c r="L386" s="398" t="s">
        <v>6570</v>
      </c>
      <c r="M386" s="398" t="s">
        <v>6306</v>
      </c>
      <c r="N386" s="398" t="s">
        <v>6307</v>
      </c>
      <c r="O386" s="402" t="s">
        <v>449</v>
      </c>
      <c r="P386" s="402" t="s">
        <v>439</v>
      </c>
      <c r="Q386" s="402"/>
      <c r="R386" s="402" t="s">
        <v>452</v>
      </c>
      <c r="S386" s="155"/>
      <c r="T386" s="402" t="s">
        <v>762</v>
      </c>
      <c r="U386" s="402" t="s">
        <v>439</v>
      </c>
      <c r="V386" s="155" t="str">
        <f>IF(OR(ISBLANK(T386),LEN(T386)=0),"",VLOOKUP(T386,Equipment[],3,FALSE))</f>
        <v>RTO</v>
      </c>
      <c r="W386" s="155" t="str">
        <f>IF(OR(ISBLANK(T386),LEN(T386)=0),"",VLOOKUP(T386,Equipment[],4,FALSE))</f>
        <v>RTO</v>
      </c>
      <c r="X386" s="402" t="s">
        <v>439</v>
      </c>
      <c r="Y386" s="402" t="s">
        <v>439</v>
      </c>
      <c r="Z386" s="402" t="s">
        <v>439</v>
      </c>
      <c r="AA386" s="155" t="s">
        <v>439</v>
      </c>
      <c r="AB386" s="142"/>
    </row>
    <row r="387" spans="1:28">
      <c r="A387" s="143" t="s">
        <v>7082</v>
      </c>
      <c r="B387" s="400" t="s">
        <v>7083</v>
      </c>
      <c r="C387" s="398" t="s">
        <v>449</v>
      </c>
      <c r="D387" s="400" t="s">
        <v>5831</v>
      </c>
      <c r="E387" s="400"/>
      <c r="F387" s="407" t="s">
        <v>449</v>
      </c>
      <c r="G387" s="398"/>
      <c r="H387" s="407" t="s">
        <v>449</v>
      </c>
      <c r="I387" s="175" t="s">
        <v>449</v>
      </c>
      <c r="J387" s="143" t="s">
        <v>448</v>
      </c>
      <c r="K387" s="398" t="s">
        <v>450</v>
      </c>
      <c r="L387" s="398" t="s">
        <v>5787</v>
      </c>
      <c r="M387" s="143"/>
      <c r="N387" s="143" t="s">
        <v>5788</v>
      </c>
      <c r="O387" s="402" t="s">
        <v>449</v>
      </c>
      <c r="P387" s="402" t="s">
        <v>6371</v>
      </c>
      <c r="Q387" s="402"/>
      <c r="R387" s="402" t="s">
        <v>469</v>
      </c>
      <c r="S387" s="155"/>
      <c r="T387" s="402" t="s">
        <v>5833</v>
      </c>
      <c r="U387" s="155" t="str">
        <f>VLOOKUP(CYPTYPES[[#This Row],[SBS Number]],Equipment[],2,FALSE)</f>
        <v>Hydraulic System</v>
      </c>
      <c r="V387" s="155" t="str">
        <f>IF(OR(ISBLANK(T387),LEN(T387)=0),"",VLOOKUP(T387,Equipment[],3,FALSE))</f>
        <v>MCo</v>
      </c>
      <c r="W387" s="155" t="str">
        <f>IF(OR(ISBLANK(T387),LEN(T387)=0),"",VLOOKUP(T387,Equipment[],4,FALSE))</f>
        <v>RTO</v>
      </c>
      <c r="X387" s="155" t="s">
        <v>5834</v>
      </c>
      <c r="Y387" s="155" t="s">
        <v>5835</v>
      </c>
      <c r="Z387" s="155" t="s">
        <v>6608</v>
      </c>
      <c r="AA387" s="155" t="s">
        <v>6609</v>
      </c>
      <c r="AB387" s="142"/>
    </row>
    <row r="388" spans="1:28">
      <c r="A388" s="143" t="s">
        <v>7084</v>
      </c>
      <c r="B388" s="151" t="s">
        <v>7085</v>
      </c>
      <c r="C388" s="398" t="s">
        <v>449</v>
      </c>
      <c r="D388" s="400" t="s">
        <v>6122</v>
      </c>
      <c r="E388" s="400" t="s">
        <v>5800</v>
      </c>
      <c r="F388" s="407" t="s">
        <v>449</v>
      </c>
      <c r="G388" s="398"/>
      <c r="H388" s="407" t="s">
        <v>449</v>
      </c>
      <c r="I388" s="175" t="s">
        <v>449</v>
      </c>
      <c r="J388" s="407" t="s">
        <v>449</v>
      </c>
      <c r="K388" s="398" t="s">
        <v>450</v>
      </c>
      <c r="L388" s="398" t="s">
        <v>5787</v>
      </c>
      <c r="M388" s="143"/>
      <c r="N388" s="143" t="s">
        <v>5788</v>
      </c>
      <c r="O388" s="402" t="s">
        <v>449</v>
      </c>
      <c r="P388" s="402" t="s">
        <v>6123</v>
      </c>
      <c r="Q388" s="402"/>
      <c r="R388" s="402" t="s">
        <v>452</v>
      </c>
      <c r="S388" s="155"/>
      <c r="T388" s="402" t="s">
        <v>6124</v>
      </c>
      <c r="U388" s="155" t="str">
        <f>VLOOKUP(CYPTYPES[[#This Row],[SBS Number]],Equipment[],2,FALSE)</f>
        <v>Station Substation</v>
      </c>
      <c r="V388" s="155" t="str">
        <f>IF(OR(ISBLANK(T388),LEN(T388)=0),"",VLOOKUP(T388,Equipment[],3,FALSE))</f>
        <v>MCo</v>
      </c>
      <c r="W388" s="155" t="str">
        <f>IF(OR(ISBLANK(T388),LEN(T388)=0),"",VLOOKUP(T388,Equipment[],4,FALSE))</f>
        <v>RTO</v>
      </c>
      <c r="X388" s="155" t="s">
        <v>5948</v>
      </c>
      <c r="Y388" s="155" t="s">
        <v>5949</v>
      </c>
      <c r="Z388" s="155" t="s">
        <v>6149</v>
      </c>
      <c r="AA388" s="155" t="s">
        <v>6150</v>
      </c>
      <c r="AB388" s="142"/>
    </row>
    <row r="389" spans="1:28">
      <c r="A389" s="143" t="s">
        <v>7086</v>
      </c>
      <c r="B389" s="151" t="s">
        <v>7087</v>
      </c>
      <c r="C389" s="398" t="s">
        <v>449</v>
      </c>
      <c r="D389" s="400" t="s">
        <v>6122</v>
      </c>
      <c r="E389" s="400" t="s">
        <v>5800</v>
      </c>
      <c r="F389" s="407" t="s">
        <v>449</v>
      </c>
      <c r="G389" s="398"/>
      <c r="H389" s="398" t="s">
        <v>448</v>
      </c>
      <c r="I389" s="175" t="s">
        <v>449</v>
      </c>
      <c r="J389" s="143" t="s">
        <v>448</v>
      </c>
      <c r="K389" s="398" t="s">
        <v>450</v>
      </c>
      <c r="L389" s="398" t="s">
        <v>5787</v>
      </c>
      <c r="M389" s="143"/>
      <c r="N389" s="143" t="s">
        <v>5788</v>
      </c>
      <c r="O389" s="402" t="s">
        <v>449</v>
      </c>
      <c r="P389" s="402" t="s">
        <v>6123</v>
      </c>
      <c r="Q389" s="402"/>
      <c r="R389" s="402" t="s">
        <v>469</v>
      </c>
      <c r="S389" s="155"/>
      <c r="T389" s="155" t="s">
        <v>6124</v>
      </c>
      <c r="U389" s="155" t="str">
        <f>VLOOKUP(CYPTYPES[[#This Row],[SBS Number]],Equipment[],2,FALSE)</f>
        <v>Station Substation</v>
      </c>
      <c r="V389" s="155" t="str">
        <f>IF(OR(ISBLANK(T389),LEN(T389)=0),"",VLOOKUP(T389,Equipment[],3,FALSE))</f>
        <v>MCo</v>
      </c>
      <c r="W389" s="155" t="str">
        <f>IF(OR(ISBLANK(T389),LEN(T389)=0),"",VLOOKUP(T389,Equipment[],4,FALSE))</f>
        <v>RTO</v>
      </c>
      <c r="X389" s="155" t="s">
        <v>6159</v>
      </c>
      <c r="Y389" s="155" t="s">
        <v>6160</v>
      </c>
      <c r="Z389" s="155"/>
      <c r="AA389" s="155"/>
      <c r="AB389" s="142"/>
    </row>
    <row r="390" spans="1:28">
      <c r="A390" s="143" t="s">
        <v>7088</v>
      </c>
      <c r="B390" s="151" t="s">
        <v>7089</v>
      </c>
      <c r="C390" s="398" t="s">
        <v>449</v>
      </c>
      <c r="D390" s="400" t="s">
        <v>6122</v>
      </c>
      <c r="E390" s="400" t="s">
        <v>5800</v>
      </c>
      <c r="F390" s="407" t="s">
        <v>449</v>
      </c>
      <c r="G390" s="398"/>
      <c r="H390" s="407" t="s">
        <v>449</v>
      </c>
      <c r="I390" s="175" t="s">
        <v>449</v>
      </c>
      <c r="J390" s="407" t="s">
        <v>449</v>
      </c>
      <c r="K390" s="398" t="s">
        <v>450</v>
      </c>
      <c r="L390" s="398" t="s">
        <v>5787</v>
      </c>
      <c r="M390" s="143"/>
      <c r="N390" s="143" t="s">
        <v>5788</v>
      </c>
      <c r="O390" s="402" t="s">
        <v>449</v>
      </c>
      <c r="P390" s="402" t="s">
        <v>6123</v>
      </c>
      <c r="Q390" s="402"/>
      <c r="R390" s="402" t="s">
        <v>452</v>
      </c>
      <c r="S390" s="155"/>
      <c r="T390" s="402" t="s">
        <v>6124</v>
      </c>
      <c r="U390" s="155" t="str">
        <f>VLOOKUP(CYPTYPES[[#This Row],[SBS Number]],Equipment[],2,FALSE)</f>
        <v>Station Substation</v>
      </c>
      <c r="V390" s="155" t="str">
        <f>IF(OR(ISBLANK(T390),LEN(T390)=0),"",VLOOKUP(T390,Equipment[],3,FALSE))</f>
        <v>MCo</v>
      </c>
      <c r="W390" s="155" t="str">
        <f>IF(OR(ISBLANK(T390),LEN(T390)=0),"",VLOOKUP(T390,Equipment[],4,FALSE))</f>
        <v>RTO</v>
      </c>
      <c r="X390" s="155" t="s">
        <v>5923</v>
      </c>
      <c r="Y390" s="155" t="s">
        <v>5924</v>
      </c>
      <c r="Z390" s="155" t="s">
        <v>5925</v>
      </c>
      <c r="AA390" s="155" t="s">
        <v>5926</v>
      </c>
      <c r="AB390" s="142"/>
    </row>
    <row r="391" spans="1:28">
      <c r="A391" s="143" t="s">
        <v>7090</v>
      </c>
      <c r="B391" s="151" t="s">
        <v>7091</v>
      </c>
      <c r="C391" s="398" t="s">
        <v>449</v>
      </c>
      <c r="D391" s="400" t="s">
        <v>5839</v>
      </c>
      <c r="E391" s="400" t="s">
        <v>5840</v>
      </c>
      <c r="F391" s="407" t="s">
        <v>449</v>
      </c>
      <c r="G391" s="398"/>
      <c r="H391" s="407" t="s">
        <v>449</v>
      </c>
      <c r="I391" s="175" t="s">
        <v>449</v>
      </c>
      <c r="J391" s="174" t="s">
        <v>449</v>
      </c>
      <c r="K391" s="398" t="s">
        <v>450</v>
      </c>
      <c r="L391" s="398" t="s">
        <v>5787</v>
      </c>
      <c r="M391" s="143"/>
      <c r="N391" s="143" t="s">
        <v>5788</v>
      </c>
      <c r="O391" s="402" t="s">
        <v>449</v>
      </c>
      <c r="P391" s="402" t="s">
        <v>5841</v>
      </c>
      <c r="Q391" s="402"/>
      <c r="R391" s="402" t="s">
        <v>469</v>
      </c>
      <c r="S391" s="155"/>
      <c r="T391" s="155" t="s">
        <v>5817</v>
      </c>
      <c r="U391" s="155" t="str">
        <f>VLOOKUP(CYPTYPES[[#This Row],[SBS Number]],Equipment[],2,FALSE)</f>
        <v>LV Power</v>
      </c>
      <c r="V391" s="155" t="str">
        <f>IF(OR(ISBLANK(T391),LEN(T391)=0),"",VLOOKUP(T391,Equipment[],3,FALSE))</f>
        <v>MCo</v>
      </c>
      <c r="W391" s="155" t="str">
        <f>IF(OR(ISBLANK(T391),LEN(T391)=0),"",VLOOKUP(T391,Equipment[],4,FALSE))</f>
        <v>RTO</v>
      </c>
      <c r="X391" s="155" t="s">
        <v>5867</v>
      </c>
      <c r="Y391" s="155" t="s">
        <v>5868</v>
      </c>
      <c r="Z391" s="155" t="s">
        <v>7092</v>
      </c>
      <c r="AA391" s="155" t="s">
        <v>7093</v>
      </c>
      <c r="AB391" s="142"/>
    </row>
    <row r="392" spans="1:28">
      <c r="A392" s="143" t="s">
        <v>7094</v>
      </c>
      <c r="B392" s="151" t="s">
        <v>7095</v>
      </c>
      <c r="C392" s="398" t="s">
        <v>439</v>
      </c>
      <c r="D392" s="400" t="s">
        <v>5826</v>
      </c>
      <c r="E392" s="400"/>
      <c r="F392" s="407" t="s">
        <v>449</v>
      </c>
      <c r="G392" s="398"/>
      <c r="H392" s="174" t="s">
        <v>449</v>
      </c>
      <c r="I392" s="409" t="s">
        <v>449</v>
      </c>
      <c r="J392" s="407" t="s">
        <v>449</v>
      </c>
      <c r="K392" s="398" t="s">
        <v>450</v>
      </c>
      <c r="L392" s="398" t="s">
        <v>5859</v>
      </c>
      <c r="M392" s="143"/>
      <c r="N392" s="143" t="s">
        <v>5788</v>
      </c>
      <c r="O392" s="402" t="s">
        <v>449</v>
      </c>
      <c r="P392" s="402" t="s">
        <v>5841</v>
      </c>
      <c r="Q392" s="402"/>
      <c r="R392" s="402" t="s">
        <v>452</v>
      </c>
      <c r="S392" s="155"/>
      <c r="T392" s="402" t="s">
        <v>5827</v>
      </c>
      <c r="U392" s="155" t="str">
        <f>VLOOKUP(CYPTYPES[[#This Row],[SBS Number]],Equipment[],2,FALSE)</f>
        <v>ICT/OCS</v>
      </c>
      <c r="V392" s="155" t="str">
        <f>IF(OR(ISBLANK(T392),LEN(T392)=0),"",VLOOKUP(T392,Equipment[],3,FALSE))</f>
        <v>Unallocated</v>
      </c>
      <c r="W392" s="155" t="str">
        <f>IF(OR(ISBLANK(T392),LEN(T392)=0),"",VLOOKUP(T392,Equipment[],4,FALSE))</f>
        <v>Unallocated</v>
      </c>
      <c r="X392" s="165"/>
      <c r="Y392" s="165" t="s">
        <v>5828</v>
      </c>
      <c r="Z392" s="155"/>
      <c r="AA392" s="155"/>
      <c r="AB392" s="142"/>
    </row>
    <row r="393" spans="1:28">
      <c r="A393" s="143" t="s">
        <v>7096</v>
      </c>
      <c r="B393" s="151" t="s">
        <v>7097</v>
      </c>
      <c r="C393" s="398" t="s">
        <v>449</v>
      </c>
      <c r="D393" s="400" t="s">
        <v>5839</v>
      </c>
      <c r="E393" s="400" t="s">
        <v>5840</v>
      </c>
      <c r="F393" s="407" t="s">
        <v>449</v>
      </c>
      <c r="G393" s="398"/>
      <c r="H393" s="407" t="s">
        <v>449</v>
      </c>
      <c r="I393" s="175" t="s">
        <v>449</v>
      </c>
      <c r="J393" s="407" t="s">
        <v>449</v>
      </c>
      <c r="K393" s="398" t="s">
        <v>450</v>
      </c>
      <c r="L393" s="398" t="s">
        <v>5787</v>
      </c>
      <c r="M393" s="143"/>
      <c r="N393" s="143" t="s">
        <v>5788</v>
      </c>
      <c r="O393" s="402" t="s">
        <v>449</v>
      </c>
      <c r="P393" s="402" t="s">
        <v>5841</v>
      </c>
      <c r="Q393" s="402"/>
      <c r="R393" s="402" t="s">
        <v>452</v>
      </c>
      <c r="S393" s="155"/>
      <c r="T393" s="155" t="s">
        <v>6231</v>
      </c>
      <c r="U393" s="155" t="str">
        <f>VLOOKUP(CYPTYPES[[#This Row],[SBS Number]],Equipment[],2,FALSE)</f>
        <v>MVAC</v>
      </c>
      <c r="V393" s="155" t="str">
        <f>IF(OR(ISBLANK(T393),LEN(T393)=0),"",VLOOKUP(T393,Equipment[],3,FALSE))</f>
        <v>MCo</v>
      </c>
      <c r="W393" s="155" t="str">
        <f>IF(OR(ISBLANK(T393),LEN(T393)=0),"",VLOOKUP(T393,Equipment[],4,FALSE))</f>
        <v>RTO</v>
      </c>
      <c r="X393" s="165"/>
      <c r="Y393" s="165" t="s">
        <v>5828</v>
      </c>
      <c r="Z393" s="155"/>
      <c r="AA393" s="155"/>
      <c r="AB393" s="142"/>
    </row>
    <row r="394" spans="1:28">
      <c r="A394" s="143" t="s">
        <v>7098</v>
      </c>
      <c r="B394" s="151" t="s">
        <v>7099</v>
      </c>
      <c r="C394" s="398" t="s">
        <v>439</v>
      </c>
      <c r="D394" s="400" t="s">
        <v>5826</v>
      </c>
      <c r="E394" s="400"/>
      <c r="F394" s="407" t="s">
        <v>449</v>
      </c>
      <c r="G394" s="398"/>
      <c r="H394" s="398" t="s">
        <v>448</v>
      </c>
      <c r="I394" s="409" t="s">
        <v>449</v>
      </c>
      <c r="J394" s="398" t="s">
        <v>448</v>
      </c>
      <c r="K394" s="398" t="s">
        <v>450</v>
      </c>
      <c r="L394" s="398" t="s">
        <v>5859</v>
      </c>
      <c r="M394" s="143"/>
      <c r="N394" s="143" t="s">
        <v>5788</v>
      </c>
      <c r="O394" s="402" t="s">
        <v>449</v>
      </c>
      <c r="P394" s="402" t="s">
        <v>5841</v>
      </c>
      <c r="Q394" s="402"/>
      <c r="R394" s="402" t="s">
        <v>452</v>
      </c>
      <c r="S394" s="155"/>
      <c r="T394" s="402" t="s">
        <v>5827</v>
      </c>
      <c r="U394" s="155" t="str">
        <f>VLOOKUP(CYPTYPES[[#This Row],[SBS Number]],Equipment[],2,FALSE)</f>
        <v>ICT/OCS</v>
      </c>
      <c r="V394" s="155" t="str">
        <f>IF(OR(ISBLANK(T394),LEN(T394)=0),"",VLOOKUP(T394,Equipment[],3,FALSE))</f>
        <v>Unallocated</v>
      </c>
      <c r="W394" s="155" t="str">
        <f>IF(OR(ISBLANK(T394),LEN(T394)=0),"",VLOOKUP(T394,Equipment[],4,FALSE))</f>
        <v>Unallocated</v>
      </c>
      <c r="X394" s="165"/>
      <c r="Y394" s="165" t="s">
        <v>5828</v>
      </c>
      <c r="Z394" s="155"/>
      <c r="AA394" s="155"/>
      <c r="AB394" s="142"/>
    </row>
    <row r="395" spans="1:28">
      <c r="A395" s="143" t="s">
        <v>7100</v>
      </c>
      <c r="B395" s="151" t="s">
        <v>7101</v>
      </c>
      <c r="C395" s="398" t="s">
        <v>449</v>
      </c>
      <c r="D395" s="400" t="s">
        <v>6122</v>
      </c>
      <c r="E395" s="400" t="s">
        <v>5800</v>
      </c>
      <c r="F395" s="407" t="s">
        <v>449</v>
      </c>
      <c r="G395" s="398"/>
      <c r="H395" s="407" t="s">
        <v>449</v>
      </c>
      <c r="I395" s="175" t="s">
        <v>449</v>
      </c>
      <c r="J395" s="174" t="s">
        <v>449</v>
      </c>
      <c r="K395" s="398" t="s">
        <v>450</v>
      </c>
      <c r="L395" s="398" t="s">
        <v>5787</v>
      </c>
      <c r="M395" s="143"/>
      <c r="N395" s="143" t="s">
        <v>5788</v>
      </c>
      <c r="O395" s="402" t="s">
        <v>449</v>
      </c>
      <c r="P395" s="402" t="s">
        <v>6123</v>
      </c>
      <c r="Q395" s="402"/>
      <c r="R395" s="402" t="s">
        <v>452</v>
      </c>
      <c r="S395" s="155"/>
      <c r="T395" s="155" t="s">
        <v>6124</v>
      </c>
      <c r="U395" s="155" t="str">
        <f>VLOOKUP(CYPTYPES[[#This Row],[SBS Number]],Equipment[],2,FALSE)</f>
        <v>Station Substation</v>
      </c>
      <c r="V395" s="155" t="str">
        <f>IF(OR(ISBLANK(T395),LEN(T395)=0),"",VLOOKUP(T395,Equipment[],3,FALSE))</f>
        <v>MCo</v>
      </c>
      <c r="W395" s="155" t="str">
        <f>IF(OR(ISBLANK(T395),LEN(T395)=0),"",VLOOKUP(T395,Equipment[],4,FALSE))</f>
        <v>RTO</v>
      </c>
      <c r="X395" s="155" t="s">
        <v>6174</v>
      </c>
      <c r="Y395" s="155" t="s">
        <v>6175</v>
      </c>
      <c r="Z395" s="155" t="s">
        <v>6176</v>
      </c>
      <c r="AA395" s="155" t="s">
        <v>6177</v>
      </c>
      <c r="AB395" s="142"/>
    </row>
    <row r="396" spans="1:28">
      <c r="A396" s="143" t="s">
        <v>7102</v>
      </c>
      <c r="B396" s="151" t="s">
        <v>7103</v>
      </c>
      <c r="C396" s="398" t="s">
        <v>449</v>
      </c>
      <c r="D396" s="400" t="s">
        <v>6122</v>
      </c>
      <c r="E396" s="400" t="s">
        <v>5800</v>
      </c>
      <c r="F396" s="407" t="s">
        <v>449</v>
      </c>
      <c r="G396" s="398"/>
      <c r="H396" s="407" t="s">
        <v>449</v>
      </c>
      <c r="I396" s="175" t="s">
        <v>449</v>
      </c>
      <c r="J396" s="398" t="s">
        <v>448</v>
      </c>
      <c r="K396" s="398" t="s">
        <v>450</v>
      </c>
      <c r="L396" s="398" t="s">
        <v>5787</v>
      </c>
      <c r="M396" s="143"/>
      <c r="N396" s="143" t="s">
        <v>5788</v>
      </c>
      <c r="O396" s="402" t="s">
        <v>449</v>
      </c>
      <c r="P396" s="402" t="s">
        <v>6123</v>
      </c>
      <c r="Q396" s="402"/>
      <c r="R396" s="402" t="s">
        <v>452</v>
      </c>
      <c r="S396" s="155"/>
      <c r="T396" s="402" t="s">
        <v>6124</v>
      </c>
      <c r="U396" s="155" t="str">
        <f>VLOOKUP(CYPTYPES[[#This Row],[SBS Number]],Equipment[],2,FALSE)</f>
        <v>Station Substation</v>
      </c>
      <c r="V396" s="155" t="str">
        <f>IF(OR(ISBLANK(T396),LEN(T396)=0),"",VLOOKUP(T396,Equipment[],3,FALSE))</f>
        <v>MCo</v>
      </c>
      <c r="W396" s="155" t="str">
        <f>IF(OR(ISBLANK(T396),LEN(T396)=0),"",VLOOKUP(T396,Equipment[],4,FALSE))</f>
        <v>RTO</v>
      </c>
      <c r="X396" s="155" t="s">
        <v>6174</v>
      </c>
      <c r="Y396" s="155" t="s">
        <v>6175</v>
      </c>
      <c r="Z396" s="155" t="s">
        <v>6176</v>
      </c>
      <c r="AA396" s="155" t="s">
        <v>6177</v>
      </c>
      <c r="AB396" s="142"/>
    </row>
    <row r="397" spans="1:28">
      <c r="A397" s="143" t="s">
        <v>7104</v>
      </c>
      <c r="B397" s="151" t="s">
        <v>7105</v>
      </c>
      <c r="C397" s="398" t="s">
        <v>449</v>
      </c>
      <c r="D397" s="400" t="s">
        <v>6001</v>
      </c>
      <c r="E397" s="400"/>
      <c r="F397" s="407" t="s">
        <v>449</v>
      </c>
      <c r="G397" s="398"/>
      <c r="H397" s="407" t="s">
        <v>449</v>
      </c>
      <c r="I397" s="175" t="s">
        <v>449</v>
      </c>
      <c r="J397" s="143" t="s">
        <v>448</v>
      </c>
      <c r="K397" s="398" t="s">
        <v>450</v>
      </c>
      <c r="L397" s="398" t="s">
        <v>5787</v>
      </c>
      <c r="M397" s="143"/>
      <c r="N397" s="143" t="s">
        <v>5788</v>
      </c>
      <c r="O397" s="402" t="s">
        <v>449</v>
      </c>
      <c r="P397" s="402" t="s">
        <v>6277</v>
      </c>
      <c r="Q397" s="402"/>
      <c r="R397" s="402" t="s">
        <v>452</v>
      </c>
      <c r="S397" s="155"/>
      <c r="T397" s="402" t="s">
        <v>762</v>
      </c>
      <c r="U397" s="155" t="str">
        <f>VLOOKUP(CYPTYPES[[#This Row],[SBS Number]],Equipment[],2,FALSE)</f>
        <v>Fire Protection</v>
      </c>
      <c r="V397" s="155" t="str">
        <f>IF(OR(ISBLANK(T397),LEN(T397)=0),"",VLOOKUP(T397,Equipment[],3,FALSE))</f>
        <v>RTO</v>
      </c>
      <c r="W397" s="155" t="str">
        <f>IF(OR(ISBLANK(T397),LEN(T397)=0),"",VLOOKUP(T397,Equipment[],4,FALSE))</f>
        <v>RTO</v>
      </c>
      <c r="X397" s="155" t="s">
        <v>6591</v>
      </c>
      <c r="Y397" s="155" t="s">
        <v>6592</v>
      </c>
      <c r="Z397" s="155" t="s">
        <v>6853</v>
      </c>
      <c r="AA397" s="155" t="s">
        <v>6854</v>
      </c>
      <c r="AB397" s="142"/>
    </row>
    <row r="398" spans="1:28">
      <c r="A398" s="143" t="s">
        <v>7106</v>
      </c>
      <c r="B398" s="151" t="s">
        <v>7107</v>
      </c>
      <c r="C398" s="398" t="s">
        <v>449</v>
      </c>
      <c r="D398" s="400" t="s">
        <v>6122</v>
      </c>
      <c r="E398" s="400" t="s">
        <v>5800</v>
      </c>
      <c r="F398" s="407" t="s">
        <v>449</v>
      </c>
      <c r="G398" s="398"/>
      <c r="H398" s="407" t="s">
        <v>449</v>
      </c>
      <c r="I398" s="175" t="s">
        <v>449</v>
      </c>
      <c r="J398" s="143" t="s">
        <v>448</v>
      </c>
      <c r="K398" s="398" t="s">
        <v>450</v>
      </c>
      <c r="L398" s="398" t="s">
        <v>5787</v>
      </c>
      <c r="M398" s="143"/>
      <c r="N398" s="143" t="s">
        <v>5788</v>
      </c>
      <c r="O398" s="402" t="s">
        <v>449</v>
      </c>
      <c r="P398" s="402" t="s">
        <v>6123</v>
      </c>
      <c r="Q398" s="402"/>
      <c r="R398" s="402" t="s">
        <v>469</v>
      </c>
      <c r="S398" s="155"/>
      <c r="T398" s="402" t="s">
        <v>6124</v>
      </c>
      <c r="U398" s="155" t="str">
        <f>VLOOKUP(CYPTYPES[[#This Row],[SBS Number]],Equipment[],2,FALSE)</f>
        <v>Station Substation</v>
      </c>
      <c r="V398" s="155" t="str">
        <f>IF(OR(ISBLANK(T398),LEN(T398)=0),"",VLOOKUP(T398,Equipment[],3,FALSE))</f>
        <v>MCo</v>
      </c>
      <c r="W398" s="155" t="str">
        <f>IF(OR(ISBLANK(T398),LEN(T398)=0),"",VLOOKUP(T398,Equipment[],4,FALSE))</f>
        <v>RTO</v>
      </c>
      <c r="X398" s="155" t="s">
        <v>5948</v>
      </c>
      <c r="Y398" s="155" t="s">
        <v>5949</v>
      </c>
      <c r="Z398" s="155" t="s">
        <v>6180</v>
      </c>
      <c r="AA398" s="155" t="s">
        <v>6181</v>
      </c>
      <c r="AB398" s="142"/>
    </row>
    <row r="399" spans="1:28">
      <c r="A399" s="143" t="s">
        <v>7108</v>
      </c>
      <c r="B399" s="151" t="s">
        <v>7109</v>
      </c>
      <c r="C399" s="398" t="s">
        <v>439</v>
      </c>
      <c r="D399" s="400" t="s">
        <v>5799</v>
      </c>
      <c r="E399" s="400" t="s">
        <v>5800</v>
      </c>
      <c r="F399" s="407" t="s">
        <v>449</v>
      </c>
      <c r="G399" s="398"/>
      <c r="H399" s="398" t="s">
        <v>448</v>
      </c>
      <c r="I399" s="409" t="s">
        <v>449</v>
      </c>
      <c r="J399" s="398" t="s">
        <v>448</v>
      </c>
      <c r="K399" s="398" t="s">
        <v>450</v>
      </c>
      <c r="L399" s="398" t="s">
        <v>5859</v>
      </c>
      <c r="M399" s="143"/>
      <c r="N399" s="143" t="s">
        <v>5788</v>
      </c>
      <c r="O399" s="402" t="s">
        <v>449</v>
      </c>
      <c r="P399" s="402" t="s">
        <v>5801</v>
      </c>
      <c r="Q399" s="402"/>
      <c r="R399" s="402" t="s">
        <v>452</v>
      </c>
      <c r="S399" s="155"/>
      <c r="T399" s="402" t="s">
        <v>6656</v>
      </c>
      <c r="U399" s="155" t="str">
        <f>VLOOKUP(CYPTYPES[[#This Row],[SBS Number]],Equipment[],2,FALSE)</f>
        <v>Power</v>
      </c>
      <c r="V399" s="155" t="str">
        <f>IF(OR(ISBLANK(T399),LEN(T399)=0),"",VLOOKUP(T399,Equipment[],3,FALSE))</f>
        <v>Unallocated</v>
      </c>
      <c r="W399" s="155" t="str">
        <f>IF(OR(ISBLANK(T399),LEN(T399)=0),"",VLOOKUP(T399,Equipment[],4,FALSE))</f>
        <v>Unallocated</v>
      </c>
      <c r="X399" s="165"/>
      <c r="Y399" s="165" t="s">
        <v>5828</v>
      </c>
      <c r="Z399" s="155"/>
      <c r="AA399" s="155"/>
      <c r="AB399" s="142"/>
    </row>
    <row r="400" spans="1:28" hidden="1">
      <c r="A400" s="398" t="s">
        <v>7110</v>
      </c>
      <c r="B400" s="151" t="s">
        <v>7111</v>
      </c>
      <c r="C400" s="398" t="s">
        <v>439</v>
      </c>
      <c r="D400" s="400" t="s">
        <v>5831</v>
      </c>
      <c r="E400" s="400"/>
      <c r="F400" s="398" t="s">
        <v>448</v>
      </c>
      <c r="G400" s="398"/>
      <c r="H400" s="398" t="s">
        <v>448</v>
      </c>
      <c r="I400" s="398" t="s">
        <v>448</v>
      </c>
      <c r="J400" s="398" t="s">
        <v>448</v>
      </c>
      <c r="K400" s="398" t="s">
        <v>6304</v>
      </c>
      <c r="L400" s="398" t="s">
        <v>6570</v>
      </c>
      <c r="M400" s="398" t="s">
        <v>6306</v>
      </c>
      <c r="N400" s="398" t="s">
        <v>6307</v>
      </c>
      <c r="O400" s="402" t="s">
        <v>449</v>
      </c>
      <c r="P400" s="402" t="s">
        <v>439</v>
      </c>
      <c r="Q400" s="402"/>
      <c r="R400" s="402" t="s">
        <v>452</v>
      </c>
      <c r="S400" s="155"/>
      <c r="T400" s="402" t="s">
        <v>5833</v>
      </c>
      <c r="U400" s="155" t="str">
        <f>VLOOKUP(CYPTYPES[[#This Row],[SBS Number]],Equipment[],2,FALSE)</f>
        <v>Hydraulic System</v>
      </c>
      <c r="V400" s="155" t="str">
        <f>IF(OR(ISBLANK(T400),LEN(T400)=0),"",VLOOKUP(T400,Equipment[],3,FALSE))</f>
        <v>MCo</v>
      </c>
      <c r="W400" s="155" t="str">
        <f>IF(OR(ISBLANK(T400),LEN(T400)=0),"",VLOOKUP(T400,Equipment[],4,FALSE))</f>
        <v>RTO</v>
      </c>
      <c r="X400" s="402" t="s">
        <v>439</v>
      </c>
      <c r="Y400" s="402" t="s">
        <v>439</v>
      </c>
      <c r="Z400" s="402" t="s">
        <v>439</v>
      </c>
      <c r="AA400" s="155" t="s">
        <v>439</v>
      </c>
      <c r="AB400" s="142"/>
    </row>
    <row r="401" spans="1:28">
      <c r="A401" s="143" t="s">
        <v>7112</v>
      </c>
      <c r="B401" s="151" t="s">
        <v>7113</v>
      </c>
      <c r="C401" s="398" t="s">
        <v>449</v>
      </c>
      <c r="D401" s="400" t="s">
        <v>6122</v>
      </c>
      <c r="E401" s="400" t="s">
        <v>5800</v>
      </c>
      <c r="F401" s="407" t="s">
        <v>449</v>
      </c>
      <c r="G401" s="398"/>
      <c r="H401" s="398" t="s">
        <v>448</v>
      </c>
      <c r="I401" s="175" t="s">
        <v>449</v>
      </c>
      <c r="J401" s="407" t="s">
        <v>449</v>
      </c>
      <c r="K401" s="398" t="s">
        <v>450</v>
      </c>
      <c r="L401" s="398" t="s">
        <v>5787</v>
      </c>
      <c r="M401" s="143"/>
      <c r="N401" s="143" t="s">
        <v>5788</v>
      </c>
      <c r="O401" s="402" t="s">
        <v>449</v>
      </c>
      <c r="P401" s="402" t="s">
        <v>6123</v>
      </c>
      <c r="Q401" s="402"/>
      <c r="R401" s="402" t="s">
        <v>469</v>
      </c>
      <c r="S401" s="155"/>
      <c r="T401" s="402" t="s">
        <v>5810</v>
      </c>
      <c r="U401" s="155" t="str">
        <f>VLOOKUP(CYPTYPES[[#This Row],[SBS Number]],Equipment[],2,FALSE)</f>
        <v>Earthing And Bonding</v>
      </c>
      <c r="V401" s="155" t="str">
        <f>IF(OR(ISBLANK(T401),LEN(T401)=0),"",VLOOKUP(T401,Equipment[],3,FALSE))</f>
        <v>RTO</v>
      </c>
      <c r="W401" s="155" t="str">
        <f>IF(OR(ISBLANK(T401),LEN(T401)=0),"",VLOOKUP(T401,Equipment[],4,FALSE))</f>
        <v>RTO</v>
      </c>
      <c r="X401" s="155" t="s">
        <v>5948</v>
      </c>
      <c r="Y401" s="155" t="s">
        <v>5949</v>
      </c>
      <c r="Z401" s="155" t="s">
        <v>6220</v>
      </c>
      <c r="AA401" s="155" t="s">
        <v>6221</v>
      </c>
      <c r="AB401" s="142"/>
    </row>
    <row r="402" spans="1:28">
      <c r="A402" s="143" t="s">
        <v>7114</v>
      </c>
      <c r="B402" s="151" t="s">
        <v>7115</v>
      </c>
      <c r="C402" s="398" t="s">
        <v>449</v>
      </c>
      <c r="D402" s="400" t="s">
        <v>6122</v>
      </c>
      <c r="E402" s="400" t="s">
        <v>5800</v>
      </c>
      <c r="F402" s="407" t="s">
        <v>449</v>
      </c>
      <c r="G402" s="398"/>
      <c r="H402" s="407" t="s">
        <v>449</v>
      </c>
      <c r="I402" s="175" t="s">
        <v>449</v>
      </c>
      <c r="J402" s="174" t="s">
        <v>449</v>
      </c>
      <c r="K402" s="398" t="s">
        <v>450</v>
      </c>
      <c r="L402" s="398" t="s">
        <v>5787</v>
      </c>
      <c r="M402" s="143"/>
      <c r="N402" s="143" t="s">
        <v>5788</v>
      </c>
      <c r="O402" s="402" t="s">
        <v>449</v>
      </c>
      <c r="P402" s="402" t="s">
        <v>6123</v>
      </c>
      <c r="Q402" s="402"/>
      <c r="R402" s="402" t="s">
        <v>452</v>
      </c>
      <c r="S402" s="155"/>
      <c r="T402" s="402" t="s">
        <v>6124</v>
      </c>
      <c r="U402" s="155" t="str">
        <f>VLOOKUP(CYPTYPES[[#This Row],[SBS Number]],Equipment[],2,FALSE)</f>
        <v>Station Substation</v>
      </c>
      <c r="V402" s="155" t="str">
        <f>IF(OR(ISBLANK(T402),LEN(T402)=0),"",VLOOKUP(T402,Equipment[],3,FALSE))</f>
        <v>MCo</v>
      </c>
      <c r="W402" s="155" t="str">
        <f>IF(OR(ISBLANK(T402),LEN(T402)=0),"",VLOOKUP(T402,Equipment[],4,FALSE))</f>
        <v>RTO</v>
      </c>
      <c r="X402" s="155" t="s">
        <v>6174</v>
      </c>
      <c r="Y402" s="155" t="s">
        <v>6175</v>
      </c>
      <c r="Z402" s="155"/>
      <c r="AA402" s="155" t="s">
        <v>1004</v>
      </c>
      <c r="AB402" s="142"/>
    </row>
    <row r="403" spans="1:28">
      <c r="A403" s="143" t="s">
        <v>7116</v>
      </c>
      <c r="B403" s="151" t="s">
        <v>7117</v>
      </c>
      <c r="C403" s="398" t="s">
        <v>449</v>
      </c>
      <c r="D403" s="400" t="s">
        <v>5809</v>
      </c>
      <c r="E403" s="400" t="s">
        <v>5800</v>
      </c>
      <c r="F403" s="407" t="s">
        <v>449</v>
      </c>
      <c r="G403" s="398"/>
      <c r="H403" s="407" t="s">
        <v>449</v>
      </c>
      <c r="I403" s="175" t="s">
        <v>449</v>
      </c>
      <c r="J403" s="398" t="s">
        <v>448</v>
      </c>
      <c r="K403" s="398" t="s">
        <v>450</v>
      </c>
      <c r="L403" s="398" t="s">
        <v>5787</v>
      </c>
      <c r="M403" s="143"/>
      <c r="N403" s="143" t="s">
        <v>5788</v>
      </c>
      <c r="O403" s="402" t="s">
        <v>449</v>
      </c>
      <c r="P403" s="408" t="s">
        <v>5809</v>
      </c>
      <c r="Q403" s="408"/>
      <c r="R403" s="402" t="s">
        <v>452</v>
      </c>
      <c r="S403" s="155"/>
      <c r="T403" s="155" t="s">
        <v>5810</v>
      </c>
      <c r="U403" s="155" t="str">
        <f>VLOOKUP(CYPTYPES[[#This Row],[SBS Number]],Equipment[],2,FALSE)</f>
        <v>Earthing And Bonding</v>
      </c>
      <c r="V403" s="155" t="str">
        <f>IF(OR(ISBLANK(T403),LEN(T403)=0),"",VLOOKUP(T403,Equipment[],3,FALSE))</f>
        <v>RTO</v>
      </c>
      <c r="W403" s="155" t="str">
        <f>IF(OR(ISBLANK(T403),LEN(T403)=0),"",VLOOKUP(T403,Equipment[],4,FALSE))</f>
        <v>RTO</v>
      </c>
      <c r="X403" s="155" t="s">
        <v>5811</v>
      </c>
      <c r="Y403" s="155" t="s">
        <v>5812</v>
      </c>
      <c r="Z403" s="155" t="s">
        <v>5813</v>
      </c>
      <c r="AA403" s="155" t="s">
        <v>5814</v>
      </c>
      <c r="AB403" s="142"/>
    </row>
    <row r="404" spans="1:28">
      <c r="A404" s="398" t="s">
        <v>7118</v>
      </c>
      <c r="B404" s="400" t="s">
        <v>7119</v>
      </c>
      <c r="C404" s="398" t="s">
        <v>449</v>
      </c>
      <c r="D404" s="400" t="s">
        <v>5839</v>
      </c>
      <c r="E404" s="400" t="s">
        <v>5840</v>
      </c>
      <c r="F404" s="407" t="s">
        <v>449</v>
      </c>
      <c r="G404" s="398"/>
      <c r="H404" s="398" t="s">
        <v>448</v>
      </c>
      <c r="I404" s="175" t="s">
        <v>449</v>
      </c>
      <c r="J404" s="398" t="s">
        <v>448</v>
      </c>
      <c r="K404" s="398" t="s">
        <v>450</v>
      </c>
      <c r="L404" s="398" t="s">
        <v>5787</v>
      </c>
      <c r="M404" s="143"/>
      <c r="N404" s="143" t="s">
        <v>5788</v>
      </c>
      <c r="O404" s="402" t="s">
        <v>449</v>
      </c>
      <c r="P404" s="402" t="s">
        <v>5841</v>
      </c>
      <c r="Q404" s="402"/>
      <c r="R404" s="402" t="s">
        <v>452</v>
      </c>
      <c r="S404" s="155"/>
      <c r="T404" s="402" t="s">
        <v>5842</v>
      </c>
      <c r="U404" s="155" t="str">
        <f>VLOOKUP(CYPTYPES[[#This Row],[SBS Number]],Equipment[],2,FALSE)</f>
        <v>Control Systems</v>
      </c>
      <c r="V404" s="155" t="str">
        <f>IF(OR(ISBLANK(T404),LEN(T404)=0),"",VLOOKUP(T404,Equipment[],3,FALSE))</f>
        <v>Unallocated</v>
      </c>
      <c r="W404" s="155" t="str">
        <f>IF(OR(ISBLANK(T404),LEN(T404)=0),"",VLOOKUP(T404,Equipment[],4,FALSE))</f>
        <v>Unallocated</v>
      </c>
      <c r="X404" s="155" t="s">
        <v>6003</v>
      </c>
      <c r="Y404" s="155" t="s">
        <v>6004</v>
      </c>
      <c r="Z404" s="155" t="s">
        <v>7120</v>
      </c>
      <c r="AA404" s="155" t="s">
        <v>7121</v>
      </c>
      <c r="AB404" s="142"/>
    </row>
    <row r="405" spans="1:28">
      <c r="A405" s="143" t="s">
        <v>7122</v>
      </c>
      <c r="B405" s="151" t="s">
        <v>7123</v>
      </c>
      <c r="C405" s="398" t="s">
        <v>449</v>
      </c>
      <c r="D405" s="400" t="s">
        <v>11</v>
      </c>
      <c r="E405" s="400"/>
      <c r="F405" s="407" t="s">
        <v>449</v>
      </c>
      <c r="G405" s="398"/>
      <c r="H405" s="407" t="s">
        <v>449</v>
      </c>
      <c r="I405" s="175" t="s">
        <v>449</v>
      </c>
      <c r="J405" s="174" t="s">
        <v>449</v>
      </c>
      <c r="K405" s="398" t="s">
        <v>450</v>
      </c>
      <c r="L405" s="398" t="s">
        <v>5787</v>
      </c>
      <c r="M405" s="143"/>
      <c r="N405" s="143" t="s">
        <v>5788</v>
      </c>
      <c r="O405" s="402" t="s">
        <v>449</v>
      </c>
      <c r="P405" s="402" t="s">
        <v>6452</v>
      </c>
      <c r="Q405" s="402"/>
      <c r="R405" s="402" t="s">
        <v>452</v>
      </c>
      <c r="S405" s="155"/>
      <c r="T405" s="402" t="s">
        <v>5833</v>
      </c>
      <c r="U405" s="155" t="str">
        <f>VLOOKUP(CYPTYPES[[#This Row],[SBS Number]],Equipment[],2,FALSE)</f>
        <v>Hydraulic System</v>
      </c>
      <c r="V405" s="155" t="str">
        <f>IF(OR(ISBLANK(T405),LEN(T405)=0),"",VLOOKUP(T405,Equipment[],3,FALSE))</f>
        <v>MCo</v>
      </c>
      <c r="W405" s="155" t="str">
        <f>IF(OR(ISBLANK(T405),LEN(T405)=0),"",VLOOKUP(T405,Equipment[],4,FALSE))</f>
        <v>RTO</v>
      </c>
      <c r="X405" s="155" t="s">
        <v>7124</v>
      </c>
      <c r="Y405" s="155" t="s">
        <v>7125</v>
      </c>
      <c r="Z405" s="155" t="s">
        <v>7126</v>
      </c>
      <c r="AA405" s="155" t="s">
        <v>7127</v>
      </c>
      <c r="AB405" s="142"/>
    </row>
    <row r="406" spans="1:28">
      <c r="A406" s="322" t="s">
        <v>7128</v>
      </c>
      <c r="B406" s="322" t="s">
        <v>7129</v>
      </c>
      <c r="C406" s="398" t="s">
        <v>449</v>
      </c>
      <c r="D406" s="400" t="s">
        <v>5799</v>
      </c>
      <c r="E406" s="400" t="s">
        <v>5800</v>
      </c>
      <c r="F406" s="407" t="s">
        <v>449</v>
      </c>
      <c r="G406" s="398"/>
      <c r="H406" s="407" t="s">
        <v>449</v>
      </c>
      <c r="I406" s="175" t="s">
        <v>449</v>
      </c>
      <c r="J406" s="174" t="s">
        <v>449</v>
      </c>
      <c r="K406" s="398" t="s">
        <v>450</v>
      </c>
      <c r="L406" s="398" t="s">
        <v>5787</v>
      </c>
      <c r="M406" s="143"/>
      <c r="N406" s="143" t="s">
        <v>5788</v>
      </c>
      <c r="O406" s="402" t="s">
        <v>449</v>
      </c>
      <c r="P406" s="402" t="s">
        <v>5801</v>
      </c>
      <c r="Q406" s="402"/>
      <c r="R406" s="402" t="s">
        <v>452</v>
      </c>
      <c r="S406" s="155"/>
      <c r="T406" s="155" t="s">
        <v>6231</v>
      </c>
      <c r="U406" s="155" t="str">
        <f>VLOOKUP(CYPTYPES[[#This Row],[SBS Number]],Equipment[],2,FALSE)</f>
        <v>MVAC</v>
      </c>
      <c r="V406" s="155" t="str">
        <f>IF(OR(ISBLANK(T406),LEN(T406)=0),"",VLOOKUP(T406,Equipment[],3,FALSE))</f>
        <v>MCo</v>
      </c>
      <c r="W406" s="155" t="str">
        <f>IF(OR(ISBLANK(T406),LEN(T406)=0),"",VLOOKUP(T406,Equipment[],4,FALSE))</f>
        <v>RTO</v>
      </c>
      <c r="X406" s="155" t="s">
        <v>5818</v>
      </c>
      <c r="Y406" s="155" t="s">
        <v>5819</v>
      </c>
      <c r="Z406" s="155" t="s">
        <v>5820</v>
      </c>
      <c r="AA406" s="155" t="s">
        <v>5821</v>
      </c>
      <c r="AB406" s="142"/>
    </row>
    <row r="407" spans="1:28">
      <c r="A407" s="143" t="s">
        <v>7130</v>
      </c>
      <c r="B407" s="151" t="s">
        <v>7131</v>
      </c>
      <c r="C407" s="398" t="s">
        <v>449</v>
      </c>
      <c r="D407" s="400" t="s">
        <v>6122</v>
      </c>
      <c r="E407" s="400" t="s">
        <v>5800</v>
      </c>
      <c r="F407" s="407" t="s">
        <v>449</v>
      </c>
      <c r="G407" s="398"/>
      <c r="H407" s="407" t="s">
        <v>449</v>
      </c>
      <c r="I407" s="175" t="s">
        <v>449</v>
      </c>
      <c r="J407" s="398" t="s">
        <v>448</v>
      </c>
      <c r="K407" s="398" t="s">
        <v>450</v>
      </c>
      <c r="L407" s="398" t="s">
        <v>5787</v>
      </c>
      <c r="M407" s="143"/>
      <c r="N407" s="143" t="s">
        <v>5788</v>
      </c>
      <c r="O407" s="402" t="s">
        <v>449</v>
      </c>
      <c r="P407" s="402" t="s">
        <v>6123</v>
      </c>
      <c r="Q407" s="402"/>
      <c r="R407" s="402" t="s">
        <v>469</v>
      </c>
      <c r="S407" s="155"/>
      <c r="T407" s="402" t="s">
        <v>6124</v>
      </c>
      <c r="U407" s="155" t="str">
        <f>VLOOKUP(CYPTYPES[[#This Row],[SBS Number]],Equipment[],2,FALSE)</f>
        <v>Station Substation</v>
      </c>
      <c r="V407" s="155" t="str">
        <f>IF(OR(ISBLANK(T407),LEN(T407)=0),"",VLOOKUP(T407,Equipment[],3,FALSE))</f>
        <v>MCo</v>
      </c>
      <c r="W407" s="155" t="str">
        <f>IF(OR(ISBLANK(T407),LEN(T407)=0),"",VLOOKUP(T407,Equipment[],4,FALSE))</f>
        <v>RTO</v>
      </c>
      <c r="X407" s="155" t="s">
        <v>7132</v>
      </c>
      <c r="Y407" s="155" t="s">
        <v>7133</v>
      </c>
      <c r="Z407" s="155"/>
      <c r="AA407" s="155" t="s">
        <v>1004</v>
      </c>
      <c r="AB407" s="142"/>
    </row>
    <row r="408" spans="1:28">
      <c r="A408" s="143" t="s">
        <v>7134</v>
      </c>
      <c r="B408" s="151" t="s">
        <v>7135</v>
      </c>
      <c r="C408" s="398" t="s">
        <v>449</v>
      </c>
      <c r="D408" s="400" t="s">
        <v>5799</v>
      </c>
      <c r="E408" s="400" t="s">
        <v>5800</v>
      </c>
      <c r="F408" s="407" t="s">
        <v>449</v>
      </c>
      <c r="G408" s="398"/>
      <c r="H408" s="398" t="s">
        <v>448</v>
      </c>
      <c r="I408" s="175" t="s">
        <v>449</v>
      </c>
      <c r="J408" s="398" t="s">
        <v>448</v>
      </c>
      <c r="K408" s="398" t="s">
        <v>450</v>
      </c>
      <c r="L408" s="398" t="s">
        <v>5787</v>
      </c>
      <c r="M408" s="143"/>
      <c r="N408" s="143" t="s">
        <v>5788</v>
      </c>
      <c r="O408" s="402" t="s">
        <v>449</v>
      </c>
      <c r="P408" s="402" t="s">
        <v>5801</v>
      </c>
      <c r="Q408" s="402"/>
      <c r="R408" s="402" t="s">
        <v>452</v>
      </c>
      <c r="S408" s="155"/>
      <c r="T408" s="155" t="s">
        <v>5817</v>
      </c>
      <c r="U408" s="155" t="str">
        <f>VLOOKUP(CYPTYPES[[#This Row],[SBS Number]],Equipment[],2,FALSE)</f>
        <v>LV Power</v>
      </c>
      <c r="V408" s="155" t="str">
        <f>IF(OR(ISBLANK(T408),LEN(T408)=0),"",VLOOKUP(T408,Equipment[],3,FALSE))</f>
        <v>MCo</v>
      </c>
      <c r="W408" s="155" t="str">
        <f>IF(OR(ISBLANK(T408),LEN(T408)=0),"",VLOOKUP(T408,Equipment[],4,FALSE))</f>
        <v>RTO</v>
      </c>
      <c r="X408" s="155" t="s">
        <v>5923</v>
      </c>
      <c r="Y408" s="155" t="s">
        <v>5924</v>
      </c>
      <c r="Z408" s="155" t="s">
        <v>7136</v>
      </c>
      <c r="AA408" s="155" t="s">
        <v>7137</v>
      </c>
      <c r="AB408" s="142"/>
    </row>
    <row r="409" spans="1:28">
      <c r="A409" s="143" t="s">
        <v>7138</v>
      </c>
      <c r="B409" s="151" t="s">
        <v>7139</v>
      </c>
      <c r="C409" s="398" t="s">
        <v>449</v>
      </c>
      <c r="D409" s="400" t="s">
        <v>6122</v>
      </c>
      <c r="E409" s="400" t="s">
        <v>5800</v>
      </c>
      <c r="F409" s="407" t="s">
        <v>449</v>
      </c>
      <c r="G409" s="398"/>
      <c r="H409" s="407" t="s">
        <v>449</v>
      </c>
      <c r="I409" s="175" t="s">
        <v>449</v>
      </c>
      <c r="J409" s="143" t="s">
        <v>448</v>
      </c>
      <c r="K409" s="398" t="s">
        <v>450</v>
      </c>
      <c r="L409" s="398" t="s">
        <v>5787</v>
      </c>
      <c r="M409" s="143"/>
      <c r="N409" s="398" t="s">
        <v>5788</v>
      </c>
      <c r="O409" s="402" t="s">
        <v>449</v>
      </c>
      <c r="P409" s="402" t="s">
        <v>6123</v>
      </c>
      <c r="Q409" s="402"/>
      <c r="R409" s="402" t="s">
        <v>452</v>
      </c>
      <c r="S409" s="155"/>
      <c r="T409" s="402" t="s">
        <v>6124</v>
      </c>
      <c r="U409" s="155" t="str">
        <f>VLOOKUP(CYPTYPES[[#This Row],[SBS Number]],Equipment[],2,FALSE)</f>
        <v>Station Substation</v>
      </c>
      <c r="V409" s="155" t="str">
        <f>IF(OR(ISBLANK(T409),LEN(T409)=0),"",VLOOKUP(T409,Equipment[],3,FALSE))</f>
        <v>MCo</v>
      </c>
      <c r="W409" s="155" t="str">
        <f>IF(OR(ISBLANK(T409),LEN(T409)=0),"",VLOOKUP(T409,Equipment[],4,FALSE))</f>
        <v>RTO</v>
      </c>
      <c r="X409" s="155" t="s">
        <v>6089</v>
      </c>
      <c r="Y409" s="155" t="s">
        <v>6090</v>
      </c>
      <c r="Z409" s="155" t="s">
        <v>7140</v>
      </c>
      <c r="AA409" s="155" t="s">
        <v>7141</v>
      </c>
      <c r="AB409" s="142"/>
    </row>
    <row r="410" spans="1:28">
      <c r="A410" s="143" t="s">
        <v>7142</v>
      </c>
      <c r="B410" s="400" t="s">
        <v>7143</v>
      </c>
      <c r="C410" s="398" t="s">
        <v>439</v>
      </c>
      <c r="D410" s="400" t="s">
        <v>6122</v>
      </c>
      <c r="E410" s="400" t="s">
        <v>5800</v>
      </c>
      <c r="F410" s="407" t="s">
        <v>449</v>
      </c>
      <c r="G410" s="398"/>
      <c r="H410" s="174" t="s">
        <v>449</v>
      </c>
      <c r="I410" s="409" t="s">
        <v>449</v>
      </c>
      <c r="J410" s="407" t="s">
        <v>449</v>
      </c>
      <c r="K410" s="398" t="s">
        <v>450</v>
      </c>
      <c r="L410" s="398" t="s">
        <v>5859</v>
      </c>
      <c r="M410" s="143"/>
      <c r="N410" s="143" t="s">
        <v>5788</v>
      </c>
      <c r="O410" s="402" t="s">
        <v>449</v>
      </c>
      <c r="P410" s="402" t="s">
        <v>6123</v>
      </c>
      <c r="Q410" s="402"/>
      <c r="R410" s="402" t="s">
        <v>452</v>
      </c>
      <c r="S410" s="155"/>
      <c r="T410" s="402" t="s">
        <v>6656</v>
      </c>
      <c r="U410" s="155" t="str">
        <f>VLOOKUP(CYPTYPES[[#This Row],[SBS Number]],Equipment[],2,FALSE)</f>
        <v>Power</v>
      </c>
      <c r="V410" s="155" t="str">
        <f>IF(OR(ISBLANK(T410),LEN(T410)=0),"",VLOOKUP(T410,Equipment[],3,FALSE))</f>
        <v>Unallocated</v>
      </c>
      <c r="W410" s="155" t="str">
        <f>IF(OR(ISBLANK(T410),LEN(T410)=0),"",VLOOKUP(T410,Equipment[],4,FALSE))</f>
        <v>Unallocated</v>
      </c>
      <c r="X410" s="155" t="s">
        <v>6174</v>
      </c>
      <c r="Y410" s="155" t="s">
        <v>6175</v>
      </c>
      <c r="Z410" s="155" t="s">
        <v>6440</v>
      </c>
      <c r="AA410" s="155" t="s">
        <v>6441</v>
      </c>
      <c r="AB410" s="142"/>
    </row>
    <row r="411" spans="1:28">
      <c r="A411" s="143" t="s">
        <v>7144</v>
      </c>
      <c r="B411" s="151" t="s">
        <v>7145</v>
      </c>
      <c r="C411" s="398" t="s">
        <v>449</v>
      </c>
      <c r="D411" s="400" t="s">
        <v>6122</v>
      </c>
      <c r="E411" s="400" t="s">
        <v>5800</v>
      </c>
      <c r="F411" s="407" t="s">
        <v>449</v>
      </c>
      <c r="G411" s="398"/>
      <c r="H411" s="407" t="s">
        <v>449</v>
      </c>
      <c r="I411" s="175" t="s">
        <v>449</v>
      </c>
      <c r="J411" s="174" t="s">
        <v>449</v>
      </c>
      <c r="K411" s="398" t="s">
        <v>450</v>
      </c>
      <c r="L411" s="398" t="s">
        <v>5787</v>
      </c>
      <c r="M411" s="143"/>
      <c r="N411" s="143" t="s">
        <v>5788</v>
      </c>
      <c r="O411" s="402" t="s">
        <v>449</v>
      </c>
      <c r="P411" s="402" t="s">
        <v>6123</v>
      </c>
      <c r="Q411" s="402"/>
      <c r="R411" s="402" t="s">
        <v>469</v>
      </c>
      <c r="S411" s="155"/>
      <c r="T411" s="402" t="s">
        <v>6124</v>
      </c>
      <c r="U411" s="155" t="str">
        <f>VLOOKUP(CYPTYPES[[#This Row],[SBS Number]],Equipment[],2,FALSE)</f>
        <v>Station Substation</v>
      </c>
      <c r="V411" s="155" t="str">
        <f>IF(OR(ISBLANK(T411),LEN(T411)=0),"",VLOOKUP(T411,Equipment[],3,FALSE))</f>
        <v>MCo</v>
      </c>
      <c r="W411" s="155" t="str">
        <f>IF(OR(ISBLANK(T411),LEN(T411)=0),"",VLOOKUP(T411,Equipment[],4,FALSE))</f>
        <v>RTO</v>
      </c>
      <c r="X411" s="155" t="s">
        <v>5948</v>
      </c>
      <c r="Y411" s="155" t="s">
        <v>5949</v>
      </c>
      <c r="Z411" s="155" t="s">
        <v>7146</v>
      </c>
      <c r="AA411" s="155" t="s">
        <v>7147</v>
      </c>
      <c r="AB411" s="142"/>
    </row>
    <row r="412" spans="1:28">
      <c r="A412" s="143" t="s">
        <v>7148</v>
      </c>
      <c r="B412" s="151" t="s">
        <v>7149</v>
      </c>
      <c r="C412" s="398" t="s">
        <v>449</v>
      </c>
      <c r="D412" s="400" t="s">
        <v>6122</v>
      </c>
      <c r="E412" s="400" t="s">
        <v>5800</v>
      </c>
      <c r="F412" s="407" t="s">
        <v>449</v>
      </c>
      <c r="G412" s="398"/>
      <c r="H412" s="407" t="s">
        <v>449</v>
      </c>
      <c r="I412" s="175" t="s">
        <v>449</v>
      </c>
      <c r="J412" s="143" t="s">
        <v>448</v>
      </c>
      <c r="K412" s="398" t="s">
        <v>450</v>
      </c>
      <c r="L412" s="398" t="s">
        <v>5787</v>
      </c>
      <c r="M412" s="143"/>
      <c r="N412" s="143" t="s">
        <v>5788</v>
      </c>
      <c r="O412" s="402" t="s">
        <v>449</v>
      </c>
      <c r="P412" s="402" t="s">
        <v>6123</v>
      </c>
      <c r="Q412" s="402"/>
      <c r="R412" s="402" t="s">
        <v>469</v>
      </c>
      <c r="S412" s="155"/>
      <c r="T412" s="402" t="s">
        <v>6124</v>
      </c>
      <c r="U412" s="155" t="str">
        <f>VLOOKUP(CYPTYPES[[#This Row],[SBS Number]],Equipment[],2,FALSE)</f>
        <v>Station Substation</v>
      </c>
      <c r="V412" s="155" t="str">
        <f>IF(OR(ISBLANK(T412),LEN(T412)=0),"",VLOOKUP(T412,Equipment[],3,FALSE))</f>
        <v>MCo</v>
      </c>
      <c r="W412" s="155" t="str">
        <f>IF(OR(ISBLANK(T412),LEN(T412)=0),"",VLOOKUP(T412,Equipment[],4,FALSE))</f>
        <v>RTO</v>
      </c>
      <c r="X412" s="155" t="s">
        <v>5948</v>
      </c>
      <c r="Y412" s="155" t="s">
        <v>5949</v>
      </c>
      <c r="Z412" s="155" t="s">
        <v>5950</v>
      </c>
      <c r="AA412" s="155" t="s">
        <v>5951</v>
      </c>
      <c r="AB412" s="142"/>
    </row>
    <row r="413" spans="1:28">
      <c r="A413" s="143" t="s">
        <v>7150</v>
      </c>
      <c r="B413" s="151" t="s">
        <v>7151</v>
      </c>
      <c r="C413" s="398" t="s">
        <v>449</v>
      </c>
      <c r="D413" s="400" t="s">
        <v>6122</v>
      </c>
      <c r="E413" s="400" t="s">
        <v>5800</v>
      </c>
      <c r="F413" s="407" t="s">
        <v>449</v>
      </c>
      <c r="G413" s="398"/>
      <c r="H413" s="407" t="s">
        <v>449</v>
      </c>
      <c r="I413" s="175" t="s">
        <v>449</v>
      </c>
      <c r="J413" s="174" t="s">
        <v>449</v>
      </c>
      <c r="K413" s="398" t="s">
        <v>450</v>
      </c>
      <c r="L413" s="398" t="s">
        <v>5787</v>
      </c>
      <c r="M413" s="143"/>
      <c r="N413" s="143" t="s">
        <v>5788</v>
      </c>
      <c r="O413" s="402" t="s">
        <v>449</v>
      </c>
      <c r="P413" s="402" t="s">
        <v>6123</v>
      </c>
      <c r="Q413" s="402"/>
      <c r="R413" s="402" t="s">
        <v>469</v>
      </c>
      <c r="S413" s="155"/>
      <c r="T413" s="402" t="s">
        <v>6124</v>
      </c>
      <c r="U413" s="155" t="str">
        <f>VLOOKUP(CYPTYPES[[#This Row],[SBS Number]],Equipment[],2,FALSE)</f>
        <v>Station Substation</v>
      </c>
      <c r="V413" s="155" t="str">
        <f>IF(OR(ISBLANK(T413),LEN(T413)=0),"",VLOOKUP(T413,Equipment[],3,FALSE))</f>
        <v>MCo</v>
      </c>
      <c r="W413" s="155" t="str">
        <f>IF(OR(ISBLANK(T413),LEN(T413)=0),"",VLOOKUP(T413,Equipment[],4,FALSE))</f>
        <v>RTO</v>
      </c>
      <c r="X413" s="155" t="s">
        <v>7152</v>
      </c>
      <c r="Y413" s="155" t="s">
        <v>7153</v>
      </c>
      <c r="Z413" s="155" t="s">
        <v>7154</v>
      </c>
      <c r="AA413" s="155" t="s">
        <v>7155</v>
      </c>
      <c r="AB413" s="142"/>
    </row>
    <row r="414" spans="1:28">
      <c r="A414" s="143" t="s">
        <v>7156</v>
      </c>
      <c r="B414" s="151" t="s">
        <v>7157</v>
      </c>
      <c r="C414" s="398" t="s">
        <v>448</v>
      </c>
      <c r="D414" s="400" t="s">
        <v>6122</v>
      </c>
      <c r="E414" s="400" t="s">
        <v>5800</v>
      </c>
      <c r="F414" s="407" t="s">
        <v>449</v>
      </c>
      <c r="G414" s="398"/>
      <c r="H414" s="407" t="s">
        <v>449</v>
      </c>
      <c r="I414" s="175" t="s">
        <v>449</v>
      </c>
      <c r="J414" s="174" t="s">
        <v>449</v>
      </c>
      <c r="K414" s="398" t="s">
        <v>450</v>
      </c>
      <c r="L414" s="398" t="s">
        <v>5787</v>
      </c>
      <c r="M414" s="143"/>
      <c r="N414" s="143" t="s">
        <v>5788</v>
      </c>
      <c r="O414" s="402" t="s">
        <v>449</v>
      </c>
      <c r="P414" s="402" t="s">
        <v>6123</v>
      </c>
      <c r="Q414" s="402"/>
      <c r="R414" s="402" t="s">
        <v>452</v>
      </c>
      <c r="S414" s="155"/>
      <c r="T414" s="402" t="s">
        <v>6124</v>
      </c>
      <c r="U414" s="155" t="str">
        <f>VLOOKUP(CYPTYPES[[#This Row],[SBS Number]],Equipment[],2,FALSE)</f>
        <v>Station Substation</v>
      </c>
      <c r="V414" s="155" t="str">
        <f>IF(OR(ISBLANK(T414),LEN(T414)=0),"",VLOOKUP(T414,Equipment[],3,FALSE))</f>
        <v>MCo</v>
      </c>
      <c r="W414" s="155" t="str">
        <f>IF(OR(ISBLANK(T414),LEN(T414)=0),"",VLOOKUP(T414,Equipment[],4,FALSE))</f>
        <v>RTO</v>
      </c>
      <c r="X414" s="155" t="s">
        <v>7152</v>
      </c>
      <c r="Y414" s="155" t="s">
        <v>7153</v>
      </c>
      <c r="Z414" s="155" t="s">
        <v>7154</v>
      </c>
      <c r="AA414" s="155" t="s">
        <v>7155</v>
      </c>
      <c r="AB414" s="142"/>
    </row>
    <row r="415" spans="1:28">
      <c r="A415" s="143" t="s">
        <v>7158</v>
      </c>
      <c r="B415" s="151" t="s">
        <v>7159</v>
      </c>
      <c r="C415" s="398" t="s">
        <v>449</v>
      </c>
      <c r="D415" s="400" t="s">
        <v>6122</v>
      </c>
      <c r="E415" s="400" t="s">
        <v>5800</v>
      </c>
      <c r="F415" s="407" t="s">
        <v>449</v>
      </c>
      <c r="G415" s="398"/>
      <c r="H415" s="407" t="s">
        <v>449</v>
      </c>
      <c r="I415" s="175" t="s">
        <v>449</v>
      </c>
      <c r="J415" s="174" t="s">
        <v>449</v>
      </c>
      <c r="K415" s="398" t="s">
        <v>450</v>
      </c>
      <c r="L415" s="398" t="s">
        <v>5787</v>
      </c>
      <c r="M415" s="143"/>
      <c r="N415" s="143" t="s">
        <v>5788</v>
      </c>
      <c r="O415" s="402" t="s">
        <v>449</v>
      </c>
      <c r="P415" s="402" t="s">
        <v>6123</v>
      </c>
      <c r="Q415" s="402"/>
      <c r="R415" s="402" t="s">
        <v>452</v>
      </c>
      <c r="S415" s="155"/>
      <c r="T415" s="402" t="s">
        <v>6124</v>
      </c>
      <c r="U415" s="155" t="str">
        <f>VLOOKUP(CYPTYPES[[#This Row],[SBS Number]],Equipment[],2,FALSE)</f>
        <v>Station Substation</v>
      </c>
      <c r="V415" s="155" t="str">
        <f>IF(OR(ISBLANK(T415),LEN(T415)=0),"",VLOOKUP(T415,Equipment[],3,FALSE))</f>
        <v>MCo</v>
      </c>
      <c r="W415" s="155" t="str">
        <f>IF(OR(ISBLANK(T415),LEN(T415)=0),"",VLOOKUP(T415,Equipment[],4,FALSE))</f>
        <v>RTO</v>
      </c>
      <c r="X415" s="155" t="s">
        <v>6015</v>
      </c>
      <c r="Y415" s="155" t="s">
        <v>6016</v>
      </c>
      <c r="Z415" s="155"/>
      <c r="AA415" s="155"/>
      <c r="AB415" s="142"/>
    </row>
    <row r="416" spans="1:28">
      <c r="A416" s="143" t="s">
        <v>7160</v>
      </c>
      <c r="B416" s="151" t="s">
        <v>7161</v>
      </c>
      <c r="C416" s="398" t="s">
        <v>449</v>
      </c>
      <c r="D416" s="400" t="s">
        <v>5831</v>
      </c>
      <c r="E416" s="400"/>
      <c r="F416" s="407" t="s">
        <v>449</v>
      </c>
      <c r="G416" s="398"/>
      <c r="H416" s="407" t="s">
        <v>449</v>
      </c>
      <c r="I416" s="175" t="s">
        <v>449</v>
      </c>
      <c r="J416" s="174" t="s">
        <v>449</v>
      </c>
      <c r="K416" s="398" t="s">
        <v>450</v>
      </c>
      <c r="L416" s="398" t="s">
        <v>5787</v>
      </c>
      <c r="M416" s="143"/>
      <c r="N416" s="143" t="s">
        <v>5788</v>
      </c>
      <c r="O416" s="402" t="s">
        <v>449</v>
      </c>
      <c r="P416" s="402" t="s">
        <v>7162</v>
      </c>
      <c r="Q416" s="402"/>
      <c r="R416" s="402" t="s">
        <v>452</v>
      </c>
      <c r="S416" s="155"/>
      <c r="T416" s="155" t="s">
        <v>5833</v>
      </c>
      <c r="U416" s="155" t="str">
        <f>VLOOKUP(CYPTYPES[[#This Row],[SBS Number]],Equipment[],2,FALSE)</f>
        <v>Hydraulic System</v>
      </c>
      <c r="V416" s="155" t="str">
        <f>IF(OR(ISBLANK(T416),LEN(T416)=0),"",VLOOKUP(T416,Equipment[],3,FALSE))</f>
        <v>MCo</v>
      </c>
      <c r="W416" s="155" t="str">
        <f>IF(OR(ISBLANK(T416),LEN(T416)=0),"",VLOOKUP(T416,Equipment[],4,FALSE))</f>
        <v>RTO</v>
      </c>
      <c r="X416" s="155" t="s">
        <v>6047</v>
      </c>
      <c r="Y416" s="155" t="s">
        <v>6048</v>
      </c>
      <c r="Z416" s="402" t="s">
        <v>439</v>
      </c>
      <c r="AA416" s="155" t="s">
        <v>439</v>
      </c>
      <c r="AB416" s="142"/>
    </row>
    <row r="417" spans="1:28">
      <c r="A417" s="143" t="s">
        <v>7163</v>
      </c>
      <c r="B417" s="151" t="s">
        <v>7164</v>
      </c>
      <c r="C417" s="398" t="s">
        <v>449</v>
      </c>
      <c r="D417" s="400" t="s">
        <v>7165</v>
      </c>
      <c r="E417" s="400"/>
      <c r="F417" s="407" t="s">
        <v>449</v>
      </c>
      <c r="G417" s="398"/>
      <c r="H417" s="407" t="s">
        <v>449</v>
      </c>
      <c r="I417" s="175" t="s">
        <v>449</v>
      </c>
      <c r="J417" s="407" t="s">
        <v>449</v>
      </c>
      <c r="K417" s="398" t="s">
        <v>450</v>
      </c>
      <c r="L417" s="398" t="s">
        <v>5787</v>
      </c>
      <c r="M417" s="143"/>
      <c r="N417" s="143" t="s">
        <v>5788</v>
      </c>
      <c r="O417" s="402" t="s">
        <v>449</v>
      </c>
      <c r="P417" s="402" t="s">
        <v>7162</v>
      </c>
      <c r="Q417" s="402"/>
      <c r="R417" s="402" t="s">
        <v>452</v>
      </c>
      <c r="S417" s="155"/>
      <c r="T417" s="155" t="s">
        <v>5833</v>
      </c>
      <c r="U417" s="155" t="str">
        <f>VLOOKUP(CYPTYPES[[#This Row],[SBS Number]],Equipment[],2,FALSE)</f>
        <v>Hydraulic System</v>
      </c>
      <c r="V417" s="155" t="str">
        <f>IF(OR(ISBLANK(T417),LEN(T417)=0),"",VLOOKUP(T417,Equipment[],3,FALSE))</f>
        <v>MCo</v>
      </c>
      <c r="W417" s="155" t="str">
        <f>IF(OR(ISBLANK(T417),LEN(T417)=0),"",VLOOKUP(T417,Equipment[],4,FALSE))</f>
        <v>RTO</v>
      </c>
      <c r="X417" s="155" t="s">
        <v>5936</v>
      </c>
      <c r="Y417" s="155" t="s">
        <v>5937</v>
      </c>
      <c r="Z417" s="155" t="s">
        <v>5938</v>
      </c>
      <c r="AA417" s="155" t="s">
        <v>5939</v>
      </c>
      <c r="AB417" s="142"/>
    </row>
    <row r="418" spans="1:28">
      <c r="A418" s="143" t="s">
        <v>7166</v>
      </c>
      <c r="B418" s="151" t="s">
        <v>7167</v>
      </c>
      <c r="C418" s="398" t="s">
        <v>449</v>
      </c>
      <c r="D418" s="400" t="s">
        <v>5831</v>
      </c>
      <c r="E418" s="400"/>
      <c r="F418" s="407" t="s">
        <v>449</v>
      </c>
      <c r="G418" s="398"/>
      <c r="H418" s="407" t="s">
        <v>449</v>
      </c>
      <c r="I418" s="175" t="s">
        <v>449</v>
      </c>
      <c r="J418" s="174" t="s">
        <v>449</v>
      </c>
      <c r="K418" s="398" t="s">
        <v>450</v>
      </c>
      <c r="L418" s="398" t="s">
        <v>5787</v>
      </c>
      <c r="M418" s="398" t="s">
        <v>7168</v>
      </c>
      <c r="N418" s="398" t="s">
        <v>5788</v>
      </c>
      <c r="O418" s="402" t="s">
        <v>449</v>
      </c>
      <c r="P418" s="402" t="s">
        <v>6783</v>
      </c>
      <c r="Q418" s="402"/>
      <c r="R418" s="402" t="s">
        <v>469</v>
      </c>
      <c r="S418" s="155"/>
      <c r="T418" s="155" t="s">
        <v>5833</v>
      </c>
      <c r="U418" s="155" t="str">
        <f>VLOOKUP(CYPTYPES[[#This Row],[SBS Number]],Equipment[],2,FALSE)</f>
        <v>Hydraulic System</v>
      </c>
      <c r="V418" s="155" t="str">
        <f>IF(OR(ISBLANK(T418),LEN(T418)=0),"",VLOOKUP(T418,Equipment[],3,FALSE))</f>
        <v>MCo</v>
      </c>
      <c r="W418" s="155" t="str">
        <f>IF(OR(ISBLANK(T418),LEN(T418)=0),"",VLOOKUP(T418,Equipment[],4,FALSE))</f>
        <v>RTO</v>
      </c>
      <c r="X418" s="155" t="s">
        <v>6632</v>
      </c>
      <c r="Y418" s="155" t="s">
        <v>6633</v>
      </c>
      <c r="Z418" s="155" t="s">
        <v>439</v>
      </c>
      <c r="AA418" s="155" t="s">
        <v>439</v>
      </c>
      <c r="AB418" s="142"/>
    </row>
    <row r="419" spans="1:28">
      <c r="A419" s="143" t="s">
        <v>7169</v>
      </c>
      <c r="B419" s="151" t="s">
        <v>7170</v>
      </c>
      <c r="C419" s="398" t="s">
        <v>449</v>
      </c>
      <c r="D419" s="400" t="s">
        <v>5839</v>
      </c>
      <c r="E419" s="400" t="s">
        <v>5840</v>
      </c>
      <c r="F419" s="407" t="s">
        <v>449</v>
      </c>
      <c r="G419" s="398"/>
      <c r="H419" s="407" t="s">
        <v>449</v>
      </c>
      <c r="I419" s="175" t="s">
        <v>449</v>
      </c>
      <c r="J419" s="174" t="s">
        <v>449</v>
      </c>
      <c r="K419" s="398" t="s">
        <v>450</v>
      </c>
      <c r="L419" s="398" t="s">
        <v>5787</v>
      </c>
      <c r="M419" s="143"/>
      <c r="N419" s="143" t="s">
        <v>5788</v>
      </c>
      <c r="O419" s="402" t="s">
        <v>449</v>
      </c>
      <c r="P419" s="402" t="s">
        <v>5841</v>
      </c>
      <c r="Q419" s="402"/>
      <c r="R419" s="402" t="s">
        <v>452</v>
      </c>
      <c r="S419" s="155"/>
      <c r="T419" s="402" t="s">
        <v>5827</v>
      </c>
      <c r="U419" s="155" t="str">
        <f>VLOOKUP(CYPTYPES[[#This Row],[SBS Number]],Equipment[],2,FALSE)</f>
        <v>ICT/OCS</v>
      </c>
      <c r="V419" s="155" t="str">
        <f>IF(OR(ISBLANK(T419),LEN(T419)=0),"",VLOOKUP(T419,Equipment[],3,FALSE))</f>
        <v>Unallocated</v>
      </c>
      <c r="W419" s="155" t="str">
        <f>IF(OR(ISBLANK(T419),LEN(T419)=0),"",VLOOKUP(T419,Equipment[],4,FALSE))</f>
        <v>Unallocated</v>
      </c>
      <c r="X419" s="155" t="s">
        <v>5867</v>
      </c>
      <c r="Y419" s="155" t="s">
        <v>5868</v>
      </c>
      <c r="Z419" s="155"/>
      <c r="AA419" s="155" t="s">
        <v>1004</v>
      </c>
      <c r="AB419" s="142"/>
    </row>
    <row r="420" spans="1:28">
      <c r="A420" s="143" t="s">
        <v>7171</v>
      </c>
      <c r="B420" s="151" t="s">
        <v>7172</v>
      </c>
      <c r="C420" s="398" t="s">
        <v>449</v>
      </c>
      <c r="D420" s="400" t="s">
        <v>5831</v>
      </c>
      <c r="E420" s="400"/>
      <c r="F420" s="407" t="s">
        <v>449</v>
      </c>
      <c r="G420" s="398"/>
      <c r="H420" s="407" t="s">
        <v>449</v>
      </c>
      <c r="I420" s="175" t="s">
        <v>449</v>
      </c>
      <c r="J420" s="174" t="s">
        <v>449</v>
      </c>
      <c r="K420" s="398" t="s">
        <v>450</v>
      </c>
      <c r="L420" s="398" t="s">
        <v>5787</v>
      </c>
      <c r="M420" s="143"/>
      <c r="N420" s="143" t="s">
        <v>5788</v>
      </c>
      <c r="O420" s="402" t="s">
        <v>449</v>
      </c>
      <c r="P420" s="402" t="s">
        <v>6371</v>
      </c>
      <c r="Q420" s="402"/>
      <c r="R420" s="402" t="s">
        <v>469</v>
      </c>
      <c r="S420" s="155"/>
      <c r="T420" s="155" t="s">
        <v>5833</v>
      </c>
      <c r="U420" s="155" t="str">
        <f>VLOOKUP(CYPTYPES[[#This Row],[SBS Number]],Equipment[],2,FALSE)</f>
        <v>Hydraulic System</v>
      </c>
      <c r="V420" s="155" t="str">
        <f>IF(OR(ISBLANK(T420),LEN(T420)=0),"",VLOOKUP(T420,Equipment[],3,FALSE))</f>
        <v>MCo</v>
      </c>
      <c r="W420" s="155" t="str">
        <f>IF(OR(ISBLANK(T420),LEN(T420)=0),"",VLOOKUP(T420,Equipment[],4,FALSE))</f>
        <v>RTO</v>
      </c>
      <c r="X420" s="155" t="s">
        <v>6372</v>
      </c>
      <c r="Y420" s="155" t="s">
        <v>6373</v>
      </c>
      <c r="Z420" s="155" t="s">
        <v>7173</v>
      </c>
      <c r="AA420" s="155" t="s">
        <v>7174</v>
      </c>
      <c r="AB420" s="142"/>
    </row>
    <row r="421" spans="1:28">
      <c r="A421" s="143" t="s">
        <v>7175</v>
      </c>
      <c r="B421" s="151" t="s">
        <v>7176</v>
      </c>
      <c r="C421" s="398" t="s">
        <v>449</v>
      </c>
      <c r="D421" s="400" t="s">
        <v>5831</v>
      </c>
      <c r="E421" s="400"/>
      <c r="F421" s="407" t="s">
        <v>449</v>
      </c>
      <c r="G421" s="398"/>
      <c r="H421" s="407" t="s">
        <v>449</v>
      </c>
      <c r="I421" s="175" t="s">
        <v>449</v>
      </c>
      <c r="J421" s="174" t="s">
        <v>449</v>
      </c>
      <c r="K421" s="398" t="s">
        <v>450</v>
      </c>
      <c r="L421" s="398" t="s">
        <v>5787</v>
      </c>
      <c r="M421" s="143"/>
      <c r="N421" s="143" t="s">
        <v>5788</v>
      </c>
      <c r="O421" s="402" t="s">
        <v>449</v>
      </c>
      <c r="P421" s="402" t="s">
        <v>7162</v>
      </c>
      <c r="Q421" s="402"/>
      <c r="R421" s="402" t="s">
        <v>452</v>
      </c>
      <c r="S421" s="155"/>
      <c r="T421" s="155" t="s">
        <v>5833</v>
      </c>
      <c r="U421" s="155" t="str">
        <f>VLOOKUP(CYPTYPES[[#This Row],[SBS Number]],Equipment[],2,FALSE)</f>
        <v>Hydraulic System</v>
      </c>
      <c r="V421" s="155" t="str">
        <f>IF(OR(ISBLANK(T421),LEN(T421)=0),"",VLOOKUP(T421,Equipment[],3,FALSE))</f>
        <v>MCo</v>
      </c>
      <c r="W421" s="155" t="str">
        <f>IF(OR(ISBLANK(T421),LEN(T421)=0),"",VLOOKUP(T421,Equipment[],4,FALSE))</f>
        <v>RTO</v>
      </c>
      <c r="X421" s="155" t="s">
        <v>5936</v>
      </c>
      <c r="Y421" s="155" t="s">
        <v>5937</v>
      </c>
      <c r="Z421" s="155" t="s">
        <v>5938</v>
      </c>
      <c r="AA421" s="155" t="s">
        <v>5939</v>
      </c>
      <c r="AB421" s="142"/>
    </row>
    <row r="422" spans="1:28" hidden="1">
      <c r="A422" s="398" t="s">
        <v>7177</v>
      </c>
      <c r="B422" s="151" t="s">
        <v>7178</v>
      </c>
      <c r="C422" s="398" t="s">
        <v>439</v>
      </c>
      <c r="D422" s="400" t="s">
        <v>6001</v>
      </c>
      <c r="E422" s="400"/>
      <c r="F422" s="398" t="s">
        <v>448</v>
      </c>
      <c r="G422" s="398"/>
      <c r="H422" s="398" t="s">
        <v>448</v>
      </c>
      <c r="I422" s="398" t="s">
        <v>448</v>
      </c>
      <c r="J422" s="398" t="s">
        <v>448</v>
      </c>
      <c r="K422" s="398" t="s">
        <v>6304</v>
      </c>
      <c r="L422" s="398" t="s">
        <v>6570</v>
      </c>
      <c r="M422" s="398" t="s">
        <v>6306</v>
      </c>
      <c r="N422" s="398" t="s">
        <v>6307</v>
      </c>
      <c r="O422" s="402" t="s">
        <v>449</v>
      </c>
      <c r="P422" s="402" t="s">
        <v>439</v>
      </c>
      <c r="Q422" s="402"/>
      <c r="R422" s="402" t="s">
        <v>452</v>
      </c>
      <c r="S422" s="402" t="s">
        <v>439</v>
      </c>
      <c r="T422" s="155" t="s">
        <v>762</v>
      </c>
      <c r="U422" s="155" t="str">
        <f>VLOOKUP(CYPTYPES[[#This Row],[SBS Number]],Equipment[],2,FALSE)</f>
        <v>Fire Protection</v>
      </c>
      <c r="V422" s="155" t="str">
        <f>IF(OR(ISBLANK(T422),LEN(T422)=0),"",VLOOKUP(T422,Equipment[],3,FALSE))</f>
        <v>RTO</v>
      </c>
      <c r="W422" s="155" t="str">
        <f>IF(OR(ISBLANK(T422),LEN(T422)=0),"",VLOOKUP(T422,Equipment[],4,FALSE))</f>
        <v>RTO</v>
      </c>
      <c r="X422" s="402" t="s">
        <v>439</v>
      </c>
      <c r="Y422" s="402" t="s">
        <v>439</v>
      </c>
      <c r="Z422" s="402" t="s">
        <v>439</v>
      </c>
      <c r="AA422" s="155" t="s">
        <v>439</v>
      </c>
      <c r="AB422" s="142"/>
    </row>
    <row r="423" spans="1:28">
      <c r="A423" s="143" t="s">
        <v>7179</v>
      </c>
      <c r="B423" s="151" t="s">
        <v>7180</v>
      </c>
      <c r="C423" s="398" t="s">
        <v>439</v>
      </c>
      <c r="D423" s="400" t="s">
        <v>6001</v>
      </c>
      <c r="E423" s="400"/>
      <c r="F423" s="407" t="s">
        <v>449</v>
      </c>
      <c r="G423" s="398"/>
      <c r="H423" s="407" t="s">
        <v>449</v>
      </c>
      <c r="I423" s="175" t="s">
        <v>449</v>
      </c>
      <c r="J423" s="407" t="s">
        <v>449</v>
      </c>
      <c r="K423" s="398" t="s">
        <v>450</v>
      </c>
      <c r="L423" s="398" t="s">
        <v>5954</v>
      </c>
      <c r="M423" s="143"/>
      <c r="N423" s="143" t="s">
        <v>5788</v>
      </c>
      <c r="O423" s="402" t="s">
        <v>449</v>
      </c>
      <c r="P423" s="402" t="s">
        <v>7168</v>
      </c>
      <c r="Q423" s="402"/>
      <c r="R423" s="402" t="s">
        <v>452</v>
      </c>
      <c r="S423" s="156"/>
      <c r="T423" s="155" t="s">
        <v>762</v>
      </c>
      <c r="U423" s="155" t="str">
        <f>VLOOKUP(CYPTYPES[[#This Row],[SBS Number]],Equipment[],2,FALSE)</f>
        <v>Fire Protection</v>
      </c>
      <c r="V423" s="155" t="str">
        <f>IF(OR(ISBLANK(T423),LEN(T423)=0),"",VLOOKUP(T423,Equipment[],3,FALSE))</f>
        <v>RTO</v>
      </c>
      <c r="W423" s="155" t="str">
        <f>IF(OR(ISBLANK(T423),LEN(T423)=0),"",VLOOKUP(T423,Equipment[],4,FALSE))</f>
        <v>RTO</v>
      </c>
      <c r="X423" s="165" t="s">
        <v>7181</v>
      </c>
      <c r="Y423" s="410" t="s">
        <v>7182</v>
      </c>
      <c r="Z423" s="155"/>
      <c r="AA423" s="155"/>
      <c r="AB423" s="142"/>
    </row>
    <row r="424" spans="1:28">
      <c r="A424" s="143" t="s">
        <v>7183</v>
      </c>
      <c r="B424" s="151" t="s">
        <v>7184</v>
      </c>
      <c r="C424" s="398" t="s">
        <v>449</v>
      </c>
      <c r="D424" s="400" t="s">
        <v>6001</v>
      </c>
      <c r="E424" s="400"/>
      <c r="F424" s="407" t="s">
        <v>449</v>
      </c>
      <c r="G424" s="398"/>
      <c r="H424" s="407" t="s">
        <v>449</v>
      </c>
      <c r="I424" s="175" t="s">
        <v>449</v>
      </c>
      <c r="J424" s="174" t="s">
        <v>449</v>
      </c>
      <c r="K424" s="398" t="s">
        <v>450</v>
      </c>
      <c r="L424" s="398" t="s">
        <v>5787</v>
      </c>
      <c r="M424" s="143"/>
      <c r="N424" s="143" t="s">
        <v>5788</v>
      </c>
      <c r="O424" s="402" t="s">
        <v>449</v>
      </c>
      <c r="P424" s="402" t="s">
        <v>7168</v>
      </c>
      <c r="Q424" s="402"/>
      <c r="R424" s="402" t="s">
        <v>452</v>
      </c>
      <c r="S424" s="155"/>
      <c r="T424" s="155" t="s">
        <v>762</v>
      </c>
      <c r="U424" s="155" t="str">
        <f>VLOOKUP(CYPTYPES[[#This Row],[SBS Number]],Equipment[],2,FALSE)</f>
        <v>Fire Protection</v>
      </c>
      <c r="V424" s="155" t="str">
        <f>IF(OR(ISBLANK(T424),LEN(T424)=0),"",VLOOKUP(T424,Equipment[],3,FALSE))</f>
        <v>RTO</v>
      </c>
      <c r="W424" s="155" t="str">
        <f>IF(OR(ISBLANK(T424),LEN(T424)=0),"",VLOOKUP(T424,Equipment[],4,FALSE))</f>
        <v>RTO</v>
      </c>
      <c r="X424" s="155" t="s">
        <v>7185</v>
      </c>
      <c r="Y424" s="155" t="s">
        <v>7186</v>
      </c>
      <c r="Z424" s="155"/>
      <c r="AA424" s="155"/>
      <c r="AB424" s="142"/>
    </row>
    <row r="425" spans="1:28">
      <c r="A425" s="143" t="s">
        <v>7187</v>
      </c>
      <c r="B425" s="151" t="s">
        <v>7188</v>
      </c>
      <c r="C425" s="398" t="s">
        <v>449</v>
      </c>
      <c r="D425" s="400" t="s">
        <v>5831</v>
      </c>
      <c r="E425" s="400"/>
      <c r="F425" s="407" t="s">
        <v>449</v>
      </c>
      <c r="G425" s="398"/>
      <c r="H425" s="398" t="s">
        <v>448</v>
      </c>
      <c r="I425" s="175" t="s">
        <v>449</v>
      </c>
      <c r="J425" s="398" t="s">
        <v>448</v>
      </c>
      <c r="K425" s="398" t="s">
        <v>450</v>
      </c>
      <c r="L425" s="398" t="s">
        <v>5787</v>
      </c>
      <c r="M425" s="143"/>
      <c r="N425" s="143" t="s">
        <v>5788</v>
      </c>
      <c r="O425" s="402" t="s">
        <v>449</v>
      </c>
      <c r="P425" s="402" t="s">
        <v>5789</v>
      </c>
      <c r="Q425" s="402"/>
      <c r="R425" s="402" t="s">
        <v>469</v>
      </c>
      <c r="S425" s="155"/>
      <c r="T425" s="402" t="s">
        <v>5833</v>
      </c>
      <c r="U425" s="155" t="str">
        <f>VLOOKUP(CYPTYPES[[#This Row],[SBS Number]],Equipment[],2,FALSE)</f>
        <v>Hydraulic System</v>
      </c>
      <c r="V425" s="155" t="str">
        <f>IF(OR(ISBLANK(T425),LEN(T425)=0),"",VLOOKUP(T425,Equipment[],3,FALSE))</f>
        <v>MCo</v>
      </c>
      <c r="W425" s="155" t="str">
        <f>IF(OR(ISBLANK(T425),LEN(T425)=0),"",VLOOKUP(T425,Equipment[],4,FALSE))</f>
        <v>RTO</v>
      </c>
      <c r="X425" s="165"/>
      <c r="Y425" s="165" t="s">
        <v>5828</v>
      </c>
      <c r="Z425" s="155"/>
      <c r="AA425" s="155"/>
      <c r="AB425" s="142"/>
    </row>
    <row r="426" spans="1:28">
      <c r="A426" s="143" t="s">
        <v>7189</v>
      </c>
      <c r="B426" s="151" t="s">
        <v>7190</v>
      </c>
      <c r="C426" s="398" t="s">
        <v>449</v>
      </c>
      <c r="D426" s="400" t="s">
        <v>5831</v>
      </c>
      <c r="E426" s="400"/>
      <c r="F426" s="407" t="s">
        <v>449</v>
      </c>
      <c r="G426" s="398"/>
      <c r="H426" s="407" t="s">
        <v>449</v>
      </c>
      <c r="I426" s="175" t="s">
        <v>449</v>
      </c>
      <c r="J426" s="398" t="s">
        <v>448</v>
      </c>
      <c r="K426" s="398" t="s">
        <v>450</v>
      </c>
      <c r="L426" s="398" t="s">
        <v>5787</v>
      </c>
      <c r="M426" s="143"/>
      <c r="N426" s="143" t="s">
        <v>5788</v>
      </c>
      <c r="O426" s="402" t="s">
        <v>449</v>
      </c>
      <c r="P426" s="402" t="s">
        <v>6726</v>
      </c>
      <c r="Q426" s="402"/>
      <c r="R426" s="402" t="s">
        <v>452</v>
      </c>
      <c r="S426" s="155"/>
      <c r="T426" s="155" t="s">
        <v>5833</v>
      </c>
      <c r="U426" s="155" t="str">
        <f>VLOOKUP(CYPTYPES[[#This Row],[SBS Number]],Equipment[],2,FALSE)</f>
        <v>Hydraulic System</v>
      </c>
      <c r="V426" s="155" t="str">
        <f>IF(OR(ISBLANK(T426),LEN(T426)=0),"",VLOOKUP(T426,Equipment[],3,FALSE))</f>
        <v>MCo</v>
      </c>
      <c r="W426" s="155" t="str">
        <f>IF(OR(ISBLANK(T426),LEN(T426)=0),"",VLOOKUP(T426,Equipment[],4,FALSE))</f>
        <v>RTO</v>
      </c>
      <c r="X426" s="155" t="s">
        <v>5886</v>
      </c>
      <c r="Y426" s="155" t="s">
        <v>5887</v>
      </c>
      <c r="Z426" s="155" t="s">
        <v>5888</v>
      </c>
      <c r="AA426" s="155" t="s">
        <v>5889</v>
      </c>
      <c r="AB426" s="142"/>
    </row>
    <row r="427" spans="1:28">
      <c r="A427" s="143" t="s">
        <v>7191</v>
      </c>
      <c r="B427" s="151" t="s">
        <v>7192</v>
      </c>
      <c r="C427" s="398" t="s">
        <v>449</v>
      </c>
      <c r="D427" s="400" t="s">
        <v>5831</v>
      </c>
      <c r="E427" s="400"/>
      <c r="F427" s="407" t="s">
        <v>449</v>
      </c>
      <c r="G427" s="398"/>
      <c r="H427" s="407" t="s">
        <v>449</v>
      </c>
      <c r="I427" s="175" t="s">
        <v>449</v>
      </c>
      <c r="J427" s="174" t="s">
        <v>449</v>
      </c>
      <c r="K427" s="398" t="s">
        <v>450</v>
      </c>
      <c r="L427" s="398" t="s">
        <v>5787</v>
      </c>
      <c r="M427" s="398" t="s">
        <v>7168</v>
      </c>
      <c r="N427" s="398" t="s">
        <v>5788</v>
      </c>
      <c r="O427" s="402" t="s">
        <v>449</v>
      </c>
      <c r="P427" s="402" t="s">
        <v>6783</v>
      </c>
      <c r="Q427" s="402"/>
      <c r="R427" s="402" t="s">
        <v>452</v>
      </c>
      <c r="S427" s="155"/>
      <c r="T427" s="155" t="s">
        <v>5833</v>
      </c>
      <c r="U427" s="155" t="str">
        <f>VLOOKUP(CYPTYPES[[#This Row],[SBS Number]],Equipment[],2,FALSE)</f>
        <v>Hydraulic System</v>
      </c>
      <c r="V427" s="155" t="str">
        <f>IF(OR(ISBLANK(T427),LEN(T427)=0),"",VLOOKUP(T427,Equipment[],3,FALSE))</f>
        <v>MCo</v>
      </c>
      <c r="W427" s="155" t="str">
        <f>IF(OR(ISBLANK(T427),LEN(T427)=0),"",VLOOKUP(T427,Equipment[],4,FALSE))</f>
        <v>RTO</v>
      </c>
      <c r="X427" s="155" t="s">
        <v>6632</v>
      </c>
      <c r="Y427" s="155" t="s">
        <v>6633</v>
      </c>
      <c r="Z427" s="155" t="s">
        <v>7193</v>
      </c>
      <c r="AA427" s="155" t="s">
        <v>7194</v>
      </c>
      <c r="AB427" s="142"/>
    </row>
    <row r="428" spans="1:28">
      <c r="A428" s="143" t="s">
        <v>7195</v>
      </c>
      <c r="B428" s="151" t="s">
        <v>7196</v>
      </c>
      <c r="C428" s="398" t="s">
        <v>449</v>
      </c>
      <c r="D428" s="400" t="s">
        <v>5826</v>
      </c>
      <c r="E428" s="400"/>
      <c r="F428" s="407" t="s">
        <v>449</v>
      </c>
      <c r="G428" s="398"/>
      <c r="H428" s="407" t="s">
        <v>449</v>
      </c>
      <c r="I428" s="175" t="s">
        <v>449</v>
      </c>
      <c r="J428" s="174" t="s">
        <v>449</v>
      </c>
      <c r="K428" s="398" t="s">
        <v>450</v>
      </c>
      <c r="L428" s="398" t="s">
        <v>5787</v>
      </c>
      <c r="M428" s="143"/>
      <c r="N428" s="143" t="s">
        <v>5788</v>
      </c>
      <c r="O428" s="402" t="s">
        <v>449</v>
      </c>
      <c r="P428" s="402" t="s">
        <v>5841</v>
      </c>
      <c r="Q428" s="402"/>
      <c r="R428" s="402" t="s">
        <v>452</v>
      </c>
      <c r="S428" s="155"/>
      <c r="T428" s="402" t="s">
        <v>5827</v>
      </c>
      <c r="U428" s="155" t="str">
        <f>VLOOKUP(CYPTYPES[[#This Row],[SBS Number]],Equipment[],2,FALSE)</f>
        <v>ICT/OCS</v>
      </c>
      <c r="V428" s="155" t="str">
        <f>IF(OR(ISBLANK(T428),LEN(T428)=0),"",VLOOKUP(T428,Equipment[],3,FALSE))</f>
        <v>Unallocated</v>
      </c>
      <c r="W428" s="155" t="str">
        <f>IF(OR(ISBLANK(T428),LEN(T428)=0),"",VLOOKUP(T428,Equipment[],4,FALSE))</f>
        <v>Unallocated</v>
      </c>
      <c r="X428" s="155" t="s">
        <v>5984</v>
      </c>
      <c r="Y428" s="155" t="s">
        <v>5985</v>
      </c>
      <c r="Z428" s="155" t="s">
        <v>5986</v>
      </c>
      <c r="AA428" s="155" t="s">
        <v>5987</v>
      </c>
      <c r="AB428" s="142"/>
    </row>
    <row r="429" spans="1:28">
      <c r="A429" s="143" t="s">
        <v>7197</v>
      </c>
      <c r="B429" s="151" t="s">
        <v>7198</v>
      </c>
      <c r="C429" s="398" t="s">
        <v>449</v>
      </c>
      <c r="D429" s="400" t="s">
        <v>11</v>
      </c>
      <c r="E429" s="400"/>
      <c r="F429" s="407" t="s">
        <v>449</v>
      </c>
      <c r="G429" s="398"/>
      <c r="H429" s="407" t="s">
        <v>449</v>
      </c>
      <c r="I429" s="175" t="s">
        <v>449</v>
      </c>
      <c r="J429" s="174" t="s">
        <v>449</v>
      </c>
      <c r="K429" s="398" t="s">
        <v>450</v>
      </c>
      <c r="L429" s="398" t="s">
        <v>5787</v>
      </c>
      <c r="M429" s="143"/>
      <c r="N429" s="143" t="s">
        <v>5788</v>
      </c>
      <c r="O429" s="402" t="s">
        <v>449</v>
      </c>
      <c r="P429" s="402" t="s">
        <v>5789</v>
      </c>
      <c r="Q429" s="402"/>
      <c r="R429" s="402" t="s">
        <v>452</v>
      </c>
      <c r="S429" s="155"/>
      <c r="T429" s="402" t="s">
        <v>5903</v>
      </c>
      <c r="U429" s="155" t="str">
        <f>VLOOKUP(CYPTYPES[[#This Row],[SBS Number]],Equipment[],2,FALSE)</f>
        <v>Mechanical Systems</v>
      </c>
      <c r="V429" s="155" t="str">
        <f>IF(OR(ISBLANK(T429),LEN(T429)=0),"",VLOOKUP(T429,Equipment[],3,FALSE))</f>
        <v>MCo</v>
      </c>
      <c r="W429" s="155" t="str">
        <f>IF(OR(ISBLANK(T429),LEN(T429)=0),"",VLOOKUP(T429,Equipment[],4,FALSE))</f>
        <v>RTO</v>
      </c>
      <c r="X429" s="155" t="s">
        <v>7199</v>
      </c>
      <c r="Y429" s="155" t="s">
        <v>7200</v>
      </c>
      <c r="Z429" s="155" t="s">
        <v>7201</v>
      </c>
      <c r="AA429" s="155" t="s">
        <v>7202</v>
      </c>
      <c r="AB429" s="142"/>
    </row>
    <row r="430" spans="1:28">
      <c r="A430" s="143" t="s">
        <v>7203</v>
      </c>
      <c r="B430" s="151" t="s">
        <v>7204</v>
      </c>
      <c r="C430" s="398" t="s">
        <v>449</v>
      </c>
      <c r="D430" s="400" t="s">
        <v>5831</v>
      </c>
      <c r="E430" s="400"/>
      <c r="F430" s="407" t="s">
        <v>449</v>
      </c>
      <c r="G430" s="398"/>
      <c r="H430" s="407" t="s">
        <v>449</v>
      </c>
      <c r="I430" s="175" t="s">
        <v>449</v>
      </c>
      <c r="J430" s="174" t="s">
        <v>449</v>
      </c>
      <c r="K430" s="398" t="s">
        <v>450</v>
      </c>
      <c r="L430" s="398" t="s">
        <v>5787</v>
      </c>
      <c r="M430" s="143"/>
      <c r="N430" s="143" t="s">
        <v>5788</v>
      </c>
      <c r="O430" s="402" t="s">
        <v>449</v>
      </c>
      <c r="P430" s="402" t="s">
        <v>7205</v>
      </c>
      <c r="Q430" s="402"/>
      <c r="R430" s="402" t="s">
        <v>452</v>
      </c>
      <c r="S430" s="155"/>
      <c r="T430" s="155" t="s">
        <v>5833</v>
      </c>
      <c r="U430" s="155" t="str">
        <f>VLOOKUP(CYPTYPES[[#This Row],[SBS Number]],Equipment[],2,FALSE)</f>
        <v>Hydraulic System</v>
      </c>
      <c r="V430" s="155" t="str">
        <f>IF(OR(ISBLANK(T430),LEN(T430)=0),"",VLOOKUP(T430,Equipment[],3,FALSE))</f>
        <v>MCo</v>
      </c>
      <c r="W430" s="155" t="str">
        <f>IF(OR(ISBLANK(T430),LEN(T430)=0),"",VLOOKUP(T430,Equipment[],4,FALSE))</f>
        <v>RTO</v>
      </c>
      <c r="X430" s="155" t="s">
        <v>5886</v>
      </c>
      <c r="Y430" s="155" t="s">
        <v>5887</v>
      </c>
      <c r="Z430" s="155" t="s">
        <v>5888</v>
      </c>
      <c r="AA430" s="155" t="s">
        <v>5889</v>
      </c>
      <c r="AB430" s="142"/>
    </row>
    <row r="431" spans="1:28">
      <c r="A431" s="143" t="s">
        <v>7206</v>
      </c>
      <c r="B431" s="400" t="s">
        <v>7207</v>
      </c>
      <c r="C431" s="398" t="s">
        <v>439</v>
      </c>
      <c r="D431" s="400" t="s">
        <v>5839</v>
      </c>
      <c r="E431" s="400" t="s">
        <v>5840</v>
      </c>
      <c r="F431" s="407" t="s">
        <v>449</v>
      </c>
      <c r="G431" s="398"/>
      <c r="H431" s="407" t="s">
        <v>449</v>
      </c>
      <c r="I431" s="409" t="s">
        <v>449</v>
      </c>
      <c r="J431" s="407" t="s">
        <v>449</v>
      </c>
      <c r="K431" s="398" t="s">
        <v>450</v>
      </c>
      <c r="L431" s="398" t="s">
        <v>5859</v>
      </c>
      <c r="M431" s="143"/>
      <c r="N431" s="143" t="s">
        <v>5788</v>
      </c>
      <c r="O431" s="402" t="s">
        <v>449</v>
      </c>
      <c r="P431" s="402" t="s">
        <v>5841</v>
      </c>
      <c r="Q431" s="402"/>
      <c r="R431" s="402" t="s">
        <v>452</v>
      </c>
      <c r="S431" s="155"/>
      <c r="T431" s="402" t="s">
        <v>5842</v>
      </c>
      <c r="U431" s="155" t="str">
        <f>VLOOKUP(CYPTYPES[[#This Row],[SBS Number]],Equipment[],2,FALSE)</f>
        <v>Control Systems</v>
      </c>
      <c r="V431" s="155" t="str">
        <f>IF(OR(ISBLANK(T431),LEN(T431)=0),"",VLOOKUP(T431,Equipment[],3,FALSE))</f>
        <v>Unallocated</v>
      </c>
      <c r="W431" s="155" t="str">
        <f>IF(OR(ISBLANK(T431),LEN(T431)=0),"",VLOOKUP(T431,Equipment[],4,FALSE))</f>
        <v>Unallocated</v>
      </c>
      <c r="X431" s="165"/>
      <c r="Y431" s="165" t="s">
        <v>5828</v>
      </c>
      <c r="Z431" s="155"/>
      <c r="AA431" s="155"/>
      <c r="AB431" s="142"/>
    </row>
    <row r="432" spans="1:28">
      <c r="A432" s="143" t="s">
        <v>7208</v>
      </c>
      <c r="B432" s="151" t="s">
        <v>7209</v>
      </c>
      <c r="C432" s="398" t="s">
        <v>439</v>
      </c>
      <c r="D432" s="400" t="s">
        <v>5799</v>
      </c>
      <c r="E432" s="400" t="s">
        <v>5800</v>
      </c>
      <c r="F432" s="407" t="s">
        <v>449</v>
      </c>
      <c r="G432" s="398"/>
      <c r="H432" s="407" t="s">
        <v>449</v>
      </c>
      <c r="I432" s="409" t="s">
        <v>449</v>
      </c>
      <c r="J432" s="398" t="s">
        <v>448</v>
      </c>
      <c r="K432" s="398" t="s">
        <v>450</v>
      </c>
      <c r="L432" s="398" t="s">
        <v>5859</v>
      </c>
      <c r="M432" s="143"/>
      <c r="N432" s="143" t="s">
        <v>5788</v>
      </c>
      <c r="O432" s="402" t="s">
        <v>449</v>
      </c>
      <c r="P432" s="402" t="s">
        <v>5801</v>
      </c>
      <c r="Q432" s="402"/>
      <c r="R432" s="402" t="s">
        <v>452</v>
      </c>
      <c r="S432" s="155"/>
      <c r="T432" s="155" t="s">
        <v>5817</v>
      </c>
      <c r="U432" s="155" t="str">
        <f>VLOOKUP(CYPTYPES[[#This Row],[SBS Number]],Equipment[],2,FALSE)</f>
        <v>LV Power</v>
      </c>
      <c r="V432" s="155" t="str">
        <f>IF(OR(ISBLANK(T432),LEN(T432)=0),"",VLOOKUP(T432,Equipment[],3,FALSE))</f>
        <v>MCo</v>
      </c>
      <c r="W432" s="155" t="str">
        <f>IF(OR(ISBLANK(T432),LEN(T432)=0),"",VLOOKUP(T432,Equipment[],4,FALSE))</f>
        <v>RTO</v>
      </c>
      <c r="X432" s="165"/>
      <c r="Y432" s="165" t="s">
        <v>5828</v>
      </c>
      <c r="Z432" s="155"/>
      <c r="AA432" s="155"/>
      <c r="AB432" s="142"/>
    </row>
    <row r="433" spans="1:28">
      <c r="A433" s="143" t="s">
        <v>7210</v>
      </c>
      <c r="B433" s="151" t="s">
        <v>7211</v>
      </c>
      <c r="C433" s="398" t="s">
        <v>449</v>
      </c>
      <c r="D433" s="400" t="s">
        <v>5831</v>
      </c>
      <c r="E433" s="400"/>
      <c r="F433" s="407" t="s">
        <v>449</v>
      </c>
      <c r="G433" s="398"/>
      <c r="H433" s="407" t="s">
        <v>449</v>
      </c>
      <c r="I433" s="175" t="s">
        <v>449</v>
      </c>
      <c r="J433" s="174" t="s">
        <v>449</v>
      </c>
      <c r="K433" s="398" t="s">
        <v>450</v>
      </c>
      <c r="L433" s="398" t="s">
        <v>5787</v>
      </c>
      <c r="M433" s="143"/>
      <c r="N433" s="143" t="s">
        <v>5788</v>
      </c>
      <c r="O433" s="402" t="s">
        <v>449</v>
      </c>
      <c r="P433" s="402" t="s">
        <v>6254</v>
      </c>
      <c r="Q433" s="402"/>
      <c r="R433" s="402" t="s">
        <v>452</v>
      </c>
      <c r="S433" s="155"/>
      <c r="T433" s="155" t="s">
        <v>5833</v>
      </c>
      <c r="U433" s="155" t="str">
        <f>VLOOKUP(CYPTYPES[[#This Row],[SBS Number]],Equipment[],2,FALSE)</f>
        <v>Hydraulic System</v>
      </c>
      <c r="V433" s="155" t="str">
        <f>IF(OR(ISBLANK(T433),LEN(T433)=0),"",VLOOKUP(T433,Equipment[],3,FALSE))</f>
        <v>MCo</v>
      </c>
      <c r="W433" s="155" t="str">
        <f>IF(OR(ISBLANK(T433),LEN(T433)=0),"",VLOOKUP(T433,Equipment[],4,FALSE))</f>
        <v>RTO</v>
      </c>
      <c r="X433" s="155" t="s">
        <v>6155</v>
      </c>
      <c r="Y433" s="155" t="s">
        <v>6156</v>
      </c>
      <c r="Z433" s="155"/>
      <c r="AA433" s="155"/>
      <c r="AB433" s="142"/>
    </row>
    <row r="434" spans="1:28" hidden="1">
      <c r="A434" s="143" t="s">
        <v>7212</v>
      </c>
      <c r="B434" s="151" t="s">
        <v>7213</v>
      </c>
      <c r="C434" s="398" t="s">
        <v>439</v>
      </c>
      <c r="D434" s="400" t="s">
        <v>5799</v>
      </c>
      <c r="E434" s="400" t="s">
        <v>5800</v>
      </c>
      <c r="F434" s="398" t="s">
        <v>448</v>
      </c>
      <c r="G434" s="398"/>
      <c r="H434" s="398" t="s">
        <v>448</v>
      </c>
      <c r="I434" s="409" t="s">
        <v>449</v>
      </c>
      <c r="J434" s="398" t="s">
        <v>448</v>
      </c>
      <c r="K434" s="398" t="s">
        <v>450</v>
      </c>
      <c r="L434" s="398" t="s">
        <v>5859</v>
      </c>
      <c r="M434" s="143"/>
      <c r="N434" s="143" t="s">
        <v>5788</v>
      </c>
      <c r="O434" s="402" t="s">
        <v>449</v>
      </c>
      <c r="P434" s="402" t="s">
        <v>5801</v>
      </c>
      <c r="Q434" s="402"/>
      <c r="R434" s="402" t="s">
        <v>452</v>
      </c>
      <c r="S434" s="155"/>
      <c r="T434" s="155" t="s">
        <v>5817</v>
      </c>
      <c r="U434" s="155" t="str">
        <f>VLOOKUP(CYPTYPES[[#This Row],[SBS Number]],Equipment[],2,FALSE)</f>
        <v>LV Power</v>
      </c>
      <c r="V434" s="155" t="str">
        <f>IF(OR(ISBLANK(T434),LEN(T434)=0),"",VLOOKUP(T434,Equipment[],3,FALSE))</f>
        <v>MCo</v>
      </c>
      <c r="W434" s="155" t="str">
        <f>IF(OR(ISBLANK(T434),LEN(T434)=0),"",VLOOKUP(T434,Equipment[],4,FALSE))</f>
        <v>RTO</v>
      </c>
      <c r="X434" s="165"/>
      <c r="Y434" s="165" t="s">
        <v>5828</v>
      </c>
      <c r="Z434" s="155"/>
      <c r="AA434" s="155"/>
      <c r="AB434" s="142"/>
    </row>
    <row r="435" spans="1:28">
      <c r="A435" s="143" t="s">
        <v>7214</v>
      </c>
      <c r="B435" s="151" t="s">
        <v>7215</v>
      </c>
      <c r="C435" s="398" t="s">
        <v>439</v>
      </c>
      <c r="D435" s="400" t="s">
        <v>5799</v>
      </c>
      <c r="E435" s="400" t="s">
        <v>5800</v>
      </c>
      <c r="F435" s="407" t="s">
        <v>449</v>
      </c>
      <c r="G435" s="398"/>
      <c r="H435" s="174" t="s">
        <v>449</v>
      </c>
      <c r="I435" s="175" t="s">
        <v>449</v>
      </c>
      <c r="J435" s="174" t="s">
        <v>449</v>
      </c>
      <c r="K435" s="398" t="s">
        <v>450</v>
      </c>
      <c r="L435" s="398" t="s">
        <v>5954</v>
      </c>
      <c r="M435" s="143"/>
      <c r="N435" s="143" t="s">
        <v>5788</v>
      </c>
      <c r="O435" s="402" t="s">
        <v>449</v>
      </c>
      <c r="P435" s="402" t="s">
        <v>5801</v>
      </c>
      <c r="Q435" s="402"/>
      <c r="R435" s="402" t="s">
        <v>452</v>
      </c>
      <c r="S435" s="156"/>
      <c r="T435" s="155" t="s">
        <v>5817</v>
      </c>
      <c r="U435" s="155" t="str">
        <f>VLOOKUP(CYPTYPES[[#This Row],[SBS Number]],Equipment[],2,FALSE)</f>
        <v>LV Power</v>
      </c>
      <c r="V435" s="155" t="str">
        <f>IF(OR(ISBLANK(T435),LEN(T435)=0),"",VLOOKUP(T435,Equipment[],3,FALSE))</f>
        <v>MCo</v>
      </c>
      <c r="W435" s="155" t="str">
        <f>IF(OR(ISBLANK(T435),LEN(T435)=0),"",VLOOKUP(T435,Equipment[],4,FALSE))</f>
        <v>RTO</v>
      </c>
      <c r="X435" s="165" t="s">
        <v>6581</v>
      </c>
      <c r="Y435" s="165" t="s">
        <v>6582</v>
      </c>
      <c r="Z435" s="402" t="s">
        <v>7216</v>
      </c>
      <c r="AA435" s="155" t="s">
        <v>7217</v>
      </c>
      <c r="AB435" s="142"/>
    </row>
    <row r="436" spans="1:28">
      <c r="A436" s="143" t="s">
        <v>7218</v>
      </c>
      <c r="B436" s="151" t="s">
        <v>7219</v>
      </c>
      <c r="C436" s="398" t="s">
        <v>449</v>
      </c>
      <c r="D436" s="400" t="s">
        <v>5831</v>
      </c>
      <c r="E436" s="400"/>
      <c r="F436" s="407" t="s">
        <v>449</v>
      </c>
      <c r="G436" s="398"/>
      <c r="H436" s="407" t="s">
        <v>449</v>
      </c>
      <c r="I436" s="175" t="s">
        <v>449</v>
      </c>
      <c r="J436" s="174" t="s">
        <v>449</v>
      </c>
      <c r="K436" s="398" t="s">
        <v>450</v>
      </c>
      <c r="L436" s="398" t="s">
        <v>5787</v>
      </c>
      <c r="M436" s="143"/>
      <c r="N436" s="143" t="s">
        <v>5788</v>
      </c>
      <c r="O436" s="402" t="s">
        <v>449</v>
      </c>
      <c r="P436" s="402" t="s">
        <v>6726</v>
      </c>
      <c r="Q436" s="402"/>
      <c r="R436" s="402" t="s">
        <v>452</v>
      </c>
      <c r="S436" s="155"/>
      <c r="T436" s="155" t="s">
        <v>5833</v>
      </c>
      <c r="U436" s="155" t="str">
        <f>VLOOKUP(CYPTYPES[[#This Row],[SBS Number]],Equipment[],2,FALSE)</f>
        <v>Hydraulic System</v>
      </c>
      <c r="V436" s="155" t="str">
        <f>IF(OR(ISBLANK(T436),LEN(T436)=0),"",VLOOKUP(T436,Equipment[],3,FALSE))</f>
        <v>MCo</v>
      </c>
      <c r="W436" s="155" t="str">
        <f>IF(OR(ISBLANK(T436),LEN(T436)=0),"",VLOOKUP(T436,Equipment[],4,FALSE))</f>
        <v>RTO</v>
      </c>
      <c r="X436" s="155" t="s">
        <v>5886</v>
      </c>
      <c r="Y436" s="155" t="s">
        <v>5887</v>
      </c>
      <c r="Z436" s="155" t="s">
        <v>5888</v>
      </c>
      <c r="AA436" s="155" t="s">
        <v>5889</v>
      </c>
      <c r="AB436" s="142"/>
    </row>
    <row r="437" spans="1:28">
      <c r="A437" s="143" t="s">
        <v>7220</v>
      </c>
      <c r="B437" s="151" t="s">
        <v>7221</v>
      </c>
      <c r="C437" s="398" t="s">
        <v>449</v>
      </c>
      <c r="D437" s="400" t="s">
        <v>11</v>
      </c>
      <c r="E437" s="400"/>
      <c r="F437" s="407" t="s">
        <v>449</v>
      </c>
      <c r="G437" s="398"/>
      <c r="H437" s="407" t="s">
        <v>449</v>
      </c>
      <c r="I437" s="175" t="s">
        <v>449</v>
      </c>
      <c r="J437" s="398" t="s">
        <v>448</v>
      </c>
      <c r="K437" s="398" t="s">
        <v>450</v>
      </c>
      <c r="L437" s="398" t="s">
        <v>5787</v>
      </c>
      <c r="M437" s="143"/>
      <c r="N437" s="143" t="s">
        <v>5788</v>
      </c>
      <c r="O437" s="402" t="s">
        <v>449</v>
      </c>
      <c r="P437" s="402" t="s">
        <v>52</v>
      </c>
      <c r="Q437" s="402"/>
      <c r="R437" s="402" t="s">
        <v>452</v>
      </c>
      <c r="S437" s="155"/>
      <c r="T437" s="155" t="s">
        <v>6231</v>
      </c>
      <c r="U437" s="155" t="str">
        <f>VLOOKUP(CYPTYPES[[#This Row],[SBS Number]],Equipment[],2,FALSE)</f>
        <v>MVAC</v>
      </c>
      <c r="V437" s="155" t="str">
        <f>IF(OR(ISBLANK(T437),LEN(T437)=0),"",VLOOKUP(T437,Equipment[],3,FALSE))</f>
        <v>MCo</v>
      </c>
      <c r="W437" s="155" t="str">
        <f>IF(OR(ISBLANK(T437),LEN(T437)=0),"",VLOOKUP(T437,Equipment[],4,FALSE))</f>
        <v>RTO</v>
      </c>
      <c r="X437" s="155" t="s">
        <v>6204</v>
      </c>
      <c r="Y437" s="155" t="s">
        <v>6205</v>
      </c>
      <c r="Z437" s="155" t="s">
        <v>6206</v>
      </c>
      <c r="AA437" s="155" t="s">
        <v>6207</v>
      </c>
      <c r="AB437" s="142"/>
    </row>
    <row r="438" spans="1:28">
      <c r="A438" s="143" t="s">
        <v>7222</v>
      </c>
      <c r="B438" s="151" t="s">
        <v>7223</v>
      </c>
      <c r="C438" s="398" t="s">
        <v>449</v>
      </c>
      <c r="D438" s="400" t="s">
        <v>5786</v>
      </c>
      <c r="E438" s="400" t="s">
        <v>11</v>
      </c>
      <c r="F438" s="407" t="s">
        <v>449</v>
      </c>
      <c r="G438" s="398"/>
      <c r="H438" s="407" t="s">
        <v>449</v>
      </c>
      <c r="I438" s="175" t="s">
        <v>449</v>
      </c>
      <c r="J438" s="174" t="s">
        <v>449</v>
      </c>
      <c r="K438" s="398" t="s">
        <v>450</v>
      </c>
      <c r="L438" s="398" t="s">
        <v>5787</v>
      </c>
      <c r="M438" s="143"/>
      <c r="N438" s="143" t="s">
        <v>5788</v>
      </c>
      <c r="O438" s="402" t="s">
        <v>449</v>
      </c>
      <c r="P438" s="402" t="s">
        <v>5789</v>
      </c>
      <c r="Q438" s="400" t="s">
        <v>5786</v>
      </c>
      <c r="R438" s="402" t="s">
        <v>452</v>
      </c>
      <c r="S438" s="155"/>
      <c r="T438" s="155" t="s">
        <v>5790</v>
      </c>
      <c r="U438" s="155" t="str">
        <f>VLOOKUP(CYPTYPES[[#This Row],[SBS Number]],Equipment[],2,FALSE)</f>
        <v>Tunnel Ventilation</v>
      </c>
      <c r="V438" s="155" t="str">
        <f>IF(OR(ISBLANK(T438),LEN(T438)=0),"",VLOOKUP(T438,Equipment[],3,FALSE))</f>
        <v>MCo</v>
      </c>
      <c r="W438" s="155" t="str">
        <f>IF(OR(ISBLANK(T438),LEN(T438)=0),"",VLOOKUP(T438,Equipment[],4,FALSE))</f>
        <v>RTO</v>
      </c>
      <c r="X438" s="155" t="s">
        <v>5991</v>
      </c>
      <c r="Y438" s="155" t="s">
        <v>5992</v>
      </c>
      <c r="Z438" s="155"/>
      <c r="AA438" s="155"/>
      <c r="AB438" s="142"/>
    </row>
    <row r="439" spans="1:28">
      <c r="A439" s="143" t="s">
        <v>7224</v>
      </c>
      <c r="B439" s="151" t="s">
        <v>7225</v>
      </c>
      <c r="C439" s="398" t="s">
        <v>449</v>
      </c>
      <c r="D439" s="400" t="s">
        <v>5786</v>
      </c>
      <c r="E439" s="400" t="s">
        <v>11</v>
      </c>
      <c r="F439" s="407" t="s">
        <v>449</v>
      </c>
      <c r="G439" s="398"/>
      <c r="H439" s="407" t="s">
        <v>449</v>
      </c>
      <c r="I439" s="175" t="s">
        <v>449</v>
      </c>
      <c r="J439" s="174" t="s">
        <v>449</v>
      </c>
      <c r="K439" s="398" t="s">
        <v>450</v>
      </c>
      <c r="L439" s="398" t="s">
        <v>5787</v>
      </c>
      <c r="M439" s="143"/>
      <c r="N439" s="143" t="s">
        <v>5788</v>
      </c>
      <c r="O439" s="402" t="s">
        <v>449</v>
      </c>
      <c r="P439" s="402" t="s">
        <v>5789</v>
      </c>
      <c r="Q439" s="400" t="s">
        <v>5786</v>
      </c>
      <c r="R439" s="402" t="s">
        <v>452</v>
      </c>
      <c r="S439" s="155"/>
      <c r="T439" s="155" t="s">
        <v>6231</v>
      </c>
      <c r="U439" s="155" t="str">
        <f>VLOOKUP(CYPTYPES[[#This Row],[SBS Number]],Equipment[],2,FALSE)</f>
        <v>MVAC</v>
      </c>
      <c r="V439" s="155" t="str">
        <f>IF(OR(ISBLANK(T439),LEN(T439)=0),"",VLOOKUP(T439,Equipment[],3,FALSE))</f>
        <v>MCo</v>
      </c>
      <c r="W439" s="155" t="str">
        <f>IF(OR(ISBLANK(T439),LEN(T439)=0),"",VLOOKUP(T439,Equipment[],4,FALSE))</f>
        <v>RTO</v>
      </c>
      <c r="X439" s="155" t="s">
        <v>5991</v>
      </c>
      <c r="Y439" s="155" t="s">
        <v>5992</v>
      </c>
      <c r="Z439" s="155"/>
      <c r="AA439" s="155"/>
      <c r="AB439" s="142"/>
    </row>
    <row r="440" spans="1:28">
      <c r="A440" s="143" t="s">
        <v>7226</v>
      </c>
      <c r="B440" s="151" t="s">
        <v>7227</v>
      </c>
      <c r="C440" s="398" t="s">
        <v>449</v>
      </c>
      <c r="D440" s="400" t="s">
        <v>6001</v>
      </c>
      <c r="E440" s="400"/>
      <c r="F440" s="407" t="s">
        <v>449</v>
      </c>
      <c r="G440" s="398"/>
      <c r="H440" s="407" t="s">
        <v>449</v>
      </c>
      <c r="I440" s="175" t="s">
        <v>449</v>
      </c>
      <c r="J440" s="174" t="s">
        <v>449</v>
      </c>
      <c r="K440" s="398" t="s">
        <v>450</v>
      </c>
      <c r="L440" s="398" t="s">
        <v>5787</v>
      </c>
      <c r="M440" s="143"/>
      <c r="N440" s="143" t="s">
        <v>5788</v>
      </c>
      <c r="O440" s="402" t="s">
        <v>449</v>
      </c>
      <c r="P440" s="402" t="s">
        <v>7168</v>
      </c>
      <c r="Q440" s="402"/>
      <c r="R440" s="402" t="s">
        <v>452</v>
      </c>
      <c r="S440" s="155"/>
      <c r="T440" s="155" t="s">
        <v>762</v>
      </c>
      <c r="U440" s="155" t="str">
        <f>VLOOKUP(CYPTYPES[[#This Row],[SBS Number]],Equipment[],2,FALSE)</f>
        <v>Fire Protection</v>
      </c>
      <c r="V440" s="155" t="str">
        <f>IF(OR(ISBLANK(T440),LEN(T440)=0),"",VLOOKUP(T440,Equipment[],3,FALSE))</f>
        <v>RTO</v>
      </c>
      <c r="W440" s="155" t="str">
        <f>IF(OR(ISBLANK(T440),LEN(T440)=0),"",VLOOKUP(T440,Equipment[],4,FALSE))</f>
        <v>RTO</v>
      </c>
      <c r="X440" s="155" t="s">
        <v>5860</v>
      </c>
      <c r="Y440" s="155" t="s">
        <v>5861</v>
      </c>
      <c r="Z440" s="155" t="s">
        <v>6385</v>
      </c>
      <c r="AA440" s="155" t="s">
        <v>6386</v>
      </c>
      <c r="AB440" s="142"/>
    </row>
    <row r="441" spans="1:28">
      <c r="A441" s="143" t="s">
        <v>7228</v>
      </c>
      <c r="B441" s="151" t="s">
        <v>7229</v>
      </c>
      <c r="C441" s="398" t="s">
        <v>449</v>
      </c>
      <c r="D441" s="400" t="s">
        <v>5831</v>
      </c>
      <c r="E441" s="400"/>
      <c r="F441" s="407" t="s">
        <v>449</v>
      </c>
      <c r="G441" s="398"/>
      <c r="H441" s="407" t="s">
        <v>449</v>
      </c>
      <c r="I441" s="175" t="s">
        <v>449</v>
      </c>
      <c r="J441" s="174" t="s">
        <v>449</v>
      </c>
      <c r="K441" s="398" t="s">
        <v>450</v>
      </c>
      <c r="L441" s="398" t="s">
        <v>5787</v>
      </c>
      <c r="M441" s="398" t="s">
        <v>7168</v>
      </c>
      <c r="N441" s="398" t="s">
        <v>5788</v>
      </c>
      <c r="O441" s="402" t="s">
        <v>449</v>
      </c>
      <c r="P441" s="402" t="s">
        <v>6783</v>
      </c>
      <c r="Q441" s="402"/>
      <c r="R441" s="402" t="s">
        <v>452</v>
      </c>
      <c r="S441" s="155"/>
      <c r="T441" s="155" t="s">
        <v>5833</v>
      </c>
      <c r="U441" s="155" t="str">
        <f>VLOOKUP(CYPTYPES[[#This Row],[SBS Number]],Equipment[],2,FALSE)</f>
        <v>Hydraulic System</v>
      </c>
      <c r="V441" s="155" t="str">
        <f>IF(OR(ISBLANK(T441),LEN(T441)=0),"",VLOOKUP(T441,Equipment[],3,FALSE))</f>
        <v>MCo</v>
      </c>
      <c r="W441" s="155" t="str">
        <f>IF(OR(ISBLANK(T441),LEN(T441)=0),"",VLOOKUP(T441,Equipment[],4,FALSE))</f>
        <v>RTO</v>
      </c>
      <c r="X441" s="155" t="s">
        <v>5936</v>
      </c>
      <c r="Y441" s="155" t="s">
        <v>5937</v>
      </c>
      <c r="Z441" s="155" t="s">
        <v>7230</v>
      </c>
      <c r="AA441" s="155" t="s">
        <v>7231</v>
      </c>
      <c r="AB441" s="142"/>
    </row>
    <row r="442" spans="1:28">
      <c r="A442" s="143" t="s">
        <v>7232</v>
      </c>
      <c r="B442" s="151" t="s">
        <v>7233</v>
      </c>
      <c r="C442" s="398" t="s">
        <v>449</v>
      </c>
      <c r="D442" s="400" t="s">
        <v>6001</v>
      </c>
      <c r="E442" s="400"/>
      <c r="F442" s="407" t="s">
        <v>449</v>
      </c>
      <c r="G442" s="398"/>
      <c r="H442" s="407" t="s">
        <v>449</v>
      </c>
      <c r="I442" s="175" t="s">
        <v>449</v>
      </c>
      <c r="J442" s="174" t="s">
        <v>449</v>
      </c>
      <c r="K442" s="398" t="s">
        <v>450</v>
      </c>
      <c r="L442" s="398" t="s">
        <v>5787</v>
      </c>
      <c r="M442" s="143"/>
      <c r="N442" s="143" t="s">
        <v>5788</v>
      </c>
      <c r="O442" s="402" t="s">
        <v>449</v>
      </c>
      <c r="P442" s="402" t="s">
        <v>6277</v>
      </c>
      <c r="Q442" s="402"/>
      <c r="R442" s="402" t="s">
        <v>452</v>
      </c>
      <c r="S442" s="155"/>
      <c r="T442" s="155" t="s">
        <v>762</v>
      </c>
      <c r="U442" s="155" t="str">
        <f>VLOOKUP(CYPTYPES[[#This Row],[SBS Number]],Equipment[],2,FALSE)</f>
        <v>Fire Protection</v>
      </c>
      <c r="V442" s="155" t="str">
        <f>IF(OR(ISBLANK(T442),LEN(T442)=0),"",VLOOKUP(T442,Equipment[],3,FALSE))</f>
        <v>RTO</v>
      </c>
      <c r="W442" s="155" t="str">
        <f>IF(OR(ISBLANK(T442),LEN(T442)=0),"",VLOOKUP(T442,Equipment[],4,FALSE))</f>
        <v>RTO</v>
      </c>
      <c r="X442" s="155" t="s">
        <v>6047</v>
      </c>
      <c r="Y442" s="155" t="s">
        <v>6048</v>
      </c>
      <c r="Z442" s="155" t="s">
        <v>6255</v>
      </c>
      <c r="AA442" s="155" t="s">
        <v>6256</v>
      </c>
      <c r="AB442" s="142"/>
    </row>
    <row r="443" spans="1:28">
      <c r="A443" s="143" t="s">
        <v>7234</v>
      </c>
      <c r="B443" s="151" t="s">
        <v>7235</v>
      </c>
      <c r="C443" s="398" t="s">
        <v>449</v>
      </c>
      <c r="D443" s="400" t="s">
        <v>6001</v>
      </c>
      <c r="E443" s="400"/>
      <c r="F443" s="407" t="s">
        <v>449</v>
      </c>
      <c r="G443" s="398"/>
      <c r="H443" s="407" t="s">
        <v>449</v>
      </c>
      <c r="I443" s="175" t="s">
        <v>449</v>
      </c>
      <c r="J443" s="407" t="s">
        <v>449</v>
      </c>
      <c r="K443" s="398" t="s">
        <v>450</v>
      </c>
      <c r="L443" s="398" t="s">
        <v>5787</v>
      </c>
      <c r="M443" s="143"/>
      <c r="N443" s="143" t="s">
        <v>5788</v>
      </c>
      <c r="O443" s="402" t="s">
        <v>449</v>
      </c>
      <c r="P443" s="402" t="s">
        <v>6277</v>
      </c>
      <c r="Q443" s="402"/>
      <c r="R443" s="402" t="s">
        <v>452</v>
      </c>
      <c r="S443" s="155"/>
      <c r="T443" s="402" t="s">
        <v>762</v>
      </c>
      <c r="U443" s="155" t="str">
        <f>VLOOKUP(CYPTYPES[[#This Row],[SBS Number]],Equipment[],2,FALSE)</f>
        <v>Fire Protection</v>
      </c>
      <c r="V443" s="155" t="str">
        <f>IF(OR(ISBLANK(T443),LEN(T443)=0),"",VLOOKUP(T443,Equipment[],3,FALSE))</f>
        <v>RTO</v>
      </c>
      <c r="W443" s="155" t="str">
        <f>IF(OR(ISBLANK(T443),LEN(T443)=0),"",VLOOKUP(T443,Equipment[],4,FALSE))</f>
        <v>RTO</v>
      </c>
      <c r="X443" s="155" t="s">
        <v>6628</v>
      </c>
      <c r="Y443" s="155" t="s">
        <v>6629</v>
      </c>
      <c r="Z443" s="155"/>
      <c r="AA443" s="155"/>
      <c r="AB443" s="142"/>
    </row>
    <row r="444" spans="1:28">
      <c r="A444" s="143" t="s">
        <v>7236</v>
      </c>
      <c r="B444" s="151" t="s">
        <v>7237</v>
      </c>
      <c r="C444" s="398" t="s">
        <v>449</v>
      </c>
      <c r="D444" s="400" t="s">
        <v>6001</v>
      </c>
      <c r="E444" s="400"/>
      <c r="F444" s="407" t="s">
        <v>449</v>
      </c>
      <c r="G444" s="398"/>
      <c r="H444" s="407" t="s">
        <v>449</v>
      </c>
      <c r="I444" s="175" t="s">
        <v>449</v>
      </c>
      <c r="J444" s="174" t="s">
        <v>449</v>
      </c>
      <c r="K444" s="398" t="s">
        <v>450</v>
      </c>
      <c r="L444" s="398" t="s">
        <v>5787</v>
      </c>
      <c r="M444" s="143"/>
      <c r="N444" s="143" t="s">
        <v>5788</v>
      </c>
      <c r="O444" s="402" t="s">
        <v>449</v>
      </c>
      <c r="P444" s="402" t="s">
        <v>6002</v>
      </c>
      <c r="Q444" s="402"/>
      <c r="R444" s="402" t="s">
        <v>452</v>
      </c>
      <c r="S444" s="155"/>
      <c r="T444" s="402" t="s">
        <v>762</v>
      </c>
      <c r="U444" s="155" t="str">
        <f>VLOOKUP(CYPTYPES[[#This Row],[SBS Number]],Equipment[],2,FALSE)</f>
        <v>Fire Protection</v>
      </c>
      <c r="V444" s="155" t="str">
        <f>IF(OR(ISBLANK(T444),LEN(T444)=0),"",VLOOKUP(T444,Equipment[],3,FALSE))</f>
        <v>RTO</v>
      </c>
      <c r="W444" s="155" t="str">
        <f>IF(OR(ISBLANK(T444),LEN(T444)=0),"",VLOOKUP(T444,Equipment[],4,FALSE))</f>
        <v>RTO</v>
      </c>
      <c r="X444" s="155" t="s">
        <v>6069</v>
      </c>
      <c r="Y444" s="155" t="s">
        <v>6070</v>
      </c>
      <c r="Z444" s="155" t="s">
        <v>6071</v>
      </c>
      <c r="AA444" s="155" t="s">
        <v>6072</v>
      </c>
      <c r="AB444" s="142"/>
    </row>
    <row r="445" spans="1:28">
      <c r="A445" s="143" t="s">
        <v>7238</v>
      </c>
      <c r="B445" s="151" t="s">
        <v>7239</v>
      </c>
      <c r="C445" s="398" t="s">
        <v>449</v>
      </c>
      <c r="D445" s="400" t="s">
        <v>5831</v>
      </c>
      <c r="E445" s="400"/>
      <c r="F445" s="407" t="s">
        <v>449</v>
      </c>
      <c r="G445" s="398"/>
      <c r="H445" s="398" t="s">
        <v>448</v>
      </c>
      <c r="I445" s="175" t="s">
        <v>449</v>
      </c>
      <c r="J445" s="398" t="s">
        <v>448</v>
      </c>
      <c r="K445" s="398" t="s">
        <v>450</v>
      </c>
      <c r="L445" s="398" t="s">
        <v>5787</v>
      </c>
      <c r="M445" s="143"/>
      <c r="N445" s="143" t="s">
        <v>5788</v>
      </c>
      <c r="O445" s="402" t="s">
        <v>449</v>
      </c>
      <c r="P445" s="402" t="s">
        <v>6371</v>
      </c>
      <c r="Q445" s="402"/>
      <c r="R445" s="402" t="s">
        <v>469</v>
      </c>
      <c r="S445" s="155"/>
      <c r="T445" s="155" t="s">
        <v>5833</v>
      </c>
      <c r="U445" s="155" t="str">
        <f>VLOOKUP(CYPTYPES[[#This Row],[SBS Number]],Equipment[],2,FALSE)</f>
        <v>Hydraulic System</v>
      </c>
      <c r="V445" s="155" t="str">
        <f>IF(OR(ISBLANK(T445),LEN(T445)=0),"",VLOOKUP(T445,Equipment[],3,FALSE))</f>
        <v>MCo</v>
      </c>
      <c r="W445" s="155" t="str">
        <f>IF(OR(ISBLANK(T445),LEN(T445)=0),"",VLOOKUP(T445,Equipment[],4,FALSE))</f>
        <v>RTO</v>
      </c>
      <c r="X445" s="155" t="s">
        <v>5834</v>
      </c>
      <c r="Y445" s="155" t="s">
        <v>5835</v>
      </c>
      <c r="Z445" s="155" t="s">
        <v>7240</v>
      </c>
      <c r="AA445" s="155" t="s">
        <v>7241</v>
      </c>
      <c r="AB445" s="142"/>
    </row>
    <row r="446" spans="1:28">
      <c r="A446" s="143" t="s">
        <v>7242</v>
      </c>
      <c r="B446" s="151" t="s">
        <v>7243</v>
      </c>
      <c r="C446" s="398" t="s">
        <v>449</v>
      </c>
      <c r="D446" s="400" t="s">
        <v>6001</v>
      </c>
      <c r="E446" s="400"/>
      <c r="F446" s="407" t="s">
        <v>449</v>
      </c>
      <c r="G446" s="398"/>
      <c r="H446" s="407" t="s">
        <v>449</v>
      </c>
      <c r="I446" s="175" t="s">
        <v>449</v>
      </c>
      <c r="J446" s="174" t="s">
        <v>449</v>
      </c>
      <c r="K446" s="398" t="s">
        <v>450</v>
      </c>
      <c r="L446" s="398" t="s">
        <v>5787</v>
      </c>
      <c r="M446" s="143"/>
      <c r="N446" s="143" t="s">
        <v>5788</v>
      </c>
      <c r="O446" s="402" t="s">
        <v>449</v>
      </c>
      <c r="P446" s="402" t="s">
        <v>6002</v>
      </c>
      <c r="Q446" s="402"/>
      <c r="R446" s="402" t="s">
        <v>452</v>
      </c>
      <c r="S446" s="155"/>
      <c r="T446" s="402" t="s">
        <v>762</v>
      </c>
      <c r="U446" s="155" t="str">
        <f>VLOOKUP(CYPTYPES[[#This Row],[SBS Number]],Equipment[],2,FALSE)</f>
        <v>Fire Protection</v>
      </c>
      <c r="V446" s="155" t="str">
        <f>IF(OR(ISBLANK(T446),LEN(T446)=0),"",VLOOKUP(T446,Equipment[],3,FALSE))</f>
        <v>RTO</v>
      </c>
      <c r="W446" s="155" t="str">
        <f>IF(OR(ISBLANK(T446),LEN(T446)=0),"",VLOOKUP(T446,Equipment[],4,FALSE))</f>
        <v>RTO</v>
      </c>
      <c r="X446" s="155" t="s">
        <v>5984</v>
      </c>
      <c r="Y446" s="155" t="s">
        <v>5985</v>
      </c>
      <c r="Z446" s="155"/>
      <c r="AA446" s="155"/>
      <c r="AB446" s="142"/>
    </row>
    <row r="447" spans="1:28">
      <c r="A447" s="143" t="s">
        <v>7244</v>
      </c>
      <c r="B447" s="151" t="s">
        <v>7245</v>
      </c>
      <c r="C447" s="398" t="s">
        <v>449</v>
      </c>
      <c r="D447" s="400" t="s">
        <v>6001</v>
      </c>
      <c r="E447" s="400"/>
      <c r="F447" s="407" t="s">
        <v>449</v>
      </c>
      <c r="G447" s="398"/>
      <c r="H447" s="407" t="s">
        <v>449</v>
      </c>
      <c r="I447" s="175" t="s">
        <v>449</v>
      </c>
      <c r="J447" s="174" t="s">
        <v>449</v>
      </c>
      <c r="K447" s="398" t="s">
        <v>450</v>
      </c>
      <c r="L447" s="398" t="s">
        <v>5787</v>
      </c>
      <c r="M447" s="143"/>
      <c r="N447" s="143" t="s">
        <v>5788</v>
      </c>
      <c r="O447" s="402" t="s">
        <v>449</v>
      </c>
      <c r="P447" s="402" t="s">
        <v>6002</v>
      </c>
      <c r="Q447" s="402"/>
      <c r="R447" s="402" t="s">
        <v>452</v>
      </c>
      <c r="S447" s="155"/>
      <c r="T447" s="402" t="s">
        <v>762</v>
      </c>
      <c r="U447" s="155" t="str">
        <f>VLOOKUP(CYPTYPES[[#This Row],[SBS Number]],Equipment[],2,FALSE)</f>
        <v>Fire Protection</v>
      </c>
      <c r="V447" s="155" t="str">
        <f>IF(OR(ISBLANK(T447),LEN(T447)=0),"",VLOOKUP(T447,Equipment[],3,FALSE))</f>
        <v>RTO</v>
      </c>
      <c r="W447" s="155" t="str">
        <f>IF(OR(ISBLANK(T447),LEN(T447)=0),"",VLOOKUP(T447,Equipment[],4,FALSE))</f>
        <v>RTO</v>
      </c>
      <c r="X447" s="165" t="s">
        <v>7246</v>
      </c>
      <c r="Y447" s="410" t="s">
        <v>7247</v>
      </c>
      <c r="Z447" s="402" t="s">
        <v>7248</v>
      </c>
      <c r="AA447" s="402" t="s">
        <v>7249</v>
      </c>
      <c r="AB447" s="142"/>
    </row>
    <row r="448" spans="1:28">
      <c r="A448" s="143" t="s">
        <v>7250</v>
      </c>
      <c r="B448" s="400" t="s">
        <v>7251</v>
      </c>
      <c r="C448" s="398" t="s">
        <v>439</v>
      </c>
      <c r="D448" s="400" t="s">
        <v>5826</v>
      </c>
      <c r="E448" s="400"/>
      <c r="F448" s="407" t="s">
        <v>449</v>
      </c>
      <c r="G448" s="398"/>
      <c r="H448" s="398" t="s">
        <v>448</v>
      </c>
      <c r="I448" s="409" t="s">
        <v>449</v>
      </c>
      <c r="J448" s="398" t="s">
        <v>448</v>
      </c>
      <c r="K448" s="398" t="s">
        <v>450</v>
      </c>
      <c r="L448" s="398" t="s">
        <v>5859</v>
      </c>
      <c r="M448" s="143"/>
      <c r="N448" s="143" t="s">
        <v>5788</v>
      </c>
      <c r="O448" s="402" t="s">
        <v>449</v>
      </c>
      <c r="P448" s="402" t="s">
        <v>5841</v>
      </c>
      <c r="Q448" s="402"/>
      <c r="R448" s="402" t="s">
        <v>452</v>
      </c>
      <c r="S448" s="155"/>
      <c r="T448" s="402" t="s">
        <v>5827</v>
      </c>
      <c r="U448" s="155" t="str">
        <f>VLOOKUP(CYPTYPES[[#This Row],[SBS Number]],Equipment[],2,FALSE)</f>
        <v>ICT/OCS</v>
      </c>
      <c r="V448" s="155" t="str">
        <f>IF(OR(ISBLANK(T448),LEN(T448)=0),"",VLOOKUP(T448,Equipment[],3,FALSE))</f>
        <v>Unallocated</v>
      </c>
      <c r="W448" s="155" t="str">
        <f>IF(OR(ISBLANK(T448),LEN(T448)=0),"",VLOOKUP(T448,Equipment[],4,FALSE))</f>
        <v>Unallocated</v>
      </c>
      <c r="X448" s="143" t="s">
        <v>6918</v>
      </c>
      <c r="Y448" s="155" t="s">
        <v>7252</v>
      </c>
      <c r="Z448" s="155" t="s">
        <v>7253</v>
      </c>
      <c r="AA448" s="155" t="s">
        <v>7254</v>
      </c>
      <c r="AB448" s="142"/>
    </row>
    <row r="449" spans="1:28">
      <c r="A449" s="143" t="s">
        <v>7255</v>
      </c>
      <c r="B449" s="151" t="s">
        <v>7256</v>
      </c>
      <c r="C449" s="398" t="s">
        <v>439</v>
      </c>
      <c r="D449" s="400" t="s">
        <v>6001</v>
      </c>
      <c r="E449" s="400"/>
      <c r="F449" s="407" t="s">
        <v>449</v>
      </c>
      <c r="G449" s="398"/>
      <c r="H449" s="174" t="s">
        <v>449</v>
      </c>
      <c r="I449" s="409" t="s">
        <v>449</v>
      </c>
      <c r="J449" s="407" t="s">
        <v>449</v>
      </c>
      <c r="K449" s="398" t="s">
        <v>450</v>
      </c>
      <c r="L449" s="398" t="s">
        <v>5859</v>
      </c>
      <c r="M449" s="143"/>
      <c r="N449" s="143" t="s">
        <v>5788</v>
      </c>
      <c r="O449" s="402" t="s">
        <v>449</v>
      </c>
      <c r="P449" s="402" t="s">
        <v>6277</v>
      </c>
      <c r="Q449" s="402"/>
      <c r="R449" s="402" t="s">
        <v>452</v>
      </c>
      <c r="S449" s="155"/>
      <c r="T449" s="402" t="s">
        <v>762</v>
      </c>
      <c r="U449" s="155" t="str">
        <f>VLOOKUP(CYPTYPES[[#This Row],[SBS Number]],Equipment[],2,FALSE)</f>
        <v>Fire Protection</v>
      </c>
      <c r="V449" s="155" t="str">
        <f>IF(OR(ISBLANK(T449),LEN(T449)=0),"",VLOOKUP(T449,Equipment[],3,FALSE))</f>
        <v>RTO</v>
      </c>
      <c r="W449" s="155" t="str">
        <f>IF(OR(ISBLANK(T449),LEN(T449)=0),"",VLOOKUP(T449,Equipment[],4,FALSE))</f>
        <v>RTO</v>
      </c>
      <c r="X449" s="155" t="s">
        <v>6047</v>
      </c>
      <c r="Y449" s="155" t="s">
        <v>6048</v>
      </c>
      <c r="Z449" s="402" t="s">
        <v>439</v>
      </c>
      <c r="AA449" s="155" t="s">
        <v>439</v>
      </c>
      <c r="AB449" s="142"/>
    </row>
    <row r="450" spans="1:28" hidden="1">
      <c r="A450" s="143" t="s">
        <v>7257</v>
      </c>
      <c r="B450" s="151" t="s">
        <v>7258</v>
      </c>
      <c r="C450" s="398" t="s">
        <v>449</v>
      </c>
      <c r="D450" s="400" t="s">
        <v>6001</v>
      </c>
      <c r="E450" s="400"/>
      <c r="F450" s="407" t="s">
        <v>449</v>
      </c>
      <c r="G450" s="398"/>
      <c r="H450" s="407" t="s">
        <v>449</v>
      </c>
      <c r="I450" s="175" t="s">
        <v>449</v>
      </c>
      <c r="J450" s="174" t="s">
        <v>449</v>
      </c>
      <c r="K450" s="398" t="s">
        <v>521</v>
      </c>
      <c r="L450" s="398" t="s">
        <v>5787</v>
      </c>
      <c r="M450" s="143"/>
      <c r="N450" s="143" t="s">
        <v>5788</v>
      </c>
      <c r="O450" s="402" t="s">
        <v>449</v>
      </c>
      <c r="P450" s="402" t="s">
        <v>6002</v>
      </c>
      <c r="Q450" s="402"/>
      <c r="R450" s="402" t="s">
        <v>452</v>
      </c>
      <c r="S450" s="155"/>
      <c r="T450" s="155" t="s">
        <v>762</v>
      </c>
      <c r="U450" s="155" t="str">
        <f>VLOOKUP(CYPTYPES[[#This Row],[SBS Number]],Equipment[],2,FALSE)</f>
        <v>Fire Protection</v>
      </c>
      <c r="V450" s="155" t="str">
        <f>IF(OR(ISBLANK(T450),LEN(T450)=0),"",VLOOKUP(T450,Equipment[],3,FALSE))</f>
        <v>RTO</v>
      </c>
      <c r="W450" s="155" t="str">
        <f>IF(OR(ISBLANK(T450),LEN(T450)=0),"",VLOOKUP(T450,Equipment[],4,FALSE))</f>
        <v>RTO</v>
      </c>
      <c r="X450" s="155" t="s">
        <v>6591</v>
      </c>
      <c r="Y450" s="155" t="s">
        <v>6592</v>
      </c>
      <c r="Z450" s="155"/>
      <c r="AA450" s="155" t="s">
        <v>1004</v>
      </c>
      <c r="AB450" s="142"/>
    </row>
    <row r="451" spans="1:28">
      <c r="A451" s="143" t="s">
        <v>7259</v>
      </c>
      <c r="B451" s="151" t="s">
        <v>7260</v>
      </c>
      <c r="C451" s="398" t="s">
        <v>439</v>
      </c>
      <c r="D451" s="400" t="s">
        <v>5839</v>
      </c>
      <c r="E451" s="400" t="s">
        <v>5840</v>
      </c>
      <c r="F451" s="407" t="s">
        <v>449</v>
      </c>
      <c r="G451" s="398"/>
      <c r="H451" s="174" t="s">
        <v>449</v>
      </c>
      <c r="I451" s="409" t="s">
        <v>449</v>
      </c>
      <c r="J451" s="407" t="s">
        <v>449</v>
      </c>
      <c r="K451" s="398" t="s">
        <v>450</v>
      </c>
      <c r="L451" s="398" t="s">
        <v>5859</v>
      </c>
      <c r="M451" s="143"/>
      <c r="N451" s="143" t="s">
        <v>5788</v>
      </c>
      <c r="O451" s="402" t="s">
        <v>449</v>
      </c>
      <c r="P451" s="402" t="s">
        <v>5841</v>
      </c>
      <c r="Q451" s="402"/>
      <c r="R451" s="402" t="s">
        <v>452</v>
      </c>
      <c r="S451" s="155"/>
      <c r="T451" s="402" t="s">
        <v>5842</v>
      </c>
      <c r="U451" s="155" t="str">
        <f>VLOOKUP(CYPTYPES[[#This Row],[SBS Number]],Equipment[],2,FALSE)</f>
        <v>Control Systems</v>
      </c>
      <c r="V451" s="155" t="str">
        <f>IF(OR(ISBLANK(T451),LEN(T451)=0),"",VLOOKUP(T451,Equipment[],3,FALSE))</f>
        <v>Unallocated</v>
      </c>
      <c r="W451" s="155" t="str">
        <f>IF(OR(ISBLANK(T451),LEN(T451)=0),"",VLOOKUP(T451,Equipment[],4,FALSE))</f>
        <v>Unallocated</v>
      </c>
      <c r="X451" s="155" t="s">
        <v>6174</v>
      </c>
      <c r="Y451" s="155" t="s">
        <v>6175</v>
      </c>
      <c r="Z451" s="155" t="s">
        <v>6246</v>
      </c>
      <c r="AA451" s="155" t="s">
        <v>6247</v>
      </c>
      <c r="AB451" s="142"/>
    </row>
    <row r="452" spans="1:28" hidden="1">
      <c r="A452" s="398" t="s">
        <v>6378</v>
      </c>
      <c r="B452" s="151" t="s">
        <v>7261</v>
      </c>
      <c r="C452" s="398" t="s">
        <v>439</v>
      </c>
      <c r="D452" s="400" t="s">
        <v>6001</v>
      </c>
      <c r="E452" s="400"/>
      <c r="F452" s="398" t="s">
        <v>448</v>
      </c>
      <c r="G452" s="398"/>
      <c r="H452" s="398" t="s">
        <v>448</v>
      </c>
      <c r="I452" s="398" t="s">
        <v>448</v>
      </c>
      <c r="J452" s="398" t="s">
        <v>448</v>
      </c>
      <c r="K452" s="398" t="s">
        <v>6304</v>
      </c>
      <c r="L452" s="398" t="s">
        <v>6570</v>
      </c>
      <c r="M452" s="398" t="s">
        <v>6306</v>
      </c>
      <c r="N452" s="398" t="s">
        <v>6307</v>
      </c>
      <c r="O452" s="402" t="s">
        <v>449</v>
      </c>
      <c r="P452" s="402" t="s">
        <v>439</v>
      </c>
      <c r="Q452" s="402"/>
      <c r="R452" s="402" t="s">
        <v>452</v>
      </c>
      <c r="S452" s="402" t="s">
        <v>439</v>
      </c>
      <c r="T452" s="402" t="s">
        <v>762</v>
      </c>
      <c r="U452" s="155" t="str">
        <f>VLOOKUP(CYPTYPES[[#This Row],[SBS Number]],Equipment[],2,FALSE)</f>
        <v>Fire Protection</v>
      </c>
      <c r="V452" s="155" t="str">
        <f>IF(OR(ISBLANK(T452),LEN(T452)=0),"",VLOOKUP(T452,Equipment[],3,FALSE))</f>
        <v>RTO</v>
      </c>
      <c r="W452" s="155" t="str">
        <f>IF(OR(ISBLANK(T452),LEN(T452)=0),"",VLOOKUP(T452,Equipment[],4,FALSE))</f>
        <v>RTO</v>
      </c>
      <c r="X452" s="402" t="s">
        <v>439</v>
      </c>
      <c r="Y452" s="402" t="s">
        <v>439</v>
      </c>
      <c r="Z452" s="402" t="s">
        <v>439</v>
      </c>
      <c r="AA452" s="155" t="s">
        <v>439</v>
      </c>
      <c r="AB452" s="142"/>
    </row>
    <row r="453" spans="1:28">
      <c r="A453" s="143" t="s">
        <v>7262</v>
      </c>
      <c r="B453" s="151" t="s">
        <v>7263</v>
      </c>
      <c r="C453" s="398" t="s">
        <v>439</v>
      </c>
      <c r="D453" s="400" t="s">
        <v>5826</v>
      </c>
      <c r="E453" s="400"/>
      <c r="F453" s="407" t="s">
        <v>449</v>
      </c>
      <c r="G453" s="398"/>
      <c r="H453" s="398" t="s">
        <v>448</v>
      </c>
      <c r="I453" s="409" t="s">
        <v>449</v>
      </c>
      <c r="J453" s="398" t="s">
        <v>448</v>
      </c>
      <c r="K453" s="398" t="s">
        <v>450</v>
      </c>
      <c r="L453" s="398" t="s">
        <v>5859</v>
      </c>
      <c r="M453" s="143"/>
      <c r="N453" s="143" t="s">
        <v>5788</v>
      </c>
      <c r="O453" s="402" t="s">
        <v>449</v>
      </c>
      <c r="P453" s="402" t="s">
        <v>5841</v>
      </c>
      <c r="Q453" s="402"/>
      <c r="R453" s="402" t="s">
        <v>452</v>
      </c>
      <c r="S453" s="155"/>
      <c r="T453" s="402" t="s">
        <v>5827</v>
      </c>
      <c r="U453" s="155" t="str">
        <f>VLOOKUP(CYPTYPES[[#This Row],[SBS Number]],Equipment[],2,FALSE)</f>
        <v>ICT/OCS</v>
      </c>
      <c r="V453" s="155" t="str">
        <f>IF(OR(ISBLANK(T453),LEN(T453)=0),"",VLOOKUP(T453,Equipment[],3,FALSE))</f>
        <v>Unallocated</v>
      </c>
      <c r="W453" s="155" t="str">
        <f>IF(OR(ISBLANK(T453),LEN(T453)=0),"",VLOOKUP(T453,Equipment[],4,FALSE))</f>
        <v>Unallocated</v>
      </c>
      <c r="X453" s="143" t="s">
        <v>6918</v>
      </c>
      <c r="Y453" s="155" t="s">
        <v>7252</v>
      </c>
      <c r="Z453" s="155" t="s">
        <v>7264</v>
      </c>
      <c r="AA453" s="155" t="s">
        <v>7265</v>
      </c>
      <c r="AB453" s="142"/>
    </row>
    <row r="454" spans="1:28">
      <c r="A454" s="143" t="s">
        <v>7266</v>
      </c>
      <c r="B454" s="151" t="s">
        <v>7267</v>
      </c>
      <c r="C454" s="398" t="s">
        <v>449</v>
      </c>
      <c r="D454" s="400" t="s">
        <v>6001</v>
      </c>
      <c r="E454" s="400"/>
      <c r="F454" s="407" t="s">
        <v>449</v>
      </c>
      <c r="G454" s="398"/>
      <c r="H454" s="407" t="s">
        <v>449</v>
      </c>
      <c r="I454" s="175" t="s">
        <v>449</v>
      </c>
      <c r="J454" s="143" t="s">
        <v>448</v>
      </c>
      <c r="K454" s="398" t="s">
        <v>450</v>
      </c>
      <c r="L454" s="398" t="s">
        <v>5787</v>
      </c>
      <c r="M454" s="143"/>
      <c r="N454" s="143" t="s">
        <v>5788</v>
      </c>
      <c r="O454" s="402" t="s">
        <v>449</v>
      </c>
      <c r="P454" s="402" t="s">
        <v>6002</v>
      </c>
      <c r="Q454" s="402"/>
      <c r="R454" s="402" t="s">
        <v>452</v>
      </c>
      <c r="S454" s="155"/>
      <c r="T454" s="155" t="s">
        <v>762</v>
      </c>
      <c r="U454" s="155" t="str">
        <f>VLOOKUP(CYPTYPES[[#This Row],[SBS Number]],Equipment[],2,FALSE)</f>
        <v>Fire Protection</v>
      </c>
      <c r="V454" s="155" t="str">
        <f>IF(OR(ISBLANK(T454),LEN(T454)=0),"",VLOOKUP(T454,Equipment[],3,FALSE))</f>
        <v>RTO</v>
      </c>
      <c r="W454" s="155" t="str">
        <f>IF(OR(ISBLANK(T454),LEN(T454)=0),"",VLOOKUP(T454,Equipment[],4,FALSE))</f>
        <v>RTO</v>
      </c>
      <c r="X454" s="155" t="s">
        <v>7185</v>
      </c>
      <c r="Y454" s="155" t="s">
        <v>7186</v>
      </c>
      <c r="Z454" s="155" t="s">
        <v>7268</v>
      </c>
      <c r="AA454" s="155" t="s">
        <v>7269</v>
      </c>
      <c r="AB454" s="142"/>
    </row>
    <row r="455" spans="1:28">
      <c r="A455" s="398" t="s">
        <v>7270</v>
      </c>
      <c r="B455" s="400" t="s">
        <v>7271</v>
      </c>
      <c r="C455" s="398" t="s">
        <v>439</v>
      </c>
      <c r="D455" s="400" t="s">
        <v>11</v>
      </c>
      <c r="E455" s="400"/>
      <c r="F455" s="407" t="s">
        <v>449</v>
      </c>
      <c r="G455" s="398"/>
      <c r="H455" s="407" t="s">
        <v>449</v>
      </c>
      <c r="I455" s="175" t="s">
        <v>449</v>
      </c>
      <c r="J455" s="398" t="s">
        <v>448</v>
      </c>
      <c r="K455" s="398" t="s">
        <v>450</v>
      </c>
      <c r="L455" s="398" t="s">
        <v>5954</v>
      </c>
      <c r="M455" s="143" t="s">
        <v>7272</v>
      </c>
      <c r="N455" s="143" t="s">
        <v>5788</v>
      </c>
      <c r="O455" s="402" t="s">
        <v>449</v>
      </c>
      <c r="P455" s="402" t="s">
        <v>7273</v>
      </c>
      <c r="Q455" s="402"/>
      <c r="R455" s="402" t="s">
        <v>427</v>
      </c>
      <c r="S455" s="160"/>
      <c r="T455" s="155" t="s">
        <v>762</v>
      </c>
      <c r="U455" s="155" t="str">
        <f>VLOOKUP(CYPTYPES[[#This Row],[SBS Number]],Equipment[],2,FALSE)</f>
        <v>Fire Protection</v>
      </c>
      <c r="V455" s="155" t="str">
        <f>IF(OR(ISBLANK(T455),LEN(T455)=0),"",VLOOKUP(T455,Equipment[],3,FALSE))</f>
        <v>RTO</v>
      </c>
      <c r="W455" s="155" t="str">
        <f>IF(OR(ISBLANK(T455),LEN(T455)=0),"",VLOOKUP(T455,Equipment[],4,FALSE))</f>
        <v>RTO</v>
      </c>
      <c r="X455" s="402" t="s">
        <v>5991</v>
      </c>
      <c r="Y455" s="155" t="s">
        <v>5992</v>
      </c>
      <c r="Z455" s="402" t="s">
        <v>6661</v>
      </c>
      <c r="AA455" s="155" t="s">
        <v>6662</v>
      </c>
      <c r="AB455" s="142"/>
    </row>
    <row r="456" spans="1:28">
      <c r="A456" s="143" t="s">
        <v>7274</v>
      </c>
      <c r="B456" s="151" t="s">
        <v>7275</v>
      </c>
      <c r="C456" s="398" t="s">
        <v>449</v>
      </c>
      <c r="D456" s="400" t="s">
        <v>6001</v>
      </c>
      <c r="E456" s="400"/>
      <c r="F456" s="407" t="s">
        <v>449</v>
      </c>
      <c r="G456" s="398"/>
      <c r="H456" s="407" t="s">
        <v>449</v>
      </c>
      <c r="I456" s="175" t="s">
        <v>449</v>
      </c>
      <c r="J456" s="174" t="s">
        <v>449</v>
      </c>
      <c r="K456" s="398" t="s">
        <v>450</v>
      </c>
      <c r="L456" s="398" t="s">
        <v>5787</v>
      </c>
      <c r="M456" s="143"/>
      <c r="N456" s="143" t="s">
        <v>5788</v>
      </c>
      <c r="O456" s="402" t="s">
        <v>449</v>
      </c>
      <c r="P456" s="402" t="s">
        <v>6277</v>
      </c>
      <c r="Q456" s="402"/>
      <c r="R456" s="402" t="s">
        <v>452</v>
      </c>
      <c r="S456" s="155"/>
      <c r="T456" s="402" t="s">
        <v>762</v>
      </c>
      <c r="U456" s="155" t="str">
        <f>VLOOKUP(CYPTYPES[[#This Row],[SBS Number]],Equipment[],2,FALSE)</f>
        <v>Fire Protection</v>
      </c>
      <c r="V456" s="155" t="str">
        <f>IF(OR(ISBLANK(T456),LEN(T456)=0),"",VLOOKUP(T456,Equipment[],3,FALSE))</f>
        <v>RTO</v>
      </c>
      <c r="W456" s="155" t="str">
        <f>IF(OR(ISBLANK(T456),LEN(T456)=0),"",VLOOKUP(T456,Equipment[],4,FALSE))</f>
        <v>RTO</v>
      </c>
      <c r="X456" s="155" t="s">
        <v>5834</v>
      </c>
      <c r="Y456" s="155" t="s">
        <v>5835</v>
      </c>
      <c r="Z456" s="155" t="s">
        <v>6608</v>
      </c>
      <c r="AA456" s="155" t="s">
        <v>6609</v>
      </c>
      <c r="AB456" s="142"/>
    </row>
    <row r="457" spans="1:28">
      <c r="A457" s="143" t="s">
        <v>7276</v>
      </c>
      <c r="B457" s="151" t="s">
        <v>7277</v>
      </c>
      <c r="C457" s="398" t="s">
        <v>449</v>
      </c>
      <c r="D457" s="400" t="s">
        <v>6001</v>
      </c>
      <c r="E457" s="400"/>
      <c r="F457" s="407" t="s">
        <v>449</v>
      </c>
      <c r="G457" s="398"/>
      <c r="H457" s="407" t="s">
        <v>449</v>
      </c>
      <c r="I457" s="175" t="s">
        <v>449</v>
      </c>
      <c r="J457" s="143" t="s">
        <v>448</v>
      </c>
      <c r="K457" s="398" t="s">
        <v>450</v>
      </c>
      <c r="L457" s="398" t="s">
        <v>5787</v>
      </c>
      <c r="M457" s="143"/>
      <c r="N457" s="143" t="s">
        <v>5788</v>
      </c>
      <c r="O457" s="402" t="s">
        <v>449</v>
      </c>
      <c r="P457" s="402" t="s">
        <v>6277</v>
      </c>
      <c r="Q457" s="402"/>
      <c r="R457" s="402" t="s">
        <v>452</v>
      </c>
      <c r="S457" s="155"/>
      <c r="T457" s="155" t="s">
        <v>762</v>
      </c>
      <c r="U457" s="155" t="str">
        <f>VLOOKUP(CYPTYPES[[#This Row],[SBS Number]],Equipment[],2,FALSE)</f>
        <v>Fire Protection</v>
      </c>
      <c r="V457" s="155" t="str">
        <f>IF(OR(ISBLANK(T457),LEN(T457)=0),"",VLOOKUP(T457,Equipment[],3,FALSE))</f>
        <v>RTO</v>
      </c>
      <c r="W457" s="155" t="str">
        <f>IF(OR(ISBLANK(T457),LEN(T457)=0),"",VLOOKUP(T457,Equipment[],4,FALSE))</f>
        <v>RTO</v>
      </c>
      <c r="X457" s="155" t="s">
        <v>6591</v>
      </c>
      <c r="Y457" s="155" t="s">
        <v>6592</v>
      </c>
      <c r="Z457" s="155" t="s">
        <v>6593</v>
      </c>
      <c r="AA457" s="155" t="s">
        <v>6594</v>
      </c>
      <c r="AB457" s="142"/>
    </row>
    <row r="458" spans="1:28">
      <c r="A458" s="143" t="s">
        <v>7278</v>
      </c>
      <c r="B458" s="151" t="s">
        <v>7279</v>
      </c>
      <c r="C458" s="398" t="s">
        <v>448</v>
      </c>
      <c r="D458" s="400" t="s">
        <v>6001</v>
      </c>
      <c r="E458" s="400"/>
      <c r="F458" s="407" t="s">
        <v>449</v>
      </c>
      <c r="G458" s="398"/>
      <c r="H458" s="407" t="s">
        <v>449</v>
      </c>
      <c r="I458" s="175" t="s">
        <v>449</v>
      </c>
      <c r="J458" s="143" t="s">
        <v>448</v>
      </c>
      <c r="K458" s="398" t="s">
        <v>450</v>
      </c>
      <c r="L458" s="398" t="s">
        <v>5787</v>
      </c>
      <c r="M458" s="143"/>
      <c r="N458" s="143" t="s">
        <v>5788</v>
      </c>
      <c r="O458" s="402" t="s">
        <v>449</v>
      </c>
      <c r="P458" s="402" t="s">
        <v>6002</v>
      </c>
      <c r="Q458" s="403"/>
      <c r="R458" s="402" t="s">
        <v>452</v>
      </c>
      <c r="S458" s="155"/>
      <c r="T458" s="155" t="s">
        <v>6336</v>
      </c>
      <c r="U458" s="155" t="str">
        <f>VLOOKUP(CYPTYPES[[#This Row],[SBS Number]],Equipment[],2,FALSE)</f>
        <v>Fire Detection</v>
      </c>
      <c r="V458" s="155" t="str">
        <f>IF(OR(ISBLANK(T458),LEN(T458)=0),"",VLOOKUP(T458,Equipment[],3,FALSE))</f>
        <v>RTO</v>
      </c>
      <c r="W458" s="155" t="str">
        <f>IF(OR(ISBLANK(T458),LEN(T458)=0),"",VLOOKUP(T458,Equipment[],4,FALSE))</f>
        <v>RTO</v>
      </c>
      <c r="X458" s="155" t="s">
        <v>6003</v>
      </c>
      <c r="Y458" s="155" t="s">
        <v>6004</v>
      </c>
      <c r="Z458" s="155" t="s">
        <v>7280</v>
      </c>
      <c r="AA458" s="155" t="s">
        <v>6362</v>
      </c>
      <c r="AB458" s="142"/>
    </row>
    <row r="459" spans="1:28">
      <c r="A459" s="143" t="s">
        <v>7281</v>
      </c>
      <c r="B459" s="151" t="s">
        <v>7282</v>
      </c>
      <c r="C459" s="398" t="s">
        <v>449</v>
      </c>
      <c r="D459" s="400" t="s">
        <v>5826</v>
      </c>
      <c r="E459" s="400"/>
      <c r="F459" s="407" t="s">
        <v>449</v>
      </c>
      <c r="G459" s="398"/>
      <c r="H459" s="398" t="s">
        <v>448</v>
      </c>
      <c r="I459" s="175" t="s">
        <v>449</v>
      </c>
      <c r="J459" s="398" t="s">
        <v>448</v>
      </c>
      <c r="K459" s="398" t="s">
        <v>450</v>
      </c>
      <c r="L459" s="398" t="s">
        <v>5787</v>
      </c>
      <c r="M459" s="143"/>
      <c r="N459" s="143" t="s">
        <v>7283</v>
      </c>
      <c r="O459" s="402" t="s">
        <v>449</v>
      </c>
      <c r="P459" s="402" t="s">
        <v>5841</v>
      </c>
      <c r="Q459" s="402"/>
      <c r="R459" s="408" t="s">
        <v>469</v>
      </c>
      <c r="S459" s="155"/>
      <c r="T459" s="402" t="s">
        <v>5827</v>
      </c>
      <c r="U459" s="155" t="s">
        <v>7284</v>
      </c>
      <c r="V459" s="155" t="s">
        <v>7285</v>
      </c>
      <c r="W459" s="155" t="s">
        <v>7285</v>
      </c>
      <c r="X459" s="155" t="s">
        <v>6918</v>
      </c>
      <c r="Y459" s="155" t="s">
        <v>6919</v>
      </c>
      <c r="Z459" s="155" t="s">
        <v>7264</v>
      </c>
      <c r="AA459" s="155" t="s">
        <v>7265</v>
      </c>
      <c r="AB459" s="142"/>
    </row>
    <row r="460" spans="1:28">
      <c r="A460" s="143" t="s">
        <v>7286</v>
      </c>
      <c r="B460" s="151" t="s">
        <v>7287</v>
      </c>
      <c r="C460" s="398" t="s">
        <v>449</v>
      </c>
      <c r="D460" s="400" t="s">
        <v>5826</v>
      </c>
      <c r="E460" s="400"/>
      <c r="F460" s="407" t="s">
        <v>449</v>
      </c>
      <c r="G460" s="398"/>
      <c r="H460" s="398" t="s">
        <v>448</v>
      </c>
      <c r="I460" s="175" t="s">
        <v>449</v>
      </c>
      <c r="J460" s="174" t="s">
        <v>449</v>
      </c>
      <c r="K460" s="398" t="s">
        <v>450</v>
      </c>
      <c r="L460" s="398" t="s">
        <v>5787</v>
      </c>
      <c r="M460" s="143"/>
      <c r="N460" s="143" t="s">
        <v>5788</v>
      </c>
      <c r="O460" s="402" t="s">
        <v>449</v>
      </c>
      <c r="P460" s="402" t="s">
        <v>5841</v>
      </c>
      <c r="Q460" s="446"/>
      <c r="R460" s="402" t="s">
        <v>452</v>
      </c>
      <c r="S460" s="155"/>
      <c r="T460" s="402" t="s">
        <v>5827</v>
      </c>
      <c r="U460" s="155" t="str">
        <f>VLOOKUP(CYPTYPES[[#This Row],[SBS Number]],Equipment[],2,FALSE)</f>
        <v>ICT/OCS</v>
      </c>
      <c r="V460" s="155" t="str">
        <f>IF(OR(ISBLANK(T460),LEN(T460)=0),"",VLOOKUP(T460,Equipment[],3,FALSE))</f>
        <v>Unallocated</v>
      </c>
      <c r="W460" s="155" t="str">
        <f>IF(OR(ISBLANK(T460),LEN(T460)=0),"",VLOOKUP(T460,Equipment[],4,FALSE))</f>
        <v>Unallocated</v>
      </c>
      <c r="X460" s="402" t="s">
        <v>6918</v>
      </c>
      <c r="Y460" s="155" t="s">
        <v>6919</v>
      </c>
      <c r="Z460" s="402" t="s">
        <v>439</v>
      </c>
      <c r="AA460" s="155" t="s">
        <v>439</v>
      </c>
      <c r="AB460" s="142"/>
    </row>
    <row r="461" spans="1:28">
      <c r="A461" s="143" t="s">
        <v>7288</v>
      </c>
      <c r="B461" s="151" t="s">
        <v>7289</v>
      </c>
      <c r="C461" s="398" t="s">
        <v>449</v>
      </c>
      <c r="D461" s="400" t="s">
        <v>5826</v>
      </c>
      <c r="E461" s="400"/>
      <c r="F461" s="407" t="s">
        <v>449</v>
      </c>
      <c r="G461" s="398"/>
      <c r="H461" s="407" t="s">
        <v>449</v>
      </c>
      <c r="I461" s="175" t="s">
        <v>449</v>
      </c>
      <c r="J461" s="174" t="s">
        <v>449</v>
      </c>
      <c r="K461" s="398" t="s">
        <v>450</v>
      </c>
      <c r="L461" s="398" t="s">
        <v>5787</v>
      </c>
      <c r="M461" s="143"/>
      <c r="N461" s="143" t="s">
        <v>5788</v>
      </c>
      <c r="O461" s="402" t="s">
        <v>449</v>
      </c>
      <c r="P461" s="402"/>
      <c r="Q461" s="402"/>
      <c r="R461" s="402" t="s">
        <v>452</v>
      </c>
      <c r="S461" s="155"/>
      <c r="T461" s="402" t="s">
        <v>5827</v>
      </c>
      <c r="U461" s="155" t="str">
        <f>VLOOKUP(CYPTYPES[[#This Row],[SBS Number]],Equipment[],2,FALSE)</f>
        <v>ICT/OCS</v>
      </c>
      <c r="V461" s="155" t="str">
        <f>IF(OR(ISBLANK(T461),LEN(T461)=0),"",VLOOKUP(T461,Equipment[],3,FALSE))</f>
        <v>Unallocated</v>
      </c>
      <c r="W461" s="155" t="str">
        <f>IF(OR(ISBLANK(T461),LEN(T461)=0),"",VLOOKUP(T461,Equipment[],4,FALSE))</f>
        <v>Unallocated</v>
      </c>
      <c r="X461" s="155" t="s">
        <v>6174</v>
      </c>
      <c r="Y461" s="155" t="s">
        <v>6175</v>
      </c>
      <c r="Z461" s="155" t="s">
        <v>7290</v>
      </c>
      <c r="AA461" s="155" t="s">
        <v>7291</v>
      </c>
      <c r="AB461" s="142"/>
    </row>
    <row r="462" spans="1:28">
      <c r="A462" s="143" t="s">
        <v>7292</v>
      </c>
      <c r="B462" s="151" t="s">
        <v>7293</v>
      </c>
      <c r="C462" s="398" t="s">
        <v>449</v>
      </c>
      <c r="D462" s="400" t="s">
        <v>6001</v>
      </c>
      <c r="E462" s="400"/>
      <c r="F462" s="407" t="s">
        <v>449</v>
      </c>
      <c r="G462" s="398"/>
      <c r="H462" s="407" t="s">
        <v>449</v>
      </c>
      <c r="I462" s="175" t="s">
        <v>449</v>
      </c>
      <c r="J462" s="174" t="s">
        <v>449</v>
      </c>
      <c r="K462" s="398" t="s">
        <v>450</v>
      </c>
      <c r="L462" s="398" t="s">
        <v>5787</v>
      </c>
      <c r="M462" s="143"/>
      <c r="N462" s="143" t="s">
        <v>5788</v>
      </c>
      <c r="O462" s="402" t="s">
        <v>449</v>
      </c>
      <c r="P462" s="402" t="s">
        <v>6277</v>
      </c>
      <c r="Q462" s="402"/>
      <c r="R462" s="402" t="s">
        <v>452</v>
      </c>
      <c r="S462" s="155"/>
      <c r="T462" s="155" t="s">
        <v>6336</v>
      </c>
      <c r="U462" s="155" t="str">
        <f>VLOOKUP(CYPTYPES[[#This Row],[SBS Number]],Equipment[],2,FALSE)</f>
        <v>Fire Detection</v>
      </c>
      <c r="V462" s="155" t="str">
        <f>IF(OR(ISBLANK(T462),LEN(T462)=0),"",VLOOKUP(T462,Equipment[],3,FALSE))</f>
        <v>RTO</v>
      </c>
      <c r="W462" s="155" t="str">
        <f>IF(OR(ISBLANK(T462),LEN(T462)=0),"",VLOOKUP(T462,Equipment[],4,FALSE))</f>
        <v>RTO</v>
      </c>
      <c r="X462" s="155" t="s">
        <v>7294</v>
      </c>
      <c r="Y462" s="155" t="s">
        <v>7295</v>
      </c>
      <c r="Z462" s="155" t="s">
        <v>7296</v>
      </c>
      <c r="AA462" s="155" t="s">
        <v>7297</v>
      </c>
      <c r="AB462" s="142"/>
    </row>
    <row r="463" spans="1:28">
      <c r="A463" s="143" t="s">
        <v>7298</v>
      </c>
      <c r="B463" s="151" t="s">
        <v>7299</v>
      </c>
      <c r="C463" s="398" t="s">
        <v>449</v>
      </c>
      <c r="D463" s="400" t="s">
        <v>6001</v>
      </c>
      <c r="E463" s="400"/>
      <c r="F463" s="407" t="s">
        <v>449</v>
      </c>
      <c r="G463" s="398"/>
      <c r="H463" s="407" t="s">
        <v>449</v>
      </c>
      <c r="I463" s="175" t="s">
        <v>449</v>
      </c>
      <c r="J463" s="407" t="s">
        <v>449</v>
      </c>
      <c r="K463" s="398" t="s">
        <v>450</v>
      </c>
      <c r="L463" s="398" t="s">
        <v>5787</v>
      </c>
      <c r="M463" s="143"/>
      <c r="N463" s="143" t="s">
        <v>5788</v>
      </c>
      <c r="O463" s="402" t="s">
        <v>449</v>
      </c>
      <c r="P463" s="402" t="s">
        <v>6277</v>
      </c>
      <c r="Q463" s="402"/>
      <c r="R463" s="402" t="s">
        <v>452</v>
      </c>
      <c r="S463" s="155"/>
      <c r="T463" s="155" t="s">
        <v>762</v>
      </c>
      <c r="U463" s="155" t="str">
        <f>VLOOKUP(CYPTYPES[[#This Row],[SBS Number]],Equipment[],2,FALSE)</f>
        <v>Fire Protection</v>
      </c>
      <c r="V463" s="155" t="str">
        <f>IF(OR(ISBLANK(T463),LEN(T463)=0),"",VLOOKUP(T463,Equipment[],3,FALSE))</f>
        <v>RTO</v>
      </c>
      <c r="W463" s="155" t="str">
        <f>IF(OR(ISBLANK(T463),LEN(T463)=0),"",VLOOKUP(T463,Equipment[],4,FALSE))</f>
        <v>RTO</v>
      </c>
      <c r="X463" s="155" t="s">
        <v>6628</v>
      </c>
      <c r="Y463" s="155" t="s">
        <v>6629</v>
      </c>
      <c r="Z463" s="155"/>
      <c r="AA463" s="155" t="s">
        <v>1004</v>
      </c>
      <c r="AB463" s="142"/>
    </row>
    <row r="464" spans="1:28">
      <c r="A464" s="143" t="s">
        <v>7300</v>
      </c>
      <c r="B464" s="151" t="s">
        <v>7301</v>
      </c>
      <c r="C464" s="398" t="s">
        <v>439</v>
      </c>
      <c r="D464" s="400" t="s">
        <v>6001</v>
      </c>
      <c r="E464" s="400"/>
      <c r="F464" s="407" t="s">
        <v>449</v>
      </c>
      <c r="G464" s="398"/>
      <c r="H464" s="174" t="s">
        <v>449</v>
      </c>
      <c r="I464" s="409" t="s">
        <v>449</v>
      </c>
      <c r="J464" s="407" t="s">
        <v>449</v>
      </c>
      <c r="K464" s="398" t="s">
        <v>450</v>
      </c>
      <c r="L464" s="398" t="s">
        <v>5859</v>
      </c>
      <c r="M464" s="143"/>
      <c r="N464" s="143" t="s">
        <v>5788</v>
      </c>
      <c r="O464" s="402" t="s">
        <v>449</v>
      </c>
      <c r="P464" s="402" t="s">
        <v>6277</v>
      </c>
      <c r="Q464" s="402"/>
      <c r="R464" s="402" t="s">
        <v>452</v>
      </c>
      <c r="S464" s="155"/>
      <c r="T464" s="402" t="s">
        <v>762</v>
      </c>
      <c r="U464" s="155" t="str">
        <f>VLOOKUP(CYPTYPES[[#This Row],[SBS Number]],Equipment[],2,FALSE)</f>
        <v>Fire Protection</v>
      </c>
      <c r="V464" s="155" t="str">
        <f>IF(OR(ISBLANK(T464),LEN(T464)=0),"",VLOOKUP(T464,Equipment[],3,FALSE))</f>
        <v>RTO</v>
      </c>
      <c r="W464" s="155" t="str">
        <f>IF(OR(ISBLANK(T464),LEN(T464)=0),"",VLOOKUP(T464,Equipment[],4,FALSE))</f>
        <v>RTO</v>
      </c>
      <c r="X464" s="402" t="s">
        <v>6458</v>
      </c>
      <c r="Y464" s="402" t="s">
        <v>6459</v>
      </c>
      <c r="Z464" s="402"/>
      <c r="AA464" s="155"/>
      <c r="AB464" s="142"/>
    </row>
    <row r="465" spans="1:28">
      <c r="A465" s="143" t="s">
        <v>7302</v>
      </c>
      <c r="B465" s="151" t="s">
        <v>7303</v>
      </c>
      <c r="C465" s="398" t="s">
        <v>449</v>
      </c>
      <c r="D465" s="400" t="s">
        <v>5826</v>
      </c>
      <c r="E465" s="400"/>
      <c r="F465" s="407" t="s">
        <v>449</v>
      </c>
      <c r="G465" s="398"/>
      <c r="H465" s="407" t="s">
        <v>449</v>
      </c>
      <c r="I465" s="175" t="s">
        <v>449</v>
      </c>
      <c r="J465" s="407" t="s">
        <v>449</v>
      </c>
      <c r="K465" s="398" t="s">
        <v>450</v>
      </c>
      <c r="L465" s="398" t="s">
        <v>5787</v>
      </c>
      <c r="M465" s="143"/>
      <c r="N465" s="143" t="s">
        <v>5788</v>
      </c>
      <c r="O465" s="402" t="s">
        <v>449</v>
      </c>
      <c r="P465" s="402" t="s">
        <v>5841</v>
      </c>
      <c r="Q465" s="402"/>
      <c r="R465" s="402" t="s">
        <v>452</v>
      </c>
      <c r="S465" s="155"/>
      <c r="T465" s="402" t="s">
        <v>5827</v>
      </c>
      <c r="U465" s="155" t="str">
        <f>VLOOKUP(CYPTYPES[[#This Row],[SBS Number]],Equipment[],2,FALSE)</f>
        <v>ICT/OCS</v>
      </c>
      <c r="V465" s="155" t="str">
        <f>IF(OR(ISBLANK(T465),LEN(T465)=0),"",VLOOKUP(T465,Equipment[],3,FALSE))</f>
        <v>Unallocated</v>
      </c>
      <c r="W465" s="155" t="str">
        <f>IF(OR(ISBLANK(T465),LEN(T465)=0),"",VLOOKUP(T465,Equipment[],4,FALSE))</f>
        <v>Unallocated</v>
      </c>
      <c r="X465" s="155" t="s">
        <v>5972</v>
      </c>
      <c r="Y465" s="155" t="s">
        <v>5973</v>
      </c>
      <c r="Z465" s="155" t="s">
        <v>5974</v>
      </c>
      <c r="AA465" s="155" t="s">
        <v>5975</v>
      </c>
      <c r="AB465" s="142"/>
    </row>
    <row r="466" spans="1:28">
      <c r="A466" s="143" t="s">
        <v>7304</v>
      </c>
      <c r="B466" s="151" t="s">
        <v>7305</v>
      </c>
      <c r="C466" s="398" t="s">
        <v>449</v>
      </c>
      <c r="D466" s="400" t="s">
        <v>11</v>
      </c>
      <c r="E466" s="400"/>
      <c r="F466" s="407" t="s">
        <v>449</v>
      </c>
      <c r="G466" s="398"/>
      <c r="H466" s="398" t="s">
        <v>448</v>
      </c>
      <c r="I466" s="175" t="s">
        <v>449</v>
      </c>
      <c r="J466" s="398" t="s">
        <v>448</v>
      </c>
      <c r="K466" s="398" t="s">
        <v>450</v>
      </c>
      <c r="L466" s="398" t="s">
        <v>5787</v>
      </c>
      <c r="M466" s="143"/>
      <c r="N466" s="143" t="s">
        <v>5788</v>
      </c>
      <c r="O466" s="402" t="s">
        <v>449</v>
      </c>
      <c r="P466" s="402" t="s">
        <v>5990</v>
      </c>
      <c r="Q466" s="402"/>
      <c r="R466" s="402" t="s">
        <v>469</v>
      </c>
      <c r="S466" s="155"/>
      <c r="T466" s="402" t="s">
        <v>5903</v>
      </c>
      <c r="U466" s="155" t="str">
        <f>VLOOKUP(CYPTYPES[[#This Row],[SBS Number]],Equipment[],2,FALSE)</f>
        <v>Mechanical Systems</v>
      </c>
      <c r="V466" s="155" t="str">
        <f>IF(OR(ISBLANK(T466),LEN(T466)=0),"",VLOOKUP(T466,Equipment[],3,FALSE))</f>
        <v>MCo</v>
      </c>
      <c r="W466" s="155" t="str">
        <f>IF(OR(ISBLANK(T466),LEN(T466)=0),"",VLOOKUP(T466,Equipment[],4,FALSE))</f>
        <v>RTO</v>
      </c>
      <c r="X466" s="155" t="s">
        <v>7199</v>
      </c>
      <c r="Y466" s="155" t="s">
        <v>7200</v>
      </c>
      <c r="Z466" s="155" t="s">
        <v>7306</v>
      </c>
      <c r="AA466" s="155" t="s">
        <v>7307</v>
      </c>
      <c r="AB466" s="142"/>
    </row>
    <row r="467" spans="1:28">
      <c r="A467" s="143" t="s">
        <v>7308</v>
      </c>
      <c r="B467" s="151" t="s">
        <v>7309</v>
      </c>
      <c r="C467" s="398" t="s">
        <v>449</v>
      </c>
      <c r="D467" s="400" t="s">
        <v>5839</v>
      </c>
      <c r="E467" s="400" t="s">
        <v>5840</v>
      </c>
      <c r="F467" s="407" t="s">
        <v>449</v>
      </c>
      <c r="G467" s="398"/>
      <c r="H467" s="398" t="s">
        <v>448</v>
      </c>
      <c r="I467" s="175" t="s">
        <v>449</v>
      </c>
      <c r="J467" s="398" t="s">
        <v>448</v>
      </c>
      <c r="K467" s="398" t="s">
        <v>450</v>
      </c>
      <c r="L467" s="398" t="s">
        <v>5787</v>
      </c>
      <c r="M467" s="143"/>
      <c r="N467" s="143" t="s">
        <v>5788</v>
      </c>
      <c r="O467" s="402" t="s">
        <v>449</v>
      </c>
      <c r="P467" s="402" t="s">
        <v>5841</v>
      </c>
      <c r="Q467" s="402"/>
      <c r="R467" s="402" t="s">
        <v>452</v>
      </c>
      <c r="S467" s="155"/>
      <c r="T467" s="402" t="s">
        <v>5842</v>
      </c>
      <c r="U467" s="155" t="str">
        <f>VLOOKUP(CYPTYPES[[#This Row],[SBS Number]],Equipment[],2,FALSE)</f>
        <v>Control Systems</v>
      </c>
      <c r="V467" s="155" t="str">
        <f>IF(OR(ISBLANK(T467),LEN(T467)=0),"",VLOOKUP(T467,Equipment[],3,FALSE))</f>
        <v>Unallocated</v>
      </c>
      <c r="W467" s="155" t="str">
        <f>IF(OR(ISBLANK(T467),LEN(T467)=0),"",VLOOKUP(T467,Equipment[],4,FALSE))</f>
        <v>Unallocated</v>
      </c>
      <c r="X467" s="155" t="s">
        <v>6089</v>
      </c>
      <c r="Y467" s="155" t="s">
        <v>6090</v>
      </c>
      <c r="Z467" s="155"/>
      <c r="AA467" s="155" t="s">
        <v>1004</v>
      </c>
      <c r="AB467" s="142"/>
    </row>
    <row r="468" spans="1:28">
      <c r="A468" s="143" t="s">
        <v>7310</v>
      </c>
      <c r="B468" s="400" t="s">
        <v>7311</v>
      </c>
      <c r="C468" s="398" t="s">
        <v>449</v>
      </c>
      <c r="D468" s="400" t="s">
        <v>5839</v>
      </c>
      <c r="E468" s="400" t="s">
        <v>5840</v>
      </c>
      <c r="F468" s="407" t="s">
        <v>449</v>
      </c>
      <c r="G468" s="398"/>
      <c r="H468" s="407" t="s">
        <v>449</v>
      </c>
      <c r="I468" s="175" t="s">
        <v>449</v>
      </c>
      <c r="J468" s="398" t="s">
        <v>448</v>
      </c>
      <c r="K468" s="398" t="s">
        <v>450</v>
      </c>
      <c r="L468" s="398" t="s">
        <v>5787</v>
      </c>
      <c r="M468" s="143"/>
      <c r="N468" s="143" t="s">
        <v>5788</v>
      </c>
      <c r="O468" s="402" t="s">
        <v>449</v>
      </c>
      <c r="P468" s="402" t="s">
        <v>5841</v>
      </c>
      <c r="Q468" s="402"/>
      <c r="R468" s="402" t="s">
        <v>452</v>
      </c>
      <c r="S468" s="155"/>
      <c r="T468" s="155" t="s">
        <v>7312</v>
      </c>
      <c r="U468" s="155" t="str">
        <f>VLOOKUP(CYPTYPES[[#This Row],[SBS Number]],Equipment[],2,FALSE)</f>
        <v>Ecs</v>
      </c>
      <c r="V468" s="155" t="str">
        <f>IF(OR(ISBLANK(T468),LEN(T468)=0),"",VLOOKUP(T468,Equipment[],3,FALSE))</f>
        <v>MCo</v>
      </c>
      <c r="W468" s="155" t="str">
        <f>IF(OR(ISBLANK(T468),LEN(T468)=0),"",VLOOKUP(T468,Equipment[],4,FALSE))</f>
        <v>RTO</v>
      </c>
      <c r="X468" s="165" t="s">
        <v>7246</v>
      </c>
      <c r="Y468" s="410" t="s">
        <v>7247</v>
      </c>
      <c r="Z468" s="402" t="s">
        <v>7248</v>
      </c>
      <c r="AA468" s="402" t="s">
        <v>7249</v>
      </c>
      <c r="AB468" s="142"/>
    </row>
    <row r="469" spans="1:28">
      <c r="A469" s="143" t="s">
        <v>7313</v>
      </c>
      <c r="B469" s="151" t="s">
        <v>7314</v>
      </c>
      <c r="C469" s="398" t="s">
        <v>449</v>
      </c>
      <c r="D469" s="400" t="s">
        <v>5839</v>
      </c>
      <c r="E469" s="400" t="s">
        <v>5840</v>
      </c>
      <c r="F469" s="407" t="s">
        <v>449</v>
      </c>
      <c r="G469" s="398"/>
      <c r="H469" s="407" t="s">
        <v>449</v>
      </c>
      <c r="I469" s="175" t="s">
        <v>449</v>
      </c>
      <c r="J469" s="174" t="s">
        <v>449</v>
      </c>
      <c r="K469" s="398" t="s">
        <v>450</v>
      </c>
      <c r="L469" s="398" t="s">
        <v>5787</v>
      </c>
      <c r="M469" s="143"/>
      <c r="N469" s="143" t="s">
        <v>5788</v>
      </c>
      <c r="O469" s="402" t="s">
        <v>449</v>
      </c>
      <c r="P469" s="402" t="s">
        <v>5841</v>
      </c>
      <c r="Q469" s="402"/>
      <c r="R469" s="402" t="s">
        <v>469</v>
      </c>
      <c r="S469" s="155"/>
      <c r="T469" s="155" t="s">
        <v>762</v>
      </c>
      <c r="U469" s="155" t="str">
        <f>VLOOKUP(CYPTYPES[[#This Row],[SBS Number]],Equipment[],2,FALSE)</f>
        <v>Fire Protection</v>
      </c>
      <c r="V469" s="155" t="str">
        <f>IF(OR(ISBLANK(T469),LEN(T469)=0),"",VLOOKUP(T469,Equipment[],3,FALSE))</f>
        <v>RTO</v>
      </c>
      <c r="W469" s="155" t="str">
        <f>IF(OR(ISBLANK(T469),LEN(T469)=0),"",VLOOKUP(T469,Equipment[],4,FALSE))</f>
        <v>RTO</v>
      </c>
      <c r="X469" s="155" t="s">
        <v>7315</v>
      </c>
      <c r="Y469" s="155" t="s">
        <v>7316</v>
      </c>
      <c r="Z469" s="155"/>
      <c r="AA469" s="155" t="s">
        <v>1004</v>
      </c>
      <c r="AB469" s="142"/>
    </row>
    <row r="470" spans="1:28">
      <c r="A470" s="143" t="s">
        <v>7317</v>
      </c>
      <c r="B470" s="151" t="s">
        <v>7318</v>
      </c>
      <c r="C470" s="398" t="s">
        <v>449</v>
      </c>
      <c r="D470" s="400" t="s">
        <v>11</v>
      </c>
      <c r="E470" s="400"/>
      <c r="F470" s="407" t="s">
        <v>449</v>
      </c>
      <c r="G470" s="398"/>
      <c r="H470" s="407" t="s">
        <v>449</v>
      </c>
      <c r="I470" s="175" t="s">
        <v>449</v>
      </c>
      <c r="J470" s="174" t="s">
        <v>449</v>
      </c>
      <c r="K470" s="398" t="s">
        <v>450</v>
      </c>
      <c r="L470" s="398" t="s">
        <v>5787</v>
      </c>
      <c r="M470" s="143"/>
      <c r="N470" s="143" t="s">
        <v>5788</v>
      </c>
      <c r="O470" s="402" t="s">
        <v>449</v>
      </c>
      <c r="P470" s="402" t="s">
        <v>5789</v>
      </c>
      <c r="Q470" s="402"/>
      <c r="R470" s="402" t="s">
        <v>452</v>
      </c>
      <c r="S470" s="155"/>
      <c r="T470" s="402" t="s">
        <v>3783</v>
      </c>
      <c r="U470" s="155" t="str">
        <f>VLOOKUP(CYPTYPES[[#This Row],[SBS Number]],Equipment[],2,FALSE)</f>
        <v>Flood Protection</v>
      </c>
      <c r="V470" s="155" t="str">
        <f>IF(OR(ISBLANK(T470),LEN(T470)=0),"",VLOOKUP(T470,Equipment[],3,FALSE))</f>
        <v>MCo</v>
      </c>
      <c r="W470" s="155" t="str">
        <f>IF(OR(ISBLANK(T470),LEN(T470)=0),"",VLOOKUP(T470,Equipment[],4,FALSE))</f>
        <v>RTO</v>
      </c>
      <c r="X470" s="155" t="s">
        <v>7319</v>
      </c>
      <c r="Y470" s="155" t="s">
        <v>7320</v>
      </c>
      <c r="Z470" s="155"/>
      <c r="AA470" s="155"/>
      <c r="AB470" s="142"/>
    </row>
    <row r="471" spans="1:28">
      <c r="A471" s="143" t="s">
        <v>7321</v>
      </c>
      <c r="B471" s="151" t="s">
        <v>7322</v>
      </c>
      <c r="C471" s="398" t="s">
        <v>449</v>
      </c>
      <c r="D471" s="400" t="s">
        <v>6001</v>
      </c>
      <c r="E471" s="400"/>
      <c r="F471" s="407" t="s">
        <v>449</v>
      </c>
      <c r="G471" s="398"/>
      <c r="H471" s="407" t="s">
        <v>449</v>
      </c>
      <c r="I471" s="175" t="s">
        <v>449</v>
      </c>
      <c r="J471" s="174" t="s">
        <v>449</v>
      </c>
      <c r="K471" s="398" t="s">
        <v>450</v>
      </c>
      <c r="L471" s="398" t="s">
        <v>5787</v>
      </c>
      <c r="M471" s="143"/>
      <c r="N471" s="143" t="s">
        <v>5788</v>
      </c>
      <c r="O471" s="402" t="s">
        <v>449</v>
      </c>
      <c r="P471" s="402" t="s">
        <v>6277</v>
      </c>
      <c r="Q471" s="402"/>
      <c r="R471" s="402" t="s">
        <v>452</v>
      </c>
      <c r="S471" s="155"/>
      <c r="T471" s="155" t="s">
        <v>762</v>
      </c>
      <c r="U471" s="155" t="str">
        <f>VLOOKUP(CYPTYPES[[#This Row],[SBS Number]],Equipment[],2,FALSE)</f>
        <v>Fire Protection</v>
      </c>
      <c r="V471" s="155" t="str">
        <f>IF(OR(ISBLANK(T471),LEN(T471)=0),"",VLOOKUP(T471,Equipment[],3,FALSE))</f>
        <v>RTO</v>
      </c>
      <c r="W471" s="155" t="str">
        <f>IF(OR(ISBLANK(T471),LEN(T471)=0),"",VLOOKUP(T471,Equipment[],4,FALSE))</f>
        <v>RTO</v>
      </c>
      <c r="X471" s="155" t="s">
        <v>6628</v>
      </c>
      <c r="Y471" s="155" t="s">
        <v>6629</v>
      </c>
      <c r="Z471" s="402"/>
      <c r="AA471" s="155"/>
      <c r="AB471" s="142"/>
    </row>
    <row r="472" spans="1:28">
      <c r="A472" s="143" t="s">
        <v>7323</v>
      </c>
      <c r="B472" s="151" t="s">
        <v>7324</v>
      </c>
      <c r="C472" s="398" t="s">
        <v>449</v>
      </c>
      <c r="D472" s="400" t="s">
        <v>6001</v>
      </c>
      <c r="E472" s="400"/>
      <c r="F472" s="407" t="s">
        <v>449</v>
      </c>
      <c r="G472" s="398"/>
      <c r="H472" s="407" t="s">
        <v>449</v>
      </c>
      <c r="I472" s="175" t="s">
        <v>449</v>
      </c>
      <c r="J472" s="174" t="s">
        <v>449</v>
      </c>
      <c r="K472" s="398" t="s">
        <v>450</v>
      </c>
      <c r="L472" s="398" t="s">
        <v>5787</v>
      </c>
      <c r="M472" s="143"/>
      <c r="N472" s="143" t="s">
        <v>5788</v>
      </c>
      <c r="O472" s="402" t="s">
        <v>449</v>
      </c>
      <c r="P472" s="402" t="s">
        <v>6002</v>
      </c>
      <c r="Q472" s="402"/>
      <c r="R472" s="402" t="s">
        <v>452</v>
      </c>
      <c r="S472" s="155"/>
      <c r="T472" s="155" t="s">
        <v>762</v>
      </c>
      <c r="U472" s="155" t="str">
        <f>VLOOKUP(CYPTYPES[[#This Row],[SBS Number]],Equipment[],2,FALSE)</f>
        <v>Fire Protection</v>
      </c>
      <c r="V472" s="155" t="str">
        <f>IF(OR(ISBLANK(T472),LEN(T472)=0),"",VLOOKUP(T472,Equipment[],3,FALSE))</f>
        <v>RTO</v>
      </c>
      <c r="W472" s="155" t="str">
        <f>IF(OR(ISBLANK(T472),LEN(T472)=0),"",VLOOKUP(T472,Equipment[],4,FALSE))</f>
        <v>RTO</v>
      </c>
      <c r="X472" s="155" t="s">
        <v>6174</v>
      </c>
      <c r="Y472" s="155" t="s">
        <v>6175</v>
      </c>
      <c r="Z472" s="155" t="s">
        <v>6176</v>
      </c>
      <c r="AA472" s="155" t="s">
        <v>6177</v>
      </c>
      <c r="AB472" s="142"/>
    </row>
    <row r="473" spans="1:28">
      <c r="A473" s="143" t="s">
        <v>7325</v>
      </c>
      <c r="B473" s="151" t="s">
        <v>4580</v>
      </c>
      <c r="C473" s="398" t="s">
        <v>449</v>
      </c>
      <c r="D473" s="400" t="s">
        <v>6001</v>
      </c>
      <c r="E473" s="400"/>
      <c r="F473" s="407" t="s">
        <v>449</v>
      </c>
      <c r="G473" s="398"/>
      <c r="H473" s="407" t="s">
        <v>449</v>
      </c>
      <c r="I473" s="175" t="s">
        <v>449</v>
      </c>
      <c r="J473" s="174" t="s">
        <v>449</v>
      </c>
      <c r="K473" s="398" t="s">
        <v>450</v>
      </c>
      <c r="L473" s="398" t="s">
        <v>5787</v>
      </c>
      <c r="M473" s="143"/>
      <c r="N473" s="143" t="s">
        <v>5788</v>
      </c>
      <c r="O473" s="402" t="s">
        <v>449</v>
      </c>
      <c r="P473" s="402" t="s">
        <v>6002</v>
      </c>
      <c r="Q473" s="402"/>
      <c r="R473" s="402" t="s">
        <v>452</v>
      </c>
      <c r="S473" s="155"/>
      <c r="T473" s="155" t="s">
        <v>762</v>
      </c>
      <c r="U473" s="155" t="str">
        <f>VLOOKUP(CYPTYPES[[#This Row],[SBS Number]],Equipment[],2,FALSE)</f>
        <v>Fire Protection</v>
      </c>
      <c r="V473" s="155" t="str">
        <f>IF(OR(ISBLANK(T473),LEN(T473)=0),"",VLOOKUP(T473,Equipment[],3,FALSE))</f>
        <v>RTO</v>
      </c>
      <c r="W473" s="155" t="str">
        <f>IF(OR(ISBLANK(T473),LEN(T473)=0),"",VLOOKUP(T473,Equipment[],4,FALSE))</f>
        <v>RTO</v>
      </c>
      <c r="X473" s="155" t="s">
        <v>6003</v>
      </c>
      <c r="Y473" s="155" t="s">
        <v>6004</v>
      </c>
      <c r="Z473" s="155" t="s">
        <v>6381</v>
      </c>
      <c r="AA473" s="155" t="s">
        <v>6382</v>
      </c>
      <c r="AB473" s="142"/>
    </row>
    <row r="474" spans="1:28">
      <c r="A474" s="143" t="s">
        <v>7326</v>
      </c>
      <c r="B474" s="151" t="s">
        <v>7327</v>
      </c>
      <c r="C474" s="398" t="s">
        <v>449</v>
      </c>
      <c r="D474" s="400" t="s">
        <v>6001</v>
      </c>
      <c r="E474" s="400"/>
      <c r="F474" s="407" t="s">
        <v>449</v>
      </c>
      <c r="G474" s="398"/>
      <c r="H474" s="407" t="s">
        <v>449</v>
      </c>
      <c r="I474" s="175" t="s">
        <v>449</v>
      </c>
      <c r="J474" s="398" t="s">
        <v>448</v>
      </c>
      <c r="K474" s="398" t="s">
        <v>450</v>
      </c>
      <c r="L474" s="398" t="s">
        <v>5787</v>
      </c>
      <c r="M474" s="143"/>
      <c r="N474" s="143" t="s">
        <v>5788</v>
      </c>
      <c r="O474" s="402" t="s">
        <v>449</v>
      </c>
      <c r="P474" s="402" t="s">
        <v>6002</v>
      </c>
      <c r="Q474" s="402"/>
      <c r="R474" s="402" t="s">
        <v>452</v>
      </c>
      <c r="S474" s="155"/>
      <c r="T474" s="155" t="s">
        <v>6336</v>
      </c>
      <c r="U474" s="155" t="str">
        <f>VLOOKUP(CYPTYPES[[#This Row],[SBS Number]],Equipment[],2,FALSE)</f>
        <v>Fire Detection</v>
      </c>
      <c r="V474" s="155" t="str">
        <f>IF(OR(ISBLANK(T474),LEN(T474)=0),"",VLOOKUP(T474,Equipment[],3,FALSE))</f>
        <v>RTO</v>
      </c>
      <c r="W474" s="155" t="str">
        <f>IF(OR(ISBLANK(T474),LEN(T474)=0),"",VLOOKUP(T474,Equipment[],4,FALSE))</f>
        <v>RTO</v>
      </c>
      <c r="X474" s="155" t="s">
        <v>5984</v>
      </c>
      <c r="Y474" s="155" t="s">
        <v>5985</v>
      </c>
      <c r="Z474" s="155" t="s">
        <v>5986</v>
      </c>
      <c r="AA474" s="155" t="s">
        <v>5987</v>
      </c>
      <c r="AB474" s="142"/>
    </row>
    <row r="475" spans="1:28">
      <c r="A475" s="143" t="s">
        <v>7328</v>
      </c>
      <c r="B475" s="151" t="s">
        <v>7329</v>
      </c>
      <c r="C475" s="398" t="s">
        <v>449</v>
      </c>
      <c r="D475" s="400" t="s">
        <v>11</v>
      </c>
      <c r="E475" s="400"/>
      <c r="F475" s="407" t="s">
        <v>449</v>
      </c>
      <c r="G475" s="398"/>
      <c r="H475" s="465" t="s">
        <v>448</v>
      </c>
      <c r="I475" s="175" t="s">
        <v>449</v>
      </c>
      <c r="J475" s="398" t="s">
        <v>448</v>
      </c>
      <c r="K475" s="398" t="s">
        <v>450</v>
      </c>
      <c r="L475" s="398" t="s">
        <v>5787</v>
      </c>
      <c r="M475" s="143"/>
      <c r="N475" s="143" t="s">
        <v>5788</v>
      </c>
      <c r="O475" s="402" t="s">
        <v>449</v>
      </c>
      <c r="P475" s="402" t="s">
        <v>5990</v>
      </c>
      <c r="Q475" s="402"/>
      <c r="R475" s="402" t="s">
        <v>469</v>
      </c>
      <c r="S475" s="155"/>
      <c r="T475" s="402" t="s">
        <v>5903</v>
      </c>
      <c r="U475" s="155" t="str">
        <f>VLOOKUP(CYPTYPES[[#This Row],[SBS Number]],Equipment[],2,FALSE)</f>
        <v>Mechanical Systems</v>
      </c>
      <c r="V475" s="155" t="str">
        <f>IF(OR(ISBLANK(T475),LEN(T475)=0),"",VLOOKUP(T475,Equipment[],3,FALSE))</f>
        <v>MCo</v>
      </c>
      <c r="W475" s="155" t="str">
        <f>IF(OR(ISBLANK(T475),LEN(T475)=0),"",VLOOKUP(T475,Equipment[],4,FALSE))</f>
        <v>RTO</v>
      </c>
      <c r="X475" s="155" t="s">
        <v>7330</v>
      </c>
      <c r="Y475" s="155" t="s">
        <v>7331</v>
      </c>
      <c r="Z475" s="155" t="s">
        <v>439</v>
      </c>
      <c r="AA475" s="155" t="s">
        <v>439</v>
      </c>
      <c r="AB475" s="142"/>
    </row>
    <row r="476" spans="1:28">
      <c r="A476" s="143" t="s">
        <v>7332</v>
      </c>
      <c r="B476" s="151" t="s">
        <v>4592</v>
      </c>
      <c r="C476" s="398" t="s">
        <v>449</v>
      </c>
      <c r="D476" s="400" t="s">
        <v>6001</v>
      </c>
      <c r="E476" s="400"/>
      <c r="F476" s="407" t="s">
        <v>449</v>
      </c>
      <c r="G476" s="398"/>
      <c r="H476" s="407" t="s">
        <v>449</v>
      </c>
      <c r="I476" s="175" t="s">
        <v>449</v>
      </c>
      <c r="J476" s="407" t="s">
        <v>449</v>
      </c>
      <c r="K476" s="398" t="s">
        <v>450</v>
      </c>
      <c r="L476" s="398" t="s">
        <v>5787</v>
      </c>
      <c r="M476" s="143"/>
      <c r="N476" s="143" t="s">
        <v>5788</v>
      </c>
      <c r="O476" s="402" t="s">
        <v>449</v>
      </c>
      <c r="P476" s="402" t="s">
        <v>7333</v>
      </c>
      <c r="Q476" s="402"/>
      <c r="R476" s="402" t="s">
        <v>452</v>
      </c>
      <c r="S476" s="155"/>
      <c r="T476" s="155" t="s">
        <v>762</v>
      </c>
      <c r="U476" s="155" t="str">
        <f>VLOOKUP(CYPTYPES[[#This Row],[SBS Number]],Equipment[],2,FALSE)</f>
        <v>Fire Protection</v>
      </c>
      <c r="V476" s="155" t="str">
        <f>IF(OR(ISBLANK(T476),LEN(T476)=0),"",VLOOKUP(T476,Equipment[],3,FALSE))</f>
        <v>RTO</v>
      </c>
      <c r="W476" s="155" t="str">
        <f>IF(OR(ISBLANK(T476),LEN(T476)=0),"",VLOOKUP(T476,Equipment[],4,FALSE))</f>
        <v>RTO</v>
      </c>
      <c r="X476" s="155" t="s">
        <v>7334</v>
      </c>
      <c r="Y476" s="155" t="s">
        <v>7335</v>
      </c>
      <c r="Z476" s="155"/>
      <c r="AA476" s="155"/>
      <c r="AB476" s="142"/>
    </row>
    <row r="477" spans="1:28" hidden="1">
      <c r="A477" s="398" t="s">
        <v>7333</v>
      </c>
      <c r="B477" s="151" t="s">
        <v>7336</v>
      </c>
      <c r="C477" s="398" t="s">
        <v>439</v>
      </c>
      <c r="D477" s="400" t="s">
        <v>6001</v>
      </c>
      <c r="E477" s="400"/>
      <c r="F477" s="398" t="s">
        <v>448</v>
      </c>
      <c r="G477" s="398"/>
      <c r="H477" s="398" t="s">
        <v>448</v>
      </c>
      <c r="I477" s="398" t="s">
        <v>448</v>
      </c>
      <c r="J477" s="398" t="s">
        <v>448</v>
      </c>
      <c r="K477" s="398" t="s">
        <v>6304</v>
      </c>
      <c r="L477" s="398" t="s">
        <v>6570</v>
      </c>
      <c r="M477" s="398" t="s">
        <v>6306</v>
      </c>
      <c r="N477" s="398" t="s">
        <v>6307</v>
      </c>
      <c r="O477" s="402" t="s">
        <v>449</v>
      </c>
      <c r="P477" s="402" t="s">
        <v>439</v>
      </c>
      <c r="Q477" s="402"/>
      <c r="R477" s="402" t="s">
        <v>452</v>
      </c>
      <c r="S477" s="402" t="s">
        <v>439</v>
      </c>
      <c r="T477" s="155" t="s">
        <v>762</v>
      </c>
      <c r="U477" s="155" t="str">
        <f>VLOOKUP(CYPTYPES[[#This Row],[SBS Number]],Equipment[],2,FALSE)</f>
        <v>Fire Protection</v>
      </c>
      <c r="V477" s="155" t="str">
        <f>IF(OR(ISBLANK(T477),LEN(T477)=0),"",VLOOKUP(T477,Equipment[],3,FALSE))</f>
        <v>RTO</v>
      </c>
      <c r="W477" s="155" t="str">
        <f>IF(OR(ISBLANK(T477),LEN(T477)=0),"",VLOOKUP(T477,Equipment[],4,FALSE))</f>
        <v>RTO</v>
      </c>
      <c r="X477" s="402" t="s">
        <v>439</v>
      </c>
      <c r="Y477" s="402" t="s">
        <v>439</v>
      </c>
      <c r="Z477" s="402" t="s">
        <v>439</v>
      </c>
      <c r="AA477" s="155" t="s">
        <v>439</v>
      </c>
      <c r="AB477" s="142"/>
    </row>
    <row r="478" spans="1:28">
      <c r="A478" s="143" t="s">
        <v>7337</v>
      </c>
      <c r="B478" s="151" t="s">
        <v>4576</v>
      </c>
      <c r="C478" s="398" t="s">
        <v>449</v>
      </c>
      <c r="D478" s="400" t="s">
        <v>6001</v>
      </c>
      <c r="E478" s="400"/>
      <c r="F478" s="407" t="s">
        <v>449</v>
      </c>
      <c r="G478" s="398"/>
      <c r="H478" s="407" t="s">
        <v>449</v>
      </c>
      <c r="I478" s="175" t="s">
        <v>449</v>
      </c>
      <c r="J478" s="398" t="s">
        <v>448</v>
      </c>
      <c r="K478" s="398" t="s">
        <v>450</v>
      </c>
      <c r="L478" s="398" t="s">
        <v>5787</v>
      </c>
      <c r="M478" s="143"/>
      <c r="N478" s="143" t="s">
        <v>5788</v>
      </c>
      <c r="O478" s="402" t="s">
        <v>449</v>
      </c>
      <c r="P478" s="402" t="s">
        <v>6277</v>
      </c>
      <c r="Q478" s="402"/>
      <c r="R478" s="402" t="s">
        <v>452</v>
      </c>
      <c r="S478" s="155"/>
      <c r="T478" s="155" t="s">
        <v>762</v>
      </c>
      <c r="U478" s="155" t="str">
        <f>VLOOKUP(CYPTYPES[[#This Row],[SBS Number]],Equipment[],2,FALSE)</f>
        <v>Fire Protection</v>
      </c>
      <c r="V478" s="155" t="str">
        <f>IF(OR(ISBLANK(T478),LEN(T478)=0),"",VLOOKUP(T478,Equipment[],3,FALSE))</f>
        <v>RTO</v>
      </c>
      <c r="W478" s="155" t="str">
        <f>IF(OR(ISBLANK(T478),LEN(T478)=0),"",VLOOKUP(T478,Equipment[],4,FALSE))</f>
        <v>RTO</v>
      </c>
      <c r="X478" s="155" t="s">
        <v>7338</v>
      </c>
      <c r="Y478" s="155" t="s">
        <v>7339</v>
      </c>
      <c r="Z478" s="155" t="s">
        <v>7340</v>
      </c>
      <c r="AA478" s="155" t="s">
        <v>7341</v>
      </c>
      <c r="AB478" s="142"/>
    </row>
    <row r="479" spans="1:28">
      <c r="A479" s="143" t="s">
        <v>7342</v>
      </c>
      <c r="B479" s="151" t="s">
        <v>7343</v>
      </c>
      <c r="C479" s="398" t="s">
        <v>449</v>
      </c>
      <c r="D479" s="400" t="s">
        <v>5799</v>
      </c>
      <c r="E479" s="400" t="s">
        <v>5800</v>
      </c>
      <c r="F479" s="407" t="s">
        <v>449</v>
      </c>
      <c r="G479" s="398"/>
      <c r="H479" s="407" t="s">
        <v>449</v>
      </c>
      <c r="I479" s="175" t="s">
        <v>449</v>
      </c>
      <c r="J479" s="143" t="s">
        <v>448</v>
      </c>
      <c r="K479" s="398" t="s">
        <v>450</v>
      </c>
      <c r="L479" s="398" t="s">
        <v>5787</v>
      </c>
      <c r="M479" s="143"/>
      <c r="N479" s="143" t="s">
        <v>5788</v>
      </c>
      <c r="O479" s="402" t="s">
        <v>449</v>
      </c>
      <c r="P479" s="402" t="s">
        <v>5801</v>
      </c>
      <c r="Q479" s="402"/>
      <c r="R479" s="402" t="s">
        <v>452</v>
      </c>
      <c r="S479" s="155"/>
      <c r="T479" s="155" t="s">
        <v>5817</v>
      </c>
      <c r="U479" s="155" t="str">
        <f>VLOOKUP(CYPTYPES[[#This Row],[SBS Number]],Equipment[],2,FALSE)</f>
        <v>LV Power</v>
      </c>
      <c r="V479" s="155" t="str">
        <f>IF(OR(ISBLANK(T479),LEN(T479)=0),"",VLOOKUP(T479,Equipment[],3,FALSE))</f>
        <v>MCo</v>
      </c>
      <c r="W479" s="155" t="str">
        <f>IF(OR(ISBLANK(T479),LEN(T479)=0),"",VLOOKUP(T479,Equipment[],4,FALSE))</f>
        <v>RTO</v>
      </c>
      <c r="X479" s="155" t="s">
        <v>6194</v>
      </c>
      <c r="Y479" s="155" t="s">
        <v>6195</v>
      </c>
      <c r="Z479" s="155" t="s">
        <v>6196</v>
      </c>
      <c r="AA479" s="155" t="s">
        <v>6197</v>
      </c>
      <c r="AB479" s="142"/>
    </row>
    <row r="480" spans="1:28">
      <c r="A480" s="143" t="s">
        <v>7344</v>
      </c>
      <c r="B480" s="151" t="s">
        <v>7345</v>
      </c>
      <c r="C480" s="398" t="s">
        <v>448</v>
      </c>
      <c r="D480" s="400" t="s">
        <v>6122</v>
      </c>
      <c r="E480" s="400" t="s">
        <v>5800</v>
      </c>
      <c r="F480" s="407" t="s">
        <v>449</v>
      </c>
      <c r="G480" s="398"/>
      <c r="H480" s="407" t="s">
        <v>449</v>
      </c>
      <c r="I480" s="175" t="s">
        <v>449</v>
      </c>
      <c r="J480" s="143" t="s">
        <v>448</v>
      </c>
      <c r="K480" s="398" t="s">
        <v>450</v>
      </c>
      <c r="L480" s="398" t="s">
        <v>5787</v>
      </c>
      <c r="M480" s="143"/>
      <c r="N480" s="143" t="s">
        <v>5788</v>
      </c>
      <c r="O480" s="402" t="s">
        <v>449</v>
      </c>
      <c r="P480" s="402" t="s">
        <v>6123</v>
      </c>
      <c r="Q480" s="402"/>
      <c r="R480" s="402" t="s">
        <v>469</v>
      </c>
      <c r="S480" s="155"/>
      <c r="T480" s="402" t="s">
        <v>6656</v>
      </c>
      <c r="U480" s="155" t="str">
        <f>VLOOKUP(CYPTYPES[[#This Row],[SBS Number]],Equipment[],2,FALSE)</f>
        <v>Power</v>
      </c>
      <c r="V480" s="155" t="str">
        <f>IF(OR(ISBLANK(T480),LEN(T480)=0),"",VLOOKUP(T480,Equipment[],3,FALSE))</f>
        <v>Unallocated</v>
      </c>
      <c r="W480" s="155" t="str">
        <f>IF(OR(ISBLANK(T480),LEN(T480)=0),"",VLOOKUP(T480,Equipment[],4,FALSE))</f>
        <v>Unallocated</v>
      </c>
      <c r="X480" s="155" t="s">
        <v>6159</v>
      </c>
      <c r="Y480" s="155" t="s">
        <v>6160</v>
      </c>
      <c r="Z480" s="155"/>
      <c r="AA480" s="155"/>
      <c r="AB480" s="142"/>
    </row>
    <row r="481" spans="1:28">
      <c r="A481" s="143" t="s">
        <v>7346</v>
      </c>
      <c r="B481" s="151" t="s">
        <v>7347</v>
      </c>
      <c r="C481" s="398" t="s">
        <v>449</v>
      </c>
      <c r="D481" s="400" t="s">
        <v>6001</v>
      </c>
      <c r="E481" s="400"/>
      <c r="F481" s="407" t="s">
        <v>449</v>
      </c>
      <c r="G481" s="398"/>
      <c r="H481" s="407" t="s">
        <v>449</v>
      </c>
      <c r="I481" s="175" t="s">
        <v>449</v>
      </c>
      <c r="J481" s="174" t="s">
        <v>449</v>
      </c>
      <c r="K481" s="398" t="s">
        <v>450</v>
      </c>
      <c r="L481" s="398" t="s">
        <v>5787</v>
      </c>
      <c r="M481" s="143"/>
      <c r="N481" s="143" t="s">
        <v>5788</v>
      </c>
      <c r="O481" s="402" t="s">
        <v>449</v>
      </c>
      <c r="P481" s="402" t="s">
        <v>6002</v>
      </c>
      <c r="Q481" s="402"/>
      <c r="R481" s="402" t="s">
        <v>452</v>
      </c>
      <c r="S481" s="155"/>
      <c r="T481" s="155" t="s">
        <v>762</v>
      </c>
      <c r="U481" s="155" t="str">
        <f>VLOOKUP(CYPTYPES[[#This Row],[SBS Number]],Equipment[],2,FALSE)</f>
        <v>Fire Protection</v>
      </c>
      <c r="V481" s="155" t="str">
        <f>IF(OR(ISBLANK(T481),LEN(T481)=0),"",VLOOKUP(T481,Equipment[],3,FALSE))</f>
        <v>RTO</v>
      </c>
      <c r="W481" s="155" t="str">
        <f>IF(OR(ISBLANK(T481),LEN(T481)=0),"",VLOOKUP(T481,Equipment[],4,FALSE))</f>
        <v>RTO</v>
      </c>
      <c r="X481" s="155" t="s">
        <v>6069</v>
      </c>
      <c r="Y481" s="155" t="s">
        <v>6070</v>
      </c>
      <c r="Z481" s="155" t="s">
        <v>6071</v>
      </c>
      <c r="AA481" s="155" t="s">
        <v>6072</v>
      </c>
      <c r="AB481" s="142"/>
    </row>
    <row r="482" spans="1:28">
      <c r="A482" s="143" t="s">
        <v>7348</v>
      </c>
      <c r="B482" s="151" t="s">
        <v>7349</v>
      </c>
      <c r="C482" s="398" t="s">
        <v>448</v>
      </c>
      <c r="D482" s="400" t="s">
        <v>6001</v>
      </c>
      <c r="E482" s="400"/>
      <c r="F482" s="407" t="s">
        <v>449</v>
      </c>
      <c r="G482" s="398"/>
      <c r="H482" s="407" t="s">
        <v>449</v>
      </c>
      <c r="I482" s="175" t="s">
        <v>449</v>
      </c>
      <c r="J482" s="407" t="s">
        <v>449</v>
      </c>
      <c r="K482" s="398" t="s">
        <v>450</v>
      </c>
      <c r="L482" s="398" t="s">
        <v>5787</v>
      </c>
      <c r="M482" s="143"/>
      <c r="N482" s="143" t="s">
        <v>5788</v>
      </c>
      <c r="O482" s="402" t="s">
        <v>449</v>
      </c>
      <c r="P482" s="402" t="s">
        <v>6002</v>
      </c>
      <c r="Q482" s="402"/>
      <c r="R482" s="402" t="s">
        <v>452</v>
      </c>
      <c r="S482" s="155"/>
      <c r="T482" s="155" t="s">
        <v>762</v>
      </c>
      <c r="U482" s="155" t="str">
        <f>VLOOKUP(CYPTYPES[[#This Row],[SBS Number]],Equipment[],2,FALSE)</f>
        <v>Fire Protection</v>
      </c>
      <c r="V482" s="155" t="str">
        <f>IF(OR(ISBLANK(T482),LEN(T482)=0),"",VLOOKUP(T482,Equipment[],3,FALSE))</f>
        <v>RTO</v>
      </c>
      <c r="W482" s="155" t="str">
        <f>IF(OR(ISBLANK(T482),LEN(T482)=0),"",VLOOKUP(T482,Equipment[],4,FALSE))</f>
        <v>RTO</v>
      </c>
      <c r="X482" s="155" t="s">
        <v>7185</v>
      </c>
      <c r="Y482" s="155" t="s">
        <v>7186</v>
      </c>
      <c r="Z482" s="155" t="s">
        <v>7268</v>
      </c>
      <c r="AA482" s="155" t="s">
        <v>7269</v>
      </c>
      <c r="AB482" s="142"/>
    </row>
    <row r="483" spans="1:28">
      <c r="A483" s="143" t="s">
        <v>7350</v>
      </c>
      <c r="B483" s="151" t="s">
        <v>7351</v>
      </c>
      <c r="C483" s="398" t="s">
        <v>448</v>
      </c>
      <c r="D483" s="400" t="s">
        <v>5826</v>
      </c>
      <c r="E483" s="400"/>
      <c r="F483" s="407" t="s">
        <v>449</v>
      </c>
      <c r="G483" s="398"/>
      <c r="H483" s="407" t="s">
        <v>449</v>
      </c>
      <c r="I483" s="175" t="s">
        <v>449</v>
      </c>
      <c r="J483" s="143" t="s">
        <v>448</v>
      </c>
      <c r="K483" s="398" t="s">
        <v>450</v>
      </c>
      <c r="L483" s="398" t="s">
        <v>5787</v>
      </c>
      <c r="M483" s="143"/>
      <c r="N483" s="143" t="s">
        <v>5788</v>
      </c>
      <c r="O483" s="402" t="s">
        <v>449</v>
      </c>
      <c r="P483" s="402" t="s">
        <v>7352</v>
      </c>
      <c r="Q483" s="402"/>
      <c r="R483" s="402" t="s">
        <v>452</v>
      </c>
      <c r="S483" s="155"/>
      <c r="T483" s="155" t="s">
        <v>5802</v>
      </c>
      <c r="U483" s="155" t="str">
        <f>VLOOKUP(CYPTYPES[[#This Row],[SBS Number]],Equipment[],2,FALSE)</f>
        <v>Emergency Management System</v>
      </c>
      <c r="V483" s="155" t="str">
        <f>IF(OR(ISBLANK(T483),LEN(T483)=0),"",VLOOKUP(T483,Equipment[],3,FALSE))</f>
        <v>RTO</v>
      </c>
      <c r="W483" s="155" t="str">
        <f>IF(OR(ISBLANK(T483),LEN(T483)=0),"",VLOOKUP(T483,Equipment[],4,FALSE))</f>
        <v>RTO</v>
      </c>
      <c r="X483" s="155" t="s">
        <v>5984</v>
      </c>
      <c r="Y483" s="155" t="s">
        <v>5985</v>
      </c>
      <c r="Z483" s="155" t="s">
        <v>6415</v>
      </c>
      <c r="AA483" s="155" t="s">
        <v>6416</v>
      </c>
      <c r="AB483" s="142"/>
    </row>
    <row r="484" spans="1:28">
      <c r="A484" s="143" t="s">
        <v>7353</v>
      </c>
      <c r="B484" s="151" t="s">
        <v>7354</v>
      </c>
      <c r="C484" s="398" t="s">
        <v>448</v>
      </c>
      <c r="D484" s="400" t="s">
        <v>5799</v>
      </c>
      <c r="E484" s="400" t="s">
        <v>5800</v>
      </c>
      <c r="F484" s="407" t="s">
        <v>449</v>
      </c>
      <c r="G484" s="398"/>
      <c r="H484" s="407" t="s">
        <v>449</v>
      </c>
      <c r="I484" s="175" t="s">
        <v>449</v>
      </c>
      <c r="J484" s="143" t="s">
        <v>448</v>
      </c>
      <c r="K484" s="398" t="s">
        <v>450</v>
      </c>
      <c r="L484" s="398" t="s">
        <v>5787</v>
      </c>
      <c r="M484" s="143"/>
      <c r="N484" s="143" t="s">
        <v>5788</v>
      </c>
      <c r="O484" s="402" t="s">
        <v>449</v>
      </c>
      <c r="P484" s="402" t="s">
        <v>5801</v>
      </c>
      <c r="Q484" s="402"/>
      <c r="R484" s="402" t="s">
        <v>452</v>
      </c>
      <c r="S484" s="155"/>
      <c r="T484" s="155" t="s">
        <v>5802</v>
      </c>
      <c r="U484" s="155" t="str">
        <f>VLOOKUP(CYPTYPES[[#This Row],[SBS Number]],Equipment[],2,FALSE)</f>
        <v>Emergency Management System</v>
      </c>
      <c r="V484" s="155" t="str">
        <f>IF(OR(ISBLANK(T484),LEN(T484)=0),"",VLOOKUP(T484,Equipment[],3,FALSE))</f>
        <v>RTO</v>
      </c>
      <c r="W484" s="155" t="str">
        <f>IF(OR(ISBLANK(T484),LEN(T484)=0),"",VLOOKUP(T484,Equipment[],4,FALSE))</f>
        <v>RTO</v>
      </c>
      <c r="X484" s="155" t="s">
        <v>5803</v>
      </c>
      <c r="Y484" s="155" t="s">
        <v>5804</v>
      </c>
      <c r="Z484" s="402" t="s">
        <v>7355</v>
      </c>
      <c r="AA484" s="155" t="s">
        <v>7356</v>
      </c>
      <c r="AB484" s="142"/>
    </row>
    <row r="485" spans="1:28">
      <c r="A485" s="143" t="s">
        <v>7357</v>
      </c>
      <c r="B485" s="151" t="s">
        <v>7358</v>
      </c>
      <c r="C485" s="398" t="s">
        <v>449</v>
      </c>
      <c r="D485" s="400" t="s">
        <v>5849</v>
      </c>
      <c r="E485" s="400" t="s">
        <v>5800</v>
      </c>
      <c r="F485" s="407" t="s">
        <v>449</v>
      </c>
      <c r="G485" s="398"/>
      <c r="H485" s="407" t="s">
        <v>449</v>
      </c>
      <c r="I485" s="175" t="s">
        <v>449</v>
      </c>
      <c r="J485" s="174" t="s">
        <v>449</v>
      </c>
      <c r="K485" s="398" t="s">
        <v>450</v>
      </c>
      <c r="L485" s="398" t="s">
        <v>5787</v>
      </c>
      <c r="M485" s="143"/>
      <c r="N485" s="143" t="s">
        <v>5788</v>
      </c>
      <c r="O485" s="402" t="s">
        <v>449</v>
      </c>
      <c r="P485" s="402" t="s">
        <v>5957</v>
      </c>
      <c r="Q485" s="402"/>
      <c r="R485" s="402" t="s">
        <v>452</v>
      </c>
      <c r="S485" s="155"/>
      <c r="T485" s="402" t="s">
        <v>5963</v>
      </c>
      <c r="U485" s="155" t="str">
        <f>VLOOKUP(CYPTYPES[[#This Row],[SBS Number]],Equipment[],2,FALSE)</f>
        <v>Traction Power</v>
      </c>
      <c r="V485" s="155" t="str">
        <f>IF(OR(ISBLANK(T485),LEN(T485)=0),"",VLOOKUP(T485,Equipment[],3,FALSE))</f>
        <v>RTO</v>
      </c>
      <c r="W485" s="155" t="str">
        <f>IF(OR(ISBLANK(T485),LEN(T485)=0),"",VLOOKUP(T485,Equipment[],4,FALSE))</f>
        <v>RTO</v>
      </c>
      <c r="X485" s="165"/>
      <c r="Y485" s="165" t="s">
        <v>5828</v>
      </c>
      <c r="Z485" s="402"/>
      <c r="AA485" s="155"/>
      <c r="AB485" s="142"/>
    </row>
    <row r="486" spans="1:28">
      <c r="A486" s="143" t="s">
        <v>7359</v>
      </c>
      <c r="B486" s="151" t="s">
        <v>7360</v>
      </c>
      <c r="C486" s="398" t="s">
        <v>448</v>
      </c>
      <c r="D486" s="400" t="s">
        <v>11</v>
      </c>
      <c r="E486" s="400"/>
      <c r="F486" s="407" t="s">
        <v>449</v>
      </c>
      <c r="G486" s="398"/>
      <c r="H486" s="407" t="s">
        <v>449</v>
      </c>
      <c r="I486" s="175" t="s">
        <v>449</v>
      </c>
      <c r="J486" s="143" t="s">
        <v>448</v>
      </c>
      <c r="K486" s="398" t="s">
        <v>450</v>
      </c>
      <c r="L486" s="398" t="s">
        <v>5787</v>
      </c>
      <c r="M486" s="143"/>
      <c r="N486" s="143" t="s">
        <v>5788</v>
      </c>
      <c r="O486" s="402" t="s">
        <v>449</v>
      </c>
      <c r="P486" s="402" t="s">
        <v>5990</v>
      </c>
      <c r="Q486" s="402"/>
      <c r="R486" s="402" t="s">
        <v>427</v>
      </c>
      <c r="S486" s="155"/>
      <c r="T486" s="402" t="s">
        <v>762</v>
      </c>
      <c r="U486" s="155" t="str">
        <f>VLOOKUP(CYPTYPES[[#This Row],[SBS Number]],Equipment[],2,FALSE)</f>
        <v>Fire Protection</v>
      </c>
      <c r="V486" s="155" t="str">
        <f>IF(OR(ISBLANK(T486),LEN(T486)=0),"",VLOOKUP(T486,Equipment[],3,FALSE))</f>
        <v>RTO</v>
      </c>
      <c r="W486" s="155" t="str">
        <f>IF(OR(ISBLANK(T486),LEN(T486)=0),"",VLOOKUP(T486,Equipment[],4,FALSE))</f>
        <v>RTO</v>
      </c>
      <c r="X486" s="155" t="s">
        <v>5991</v>
      </c>
      <c r="Y486" s="155" t="s">
        <v>5992</v>
      </c>
      <c r="Z486" s="155" t="s">
        <v>6661</v>
      </c>
      <c r="AA486" s="155" t="s">
        <v>6662</v>
      </c>
      <c r="AB486" s="142"/>
    </row>
    <row r="487" spans="1:28">
      <c r="A487" s="143" t="s">
        <v>7361</v>
      </c>
      <c r="B487" s="151" t="s">
        <v>7362</v>
      </c>
      <c r="C487" s="143" t="s">
        <v>439</v>
      </c>
      <c r="D487" s="400" t="s">
        <v>6001</v>
      </c>
      <c r="E487" s="400"/>
      <c r="F487" s="174" t="s">
        <v>449</v>
      </c>
      <c r="G487" s="143"/>
      <c r="H487" s="174" t="s">
        <v>449</v>
      </c>
      <c r="I487" s="175" t="s">
        <v>449</v>
      </c>
      <c r="J487" s="407" t="s">
        <v>449</v>
      </c>
      <c r="K487" s="398" t="s">
        <v>450</v>
      </c>
      <c r="L487" s="398" t="s">
        <v>6261</v>
      </c>
      <c r="M487" s="143"/>
      <c r="N487" s="143" t="s">
        <v>5788</v>
      </c>
      <c r="O487" s="402" t="s">
        <v>449</v>
      </c>
      <c r="P487" s="402" t="s">
        <v>6002</v>
      </c>
      <c r="Q487" s="402"/>
      <c r="R487" s="402" t="s">
        <v>452</v>
      </c>
      <c r="S487" s="143"/>
      <c r="T487" s="402" t="s">
        <v>762</v>
      </c>
      <c r="U487" s="155" t="str">
        <f>VLOOKUP(CYPTYPES[[#This Row],[SBS Number]],Equipment[],2,FALSE)</f>
        <v>Fire Protection</v>
      </c>
      <c r="V487" s="155" t="str">
        <f>IF(OR(ISBLANK(T487),LEN(T487)=0),"",VLOOKUP(T487,Equipment[],3,FALSE))</f>
        <v>RTO</v>
      </c>
      <c r="W487" s="155" t="str">
        <f>IF(OR(ISBLANK(T487),LEN(T487)=0),"",VLOOKUP(T487,Equipment[],4,FALSE))</f>
        <v>RTO</v>
      </c>
      <c r="X487" s="156" t="s">
        <v>7363</v>
      </c>
      <c r="Y487" s="155" t="s">
        <v>7364</v>
      </c>
      <c r="Z487" s="155" t="s">
        <v>7365</v>
      </c>
      <c r="AA487" s="155" t="s">
        <v>7366</v>
      </c>
      <c r="AB487" s="142"/>
    </row>
    <row r="488" spans="1:28">
      <c r="A488" s="143" t="s">
        <v>7367</v>
      </c>
      <c r="B488" s="151" t="s">
        <v>7368</v>
      </c>
      <c r="C488" s="398" t="s">
        <v>449</v>
      </c>
      <c r="D488" s="400" t="s">
        <v>6001</v>
      </c>
      <c r="E488" s="400"/>
      <c r="F488" s="407" t="s">
        <v>449</v>
      </c>
      <c r="G488" s="398"/>
      <c r="H488" s="398" t="s">
        <v>448</v>
      </c>
      <c r="I488" s="175" t="s">
        <v>449</v>
      </c>
      <c r="J488" s="398" t="s">
        <v>448</v>
      </c>
      <c r="K488" s="398" t="s">
        <v>450</v>
      </c>
      <c r="L488" s="398" t="s">
        <v>5787</v>
      </c>
      <c r="M488" s="143"/>
      <c r="N488" s="143" t="s">
        <v>5788</v>
      </c>
      <c r="O488" s="402" t="s">
        <v>449</v>
      </c>
      <c r="P488" s="402" t="s">
        <v>6002</v>
      </c>
      <c r="Q488" s="402"/>
      <c r="R488" s="402" t="s">
        <v>452</v>
      </c>
      <c r="S488" s="155"/>
      <c r="T488" s="155" t="s">
        <v>762</v>
      </c>
      <c r="U488" s="155" t="str">
        <f>VLOOKUP(CYPTYPES[[#This Row],[SBS Number]],Equipment[],2,FALSE)</f>
        <v>Fire Protection</v>
      </c>
      <c r="V488" s="155" t="str">
        <f>IF(OR(ISBLANK(T488),LEN(T488)=0),"",VLOOKUP(T488,Equipment[],3,FALSE))</f>
        <v>RTO</v>
      </c>
      <c r="W488" s="155" t="str">
        <f>IF(OR(ISBLANK(T488),LEN(T488)=0),"",VLOOKUP(T488,Equipment[],4,FALSE))</f>
        <v>RTO</v>
      </c>
      <c r="X488" s="155" t="s">
        <v>6003</v>
      </c>
      <c r="Y488" s="155" t="s">
        <v>6004</v>
      </c>
      <c r="Z488" s="155" t="s">
        <v>7369</v>
      </c>
      <c r="AA488" s="155" t="s">
        <v>7370</v>
      </c>
      <c r="AB488" s="142"/>
    </row>
    <row r="489" spans="1:28">
      <c r="A489" s="143" t="s">
        <v>7371</v>
      </c>
      <c r="B489" s="151" t="s">
        <v>7372</v>
      </c>
      <c r="C489" s="398" t="s">
        <v>448</v>
      </c>
      <c r="D489" s="400" t="s">
        <v>5826</v>
      </c>
      <c r="E489" s="400"/>
      <c r="F489" s="407" t="s">
        <v>449</v>
      </c>
      <c r="G489" s="398"/>
      <c r="H489" s="407" t="s">
        <v>449</v>
      </c>
      <c r="I489" s="175" t="s">
        <v>449</v>
      </c>
      <c r="J489" s="143" t="s">
        <v>448</v>
      </c>
      <c r="K489" s="398" t="s">
        <v>450</v>
      </c>
      <c r="L489" s="398" t="s">
        <v>5787</v>
      </c>
      <c r="M489" s="143"/>
      <c r="N489" s="143" t="s">
        <v>5788</v>
      </c>
      <c r="O489" s="402" t="s">
        <v>449</v>
      </c>
      <c r="P489" s="402" t="s">
        <v>6100</v>
      </c>
      <c r="Q489" s="402"/>
      <c r="R489" s="402" t="s">
        <v>452</v>
      </c>
      <c r="S489" s="155"/>
      <c r="T489" s="402" t="s">
        <v>5827</v>
      </c>
      <c r="U489" s="155" t="str">
        <f>VLOOKUP(CYPTYPES[[#This Row],[SBS Number]],Equipment[],2,FALSE)</f>
        <v>ICT/OCS</v>
      </c>
      <c r="V489" s="155" t="str">
        <f>IF(OR(ISBLANK(T489),LEN(T489)=0),"",VLOOKUP(T489,Equipment[],3,FALSE))</f>
        <v>Unallocated</v>
      </c>
      <c r="W489" s="155" t="str">
        <f>IF(OR(ISBLANK(T489),LEN(T489)=0),"",VLOOKUP(T489,Equipment[],4,FALSE))</f>
        <v>Unallocated</v>
      </c>
      <c r="X489" s="155" t="s">
        <v>6680</v>
      </c>
      <c r="Y489" s="155" t="s">
        <v>6681</v>
      </c>
      <c r="Z489" s="155" t="s">
        <v>7373</v>
      </c>
      <c r="AA489" s="155" t="s">
        <v>7374</v>
      </c>
      <c r="AB489" s="142"/>
    </row>
    <row r="490" spans="1:28">
      <c r="A490" s="143" t="s">
        <v>7375</v>
      </c>
      <c r="B490" s="151" t="s">
        <v>7376</v>
      </c>
      <c r="C490" s="398" t="s">
        <v>449</v>
      </c>
      <c r="D490" s="400" t="s">
        <v>6001</v>
      </c>
      <c r="E490" s="400"/>
      <c r="F490" s="407" t="s">
        <v>449</v>
      </c>
      <c r="G490" s="398"/>
      <c r="H490" s="407" t="s">
        <v>449</v>
      </c>
      <c r="I490" s="175" t="s">
        <v>449</v>
      </c>
      <c r="J490" s="174" t="s">
        <v>449</v>
      </c>
      <c r="K490" s="398" t="s">
        <v>450</v>
      </c>
      <c r="L490" s="398" t="s">
        <v>5787</v>
      </c>
      <c r="M490" s="143"/>
      <c r="N490" s="143" t="s">
        <v>5788</v>
      </c>
      <c r="O490" s="402" t="s">
        <v>449</v>
      </c>
      <c r="P490" s="402" t="s">
        <v>6002</v>
      </c>
      <c r="Q490" s="402"/>
      <c r="R490" s="402" t="s">
        <v>452</v>
      </c>
      <c r="S490" s="155"/>
      <c r="T490" s="155" t="s">
        <v>762</v>
      </c>
      <c r="U490" s="155" t="str">
        <f>VLOOKUP(CYPTYPES[[#This Row],[SBS Number]],Equipment[],2,FALSE)</f>
        <v>Fire Protection</v>
      </c>
      <c r="V490" s="155" t="str">
        <f>IF(OR(ISBLANK(T490),LEN(T490)=0),"",VLOOKUP(T490,Equipment[],3,FALSE))</f>
        <v>RTO</v>
      </c>
      <c r="W490" s="155" t="str">
        <f>IF(OR(ISBLANK(T490),LEN(T490)=0),"",VLOOKUP(T490,Equipment[],4,FALSE))</f>
        <v>RTO</v>
      </c>
      <c r="X490" s="155" t="s">
        <v>6591</v>
      </c>
      <c r="Y490" s="155" t="s">
        <v>6592</v>
      </c>
      <c r="Z490" s="155" t="s">
        <v>7377</v>
      </c>
      <c r="AA490" s="155" t="s">
        <v>7378</v>
      </c>
      <c r="AB490" s="142"/>
    </row>
    <row r="491" spans="1:28">
      <c r="A491" s="143" t="s">
        <v>7379</v>
      </c>
      <c r="B491" s="151" t="s">
        <v>7380</v>
      </c>
      <c r="C491" s="398" t="s">
        <v>449</v>
      </c>
      <c r="D491" s="400" t="s">
        <v>11</v>
      </c>
      <c r="E491" s="400"/>
      <c r="F491" s="407" t="s">
        <v>449</v>
      </c>
      <c r="G491" s="398"/>
      <c r="H491" s="407" t="s">
        <v>449</v>
      </c>
      <c r="I491" s="175" t="s">
        <v>449</v>
      </c>
      <c r="J491" s="174" t="s">
        <v>449</v>
      </c>
      <c r="K491" s="398" t="s">
        <v>450</v>
      </c>
      <c r="L491" s="398" t="s">
        <v>5787</v>
      </c>
      <c r="M491" s="143"/>
      <c r="N491" s="143" t="s">
        <v>5788</v>
      </c>
      <c r="O491" s="402" t="s">
        <v>449</v>
      </c>
      <c r="P491" s="402" t="s">
        <v>7381</v>
      </c>
      <c r="Q491" s="402"/>
      <c r="R491" s="402" t="s">
        <v>452</v>
      </c>
      <c r="S491" s="155"/>
      <c r="T491" s="402" t="s">
        <v>5903</v>
      </c>
      <c r="U491" s="155" t="str">
        <f>VLOOKUP(CYPTYPES[[#This Row],[SBS Number]],Equipment[],2,FALSE)</f>
        <v>Mechanical Systems</v>
      </c>
      <c r="V491" s="155" t="str">
        <f>IF(OR(ISBLANK(T491),LEN(T491)=0),"",VLOOKUP(T491,Equipment[],3,FALSE))</f>
        <v>MCo</v>
      </c>
      <c r="W491" s="155" t="str">
        <f>IF(OR(ISBLANK(T491),LEN(T491)=0),"",VLOOKUP(T491,Equipment[],4,FALSE))</f>
        <v>RTO</v>
      </c>
      <c r="X491" s="155" t="s">
        <v>6480</v>
      </c>
      <c r="Y491" s="155" t="s">
        <v>6481</v>
      </c>
      <c r="Z491" s="155" t="s">
        <v>7382</v>
      </c>
      <c r="AA491" s="155" t="s">
        <v>7383</v>
      </c>
      <c r="AB491" s="142"/>
    </row>
    <row r="492" spans="1:28">
      <c r="A492" s="143" t="s">
        <v>7384</v>
      </c>
      <c r="B492" s="444" t="s">
        <v>7385</v>
      </c>
      <c r="C492" s="398" t="s">
        <v>449</v>
      </c>
      <c r="D492" s="400" t="s">
        <v>5922</v>
      </c>
      <c r="E492" s="400" t="s">
        <v>5800</v>
      </c>
      <c r="F492" s="407" t="s">
        <v>449</v>
      </c>
      <c r="G492" s="398"/>
      <c r="H492" s="407" t="s">
        <v>449</v>
      </c>
      <c r="I492" s="175" t="s">
        <v>449</v>
      </c>
      <c r="J492" s="398" t="s">
        <v>448</v>
      </c>
      <c r="K492" s="398" t="s">
        <v>450</v>
      </c>
      <c r="L492" s="398" t="s">
        <v>5787</v>
      </c>
      <c r="M492" s="143"/>
      <c r="N492" s="143" t="s">
        <v>7283</v>
      </c>
      <c r="O492" s="402" t="s">
        <v>449</v>
      </c>
      <c r="P492" s="402" t="s">
        <v>5789</v>
      </c>
      <c r="Q492" s="402"/>
      <c r="R492" s="402" t="s">
        <v>452</v>
      </c>
      <c r="S492" s="155"/>
      <c r="T492" s="402" t="s">
        <v>5817</v>
      </c>
      <c r="U492" s="155" t="s">
        <v>7386</v>
      </c>
      <c r="V492" s="155" t="s">
        <v>7387</v>
      </c>
      <c r="W492" s="155" t="s">
        <v>7388</v>
      </c>
      <c r="X492" s="155" t="s">
        <v>7389</v>
      </c>
      <c r="Y492" s="155" t="s">
        <v>7390</v>
      </c>
      <c r="Z492" s="155" t="s">
        <v>7391</v>
      </c>
      <c r="AA492" s="155" t="s">
        <v>7392</v>
      </c>
      <c r="AB492" s="142"/>
    </row>
    <row r="493" spans="1:28">
      <c r="A493" s="143" t="s">
        <v>7393</v>
      </c>
      <c r="B493" s="151" t="s">
        <v>7394</v>
      </c>
      <c r="C493" s="398" t="s">
        <v>449</v>
      </c>
      <c r="D493" s="400" t="s">
        <v>6001</v>
      </c>
      <c r="E493" s="400"/>
      <c r="F493" s="407" t="s">
        <v>449</v>
      </c>
      <c r="G493" s="398"/>
      <c r="H493" s="407" t="s">
        <v>449</v>
      </c>
      <c r="I493" s="175" t="s">
        <v>449</v>
      </c>
      <c r="J493" s="174" t="s">
        <v>449</v>
      </c>
      <c r="K493" s="398" t="s">
        <v>450</v>
      </c>
      <c r="L493" s="398" t="s">
        <v>5787</v>
      </c>
      <c r="M493" s="143"/>
      <c r="N493" s="143" t="s">
        <v>5788</v>
      </c>
      <c r="O493" s="402" t="s">
        <v>449</v>
      </c>
      <c r="P493" s="402" t="s">
        <v>6002</v>
      </c>
      <c r="Q493" s="402"/>
      <c r="R493" s="402" t="s">
        <v>452</v>
      </c>
      <c r="S493" s="155"/>
      <c r="T493" s="402" t="s">
        <v>762</v>
      </c>
      <c r="U493" s="155" t="str">
        <f>VLOOKUP(CYPTYPES[[#This Row],[SBS Number]],Equipment[],2,FALSE)</f>
        <v>Fire Protection</v>
      </c>
      <c r="V493" s="155" t="str">
        <f>IF(OR(ISBLANK(T493),LEN(T493)=0),"",VLOOKUP(T493,Equipment[],3,FALSE))</f>
        <v>RTO</v>
      </c>
      <c r="W493" s="155" t="str">
        <f>IF(OR(ISBLANK(T493),LEN(T493)=0),"",VLOOKUP(T493,Equipment[],4,FALSE))</f>
        <v>RTO</v>
      </c>
      <c r="X493" s="155" t="s">
        <v>6003</v>
      </c>
      <c r="Y493" s="155" t="s">
        <v>6004</v>
      </c>
      <c r="Z493" s="155" t="s">
        <v>6381</v>
      </c>
      <c r="AA493" s="155" t="s">
        <v>6382</v>
      </c>
      <c r="AB493" s="142"/>
    </row>
    <row r="494" spans="1:28">
      <c r="A494" s="143" t="s">
        <v>7395</v>
      </c>
      <c r="B494" s="151" t="s">
        <v>7396</v>
      </c>
      <c r="C494" s="398" t="s">
        <v>449</v>
      </c>
      <c r="D494" s="400" t="s">
        <v>6001</v>
      </c>
      <c r="E494" s="400"/>
      <c r="F494" s="407" t="s">
        <v>449</v>
      </c>
      <c r="G494" s="398"/>
      <c r="H494" s="407" t="s">
        <v>449</v>
      </c>
      <c r="I494" s="175" t="s">
        <v>449</v>
      </c>
      <c r="J494" s="174" t="s">
        <v>449</v>
      </c>
      <c r="K494" s="398" t="s">
        <v>450</v>
      </c>
      <c r="L494" s="398" t="s">
        <v>5787</v>
      </c>
      <c r="M494" s="143"/>
      <c r="N494" s="143" t="s">
        <v>5788</v>
      </c>
      <c r="O494" s="402" t="s">
        <v>449</v>
      </c>
      <c r="P494" s="402" t="s">
        <v>6002</v>
      </c>
      <c r="Q494" s="402"/>
      <c r="R494" s="402" t="s">
        <v>452</v>
      </c>
      <c r="S494" s="155"/>
      <c r="T494" s="402" t="s">
        <v>762</v>
      </c>
      <c r="U494" s="155" t="str">
        <f>VLOOKUP(CYPTYPES[[#This Row],[SBS Number]],Equipment[],2,FALSE)</f>
        <v>Fire Protection</v>
      </c>
      <c r="V494" s="155" t="str">
        <f>IF(OR(ISBLANK(T494),LEN(T494)=0),"",VLOOKUP(T494,Equipment[],3,FALSE))</f>
        <v>RTO</v>
      </c>
      <c r="W494" s="155" t="str">
        <f>IF(OR(ISBLANK(T494),LEN(T494)=0),"",VLOOKUP(T494,Equipment[],4,FALSE))</f>
        <v>RTO</v>
      </c>
      <c r="X494" s="155" t="s">
        <v>6983</v>
      </c>
      <c r="Y494" s="155" t="s">
        <v>6984</v>
      </c>
      <c r="Z494" s="402"/>
      <c r="AA494" s="155"/>
      <c r="AB494" s="142"/>
    </row>
    <row r="495" spans="1:28">
      <c r="A495" s="143" t="s">
        <v>7397</v>
      </c>
      <c r="B495" s="151" t="s">
        <v>7398</v>
      </c>
      <c r="C495" s="398" t="s">
        <v>439</v>
      </c>
      <c r="D495" s="400" t="s">
        <v>11</v>
      </c>
      <c r="E495" s="400"/>
      <c r="F495" s="407" t="s">
        <v>449</v>
      </c>
      <c r="G495" s="398"/>
      <c r="H495" s="398" t="s">
        <v>448</v>
      </c>
      <c r="I495" s="409" t="s">
        <v>449</v>
      </c>
      <c r="J495" s="398" t="s">
        <v>448</v>
      </c>
      <c r="K495" s="398" t="s">
        <v>450</v>
      </c>
      <c r="L495" s="398" t="s">
        <v>5859</v>
      </c>
      <c r="M495" s="143"/>
      <c r="N495" s="143" t="s">
        <v>5788</v>
      </c>
      <c r="O495" s="402" t="s">
        <v>449</v>
      </c>
      <c r="P495" s="402" t="s">
        <v>5990</v>
      </c>
      <c r="Q495" s="402"/>
      <c r="R495" s="402" t="s">
        <v>469</v>
      </c>
      <c r="S495" s="155"/>
      <c r="T495" s="402" t="s">
        <v>5903</v>
      </c>
      <c r="U495" s="155" t="str">
        <f>VLOOKUP(CYPTYPES[[#This Row],[SBS Number]],Equipment[],2,FALSE)</f>
        <v>Mechanical Systems</v>
      </c>
      <c r="V495" s="155" t="str">
        <f>IF(OR(ISBLANK(T495),LEN(T495)=0),"",VLOOKUP(T495,Equipment[],3,FALSE))</f>
        <v>MCo</v>
      </c>
      <c r="W495" s="155" t="str">
        <f>IF(OR(ISBLANK(T495),LEN(T495)=0),"",VLOOKUP(T495,Equipment[],4,FALSE))</f>
        <v>RTO</v>
      </c>
      <c r="X495" s="155" t="s">
        <v>7330</v>
      </c>
      <c r="Y495" s="155" t="s">
        <v>7331</v>
      </c>
      <c r="Z495" s="402" t="s">
        <v>439</v>
      </c>
      <c r="AA495" s="155" t="s">
        <v>439</v>
      </c>
      <c r="AB495" s="142"/>
    </row>
    <row r="496" spans="1:28">
      <c r="A496" s="143" t="s">
        <v>7399</v>
      </c>
      <c r="B496" s="400" t="s">
        <v>7400</v>
      </c>
      <c r="C496" s="398" t="s">
        <v>449</v>
      </c>
      <c r="D496" s="400" t="s">
        <v>6122</v>
      </c>
      <c r="E496" s="400" t="s">
        <v>5800</v>
      </c>
      <c r="F496" s="407" t="s">
        <v>449</v>
      </c>
      <c r="G496" s="398"/>
      <c r="H496" s="407" t="s">
        <v>449</v>
      </c>
      <c r="I496" s="175" t="s">
        <v>449</v>
      </c>
      <c r="J496" s="143" t="s">
        <v>448</v>
      </c>
      <c r="K496" s="398" t="s">
        <v>450</v>
      </c>
      <c r="L496" s="398" t="s">
        <v>5787</v>
      </c>
      <c r="M496" s="143"/>
      <c r="N496" s="143" t="s">
        <v>5788</v>
      </c>
      <c r="O496" s="402" t="s">
        <v>449</v>
      </c>
      <c r="P496" s="402" t="s">
        <v>52</v>
      </c>
      <c r="Q496" s="402"/>
      <c r="R496" s="402" t="s">
        <v>469</v>
      </c>
      <c r="S496" s="155"/>
      <c r="T496" s="402" t="s">
        <v>5903</v>
      </c>
      <c r="U496" s="155" t="str">
        <f>VLOOKUP(CYPTYPES[[#This Row],[SBS Number]],Equipment[],2,FALSE)</f>
        <v>Mechanical Systems</v>
      </c>
      <c r="V496" s="155" t="str">
        <f>IF(OR(ISBLANK(T496),LEN(T496)=0),"",VLOOKUP(T496,Equipment[],3,FALSE))</f>
        <v>MCo</v>
      </c>
      <c r="W496" s="155" t="str">
        <f>IF(OR(ISBLANK(T496),LEN(T496)=0),"",VLOOKUP(T496,Equipment[],4,FALSE))</f>
        <v>RTO</v>
      </c>
      <c r="X496" s="155" t="s">
        <v>6204</v>
      </c>
      <c r="Y496" s="155" t="s">
        <v>6205</v>
      </c>
      <c r="Z496" s="155"/>
      <c r="AA496" s="155"/>
      <c r="AB496" s="142"/>
    </row>
    <row r="497" spans="1:28">
      <c r="A497" s="143" t="s">
        <v>7401</v>
      </c>
      <c r="B497" s="151" t="s">
        <v>7402</v>
      </c>
      <c r="C497" s="398" t="s">
        <v>449</v>
      </c>
      <c r="D497" s="400" t="s">
        <v>5826</v>
      </c>
      <c r="E497" s="400"/>
      <c r="F497" s="407" t="s">
        <v>449</v>
      </c>
      <c r="G497" s="398"/>
      <c r="H497" s="398" t="s">
        <v>448</v>
      </c>
      <c r="I497" s="175" t="s">
        <v>449</v>
      </c>
      <c r="J497" s="143" t="s">
        <v>448</v>
      </c>
      <c r="K497" s="398" t="s">
        <v>450</v>
      </c>
      <c r="L497" s="398" t="s">
        <v>5787</v>
      </c>
      <c r="M497" s="143"/>
      <c r="N497" s="143" t="s">
        <v>5788</v>
      </c>
      <c r="O497" s="402" t="s">
        <v>449</v>
      </c>
      <c r="P497" s="402" t="s">
        <v>5841</v>
      </c>
      <c r="Q497" s="402"/>
      <c r="R497" s="402" t="s">
        <v>452</v>
      </c>
      <c r="S497" s="155"/>
      <c r="T497" s="402" t="s">
        <v>5827</v>
      </c>
      <c r="U497" s="155" t="str">
        <f>VLOOKUP(CYPTYPES[[#This Row],[SBS Number]],Equipment[],2,FALSE)</f>
        <v>ICT/OCS</v>
      </c>
      <c r="V497" s="155" t="str">
        <f>IF(OR(ISBLANK(T497),LEN(T497)=0),"",VLOOKUP(T497,Equipment[],3,FALSE))</f>
        <v>Unallocated</v>
      </c>
      <c r="W497" s="155" t="str">
        <f>IF(OR(ISBLANK(T497),LEN(T497)=0),"",VLOOKUP(T497,Equipment[],4,FALSE))</f>
        <v>Unallocated</v>
      </c>
      <c r="X497" s="155" t="s">
        <v>5984</v>
      </c>
      <c r="Y497" s="155" t="s">
        <v>5985</v>
      </c>
      <c r="Z497" s="155" t="s">
        <v>6415</v>
      </c>
      <c r="AA497" s="155" t="s">
        <v>6416</v>
      </c>
      <c r="AB497" s="142"/>
    </row>
    <row r="498" spans="1:28">
      <c r="A498" s="143" t="s">
        <v>7403</v>
      </c>
      <c r="B498" s="151" t="s">
        <v>7404</v>
      </c>
      <c r="C498" s="398" t="s">
        <v>449</v>
      </c>
      <c r="D498" s="400" t="s">
        <v>5831</v>
      </c>
      <c r="E498" s="400"/>
      <c r="F498" s="407" t="s">
        <v>449</v>
      </c>
      <c r="G498" s="398"/>
      <c r="H498" s="407" t="s">
        <v>449</v>
      </c>
      <c r="I498" s="175" t="s">
        <v>449</v>
      </c>
      <c r="J498" s="174" t="s">
        <v>449</v>
      </c>
      <c r="K498" s="398" t="s">
        <v>450</v>
      </c>
      <c r="L498" s="398" t="s">
        <v>5787</v>
      </c>
      <c r="M498" s="143"/>
      <c r="N498" s="143" t="s">
        <v>5788</v>
      </c>
      <c r="O498" s="402" t="s">
        <v>449</v>
      </c>
      <c r="P498" s="402" t="s">
        <v>5832</v>
      </c>
      <c r="Q498" s="402"/>
      <c r="R498" s="402" t="s">
        <v>452</v>
      </c>
      <c r="S498" s="155"/>
      <c r="T498" s="155" t="s">
        <v>6231</v>
      </c>
      <c r="U498" s="155" t="str">
        <f>VLOOKUP(CYPTYPES[[#This Row],[SBS Number]],Equipment[],2,FALSE)</f>
        <v>MVAC</v>
      </c>
      <c r="V498" s="155" t="str">
        <f>IF(OR(ISBLANK(T498),LEN(T498)=0),"",VLOOKUP(T498,Equipment[],3,FALSE))</f>
        <v>MCo</v>
      </c>
      <c r="W498" s="155" t="str">
        <f>IF(OR(ISBLANK(T498),LEN(T498)=0),"",VLOOKUP(T498,Equipment[],4,FALSE))</f>
        <v>RTO</v>
      </c>
      <c r="X498" s="155" t="s">
        <v>6047</v>
      </c>
      <c r="Y498" s="155" t="s">
        <v>6048</v>
      </c>
      <c r="Z498" s="155" t="s">
        <v>6255</v>
      </c>
      <c r="AA498" s="155" t="s">
        <v>6256</v>
      </c>
      <c r="AB498" s="142"/>
    </row>
    <row r="499" spans="1:28">
      <c r="A499" s="143" t="s">
        <v>7405</v>
      </c>
      <c r="B499" s="151" t="s">
        <v>7406</v>
      </c>
      <c r="C499" s="398" t="s">
        <v>449</v>
      </c>
      <c r="D499" s="400" t="s">
        <v>5799</v>
      </c>
      <c r="E499" s="400" t="s">
        <v>5800</v>
      </c>
      <c r="F499" s="407" t="s">
        <v>449</v>
      </c>
      <c r="G499" s="398"/>
      <c r="H499" s="407" t="s">
        <v>449</v>
      </c>
      <c r="I499" s="175" t="s">
        <v>449</v>
      </c>
      <c r="J499" s="174" t="s">
        <v>449</v>
      </c>
      <c r="K499" s="398" t="s">
        <v>450</v>
      </c>
      <c r="L499" s="398" t="s">
        <v>5787</v>
      </c>
      <c r="M499" s="143"/>
      <c r="N499" s="143" t="s">
        <v>5788</v>
      </c>
      <c r="O499" s="402" t="s">
        <v>449</v>
      </c>
      <c r="P499" s="402" t="s">
        <v>5801</v>
      </c>
      <c r="Q499" s="402"/>
      <c r="R499" s="402" t="s">
        <v>452</v>
      </c>
      <c r="S499" s="155"/>
      <c r="T499" s="155" t="s">
        <v>5802</v>
      </c>
      <c r="U499" s="155" t="str">
        <f>VLOOKUP(CYPTYPES[[#This Row],[SBS Number]],Equipment[],2,FALSE)</f>
        <v>Emergency Management System</v>
      </c>
      <c r="V499" s="155" t="str">
        <f>IF(OR(ISBLANK(T499),LEN(T499)=0),"",VLOOKUP(T499,Equipment[],3,FALSE))</f>
        <v>RTO</v>
      </c>
      <c r="W499" s="155" t="str">
        <f>IF(OR(ISBLANK(T499),LEN(T499)=0),"",VLOOKUP(T499,Equipment[],4,FALSE))</f>
        <v>RTO</v>
      </c>
      <c r="X499" s="155" t="s">
        <v>7407</v>
      </c>
      <c r="Y499" s="155" t="s">
        <v>7408</v>
      </c>
      <c r="Z499" s="155" t="s">
        <v>7409</v>
      </c>
      <c r="AA499" s="155" t="s">
        <v>7410</v>
      </c>
      <c r="AB499" s="142"/>
    </row>
    <row r="500" spans="1:28">
      <c r="A500" s="143" t="s">
        <v>7411</v>
      </c>
      <c r="B500" s="151" t="s">
        <v>7412</v>
      </c>
      <c r="C500" s="398" t="s">
        <v>449</v>
      </c>
      <c r="D500" s="400" t="s">
        <v>5826</v>
      </c>
      <c r="E500" s="400"/>
      <c r="F500" s="407" t="s">
        <v>449</v>
      </c>
      <c r="G500" s="398"/>
      <c r="H500" s="407" t="s">
        <v>449</v>
      </c>
      <c r="I500" s="175" t="s">
        <v>449</v>
      </c>
      <c r="J500" s="174" t="s">
        <v>449</v>
      </c>
      <c r="K500" s="398" t="s">
        <v>450</v>
      </c>
      <c r="L500" s="398" t="s">
        <v>5787</v>
      </c>
      <c r="M500" s="143"/>
      <c r="N500" s="143" t="s">
        <v>5788</v>
      </c>
      <c r="O500" s="402" t="s">
        <v>449</v>
      </c>
      <c r="P500" s="402" t="s">
        <v>5841</v>
      </c>
      <c r="Q500" s="402"/>
      <c r="R500" s="402" t="s">
        <v>452</v>
      </c>
      <c r="S500" s="155"/>
      <c r="T500" s="402" t="s">
        <v>5827</v>
      </c>
      <c r="U500" s="155" t="str">
        <f>VLOOKUP(CYPTYPES[[#This Row],[SBS Number]],Equipment[],2,FALSE)</f>
        <v>ICT/OCS</v>
      </c>
      <c r="V500" s="155" t="str">
        <f>IF(OR(ISBLANK(T500),LEN(T500)=0),"",VLOOKUP(T500,Equipment[],3,FALSE))</f>
        <v>Unallocated</v>
      </c>
      <c r="W500" s="155" t="str">
        <f>IF(OR(ISBLANK(T500),LEN(T500)=0),"",VLOOKUP(T500,Equipment[],4,FALSE))</f>
        <v>Unallocated</v>
      </c>
      <c r="X500" s="155" t="s">
        <v>6325</v>
      </c>
      <c r="Y500" s="155" t="s">
        <v>6326</v>
      </c>
      <c r="Z500" s="155" t="s">
        <v>6327</v>
      </c>
      <c r="AA500" s="155" t="s">
        <v>6328</v>
      </c>
      <c r="AB500" s="142"/>
    </row>
    <row r="501" spans="1:28">
      <c r="A501" s="143" t="s">
        <v>7413</v>
      </c>
      <c r="B501" s="151" t="s">
        <v>7414</v>
      </c>
      <c r="C501" s="398" t="s">
        <v>449</v>
      </c>
      <c r="D501" s="400" t="s">
        <v>6001</v>
      </c>
      <c r="E501" s="400"/>
      <c r="F501" s="407" t="s">
        <v>449</v>
      </c>
      <c r="G501" s="398"/>
      <c r="H501" s="407" t="s">
        <v>449</v>
      </c>
      <c r="I501" s="175" t="s">
        <v>449</v>
      </c>
      <c r="J501" s="174" t="s">
        <v>449</v>
      </c>
      <c r="K501" s="398" t="s">
        <v>450</v>
      </c>
      <c r="L501" s="398" t="s">
        <v>5787</v>
      </c>
      <c r="M501" s="143"/>
      <c r="N501" s="143" t="s">
        <v>5788</v>
      </c>
      <c r="O501" s="402" t="s">
        <v>449</v>
      </c>
      <c r="P501" s="402" t="s">
        <v>6002</v>
      </c>
      <c r="Q501" s="402"/>
      <c r="R501" s="402" t="s">
        <v>452</v>
      </c>
      <c r="S501" s="155"/>
      <c r="T501" s="155" t="s">
        <v>5802</v>
      </c>
      <c r="U501" s="155" t="str">
        <f>VLOOKUP(CYPTYPES[[#This Row],[SBS Number]],Equipment[],2,FALSE)</f>
        <v>Emergency Management System</v>
      </c>
      <c r="V501" s="155" t="str">
        <f>IF(OR(ISBLANK(T501),LEN(T501)=0),"",VLOOKUP(T501,Equipment[],3,FALSE))</f>
        <v>RTO</v>
      </c>
      <c r="W501" s="155" t="str">
        <f>IF(OR(ISBLANK(T501),LEN(T501)=0),"",VLOOKUP(T501,Equipment[],4,FALSE))</f>
        <v>RTO</v>
      </c>
      <c r="X501" s="155" t="s">
        <v>5860</v>
      </c>
      <c r="Y501" s="155" t="s">
        <v>5861</v>
      </c>
      <c r="Z501" s="155" t="s">
        <v>6385</v>
      </c>
      <c r="AA501" s="155" t="s">
        <v>6386</v>
      </c>
      <c r="AB501" s="142"/>
    </row>
    <row r="502" spans="1:28">
      <c r="A502" s="143" t="s">
        <v>7415</v>
      </c>
      <c r="B502" s="151" t="s">
        <v>7416</v>
      </c>
      <c r="C502" s="398" t="s">
        <v>449</v>
      </c>
      <c r="D502" s="400" t="s">
        <v>5799</v>
      </c>
      <c r="E502" s="400" t="s">
        <v>5800</v>
      </c>
      <c r="F502" s="407" t="s">
        <v>449</v>
      </c>
      <c r="G502" s="398"/>
      <c r="H502" s="407" t="s">
        <v>449</v>
      </c>
      <c r="I502" s="175" t="s">
        <v>449</v>
      </c>
      <c r="J502" s="174" t="s">
        <v>449</v>
      </c>
      <c r="K502" s="398" t="s">
        <v>450</v>
      </c>
      <c r="L502" s="398" t="s">
        <v>5787</v>
      </c>
      <c r="M502" s="143"/>
      <c r="N502" s="143" t="s">
        <v>5788</v>
      </c>
      <c r="O502" s="402" t="s">
        <v>449</v>
      </c>
      <c r="P502" s="402" t="s">
        <v>5801</v>
      </c>
      <c r="Q502" s="402"/>
      <c r="R502" s="402" t="s">
        <v>452</v>
      </c>
      <c r="S502" s="155"/>
      <c r="T502" s="155" t="s">
        <v>5817</v>
      </c>
      <c r="U502" s="155" t="str">
        <f>VLOOKUP(CYPTYPES[[#This Row],[SBS Number]],Equipment[],2,FALSE)</f>
        <v>LV Power</v>
      </c>
      <c r="V502" s="155" t="str">
        <f>IF(OR(ISBLANK(T502),LEN(T502)=0),"",VLOOKUP(T502,Equipment[],3,FALSE))</f>
        <v>MCo</v>
      </c>
      <c r="W502" s="155" t="str">
        <f>IF(OR(ISBLANK(T502),LEN(T502)=0),"",VLOOKUP(T502,Equipment[],4,FALSE))</f>
        <v>RTO</v>
      </c>
      <c r="X502" s="155" t="s">
        <v>6015</v>
      </c>
      <c r="Y502" s="155" t="s">
        <v>6016</v>
      </c>
      <c r="Z502" s="155" t="s">
        <v>6017</v>
      </c>
      <c r="AA502" s="155" t="s">
        <v>6018</v>
      </c>
      <c r="AB502" s="142"/>
    </row>
    <row r="503" spans="1:28">
      <c r="A503" s="143" t="s">
        <v>7417</v>
      </c>
      <c r="B503" s="151" t="s">
        <v>7418</v>
      </c>
      <c r="C503" s="398" t="s">
        <v>449</v>
      </c>
      <c r="D503" s="400" t="s">
        <v>5809</v>
      </c>
      <c r="E503" s="400" t="s">
        <v>5800</v>
      </c>
      <c r="F503" s="407" t="s">
        <v>449</v>
      </c>
      <c r="G503" s="398"/>
      <c r="H503" s="407" t="s">
        <v>449</v>
      </c>
      <c r="I503" s="175" t="s">
        <v>449</v>
      </c>
      <c r="J503" s="398" t="s">
        <v>448</v>
      </c>
      <c r="K503" s="398" t="s">
        <v>450</v>
      </c>
      <c r="L503" s="398" t="s">
        <v>5787</v>
      </c>
      <c r="M503" s="143"/>
      <c r="N503" s="143" t="s">
        <v>5788</v>
      </c>
      <c r="O503" s="402" t="s">
        <v>449</v>
      </c>
      <c r="P503" s="408" t="s">
        <v>5809</v>
      </c>
      <c r="Q503" s="408"/>
      <c r="R503" s="402" t="s">
        <v>452</v>
      </c>
      <c r="S503" s="155"/>
      <c r="T503" s="155" t="s">
        <v>5810</v>
      </c>
      <c r="U503" s="155" t="str">
        <f>VLOOKUP(CYPTYPES[[#This Row],[SBS Number]],Equipment[],2,FALSE)</f>
        <v>Earthing And Bonding</v>
      </c>
      <c r="V503" s="155" t="str">
        <f>IF(OR(ISBLANK(T503),LEN(T503)=0),"",VLOOKUP(T503,Equipment[],3,FALSE))</f>
        <v>RTO</v>
      </c>
      <c r="W503" s="155" t="str">
        <f>IF(OR(ISBLANK(T503),LEN(T503)=0),"",VLOOKUP(T503,Equipment[],4,FALSE))</f>
        <v>RTO</v>
      </c>
      <c r="X503" s="155" t="s">
        <v>5811</v>
      </c>
      <c r="Y503" s="155" t="s">
        <v>5812</v>
      </c>
      <c r="Z503" s="402" t="s">
        <v>439</v>
      </c>
      <c r="AA503" s="402" t="s">
        <v>439</v>
      </c>
      <c r="AB503" s="142"/>
    </row>
    <row r="504" spans="1:28">
      <c r="A504" s="143" t="s">
        <v>7419</v>
      </c>
      <c r="B504" s="151" t="s">
        <v>7420</v>
      </c>
      <c r="C504" s="398" t="s">
        <v>449</v>
      </c>
      <c r="D504" s="400" t="s">
        <v>5826</v>
      </c>
      <c r="E504" s="400"/>
      <c r="F504" s="407" t="s">
        <v>449</v>
      </c>
      <c r="G504" s="398"/>
      <c r="H504" s="398" t="s">
        <v>448</v>
      </c>
      <c r="I504" s="175" t="s">
        <v>449</v>
      </c>
      <c r="J504" s="174" t="s">
        <v>449</v>
      </c>
      <c r="K504" s="398" t="s">
        <v>450</v>
      </c>
      <c r="L504" s="398" t="s">
        <v>5787</v>
      </c>
      <c r="M504" s="143"/>
      <c r="N504" s="143" t="s">
        <v>5788</v>
      </c>
      <c r="O504" s="402" t="s">
        <v>449</v>
      </c>
      <c r="P504" s="402" t="s">
        <v>5841</v>
      </c>
      <c r="Q504" s="402"/>
      <c r="R504" s="402" t="s">
        <v>469</v>
      </c>
      <c r="S504" s="155"/>
      <c r="T504" s="155" t="s">
        <v>5866</v>
      </c>
      <c r="U504" s="155" t="str">
        <f>VLOOKUP(CYPTYPES[[#This Row],[SBS Number]],Equipment[],2,FALSE)</f>
        <v>Building Management System</v>
      </c>
      <c r="V504" s="155" t="str">
        <f>IF(OR(ISBLANK(T504),LEN(T504)=0),"",VLOOKUP(T504,Equipment[],3,FALSE))</f>
        <v>MCo</v>
      </c>
      <c r="W504" s="155" t="str">
        <f>IF(OR(ISBLANK(T504),LEN(T504)=0),"",VLOOKUP(T504,Equipment[],4,FALSE))</f>
        <v>RTO/MCo</v>
      </c>
      <c r="X504" s="155" t="s">
        <v>5916</v>
      </c>
      <c r="Y504" s="155" t="s">
        <v>6449</v>
      </c>
      <c r="Z504" s="155" t="s">
        <v>6621</v>
      </c>
      <c r="AA504" s="155" t="s">
        <v>6622</v>
      </c>
      <c r="AB504" s="142"/>
    </row>
    <row r="505" spans="1:28">
      <c r="A505" s="143" t="s">
        <v>7421</v>
      </c>
      <c r="B505" s="151" t="s">
        <v>7422</v>
      </c>
      <c r="C505" s="398" t="s">
        <v>439</v>
      </c>
      <c r="D505" s="400" t="s">
        <v>5839</v>
      </c>
      <c r="E505" s="401"/>
      <c r="F505" s="407" t="s">
        <v>449</v>
      </c>
      <c r="G505" s="398"/>
      <c r="H505" s="174" t="s">
        <v>449</v>
      </c>
      <c r="I505" s="409" t="s">
        <v>449</v>
      </c>
      <c r="J505" s="407" t="s">
        <v>449</v>
      </c>
      <c r="K505" s="398" t="s">
        <v>450</v>
      </c>
      <c r="L505" s="398" t="s">
        <v>5859</v>
      </c>
      <c r="M505" s="143"/>
      <c r="N505" s="143" t="s">
        <v>5788</v>
      </c>
      <c r="O505" s="402" t="s">
        <v>449</v>
      </c>
      <c r="P505" s="402" t="s">
        <v>5841</v>
      </c>
      <c r="Q505" s="402"/>
      <c r="R505" s="402" t="s">
        <v>469</v>
      </c>
      <c r="S505" s="155"/>
      <c r="T505" s="402" t="s">
        <v>5842</v>
      </c>
      <c r="U505" s="155" t="str">
        <f>VLOOKUP(CYPTYPES[[#This Row],[SBS Number]],Equipment[],2,FALSE)</f>
        <v>Control Systems</v>
      </c>
      <c r="V505" s="155" t="str">
        <f>IF(OR(ISBLANK(T505),LEN(T505)=0),"",VLOOKUP(T505,Equipment[],3,FALSE))</f>
        <v>Unallocated</v>
      </c>
      <c r="W505" s="155" t="str">
        <f>IF(OR(ISBLANK(T505),LEN(T505)=0),"",VLOOKUP(T505,Equipment[],4,FALSE))</f>
        <v>Unallocated</v>
      </c>
      <c r="X505" s="155" t="s">
        <v>5874</v>
      </c>
      <c r="Y505" s="155" t="s">
        <v>5868</v>
      </c>
      <c r="Z505" s="155" t="s">
        <v>6493</v>
      </c>
      <c r="AA505" s="155" t="s">
        <v>6301</v>
      </c>
      <c r="AB505" s="142"/>
    </row>
    <row r="506" spans="1:28">
      <c r="A506" s="143" t="s">
        <v>7423</v>
      </c>
      <c r="B506" s="151" t="s">
        <v>7424</v>
      </c>
      <c r="C506" s="398" t="s">
        <v>449</v>
      </c>
      <c r="D506" s="400" t="s">
        <v>5799</v>
      </c>
      <c r="E506" s="400" t="s">
        <v>5800</v>
      </c>
      <c r="F506" s="407" t="s">
        <v>449</v>
      </c>
      <c r="G506" s="398"/>
      <c r="H506" s="407" t="s">
        <v>449</v>
      </c>
      <c r="I506" s="175" t="s">
        <v>449</v>
      </c>
      <c r="J506" s="174" t="s">
        <v>449</v>
      </c>
      <c r="K506" s="398" t="s">
        <v>450</v>
      </c>
      <c r="L506" s="398" t="s">
        <v>5787</v>
      </c>
      <c r="M506" s="143"/>
      <c r="N506" s="143" t="s">
        <v>5788</v>
      </c>
      <c r="O506" s="402" t="s">
        <v>449</v>
      </c>
      <c r="P506" s="402" t="s">
        <v>5801</v>
      </c>
      <c r="Q506" s="402"/>
      <c r="R506" s="402" t="s">
        <v>452</v>
      </c>
      <c r="S506" s="155"/>
      <c r="T506" s="155" t="s">
        <v>5802</v>
      </c>
      <c r="U506" s="155" t="str">
        <f>VLOOKUP(CYPTYPES[[#This Row],[SBS Number]],Equipment[],2,FALSE)</f>
        <v>Emergency Management System</v>
      </c>
      <c r="V506" s="155" t="str">
        <f>IF(OR(ISBLANK(T506),LEN(T506)=0),"",VLOOKUP(T506,Equipment[],3,FALSE))</f>
        <v>RTO</v>
      </c>
      <c r="W506" s="155" t="str">
        <f>IF(OR(ISBLANK(T506),LEN(T506)=0),"",VLOOKUP(T506,Equipment[],4,FALSE))</f>
        <v>RTO</v>
      </c>
      <c r="X506" s="155" t="s">
        <v>6278</v>
      </c>
      <c r="Y506" s="155" t="s">
        <v>6279</v>
      </c>
      <c r="Z506" s="155" t="s">
        <v>6280</v>
      </c>
      <c r="AA506" s="155" t="s">
        <v>6281</v>
      </c>
      <c r="AB506" s="142"/>
    </row>
    <row r="507" spans="1:28">
      <c r="A507" s="143" t="s">
        <v>7425</v>
      </c>
      <c r="B507" s="151" t="s">
        <v>4669</v>
      </c>
      <c r="C507" s="398" t="s">
        <v>449</v>
      </c>
      <c r="D507" s="400" t="s">
        <v>6981</v>
      </c>
      <c r="E507" s="400"/>
      <c r="F507" s="407" t="s">
        <v>449</v>
      </c>
      <c r="G507" s="398"/>
      <c r="H507" s="407" t="s">
        <v>449</v>
      </c>
      <c r="I507" s="175" t="s">
        <v>449</v>
      </c>
      <c r="J507" s="174" t="s">
        <v>449</v>
      </c>
      <c r="K507" s="398" t="s">
        <v>450</v>
      </c>
      <c r="L507" s="398" t="s">
        <v>5954</v>
      </c>
      <c r="M507" s="143" t="s">
        <v>5929</v>
      </c>
      <c r="N507" s="143" t="s">
        <v>5788</v>
      </c>
      <c r="O507" s="402" t="s">
        <v>449</v>
      </c>
      <c r="P507" s="402" t="s">
        <v>6982</v>
      </c>
      <c r="Q507" s="402"/>
      <c r="R507" s="402" t="s">
        <v>452</v>
      </c>
      <c r="S507" s="155"/>
      <c r="T507" s="155" t="s">
        <v>4348</v>
      </c>
      <c r="U507" s="155" t="str">
        <f>VLOOKUP(CYPTYPES[[#This Row],[SBS Number]],Equipment[],2,FALSE)</f>
        <v>Vertical Transport</v>
      </c>
      <c r="V507" s="155" t="str">
        <f>IF(OR(ISBLANK(T507),LEN(T507)=0),"",VLOOKUP(T507,Equipment[],3,FALSE))</f>
        <v>MCo</v>
      </c>
      <c r="W507" s="155" t="str">
        <f>IF(OR(ISBLANK(T507),LEN(T507)=0),"",VLOOKUP(T507,Equipment[],4,FALSE))</f>
        <v>RTO</v>
      </c>
      <c r="X507" s="155" t="s">
        <v>7426</v>
      </c>
      <c r="Y507" s="155" t="s">
        <v>7427</v>
      </c>
      <c r="Z507" s="155" t="s">
        <v>7428</v>
      </c>
      <c r="AA507" s="155" t="s">
        <v>7429</v>
      </c>
      <c r="AB507" s="142"/>
    </row>
    <row r="508" spans="1:28">
      <c r="A508" s="143" t="s">
        <v>7430</v>
      </c>
      <c r="B508" s="151" t="s">
        <v>7431</v>
      </c>
      <c r="C508" s="398" t="s">
        <v>449</v>
      </c>
      <c r="D508" s="400" t="s">
        <v>5809</v>
      </c>
      <c r="E508" s="400" t="s">
        <v>5800</v>
      </c>
      <c r="F508" s="407" t="s">
        <v>449</v>
      </c>
      <c r="G508" s="398"/>
      <c r="H508" s="407" t="s">
        <v>449</v>
      </c>
      <c r="I508" s="175" t="s">
        <v>449</v>
      </c>
      <c r="J508" s="174" t="s">
        <v>449</v>
      </c>
      <c r="K508" s="398" t="s">
        <v>450</v>
      </c>
      <c r="L508" s="398" t="s">
        <v>5787</v>
      </c>
      <c r="M508" s="143"/>
      <c r="N508" s="143" t="s">
        <v>5788</v>
      </c>
      <c r="O508" s="402" t="s">
        <v>449</v>
      </c>
      <c r="P508" s="408" t="s">
        <v>5809</v>
      </c>
      <c r="Q508" s="408"/>
      <c r="R508" s="402" t="s">
        <v>452</v>
      </c>
      <c r="S508" s="155"/>
      <c r="T508" s="155" t="s">
        <v>5810</v>
      </c>
      <c r="U508" s="155" t="str">
        <f>VLOOKUP(CYPTYPES[[#This Row],[SBS Number]],Equipment[],2,FALSE)</f>
        <v>Earthing And Bonding</v>
      </c>
      <c r="V508" s="155" t="str">
        <f>IF(OR(ISBLANK(T508),LEN(T508)=0),"",VLOOKUP(T508,Equipment[],3,FALSE))</f>
        <v>RTO</v>
      </c>
      <c r="W508" s="155" t="str">
        <f>IF(OR(ISBLANK(T508),LEN(T508)=0),"",VLOOKUP(T508,Equipment[],4,FALSE))</f>
        <v>RTO</v>
      </c>
      <c r="X508" s="155" t="s">
        <v>5811</v>
      </c>
      <c r="Y508" s="155" t="s">
        <v>5812</v>
      </c>
      <c r="Z508" s="155" t="s">
        <v>7432</v>
      </c>
      <c r="AA508" s="155" t="s">
        <v>7433</v>
      </c>
      <c r="AB508" s="142"/>
    </row>
    <row r="509" spans="1:28">
      <c r="A509" s="143" t="s">
        <v>7434</v>
      </c>
      <c r="B509" s="151" t="s">
        <v>7435</v>
      </c>
      <c r="C509" s="398" t="s">
        <v>449</v>
      </c>
      <c r="D509" s="400" t="s">
        <v>11</v>
      </c>
      <c r="E509" s="400"/>
      <c r="F509" s="407" t="s">
        <v>449</v>
      </c>
      <c r="G509" s="398"/>
      <c r="H509" s="407" t="s">
        <v>449</v>
      </c>
      <c r="I509" s="175" t="s">
        <v>449</v>
      </c>
      <c r="J509" s="174" t="s">
        <v>449</v>
      </c>
      <c r="K509" s="398" t="s">
        <v>450</v>
      </c>
      <c r="L509" s="398" t="s">
        <v>5787</v>
      </c>
      <c r="M509" s="143"/>
      <c r="N509" s="143" t="s">
        <v>5788</v>
      </c>
      <c r="O509" s="402" t="s">
        <v>449</v>
      </c>
      <c r="P509" s="402" t="s">
        <v>5789</v>
      </c>
      <c r="Q509" s="402"/>
      <c r="R509" s="402" t="s">
        <v>452</v>
      </c>
      <c r="S509" s="155"/>
      <c r="T509" s="402" t="s">
        <v>5903</v>
      </c>
      <c r="U509" s="155" t="str">
        <f>VLOOKUP(CYPTYPES[[#This Row],[SBS Number]],Equipment[],2,FALSE)</f>
        <v>Mechanical Systems</v>
      </c>
      <c r="V509" s="155" t="str">
        <f>IF(OR(ISBLANK(T509),LEN(T509)=0),"",VLOOKUP(T509,Equipment[],3,FALSE))</f>
        <v>MCo</v>
      </c>
      <c r="W509" s="155" t="str">
        <f>IF(OR(ISBLANK(T509),LEN(T509)=0),"",VLOOKUP(T509,Equipment[],4,FALSE))</f>
        <v>RTO</v>
      </c>
      <c r="X509" s="155" t="s">
        <v>5818</v>
      </c>
      <c r="Y509" s="155" t="s">
        <v>5819</v>
      </c>
      <c r="Z509" s="155" t="s">
        <v>5820</v>
      </c>
      <c r="AA509" s="155" t="s">
        <v>5821</v>
      </c>
      <c r="AB509" s="142"/>
    </row>
    <row r="510" spans="1:28">
      <c r="A510" s="143" t="s">
        <v>7436</v>
      </c>
      <c r="B510" s="400" t="s">
        <v>7437</v>
      </c>
      <c r="C510" s="398" t="s">
        <v>449</v>
      </c>
      <c r="D510" s="400" t="s">
        <v>5922</v>
      </c>
      <c r="E510" s="400" t="s">
        <v>5800</v>
      </c>
      <c r="F510" s="407" t="s">
        <v>449</v>
      </c>
      <c r="G510" s="398"/>
      <c r="H510" s="407" t="s">
        <v>449</v>
      </c>
      <c r="I510" s="175" t="s">
        <v>449</v>
      </c>
      <c r="J510" s="398" t="s">
        <v>448</v>
      </c>
      <c r="K510" s="398" t="s">
        <v>450</v>
      </c>
      <c r="L510" s="398" t="s">
        <v>5787</v>
      </c>
      <c r="M510" s="143"/>
      <c r="N510" s="143" t="s">
        <v>5788</v>
      </c>
      <c r="O510" s="402" t="s">
        <v>449</v>
      </c>
      <c r="P510" s="402" t="s">
        <v>5789</v>
      </c>
      <c r="Q510" s="402"/>
      <c r="R510" s="402" t="s">
        <v>452</v>
      </c>
      <c r="S510" s="155"/>
      <c r="T510" s="402" t="s">
        <v>7438</v>
      </c>
      <c r="U510" s="155" t="str">
        <f>VLOOKUP(CYPTYPES[[#This Row],[SBS Number]],Equipment[],2,FALSE)</f>
        <v>Local Communications</v>
      </c>
      <c r="V510" s="155" t="str">
        <f>IF(OR(ISBLANK(T510),LEN(T510)=0),"",VLOOKUP(T510,Equipment[],3,FALSE))</f>
        <v>MCo</v>
      </c>
      <c r="W510" s="155" t="str">
        <f>IF(OR(ISBLANK(T510),LEN(T510)=0),"",VLOOKUP(T510,Equipment[],4,FALSE))</f>
        <v>MCo</v>
      </c>
      <c r="X510" s="155" t="s">
        <v>5916</v>
      </c>
      <c r="Y510" s="155" t="s">
        <v>6449</v>
      </c>
      <c r="Z510" s="155" t="s">
        <v>6621</v>
      </c>
      <c r="AA510" s="155" t="s">
        <v>6622</v>
      </c>
      <c r="AB510" s="142"/>
    </row>
    <row r="511" spans="1:28">
      <c r="A511" s="143" t="s">
        <v>7439</v>
      </c>
      <c r="B511" s="151" t="s">
        <v>7440</v>
      </c>
      <c r="C511" s="398" t="s">
        <v>449</v>
      </c>
      <c r="D511" s="400" t="s">
        <v>5839</v>
      </c>
      <c r="E511" s="401"/>
      <c r="F511" s="407" t="s">
        <v>449</v>
      </c>
      <c r="G511" s="398"/>
      <c r="H511" s="398" t="s">
        <v>448</v>
      </c>
      <c r="I511" s="175" t="s">
        <v>449</v>
      </c>
      <c r="J511" s="398" t="s">
        <v>448</v>
      </c>
      <c r="K511" s="398" t="s">
        <v>450</v>
      </c>
      <c r="L511" s="398" t="s">
        <v>5787</v>
      </c>
      <c r="M511" s="143"/>
      <c r="N511" s="143" t="s">
        <v>5788</v>
      </c>
      <c r="O511" s="402" t="s">
        <v>449</v>
      </c>
      <c r="P511" s="402" t="s">
        <v>5841</v>
      </c>
      <c r="Q511" s="402"/>
      <c r="R511" s="402" t="s">
        <v>452</v>
      </c>
      <c r="S511" s="155"/>
      <c r="T511" s="402" t="s">
        <v>5827</v>
      </c>
      <c r="U511" s="155" t="str">
        <f>VLOOKUP(CYPTYPES[[#This Row],[SBS Number]],Equipment[],2,FALSE)</f>
        <v>ICT/OCS</v>
      </c>
      <c r="V511" s="155" t="str">
        <f>IF(OR(ISBLANK(T511),LEN(T511)=0),"",VLOOKUP(T511,Equipment[],3,FALSE))</f>
        <v>Unallocated</v>
      </c>
      <c r="W511" s="155" t="str">
        <f>IF(OR(ISBLANK(T511),LEN(T511)=0),"",VLOOKUP(T511,Equipment[],4,FALSE))</f>
        <v>Unallocated</v>
      </c>
      <c r="X511" s="155" t="s">
        <v>6069</v>
      </c>
      <c r="Y511" s="155" t="s">
        <v>6070</v>
      </c>
      <c r="Z511" s="155" t="s">
        <v>7441</v>
      </c>
      <c r="AA511" s="155" t="s">
        <v>7442</v>
      </c>
      <c r="AB511" s="142"/>
    </row>
    <row r="512" spans="1:28">
      <c r="A512" s="143" t="s">
        <v>7443</v>
      </c>
      <c r="B512" s="151" t="s">
        <v>7444</v>
      </c>
      <c r="C512" s="398" t="s">
        <v>449</v>
      </c>
      <c r="D512" s="400" t="s">
        <v>5839</v>
      </c>
      <c r="E512" s="400" t="s">
        <v>5840</v>
      </c>
      <c r="F512" s="407" t="s">
        <v>449</v>
      </c>
      <c r="G512" s="398"/>
      <c r="H512" s="407" t="s">
        <v>449</v>
      </c>
      <c r="I512" s="175" t="s">
        <v>449</v>
      </c>
      <c r="J512" s="407" t="s">
        <v>449</v>
      </c>
      <c r="K512" s="398" t="s">
        <v>450</v>
      </c>
      <c r="L512" s="398" t="s">
        <v>5787</v>
      </c>
      <c r="M512" s="143"/>
      <c r="N512" s="143" t="s">
        <v>5788</v>
      </c>
      <c r="O512" s="402" t="s">
        <v>449</v>
      </c>
      <c r="P512" s="402" t="s">
        <v>5841</v>
      </c>
      <c r="Q512" s="402"/>
      <c r="R512" s="402" t="s">
        <v>469</v>
      </c>
      <c r="S512" s="155"/>
      <c r="T512" s="402" t="s">
        <v>5866</v>
      </c>
      <c r="U512" s="155" t="str">
        <f>VLOOKUP(CYPTYPES[[#This Row],[SBS Number]],Equipment[],2,FALSE)</f>
        <v>Building Management System</v>
      </c>
      <c r="V512" s="155" t="str">
        <f>IF(OR(ISBLANK(T512),LEN(T512)=0),"",VLOOKUP(T512,Equipment[],3,FALSE))</f>
        <v>MCo</v>
      </c>
      <c r="W512" s="155" t="str">
        <f>IF(OR(ISBLANK(T512),LEN(T512)=0),"",VLOOKUP(T512,Equipment[],4,FALSE))</f>
        <v>RTO/MCo</v>
      </c>
      <c r="X512" s="155" t="s">
        <v>6458</v>
      </c>
      <c r="Y512" s="155" t="s">
        <v>6459</v>
      </c>
      <c r="Z512" s="155" t="s">
        <v>6500</v>
      </c>
      <c r="AA512" s="155" t="s">
        <v>6501</v>
      </c>
      <c r="AB512" s="142"/>
    </row>
    <row r="513" spans="1:28">
      <c r="A513" s="143" t="s">
        <v>7445</v>
      </c>
      <c r="B513" s="151" t="s">
        <v>7446</v>
      </c>
      <c r="C513" s="398" t="s">
        <v>439</v>
      </c>
      <c r="D513" s="400" t="s">
        <v>5839</v>
      </c>
      <c r="E513" s="400"/>
      <c r="F513" s="407" t="s">
        <v>449</v>
      </c>
      <c r="G513" s="398"/>
      <c r="H513" s="174" t="s">
        <v>449</v>
      </c>
      <c r="I513" s="175" t="s">
        <v>449</v>
      </c>
      <c r="J513" s="407" t="s">
        <v>449</v>
      </c>
      <c r="K513" s="398" t="s">
        <v>450</v>
      </c>
      <c r="L513" s="398" t="s">
        <v>5954</v>
      </c>
      <c r="M513" s="143"/>
      <c r="N513" s="143" t="s">
        <v>5788</v>
      </c>
      <c r="O513" s="402" t="s">
        <v>449</v>
      </c>
      <c r="P513" s="402" t="s">
        <v>5841</v>
      </c>
      <c r="Q513" s="402"/>
      <c r="R513" s="402" t="s">
        <v>469</v>
      </c>
      <c r="S513" s="156"/>
      <c r="T513" s="156" t="s">
        <v>6231</v>
      </c>
      <c r="U513" s="155" t="str">
        <f>VLOOKUP(CYPTYPES[[#This Row],[SBS Number]],Equipment[],2,FALSE)</f>
        <v>MVAC</v>
      </c>
      <c r="V513" s="155" t="str">
        <f>IF(OR(ISBLANK(T513),LEN(T513)=0),"",VLOOKUP(T513,Equipment[],3,FALSE))</f>
        <v>MCo</v>
      </c>
      <c r="W513" s="155" t="str">
        <f>IF(OR(ISBLANK(T513),LEN(T513)=0),"",VLOOKUP(T513,Equipment[],4,FALSE))</f>
        <v>RTO</v>
      </c>
      <c r="X513" s="165"/>
      <c r="Y513" s="165" t="s">
        <v>5828</v>
      </c>
      <c r="Z513" s="402" t="s">
        <v>6500</v>
      </c>
      <c r="AA513" s="155" t="s">
        <v>6501</v>
      </c>
      <c r="AB513" s="142"/>
    </row>
    <row r="514" spans="1:28">
      <c r="A514" s="143" t="s">
        <v>7447</v>
      </c>
      <c r="B514" s="151" t="s">
        <v>7448</v>
      </c>
      <c r="C514" s="398" t="s">
        <v>439</v>
      </c>
      <c r="D514" s="400" t="s">
        <v>5826</v>
      </c>
      <c r="E514" s="400"/>
      <c r="F514" s="407" t="s">
        <v>449</v>
      </c>
      <c r="G514" s="398"/>
      <c r="H514" s="398" t="s">
        <v>448</v>
      </c>
      <c r="I514" s="409" t="s">
        <v>449</v>
      </c>
      <c r="J514" s="398" t="s">
        <v>448</v>
      </c>
      <c r="K514" s="398" t="s">
        <v>450</v>
      </c>
      <c r="L514" s="398" t="s">
        <v>5859</v>
      </c>
      <c r="M514" s="143"/>
      <c r="N514" s="143" t="s">
        <v>5788</v>
      </c>
      <c r="O514" s="402" t="s">
        <v>449</v>
      </c>
      <c r="P514" s="402" t="s">
        <v>5841</v>
      </c>
      <c r="Q514" s="402"/>
      <c r="R514" s="402" t="s">
        <v>452</v>
      </c>
      <c r="S514" s="155"/>
      <c r="T514" s="402" t="s">
        <v>5827</v>
      </c>
      <c r="U514" s="155" t="str">
        <f>VLOOKUP(CYPTYPES[[#This Row],[SBS Number]],Equipment[],2,FALSE)</f>
        <v>ICT/OCS</v>
      </c>
      <c r="V514" s="155" t="str">
        <f>IF(OR(ISBLANK(T514),LEN(T514)=0),"",VLOOKUP(T514,Equipment[],3,FALSE))</f>
        <v>Unallocated</v>
      </c>
      <c r="W514" s="155" t="str">
        <f>IF(OR(ISBLANK(T514),LEN(T514)=0),"",VLOOKUP(T514,Equipment[],4,FALSE))</f>
        <v>Unallocated</v>
      </c>
      <c r="X514" s="165"/>
      <c r="Y514" s="165" t="s">
        <v>5828</v>
      </c>
      <c r="Z514" s="402"/>
      <c r="AA514" s="155"/>
      <c r="AB514" s="142"/>
    </row>
    <row r="515" spans="1:28">
      <c r="A515" s="143" t="s">
        <v>7449</v>
      </c>
      <c r="B515" s="151" t="s">
        <v>7450</v>
      </c>
      <c r="C515" s="398" t="s">
        <v>449</v>
      </c>
      <c r="D515" s="400" t="s">
        <v>5799</v>
      </c>
      <c r="E515" s="400" t="s">
        <v>5800</v>
      </c>
      <c r="F515" s="407" t="s">
        <v>449</v>
      </c>
      <c r="G515" s="398"/>
      <c r="H515" s="407" t="s">
        <v>449</v>
      </c>
      <c r="I515" s="175" t="s">
        <v>449</v>
      </c>
      <c r="J515" s="174" t="s">
        <v>449</v>
      </c>
      <c r="K515" s="398" t="s">
        <v>450</v>
      </c>
      <c r="L515" s="398" t="s">
        <v>5787</v>
      </c>
      <c r="M515" s="143"/>
      <c r="N515" s="143" t="s">
        <v>5788</v>
      </c>
      <c r="O515" s="402" t="s">
        <v>449</v>
      </c>
      <c r="P515" s="402" t="s">
        <v>5801</v>
      </c>
      <c r="Q515" s="402"/>
      <c r="R515" s="402" t="s">
        <v>452</v>
      </c>
      <c r="S515" s="155"/>
      <c r="T515" s="155" t="s">
        <v>5802</v>
      </c>
      <c r="U515" s="155" t="str">
        <f>VLOOKUP(CYPTYPES[[#This Row],[SBS Number]],Equipment[],2,FALSE)</f>
        <v>Emergency Management System</v>
      </c>
      <c r="V515" s="155" t="str">
        <f>IF(OR(ISBLANK(T515),LEN(T515)=0),"",VLOOKUP(T515,Equipment[],3,FALSE))</f>
        <v>RTO</v>
      </c>
      <c r="W515" s="155" t="str">
        <f>IF(OR(ISBLANK(T515),LEN(T515)=0),"",VLOOKUP(T515,Equipment[],4,FALSE))</f>
        <v>RTO</v>
      </c>
      <c r="X515" s="155" t="s">
        <v>5803</v>
      </c>
      <c r="Y515" s="155" t="s">
        <v>5804</v>
      </c>
      <c r="Z515" s="155" t="s">
        <v>7355</v>
      </c>
      <c r="AA515" s="155" t="s">
        <v>7356</v>
      </c>
      <c r="AB515" s="142"/>
    </row>
    <row r="516" spans="1:28">
      <c r="A516" s="143" t="s">
        <v>7451</v>
      </c>
      <c r="B516" s="151" t="s">
        <v>7452</v>
      </c>
      <c r="C516" s="398" t="s">
        <v>439</v>
      </c>
      <c r="D516" s="400" t="s">
        <v>5839</v>
      </c>
      <c r="E516" s="400"/>
      <c r="F516" s="407" t="s">
        <v>449</v>
      </c>
      <c r="G516" s="398"/>
      <c r="H516" s="407" t="s">
        <v>449</v>
      </c>
      <c r="I516" s="409" t="s">
        <v>449</v>
      </c>
      <c r="J516" s="398" t="s">
        <v>448</v>
      </c>
      <c r="K516" s="398" t="s">
        <v>450</v>
      </c>
      <c r="L516" s="398" t="s">
        <v>5859</v>
      </c>
      <c r="M516" s="143"/>
      <c r="N516" s="143" t="s">
        <v>5788</v>
      </c>
      <c r="O516" s="402" t="s">
        <v>449</v>
      </c>
      <c r="P516" s="402" t="s">
        <v>5841</v>
      </c>
      <c r="Q516" s="402"/>
      <c r="R516" s="402" t="s">
        <v>452</v>
      </c>
      <c r="S516" s="155"/>
      <c r="T516" s="402" t="s">
        <v>5842</v>
      </c>
      <c r="U516" s="155" t="str">
        <f>VLOOKUP(CYPTYPES[[#This Row],[SBS Number]],Equipment[],2,FALSE)</f>
        <v>Control Systems</v>
      </c>
      <c r="V516" s="155" t="str">
        <f>IF(OR(ISBLANK(T516),LEN(T516)=0),"",VLOOKUP(T516,Equipment[],3,FALSE))</f>
        <v>Unallocated</v>
      </c>
      <c r="W516" s="155" t="str">
        <f>IF(OR(ISBLANK(T516),LEN(T516)=0),"",VLOOKUP(T516,Equipment[],4,FALSE))</f>
        <v>Unallocated</v>
      </c>
      <c r="X516" s="410" t="s">
        <v>6069</v>
      </c>
      <c r="Y516" s="410" t="s">
        <v>7453</v>
      </c>
      <c r="Z516" s="402" t="s">
        <v>7454</v>
      </c>
      <c r="AA516" s="155" t="s">
        <v>7455</v>
      </c>
      <c r="AB516" s="142"/>
    </row>
    <row r="517" spans="1:28" ht="14.25" customHeight="1">
      <c r="A517" s="143" t="s">
        <v>7456</v>
      </c>
      <c r="B517" s="151" t="s">
        <v>7457</v>
      </c>
      <c r="C517" s="398" t="s">
        <v>439</v>
      </c>
      <c r="D517" s="400" t="s">
        <v>6099</v>
      </c>
      <c r="E517" s="400"/>
      <c r="F517" s="407" t="s">
        <v>449</v>
      </c>
      <c r="G517" s="398"/>
      <c r="H517" s="398" t="s">
        <v>448</v>
      </c>
      <c r="I517" s="409" t="s">
        <v>449</v>
      </c>
      <c r="J517" s="398" t="s">
        <v>448</v>
      </c>
      <c r="K517" s="398" t="s">
        <v>450</v>
      </c>
      <c r="L517" s="398" t="s">
        <v>5859</v>
      </c>
      <c r="M517" s="143"/>
      <c r="N517" s="143" t="s">
        <v>5788</v>
      </c>
      <c r="O517" s="402" t="s">
        <v>449</v>
      </c>
      <c r="P517" s="402" t="s">
        <v>6100</v>
      </c>
      <c r="Q517" s="402"/>
      <c r="R517" s="402" t="s">
        <v>452</v>
      </c>
      <c r="S517" s="155"/>
      <c r="T517" s="402" t="s">
        <v>6101</v>
      </c>
      <c r="U517" s="155" t="str">
        <f>VLOOKUP(CYPTYPES[[#This Row],[SBS Number]],Equipment[],2,FALSE)</f>
        <v>Security Control System</v>
      </c>
      <c r="V517" s="155" t="str">
        <f>IF(OR(ISBLANK(T517),LEN(T517)=0),"",VLOOKUP(T517,Equipment[],3,FALSE))</f>
        <v>RTO</v>
      </c>
      <c r="W517" s="155" t="str">
        <f>IF(OR(ISBLANK(T517),LEN(T517)=0),"",VLOOKUP(T517,Equipment[],4,FALSE))</f>
        <v>RTO</v>
      </c>
      <c r="X517" s="411" t="s">
        <v>7458</v>
      </c>
      <c r="Y517" s="165" t="s">
        <v>7459</v>
      </c>
      <c r="Z517" s="402" t="s">
        <v>7460</v>
      </c>
      <c r="AA517" s="155" t="s">
        <v>7461</v>
      </c>
      <c r="AB517" s="142"/>
    </row>
    <row r="518" spans="1:28">
      <c r="A518" s="143" t="s">
        <v>7462</v>
      </c>
      <c r="B518" s="151" t="s">
        <v>7463</v>
      </c>
      <c r="C518" s="398" t="s">
        <v>449</v>
      </c>
      <c r="D518" s="400" t="s">
        <v>5799</v>
      </c>
      <c r="E518" s="400" t="s">
        <v>5800</v>
      </c>
      <c r="F518" s="407" t="s">
        <v>449</v>
      </c>
      <c r="G518" s="398"/>
      <c r="H518" s="407" t="s">
        <v>449</v>
      </c>
      <c r="I518" s="175" t="s">
        <v>449</v>
      </c>
      <c r="J518" s="174" t="s">
        <v>449</v>
      </c>
      <c r="K518" s="398" t="s">
        <v>450</v>
      </c>
      <c r="L518" s="398" t="s">
        <v>5787</v>
      </c>
      <c r="M518" s="143"/>
      <c r="N518" s="143" t="s">
        <v>5788</v>
      </c>
      <c r="O518" s="402" t="s">
        <v>449</v>
      </c>
      <c r="P518" s="402" t="s">
        <v>5801</v>
      </c>
      <c r="Q518" s="402"/>
      <c r="R518" s="402" t="s">
        <v>452</v>
      </c>
      <c r="S518" s="155"/>
      <c r="T518" s="155" t="s">
        <v>5802</v>
      </c>
      <c r="U518" s="155" t="str">
        <f>VLOOKUP(CYPTYPES[[#This Row],[SBS Number]],Equipment[],2,FALSE)</f>
        <v>Emergency Management System</v>
      </c>
      <c r="V518" s="155" t="str">
        <f>IF(OR(ISBLANK(T518),LEN(T518)=0),"",VLOOKUP(T518,Equipment[],3,FALSE))</f>
        <v>RTO</v>
      </c>
      <c r="W518" s="155" t="str">
        <f>IF(OR(ISBLANK(T518),LEN(T518)=0),"",VLOOKUP(T518,Equipment[],4,FALSE))</f>
        <v>RTO</v>
      </c>
      <c r="X518" s="155" t="s">
        <v>5818</v>
      </c>
      <c r="Y518" s="155" t="s">
        <v>5819</v>
      </c>
      <c r="Z518" s="155" t="s">
        <v>5820</v>
      </c>
      <c r="AA518" s="155" t="s">
        <v>5821</v>
      </c>
      <c r="AB518" s="142"/>
    </row>
    <row r="519" spans="1:28">
      <c r="A519" s="143" t="s">
        <v>7464</v>
      </c>
      <c r="B519" s="151" t="s">
        <v>7465</v>
      </c>
      <c r="C519" s="398" t="s">
        <v>449</v>
      </c>
      <c r="D519" s="400" t="s">
        <v>6001</v>
      </c>
      <c r="E519" s="400"/>
      <c r="F519" s="407" t="s">
        <v>449</v>
      </c>
      <c r="G519" s="398"/>
      <c r="H519" s="407" t="s">
        <v>449</v>
      </c>
      <c r="I519" s="175" t="s">
        <v>449</v>
      </c>
      <c r="J519" s="174" t="s">
        <v>449</v>
      </c>
      <c r="K519" s="398" t="s">
        <v>450</v>
      </c>
      <c r="L519" s="398" t="s">
        <v>5787</v>
      </c>
      <c r="M519" s="143"/>
      <c r="N519" s="143" t="s">
        <v>5788</v>
      </c>
      <c r="O519" s="402" t="s">
        <v>449</v>
      </c>
      <c r="P519" s="402" t="s">
        <v>6002</v>
      </c>
      <c r="Q519" s="402"/>
      <c r="R519" s="402" t="s">
        <v>452</v>
      </c>
      <c r="S519" s="155"/>
      <c r="T519" s="155" t="s">
        <v>5802</v>
      </c>
      <c r="U519" s="155" t="str">
        <f>VLOOKUP(CYPTYPES[[#This Row],[SBS Number]],Equipment[],2,FALSE)</f>
        <v>Emergency Management System</v>
      </c>
      <c r="V519" s="155" t="str">
        <f>IF(OR(ISBLANK(T519),LEN(T519)=0),"",VLOOKUP(T519,Equipment[],3,FALSE))</f>
        <v>RTO</v>
      </c>
      <c r="W519" s="155" t="str">
        <f>IF(OR(ISBLANK(T519),LEN(T519)=0),"",VLOOKUP(T519,Equipment[],4,FALSE))</f>
        <v>RTO</v>
      </c>
      <c r="X519" s="155" t="s">
        <v>6325</v>
      </c>
      <c r="Y519" s="155" t="s">
        <v>6326</v>
      </c>
      <c r="Z519" s="155" t="s">
        <v>7466</v>
      </c>
      <c r="AA519" s="155" t="s">
        <v>7467</v>
      </c>
      <c r="AB519" s="142"/>
    </row>
    <row r="520" spans="1:28">
      <c r="A520" s="143" t="s">
        <v>7468</v>
      </c>
      <c r="B520" s="151" t="s">
        <v>7469</v>
      </c>
      <c r="C520" s="398" t="s">
        <v>449</v>
      </c>
      <c r="D520" s="400" t="s">
        <v>6001</v>
      </c>
      <c r="E520" s="400"/>
      <c r="F520" s="407" t="s">
        <v>449</v>
      </c>
      <c r="G520" s="398"/>
      <c r="H520" s="407" t="s">
        <v>449</v>
      </c>
      <c r="I520" s="175" t="s">
        <v>449</v>
      </c>
      <c r="J520" s="174" t="s">
        <v>449</v>
      </c>
      <c r="K520" s="398" t="s">
        <v>450</v>
      </c>
      <c r="L520" s="398" t="s">
        <v>5787</v>
      </c>
      <c r="M520" s="143"/>
      <c r="N520" s="143" t="s">
        <v>5788</v>
      </c>
      <c r="O520" s="402" t="s">
        <v>449</v>
      </c>
      <c r="P520" s="402" t="s">
        <v>7333</v>
      </c>
      <c r="Q520" s="402"/>
      <c r="R520" s="402" t="s">
        <v>452</v>
      </c>
      <c r="S520" s="155"/>
      <c r="T520" s="402" t="s">
        <v>762</v>
      </c>
      <c r="U520" s="155" t="str">
        <f>VLOOKUP(CYPTYPES[[#This Row],[SBS Number]],Equipment[],2,FALSE)</f>
        <v>Fire Protection</v>
      </c>
      <c r="V520" s="155" t="str">
        <f>IF(OR(ISBLANK(T520),LEN(T520)=0),"",VLOOKUP(T520,Equipment[],3,FALSE))</f>
        <v>RTO</v>
      </c>
      <c r="W520" s="155" t="str">
        <f>IF(OR(ISBLANK(T520),LEN(T520)=0),"",VLOOKUP(T520,Equipment[],4,FALSE))</f>
        <v>RTO</v>
      </c>
      <c r="X520" s="155" t="s">
        <v>6628</v>
      </c>
      <c r="Y520" s="155" t="s">
        <v>6629</v>
      </c>
      <c r="Z520" s="155"/>
      <c r="AA520" s="155" t="s">
        <v>1004</v>
      </c>
      <c r="AB520" s="142"/>
    </row>
    <row r="521" spans="1:28">
      <c r="A521" s="143" t="s">
        <v>7470</v>
      </c>
      <c r="B521" s="151" t="s">
        <v>7471</v>
      </c>
      <c r="C521" s="398" t="s">
        <v>449</v>
      </c>
      <c r="D521" s="400" t="s">
        <v>5826</v>
      </c>
      <c r="E521" s="400"/>
      <c r="F521" s="407" t="s">
        <v>449</v>
      </c>
      <c r="G521" s="398"/>
      <c r="H521" s="398" t="s">
        <v>448</v>
      </c>
      <c r="I521" s="175" t="s">
        <v>449</v>
      </c>
      <c r="J521" s="174" t="s">
        <v>449</v>
      </c>
      <c r="K521" s="398" t="s">
        <v>450</v>
      </c>
      <c r="L521" s="398" t="s">
        <v>5787</v>
      </c>
      <c r="M521" s="143"/>
      <c r="N521" s="143" t="s">
        <v>5788</v>
      </c>
      <c r="O521" s="402" t="s">
        <v>449</v>
      </c>
      <c r="P521" s="402" t="s">
        <v>5841</v>
      </c>
      <c r="Q521" s="402"/>
      <c r="R521" s="402" t="s">
        <v>469</v>
      </c>
      <c r="S521" s="155"/>
      <c r="T521" s="402" t="s">
        <v>5827</v>
      </c>
      <c r="U521" s="155" t="str">
        <f>VLOOKUP(CYPTYPES[[#This Row],[SBS Number]],Equipment[],2,FALSE)</f>
        <v>ICT/OCS</v>
      </c>
      <c r="V521" s="155" t="str">
        <f>IF(OR(ISBLANK(T521),LEN(T521)=0),"",VLOOKUP(T521,Equipment[],3,FALSE))</f>
        <v>Unallocated</v>
      </c>
      <c r="W521" s="155" t="str">
        <f>IF(OR(ISBLANK(T521),LEN(T521)=0),"",VLOOKUP(T521,Equipment[],4,FALSE))</f>
        <v>Unallocated</v>
      </c>
      <c r="X521" s="155" t="s">
        <v>5930</v>
      </c>
      <c r="Y521" s="155" t="s">
        <v>5931</v>
      </c>
      <c r="Z521" s="155" t="s">
        <v>6888</v>
      </c>
      <c r="AA521" s="155" t="s">
        <v>6890</v>
      </c>
      <c r="AB521" s="142"/>
    </row>
    <row r="522" spans="1:28">
      <c r="A522" s="143" t="s">
        <v>7472</v>
      </c>
      <c r="B522" s="151" t="s">
        <v>7473</v>
      </c>
      <c r="C522" s="398" t="s">
        <v>449</v>
      </c>
      <c r="D522" s="400" t="s">
        <v>6001</v>
      </c>
      <c r="E522" s="400"/>
      <c r="F522" s="407" t="s">
        <v>449</v>
      </c>
      <c r="G522" s="398"/>
      <c r="H522" s="407" t="s">
        <v>449</v>
      </c>
      <c r="I522" s="175" t="s">
        <v>449</v>
      </c>
      <c r="J522" s="174" t="s">
        <v>449</v>
      </c>
      <c r="K522" s="398" t="s">
        <v>450</v>
      </c>
      <c r="L522" s="398" t="s">
        <v>5787</v>
      </c>
      <c r="M522" s="143"/>
      <c r="N522" s="143" t="s">
        <v>5788</v>
      </c>
      <c r="O522" s="402" t="s">
        <v>449</v>
      </c>
      <c r="P522" s="402" t="s">
        <v>6002</v>
      </c>
      <c r="Q522" s="402"/>
      <c r="R522" s="402" t="s">
        <v>452</v>
      </c>
      <c r="S522" s="155"/>
      <c r="T522" s="402" t="s">
        <v>762</v>
      </c>
      <c r="U522" s="155" t="str">
        <f>VLOOKUP(CYPTYPES[[#This Row],[SBS Number]],Equipment[],2,FALSE)</f>
        <v>Fire Protection</v>
      </c>
      <c r="V522" s="155" t="str">
        <f>IF(OR(ISBLANK(T522),LEN(T522)=0),"",VLOOKUP(T522,Equipment[],3,FALSE))</f>
        <v>RTO</v>
      </c>
      <c r="W522" s="155" t="str">
        <f>IF(OR(ISBLANK(T522),LEN(T522)=0),"",VLOOKUP(T522,Equipment[],4,FALSE))</f>
        <v>RTO</v>
      </c>
      <c r="X522" s="155" t="s">
        <v>6069</v>
      </c>
      <c r="Y522" s="155" t="s">
        <v>6070</v>
      </c>
      <c r="Z522" s="155" t="s">
        <v>6071</v>
      </c>
      <c r="AA522" s="155" t="s">
        <v>6072</v>
      </c>
      <c r="AB522" s="142"/>
    </row>
    <row r="523" spans="1:28">
      <c r="A523" s="398" t="s">
        <v>7474</v>
      </c>
      <c r="B523" s="400" t="s">
        <v>7475</v>
      </c>
      <c r="C523" s="398" t="s">
        <v>439</v>
      </c>
      <c r="D523" s="400" t="s">
        <v>5809</v>
      </c>
      <c r="E523" s="400" t="s">
        <v>5800</v>
      </c>
      <c r="F523" s="407" t="s">
        <v>449</v>
      </c>
      <c r="G523" s="398"/>
      <c r="H523" s="407" t="s">
        <v>449</v>
      </c>
      <c r="I523" s="409" t="s">
        <v>449</v>
      </c>
      <c r="J523" s="407" t="s">
        <v>449</v>
      </c>
      <c r="K523" s="398" t="s">
        <v>450</v>
      </c>
      <c r="L523" s="398" t="s">
        <v>7476</v>
      </c>
      <c r="M523" s="143"/>
      <c r="N523" s="143" t="s">
        <v>5788</v>
      </c>
      <c r="O523" s="157" t="s">
        <v>449</v>
      </c>
      <c r="P523" s="408" t="s">
        <v>5809</v>
      </c>
      <c r="Q523" s="408"/>
      <c r="R523" s="157" t="s">
        <v>427</v>
      </c>
      <c r="S523" s="155"/>
      <c r="T523" s="155" t="s">
        <v>5810</v>
      </c>
      <c r="U523" s="155" t="str">
        <f>VLOOKUP(CYPTYPES[[#This Row],[SBS Number]],Equipment[],2,FALSE)</f>
        <v>Earthing And Bonding</v>
      </c>
      <c r="V523" s="155" t="str">
        <f>IF(OR(ISBLANK(T523),LEN(T523)=0),"",VLOOKUP(T523,Equipment[],3,FALSE))</f>
        <v>RTO</v>
      </c>
      <c r="W523" s="155" t="str">
        <f>IF(OR(ISBLANK(T523),LEN(T523)=0),"",VLOOKUP(T523,Equipment[],4,FALSE))</f>
        <v>RTO</v>
      </c>
      <c r="X523" s="155" t="s">
        <v>5811</v>
      </c>
      <c r="Y523" s="155" t="s">
        <v>5812</v>
      </c>
      <c r="Z523" s="155" t="s">
        <v>6952</v>
      </c>
      <c r="AA523" s="155"/>
      <c r="AB523" s="142"/>
    </row>
    <row r="524" spans="1:28">
      <c r="A524" s="143" t="s">
        <v>7477</v>
      </c>
      <c r="B524" s="151" t="s">
        <v>7478</v>
      </c>
      <c r="C524" s="398" t="s">
        <v>449</v>
      </c>
      <c r="D524" s="400" t="s">
        <v>5809</v>
      </c>
      <c r="E524" s="400" t="s">
        <v>5800</v>
      </c>
      <c r="F524" s="407" t="s">
        <v>449</v>
      </c>
      <c r="G524" s="398"/>
      <c r="H524" s="407" t="s">
        <v>449</v>
      </c>
      <c r="I524" s="175" t="s">
        <v>449</v>
      </c>
      <c r="J524" s="398" t="s">
        <v>448</v>
      </c>
      <c r="K524" s="398" t="s">
        <v>450</v>
      </c>
      <c r="L524" s="398" t="s">
        <v>5787</v>
      </c>
      <c r="M524" s="143"/>
      <c r="N524" s="143" t="s">
        <v>5788</v>
      </c>
      <c r="O524" s="402" t="s">
        <v>449</v>
      </c>
      <c r="P524" s="408" t="s">
        <v>5809</v>
      </c>
      <c r="Q524" s="408"/>
      <c r="R524" s="402" t="s">
        <v>452</v>
      </c>
      <c r="S524" s="155"/>
      <c r="T524" s="155" t="s">
        <v>5810</v>
      </c>
      <c r="U524" s="155" t="str">
        <f>VLOOKUP(CYPTYPES[[#This Row],[SBS Number]],Equipment[],2,FALSE)</f>
        <v>Earthing And Bonding</v>
      </c>
      <c r="V524" s="155" t="str">
        <f>IF(OR(ISBLANK(T524),LEN(T524)=0),"",VLOOKUP(T524,Equipment[],3,FALSE))</f>
        <v>RTO</v>
      </c>
      <c r="W524" s="155" t="str">
        <f>IF(OR(ISBLANK(T524),LEN(T524)=0),"",VLOOKUP(T524,Equipment[],4,FALSE))</f>
        <v>RTO</v>
      </c>
      <c r="X524" s="155" t="s">
        <v>5811</v>
      </c>
      <c r="Y524" s="155" t="s">
        <v>5812</v>
      </c>
      <c r="Z524" s="155" t="s">
        <v>6952</v>
      </c>
      <c r="AA524" s="155" t="s">
        <v>7479</v>
      </c>
      <c r="AB524" s="142"/>
    </row>
    <row r="525" spans="1:28">
      <c r="A525" s="143" t="s">
        <v>7480</v>
      </c>
      <c r="B525" s="151" t="s">
        <v>7481</v>
      </c>
      <c r="C525" s="398" t="s">
        <v>439</v>
      </c>
      <c r="D525" s="400" t="s">
        <v>5809</v>
      </c>
      <c r="E525" s="400" t="s">
        <v>5800</v>
      </c>
      <c r="F525" s="407" t="s">
        <v>449</v>
      </c>
      <c r="G525" s="398"/>
      <c r="H525" s="407" t="s">
        <v>449</v>
      </c>
      <c r="I525" s="175" t="s">
        <v>449</v>
      </c>
      <c r="J525" s="398" t="s">
        <v>448</v>
      </c>
      <c r="K525" s="398" t="s">
        <v>450</v>
      </c>
      <c r="L525" s="398" t="s">
        <v>5954</v>
      </c>
      <c r="M525" s="143" t="s">
        <v>5929</v>
      </c>
      <c r="N525" s="143" t="s">
        <v>5788</v>
      </c>
      <c r="O525" s="402" t="s">
        <v>449</v>
      </c>
      <c r="P525" s="408" t="s">
        <v>5809</v>
      </c>
      <c r="Q525" s="408"/>
      <c r="R525" s="402" t="s">
        <v>452</v>
      </c>
      <c r="S525" s="155"/>
      <c r="T525" s="155" t="s">
        <v>5810</v>
      </c>
      <c r="U525" s="155" t="str">
        <f>VLOOKUP(CYPTYPES[[#This Row],[SBS Number]],Equipment[],2,FALSE)</f>
        <v>Earthing And Bonding</v>
      </c>
      <c r="V525" s="155" t="str">
        <f>IF(OR(ISBLANK(T525),LEN(T525)=0),"",VLOOKUP(T525,Equipment[],3,FALSE))</f>
        <v>RTO</v>
      </c>
      <c r="W525" s="155" t="str">
        <f>IF(OR(ISBLANK(T525),LEN(T525)=0),"",VLOOKUP(T525,Equipment[],4,FALSE))</f>
        <v>RTO</v>
      </c>
      <c r="X525" s="155" t="s">
        <v>5811</v>
      </c>
      <c r="Y525" s="155" t="s">
        <v>5812</v>
      </c>
      <c r="Z525" s="155" t="s">
        <v>5813</v>
      </c>
      <c r="AA525" s="155" t="s">
        <v>5814</v>
      </c>
      <c r="AB525" s="142"/>
    </row>
    <row r="526" spans="1:28">
      <c r="A526" s="143" t="s">
        <v>7482</v>
      </c>
      <c r="B526" s="151" t="s">
        <v>7483</v>
      </c>
      <c r="C526" s="398" t="s">
        <v>449</v>
      </c>
      <c r="D526" s="400" t="s">
        <v>11</v>
      </c>
      <c r="E526" s="400"/>
      <c r="F526" s="407" t="s">
        <v>449</v>
      </c>
      <c r="G526" s="398"/>
      <c r="H526" s="407" t="s">
        <v>449</v>
      </c>
      <c r="I526" s="175" t="s">
        <v>449</v>
      </c>
      <c r="J526" s="143" t="s">
        <v>448</v>
      </c>
      <c r="K526" s="398" t="s">
        <v>450</v>
      </c>
      <c r="L526" s="398" t="s">
        <v>5787</v>
      </c>
      <c r="M526" s="143"/>
      <c r="N526" s="143" t="s">
        <v>7283</v>
      </c>
      <c r="O526" s="402" t="s">
        <v>449</v>
      </c>
      <c r="P526" s="402" t="s">
        <v>5902</v>
      </c>
      <c r="Q526" s="402"/>
      <c r="R526" s="402" t="s">
        <v>452</v>
      </c>
      <c r="S526" s="155"/>
      <c r="T526" s="402" t="s">
        <v>5903</v>
      </c>
      <c r="U526" s="155" t="s">
        <v>7484</v>
      </c>
      <c r="V526" s="155" t="s">
        <v>7387</v>
      </c>
      <c r="W526" s="155" t="s">
        <v>7388</v>
      </c>
      <c r="X526" s="155" t="s">
        <v>5991</v>
      </c>
      <c r="Y526" s="155" t="s">
        <v>5992</v>
      </c>
      <c r="Z526" s="155"/>
      <c r="AA526" s="155"/>
      <c r="AB526" s="142"/>
    </row>
    <row r="527" spans="1:28">
      <c r="A527" s="143" t="s">
        <v>7485</v>
      </c>
      <c r="B527" s="151" t="s">
        <v>7486</v>
      </c>
      <c r="C527" s="398" t="s">
        <v>449</v>
      </c>
      <c r="D527" s="400" t="s">
        <v>5799</v>
      </c>
      <c r="E527" s="400" t="s">
        <v>5800</v>
      </c>
      <c r="F527" s="407" t="s">
        <v>449</v>
      </c>
      <c r="G527" s="398"/>
      <c r="H527" s="407" t="s">
        <v>449</v>
      </c>
      <c r="I527" s="175" t="s">
        <v>449</v>
      </c>
      <c r="J527" s="174" t="s">
        <v>449</v>
      </c>
      <c r="K527" s="398" t="s">
        <v>450</v>
      </c>
      <c r="L527" s="398" t="s">
        <v>5787</v>
      </c>
      <c r="M527" s="143"/>
      <c r="N527" s="143" t="s">
        <v>5788</v>
      </c>
      <c r="O527" s="402" t="s">
        <v>449</v>
      </c>
      <c r="P527" s="402" t="s">
        <v>5801</v>
      </c>
      <c r="Q527" s="402"/>
      <c r="R527" s="402" t="s">
        <v>452</v>
      </c>
      <c r="S527" s="155"/>
      <c r="T527" s="402" t="s">
        <v>5817</v>
      </c>
      <c r="U527" s="155" t="str">
        <f>VLOOKUP(CYPTYPES[[#This Row],[SBS Number]],Equipment[],2,FALSE)</f>
        <v>LV Power</v>
      </c>
      <c r="V527" s="155" t="str">
        <f>IF(OR(ISBLANK(T527),LEN(T527)=0),"",VLOOKUP(T527,Equipment[],3,FALSE))</f>
        <v>MCo</v>
      </c>
      <c r="W527" s="155" t="str">
        <f>IF(OR(ISBLANK(T527),LEN(T527)=0),"",VLOOKUP(T527,Equipment[],4,FALSE))</f>
        <v>RTO</v>
      </c>
      <c r="X527" s="155" t="s">
        <v>5818</v>
      </c>
      <c r="Y527" s="155" t="s">
        <v>5819</v>
      </c>
      <c r="Z527" s="155" t="s">
        <v>5820</v>
      </c>
      <c r="AA527" s="155" t="s">
        <v>5821</v>
      </c>
      <c r="AB527" s="142"/>
    </row>
    <row r="528" spans="1:28">
      <c r="A528" s="143" t="s">
        <v>7487</v>
      </c>
      <c r="B528" s="151" t="s">
        <v>7488</v>
      </c>
      <c r="C528" s="398" t="s">
        <v>449</v>
      </c>
      <c r="D528" s="400" t="s">
        <v>5839</v>
      </c>
      <c r="E528" s="400"/>
      <c r="F528" s="407" t="s">
        <v>449</v>
      </c>
      <c r="G528" s="398"/>
      <c r="H528" s="407" t="s">
        <v>449</v>
      </c>
      <c r="I528" s="175" t="s">
        <v>449</v>
      </c>
      <c r="J528" s="174" t="s">
        <v>449</v>
      </c>
      <c r="K528" s="398" t="s">
        <v>450</v>
      </c>
      <c r="L528" s="398" t="s">
        <v>5787</v>
      </c>
      <c r="M528" s="143"/>
      <c r="N528" s="143" t="s">
        <v>5788</v>
      </c>
      <c r="O528" s="402" t="s">
        <v>449</v>
      </c>
      <c r="P528" s="402" t="s">
        <v>5841</v>
      </c>
      <c r="Q528" s="402"/>
      <c r="R528" s="402" t="s">
        <v>452</v>
      </c>
      <c r="S528" s="155"/>
      <c r="T528" s="402" t="s">
        <v>5866</v>
      </c>
      <c r="U528" s="155" t="str">
        <f>VLOOKUP(CYPTYPES[[#This Row],[SBS Number]],Equipment[],2,FALSE)</f>
        <v>Building Management System</v>
      </c>
      <c r="V528" s="155" t="str">
        <f>IF(OR(ISBLANK(T528),LEN(T528)=0),"",VLOOKUP(T528,Equipment[],3,FALSE))</f>
        <v>MCo</v>
      </c>
      <c r="W528" s="155" t="str">
        <f>IF(OR(ISBLANK(T528),LEN(T528)=0),"",VLOOKUP(T528,Equipment[],4,FALSE))</f>
        <v>RTO/MCo</v>
      </c>
      <c r="X528" s="155" t="s">
        <v>6069</v>
      </c>
      <c r="Y528" s="155" t="s">
        <v>6070</v>
      </c>
      <c r="Z528" s="155" t="s">
        <v>6071</v>
      </c>
      <c r="AA528" s="155" t="s">
        <v>6072</v>
      </c>
      <c r="AB528" s="142"/>
    </row>
    <row r="529" spans="1:28">
      <c r="A529" s="143" t="s">
        <v>7489</v>
      </c>
      <c r="B529" s="143" t="s">
        <v>7490</v>
      </c>
      <c r="C529" s="398" t="s">
        <v>449</v>
      </c>
      <c r="D529" s="400" t="s">
        <v>6551</v>
      </c>
      <c r="E529" s="400" t="s">
        <v>5800</v>
      </c>
      <c r="F529" s="407" t="s">
        <v>449</v>
      </c>
      <c r="G529" s="398"/>
      <c r="H529" s="398" t="s">
        <v>448</v>
      </c>
      <c r="I529" s="175" t="s">
        <v>449</v>
      </c>
      <c r="J529" s="143" t="s">
        <v>448</v>
      </c>
      <c r="K529" s="398" t="s">
        <v>450</v>
      </c>
      <c r="L529" s="398" t="s">
        <v>5787</v>
      </c>
      <c r="M529" s="143"/>
      <c r="N529" s="143" t="s">
        <v>5788</v>
      </c>
      <c r="O529" s="402" t="s">
        <v>449</v>
      </c>
      <c r="P529" s="408" t="s">
        <v>5809</v>
      </c>
      <c r="Q529" s="408"/>
      <c r="R529" s="402" t="s">
        <v>452</v>
      </c>
      <c r="S529" s="155"/>
      <c r="T529" s="155" t="s">
        <v>5810</v>
      </c>
      <c r="U529" s="155" t="str">
        <f>VLOOKUP(CYPTYPES[[#This Row],[SBS Number]],Equipment[],2,FALSE)</f>
        <v>Earthing And Bonding</v>
      </c>
      <c r="V529" s="155" t="str">
        <f>IF(OR(ISBLANK(T529),LEN(T529)=0),"",VLOOKUP(T529,Equipment[],3,FALSE))</f>
        <v>RTO</v>
      </c>
      <c r="W529" s="155" t="str">
        <f>IF(OR(ISBLANK(T529),LEN(T529)=0),"",VLOOKUP(T529,Equipment[],4,FALSE))</f>
        <v>RTO</v>
      </c>
      <c r="X529" s="155" t="s">
        <v>5811</v>
      </c>
      <c r="Y529" s="155" t="s">
        <v>5812</v>
      </c>
      <c r="Z529" s="155" t="s">
        <v>7491</v>
      </c>
      <c r="AA529" s="155" t="s">
        <v>7492</v>
      </c>
      <c r="AB529" s="142"/>
    </row>
    <row r="530" spans="1:28">
      <c r="A530" s="143" t="s">
        <v>7493</v>
      </c>
      <c r="B530" s="143" t="s">
        <v>7494</v>
      </c>
      <c r="C530" s="398" t="s">
        <v>449</v>
      </c>
      <c r="D530" s="400" t="s">
        <v>5839</v>
      </c>
      <c r="E530" s="400"/>
      <c r="F530" s="407" t="s">
        <v>449</v>
      </c>
      <c r="G530" s="398"/>
      <c r="H530" s="407" t="s">
        <v>449</v>
      </c>
      <c r="I530" s="175" t="s">
        <v>449</v>
      </c>
      <c r="J530" s="407" t="s">
        <v>449</v>
      </c>
      <c r="K530" s="398" t="s">
        <v>450</v>
      </c>
      <c r="L530" s="398" t="s">
        <v>5787</v>
      </c>
      <c r="M530" s="143"/>
      <c r="N530" s="143" t="s">
        <v>5788</v>
      </c>
      <c r="O530" s="402" t="s">
        <v>449</v>
      </c>
      <c r="P530" s="402" t="s">
        <v>5841</v>
      </c>
      <c r="Q530" s="402"/>
      <c r="R530" s="402" t="s">
        <v>452</v>
      </c>
      <c r="S530" s="155"/>
      <c r="T530" s="402" t="s">
        <v>4348</v>
      </c>
      <c r="U530" s="155" t="str">
        <f>VLOOKUP(CYPTYPES[[#This Row],[SBS Number]],Equipment[],2,FALSE)</f>
        <v>Vertical Transport</v>
      </c>
      <c r="V530" s="155" t="str">
        <f>IF(OR(ISBLANK(T530),LEN(T530)=0),"",VLOOKUP(T530,Equipment[],3,FALSE))</f>
        <v>MCo</v>
      </c>
      <c r="W530" s="155" t="str">
        <f>IF(OR(ISBLANK(T530),LEN(T530)=0),"",VLOOKUP(T530,Equipment[],4,FALSE))</f>
        <v>RTO</v>
      </c>
      <c r="X530" s="155" t="s">
        <v>6069</v>
      </c>
      <c r="Y530" s="155" t="s">
        <v>6070</v>
      </c>
      <c r="Z530" s="155" t="s">
        <v>6071</v>
      </c>
      <c r="AA530" s="155" t="s">
        <v>6072</v>
      </c>
      <c r="AB530" s="142"/>
    </row>
    <row r="531" spans="1:28">
      <c r="A531" s="143" t="s">
        <v>7495</v>
      </c>
      <c r="B531" s="143" t="s">
        <v>7496</v>
      </c>
      <c r="C531" s="398" t="s">
        <v>449</v>
      </c>
      <c r="D531" s="400" t="s">
        <v>5809</v>
      </c>
      <c r="E531" s="400" t="s">
        <v>5800</v>
      </c>
      <c r="F531" s="407" t="s">
        <v>449</v>
      </c>
      <c r="G531" s="398"/>
      <c r="H531" s="398" t="s">
        <v>448</v>
      </c>
      <c r="I531" s="175" t="s">
        <v>449</v>
      </c>
      <c r="J531" s="398" t="s">
        <v>448</v>
      </c>
      <c r="K531" s="398" t="s">
        <v>450</v>
      </c>
      <c r="L531" s="398" t="s">
        <v>5787</v>
      </c>
      <c r="M531" s="143"/>
      <c r="N531" s="143" t="s">
        <v>5788</v>
      </c>
      <c r="O531" s="402" t="s">
        <v>449</v>
      </c>
      <c r="P531" s="408" t="s">
        <v>5809</v>
      </c>
      <c r="Q531" s="408"/>
      <c r="R531" s="402" t="s">
        <v>452</v>
      </c>
      <c r="S531" s="155"/>
      <c r="T531" s="155" t="s">
        <v>5810</v>
      </c>
      <c r="U531" s="155" t="str">
        <f>VLOOKUP(CYPTYPES[[#This Row],[SBS Number]],Equipment[],2,FALSE)</f>
        <v>Earthing And Bonding</v>
      </c>
      <c r="V531" s="155" t="str">
        <f>IF(OR(ISBLANK(T531),LEN(T531)=0),"",VLOOKUP(T531,Equipment[],3,FALSE))</f>
        <v>RTO</v>
      </c>
      <c r="W531" s="155" t="str">
        <f>IF(OR(ISBLANK(T531),LEN(T531)=0),"",VLOOKUP(T531,Equipment[],4,FALSE))</f>
        <v>RTO</v>
      </c>
      <c r="X531" s="155" t="s">
        <v>5811</v>
      </c>
      <c r="Y531" s="155" t="s">
        <v>5812</v>
      </c>
      <c r="Z531" s="155" t="s">
        <v>7491</v>
      </c>
      <c r="AA531" s="155" t="s">
        <v>7492</v>
      </c>
      <c r="AB531" s="142"/>
    </row>
    <row r="532" spans="1:28" hidden="1">
      <c r="A532" s="143" t="s">
        <v>7497</v>
      </c>
      <c r="B532" s="398" t="s">
        <v>7498</v>
      </c>
      <c r="C532" s="398" t="s">
        <v>448</v>
      </c>
      <c r="D532" s="400" t="s">
        <v>5809</v>
      </c>
      <c r="E532" s="400" t="s">
        <v>5800</v>
      </c>
      <c r="F532" s="398" t="s">
        <v>448</v>
      </c>
      <c r="G532" s="398"/>
      <c r="H532" s="398" t="s">
        <v>448</v>
      </c>
      <c r="I532" s="175" t="s">
        <v>449</v>
      </c>
      <c r="J532" s="143" t="s">
        <v>448</v>
      </c>
      <c r="K532" s="398" t="s">
        <v>450</v>
      </c>
      <c r="L532" s="398" t="s">
        <v>5787</v>
      </c>
      <c r="M532" s="143"/>
      <c r="N532" s="143" t="s">
        <v>5788</v>
      </c>
      <c r="O532" s="402" t="s">
        <v>449</v>
      </c>
      <c r="P532" s="408" t="s">
        <v>5809</v>
      </c>
      <c r="Q532" s="408"/>
      <c r="R532" s="402" t="s">
        <v>452</v>
      </c>
      <c r="S532" s="155"/>
      <c r="T532" s="155" t="s">
        <v>5810</v>
      </c>
      <c r="U532" s="155" t="str">
        <f>VLOOKUP(CYPTYPES[[#This Row],[SBS Number]],Equipment[],2,FALSE)</f>
        <v>Earthing And Bonding</v>
      </c>
      <c r="V532" s="155" t="str">
        <f>IF(OR(ISBLANK(T532),LEN(T532)=0),"",VLOOKUP(T532,Equipment[],3,FALSE))</f>
        <v>RTO</v>
      </c>
      <c r="W532" s="155" t="str">
        <f>IF(OR(ISBLANK(T532),LEN(T532)=0),"",VLOOKUP(T532,Equipment[],4,FALSE))</f>
        <v>RTO</v>
      </c>
      <c r="X532" s="155" t="s">
        <v>5811</v>
      </c>
      <c r="Y532" s="155" t="s">
        <v>5812</v>
      </c>
      <c r="Z532" s="155" t="s">
        <v>7491</v>
      </c>
      <c r="AA532" s="155" t="s">
        <v>7492</v>
      </c>
      <c r="AB532" s="142"/>
    </row>
    <row r="533" spans="1:28">
      <c r="A533" s="143" t="s">
        <v>7499</v>
      </c>
      <c r="B533" s="143" t="s">
        <v>7500</v>
      </c>
      <c r="C533" s="398" t="s">
        <v>449</v>
      </c>
      <c r="D533" s="400" t="s">
        <v>11</v>
      </c>
      <c r="E533" s="400"/>
      <c r="F533" s="407" t="s">
        <v>449</v>
      </c>
      <c r="G533" s="398"/>
      <c r="H533" s="407" t="s">
        <v>449</v>
      </c>
      <c r="I533" s="175" t="s">
        <v>449</v>
      </c>
      <c r="J533" s="398" t="s">
        <v>448</v>
      </c>
      <c r="K533" s="398" t="s">
        <v>450</v>
      </c>
      <c r="L533" s="398" t="s">
        <v>5787</v>
      </c>
      <c r="M533" s="143"/>
      <c r="N533" s="143" t="s">
        <v>5788</v>
      </c>
      <c r="O533" s="402" t="s">
        <v>449</v>
      </c>
      <c r="P533" s="402" t="s">
        <v>5990</v>
      </c>
      <c r="Q533" s="402"/>
      <c r="R533" s="402" t="s">
        <v>452</v>
      </c>
      <c r="S533" s="155"/>
      <c r="T533" s="155" t="s">
        <v>5790</v>
      </c>
      <c r="U533" s="155" t="str">
        <f>VLOOKUP(CYPTYPES[[#This Row],[SBS Number]],Equipment[],2,FALSE)</f>
        <v>Tunnel Ventilation</v>
      </c>
      <c r="V533" s="155" t="str">
        <f>IF(OR(ISBLANK(T533),LEN(T533)=0),"",VLOOKUP(T533,Equipment[],3,FALSE))</f>
        <v>MCo</v>
      </c>
      <c r="W533" s="155" t="str">
        <f>IF(OR(ISBLANK(T533),LEN(T533)=0),"",VLOOKUP(T533,Equipment[],4,FALSE))</f>
        <v>RTO</v>
      </c>
      <c r="X533" s="155" t="s">
        <v>5991</v>
      </c>
      <c r="Y533" s="155" t="s">
        <v>5992</v>
      </c>
      <c r="Z533" s="155" t="s">
        <v>6095</v>
      </c>
      <c r="AA533" s="155" t="s">
        <v>6096</v>
      </c>
      <c r="AB533" s="142"/>
    </row>
    <row r="534" spans="1:28">
      <c r="A534" s="143" t="s">
        <v>7501</v>
      </c>
      <c r="B534" s="398" t="s">
        <v>7502</v>
      </c>
      <c r="C534" s="398" t="s">
        <v>439</v>
      </c>
      <c r="D534" s="400" t="s">
        <v>7503</v>
      </c>
      <c r="E534" s="400"/>
      <c r="F534" s="407" t="s">
        <v>449</v>
      </c>
      <c r="G534" s="398"/>
      <c r="H534" s="407" t="s">
        <v>449</v>
      </c>
      <c r="I534" s="409" t="s">
        <v>449</v>
      </c>
      <c r="J534" s="398" t="s">
        <v>448</v>
      </c>
      <c r="K534" s="398" t="s">
        <v>450</v>
      </c>
      <c r="L534" s="417" t="s">
        <v>6261</v>
      </c>
      <c r="M534" s="143"/>
      <c r="N534" s="143" t="s">
        <v>5788</v>
      </c>
      <c r="O534" s="402" t="s">
        <v>449</v>
      </c>
      <c r="P534" s="402" t="s">
        <v>5789</v>
      </c>
      <c r="Q534" s="402"/>
      <c r="R534" s="402" t="s">
        <v>452</v>
      </c>
      <c r="S534" s="155"/>
      <c r="T534" s="402" t="s">
        <v>5827</v>
      </c>
      <c r="U534" s="155" t="str">
        <f>VLOOKUP(CYPTYPES[[#This Row],[SBS Number]],Equipment[],2,FALSE)</f>
        <v>ICT/OCS</v>
      </c>
      <c r="V534" s="155" t="str">
        <f>IF(OR(ISBLANK(T534),LEN(T534)=0),"",VLOOKUP(T534,Equipment[],3,FALSE))</f>
        <v>Unallocated</v>
      </c>
      <c r="W534" s="155" t="str">
        <f>IF(OR(ISBLANK(T534),LEN(T534)=0),"",VLOOKUP(T534,Equipment[],4,FALSE))</f>
        <v>Unallocated</v>
      </c>
      <c r="X534" s="165"/>
      <c r="Y534" s="165" t="s">
        <v>5828</v>
      </c>
      <c r="Z534" s="402"/>
      <c r="AA534" s="155"/>
      <c r="AB534" s="142"/>
    </row>
    <row r="535" spans="1:28">
      <c r="A535" s="143" t="s">
        <v>7504</v>
      </c>
      <c r="B535" s="143" t="s">
        <v>7505</v>
      </c>
      <c r="C535" s="398" t="s">
        <v>449</v>
      </c>
      <c r="D535" s="400" t="s">
        <v>11</v>
      </c>
      <c r="E535" s="400"/>
      <c r="F535" s="407" t="s">
        <v>449</v>
      </c>
      <c r="G535" s="398"/>
      <c r="H535" s="407" t="s">
        <v>449</v>
      </c>
      <c r="I535" s="175" t="s">
        <v>449</v>
      </c>
      <c r="J535" s="398" t="s">
        <v>448</v>
      </c>
      <c r="K535" s="398" t="s">
        <v>450</v>
      </c>
      <c r="L535" s="398" t="s">
        <v>5787</v>
      </c>
      <c r="M535" s="143"/>
      <c r="N535" s="143" t="s">
        <v>5788</v>
      </c>
      <c r="O535" s="402" t="s">
        <v>449</v>
      </c>
      <c r="P535" s="402" t="s">
        <v>7506</v>
      </c>
      <c r="Q535" s="402"/>
      <c r="R535" s="402" t="s">
        <v>452</v>
      </c>
      <c r="S535" s="155"/>
      <c r="T535" s="402" t="s">
        <v>5903</v>
      </c>
      <c r="U535" s="155" t="str">
        <f>VLOOKUP(CYPTYPES[[#This Row],[SBS Number]],Equipment[],2,FALSE)</f>
        <v>Mechanical Systems</v>
      </c>
      <c r="V535" s="155" t="str">
        <f>IF(OR(ISBLANK(T535),LEN(T535)=0),"",VLOOKUP(T535,Equipment[],3,FALSE))</f>
        <v>MCo</v>
      </c>
      <c r="W535" s="155" t="str">
        <f>IF(OR(ISBLANK(T535),LEN(T535)=0),"",VLOOKUP(T535,Equipment[],4,FALSE))</f>
        <v>RTO</v>
      </c>
      <c r="X535" s="155" t="s">
        <v>6204</v>
      </c>
      <c r="Y535" s="155" t="s">
        <v>6205</v>
      </c>
      <c r="Z535" s="155" t="s">
        <v>6206</v>
      </c>
      <c r="AA535" s="155" t="s">
        <v>6207</v>
      </c>
      <c r="AB535" s="142"/>
    </row>
    <row r="536" spans="1:28">
      <c r="A536" s="143" t="s">
        <v>7507</v>
      </c>
      <c r="B536" s="143" t="s">
        <v>7508</v>
      </c>
      <c r="C536" s="398" t="s">
        <v>449</v>
      </c>
      <c r="D536" s="400" t="s">
        <v>5839</v>
      </c>
      <c r="E536" s="400"/>
      <c r="F536" s="407" t="s">
        <v>449</v>
      </c>
      <c r="G536" s="398"/>
      <c r="H536" s="407" t="s">
        <v>449</v>
      </c>
      <c r="I536" s="175" t="s">
        <v>449</v>
      </c>
      <c r="J536" s="398" t="s">
        <v>448</v>
      </c>
      <c r="K536" s="398" t="s">
        <v>450</v>
      </c>
      <c r="L536" s="398" t="s">
        <v>5787</v>
      </c>
      <c r="M536" s="143"/>
      <c r="N536" s="143" t="s">
        <v>5788</v>
      </c>
      <c r="O536" s="402" t="s">
        <v>449</v>
      </c>
      <c r="P536" s="402" t="s">
        <v>5841</v>
      </c>
      <c r="Q536" s="402"/>
      <c r="R536" s="402" t="s">
        <v>452</v>
      </c>
      <c r="S536" s="155"/>
      <c r="T536" s="402" t="s">
        <v>5842</v>
      </c>
      <c r="U536" s="155" t="str">
        <f>VLOOKUP(CYPTYPES[[#This Row],[SBS Number]],Equipment[],2,FALSE)</f>
        <v>Control Systems</v>
      </c>
      <c r="V536" s="155" t="str">
        <f>IF(OR(ISBLANK(T536),LEN(T536)=0),"",VLOOKUP(T536,Equipment[],3,FALSE))</f>
        <v>Unallocated</v>
      </c>
      <c r="W536" s="155" t="str">
        <f>IF(OR(ISBLANK(T536),LEN(T536)=0),"",VLOOKUP(T536,Equipment[],4,FALSE))</f>
        <v>Unallocated</v>
      </c>
      <c r="X536" s="155" t="s">
        <v>7509</v>
      </c>
      <c r="Y536" s="155" t="s">
        <v>7510</v>
      </c>
      <c r="Z536" s="155" t="s">
        <v>7511</v>
      </c>
      <c r="AA536" s="155" t="s">
        <v>7512</v>
      </c>
      <c r="AB536" s="142"/>
    </row>
    <row r="537" spans="1:28" hidden="1">
      <c r="A537" s="398" t="s">
        <v>7513</v>
      </c>
      <c r="B537" s="143" t="s">
        <v>7514</v>
      </c>
      <c r="C537" s="398" t="s">
        <v>439</v>
      </c>
      <c r="D537" s="400" t="s">
        <v>11</v>
      </c>
      <c r="E537" s="400"/>
      <c r="F537" s="398" t="s">
        <v>448</v>
      </c>
      <c r="G537" s="398"/>
      <c r="H537" s="398" t="s">
        <v>448</v>
      </c>
      <c r="I537" s="398" t="s">
        <v>448</v>
      </c>
      <c r="J537" s="398" t="s">
        <v>448</v>
      </c>
      <c r="K537" s="398" t="s">
        <v>6304</v>
      </c>
      <c r="L537" s="398" t="s">
        <v>6570</v>
      </c>
      <c r="M537" s="398" t="s">
        <v>6306</v>
      </c>
      <c r="N537" s="398" t="s">
        <v>6307</v>
      </c>
      <c r="O537" s="402" t="s">
        <v>449</v>
      </c>
      <c r="P537" s="402" t="s">
        <v>439</v>
      </c>
      <c r="Q537" s="402"/>
      <c r="R537" s="402" t="s">
        <v>452</v>
      </c>
      <c r="S537" s="402" t="s">
        <v>439</v>
      </c>
      <c r="T537" s="402" t="s">
        <v>5866</v>
      </c>
      <c r="U537" s="155" t="str">
        <f>VLOOKUP(CYPTYPES[[#This Row],[SBS Number]],Equipment[],2,FALSE)</f>
        <v>Building Management System</v>
      </c>
      <c r="V537" s="155" t="str">
        <f>IF(OR(ISBLANK(T537),LEN(T537)=0),"",VLOOKUP(T537,Equipment[],3,FALSE))</f>
        <v>MCo</v>
      </c>
      <c r="W537" s="155" t="str">
        <f>IF(OR(ISBLANK(T537),LEN(T537)=0),"",VLOOKUP(T537,Equipment[],4,FALSE))</f>
        <v>RTO/MCo</v>
      </c>
      <c r="X537" s="402" t="s">
        <v>439</v>
      </c>
      <c r="Y537" s="402" t="s">
        <v>439</v>
      </c>
      <c r="Z537" s="402" t="s">
        <v>439</v>
      </c>
      <c r="AA537" s="155" t="s">
        <v>439</v>
      </c>
      <c r="AB537" s="142"/>
    </row>
    <row r="538" spans="1:28">
      <c r="A538" s="143" t="s">
        <v>7515</v>
      </c>
      <c r="B538" s="143" t="s">
        <v>7516</v>
      </c>
      <c r="C538" s="398" t="s">
        <v>449</v>
      </c>
      <c r="D538" s="400" t="s">
        <v>6099</v>
      </c>
      <c r="E538" s="400"/>
      <c r="F538" s="407" t="s">
        <v>449</v>
      </c>
      <c r="G538" s="398"/>
      <c r="H538" s="407" t="s">
        <v>449</v>
      </c>
      <c r="I538" s="175" t="s">
        <v>449</v>
      </c>
      <c r="J538" s="407" t="s">
        <v>449</v>
      </c>
      <c r="K538" s="398" t="s">
        <v>450</v>
      </c>
      <c r="L538" s="398" t="s">
        <v>5787</v>
      </c>
      <c r="M538" s="143"/>
      <c r="N538" s="143" t="s">
        <v>5788</v>
      </c>
      <c r="O538" s="402" t="s">
        <v>449</v>
      </c>
      <c r="P538" s="402" t="s">
        <v>6100</v>
      </c>
      <c r="Q538" s="402"/>
      <c r="R538" s="402" t="s">
        <v>452</v>
      </c>
      <c r="S538" s="155"/>
      <c r="T538" s="402" t="s">
        <v>6101</v>
      </c>
      <c r="U538" s="155" t="str">
        <f>VLOOKUP(CYPTYPES[[#This Row],[SBS Number]],Equipment[],2,FALSE)</f>
        <v>Security Control System</v>
      </c>
      <c r="V538" s="155" t="str">
        <f>IF(OR(ISBLANK(T538),LEN(T538)=0),"",VLOOKUP(T538,Equipment[],3,FALSE))</f>
        <v>RTO</v>
      </c>
      <c r="W538" s="155" t="str">
        <f>IF(OR(ISBLANK(T538),LEN(T538)=0),"",VLOOKUP(T538,Equipment[],4,FALSE))</f>
        <v>RTO</v>
      </c>
      <c r="X538" s="155" t="s">
        <v>6754</v>
      </c>
      <c r="Y538" s="155" t="s">
        <v>6755</v>
      </c>
      <c r="Z538" s="155" t="s">
        <v>7517</v>
      </c>
      <c r="AA538" s="155" t="s">
        <v>7518</v>
      </c>
      <c r="AB538" s="142"/>
    </row>
    <row r="539" spans="1:28" hidden="1">
      <c r="A539" s="398" t="s">
        <v>7519</v>
      </c>
      <c r="B539" s="398" t="s">
        <v>7520</v>
      </c>
      <c r="C539" s="398" t="s">
        <v>439</v>
      </c>
      <c r="D539" s="400" t="s">
        <v>11</v>
      </c>
      <c r="E539" s="400"/>
      <c r="F539" s="398" t="s">
        <v>448</v>
      </c>
      <c r="G539" s="398"/>
      <c r="H539" s="398" t="s">
        <v>448</v>
      </c>
      <c r="I539" s="398" t="s">
        <v>448</v>
      </c>
      <c r="J539" s="398" t="s">
        <v>448</v>
      </c>
      <c r="K539" s="398" t="s">
        <v>6304</v>
      </c>
      <c r="L539" s="398" t="s">
        <v>6570</v>
      </c>
      <c r="M539" s="398" t="s">
        <v>6306</v>
      </c>
      <c r="N539" s="398" t="s">
        <v>6307</v>
      </c>
      <c r="O539" s="402" t="s">
        <v>449</v>
      </c>
      <c r="P539" s="402" t="s">
        <v>439</v>
      </c>
      <c r="Q539" s="402"/>
      <c r="R539" s="402" t="s">
        <v>452</v>
      </c>
      <c r="S539" s="402" t="s">
        <v>439</v>
      </c>
      <c r="T539" s="402" t="s">
        <v>5866</v>
      </c>
      <c r="U539" s="155" t="str">
        <f>VLOOKUP(CYPTYPES[[#This Row],[SBS Number]],Equipment[],2,FALSE)</f>
        <v>Building Management System</v>
      </c>
      <c r="V539" s="155" t="str">
        <f>IF(OR(ISBLANK(T539),LEN(T539)=0),"",VLOOKUP(T539,Equipment[],3,FALSE))</f>
        <v>MCo</v>
      </c>
      <c r="W539" s="155" t="str">
        <f>IF(OR(ISBLANK(T539),LEN(T539)=0),"",VLOOKUP(T539,Equipment[],4,FALSE))</f>
        <v>RTO/MCo</v>
      </c>
      <c r="X539" s="402" t="s">
        <v>439</v>
      </c>
      <c r="Y539" s="402" t="s">
        <v>439</v>
      </c>
      <c r="Z539" s="402" t="s">
        <v>439</v>
      </c>
      <c r="AA539" s="155" t="s">
        <v>439</v>
      </c>
      <c r="AB539" s="142"/>
    </row>
    <row r="540" spans="1:28">
      <c r="A540" s="143" t="s">
        <v>7521</v>
      </c>
      <c r="B540" s="143" t="s">
        <v>7522</v>
      </c>
      <c r="C540" s="398" t="s">
        <v>439</v>
      </c>
      <c r="D540" s="400" t="s">
        <v>5914</v>
      </c>
      <c r="E540" s="400"/>
      <c r="F540" s="407" t="s">
        <v>449</v>
      </c>
      <c r="G540" s="398"/>
      <c r="H540" s="174" t="s">
        <v>449</v>
      </c>
      <c r="I540" s="409" t="s">
        <v>449</v>
      </c>
      <c r="J540" s="407" t="s">
        <v>449</v>
      </c>
      <c r="K540" s="398" t="s">
        <v>450</v>
      </c>
      <c r="L540" s="398" t="s">
        <v>5859</v>
      </c>
      <c r="M540" s="143"/>
      <c r="N540" s="143" t="s">
        <v>5788</v>
      </c>
      <c r="O540" s="402" t="s">
        <v>449</v>
      </c>
      <c r="P540" s="402" t="s">
        <v>5841</v>
      </c>
      <c r="Q540" s="402"/>
      <c r="R540" s="402" t="s">
        <v>452</v>
      </c>
      <c r="S540" s="155"/>
      <c r="T540" s="402" t="s">
        <v>5827</v>
      </c>
      <c r="U540" s="155" t="str">
        <f>VLOOKUP(CYPTYPES[[#This Row],[SBS Number]],Equipment[],2,FALSE)</f>
        <v>ICT/OCS</v>
      </c>
      <c r="V540" s="155" t="str">
        <f>IF(OR(ISBLANK(T540),LEN(T540)=0),"",VLOOKUP(T540,Equipment[],3,FALSE))</f>
        <v>Unallocated</v>
      </c>
      <c r="W540" s="155" t="str">
        <f>IF(OR(ISBLANK(T540),LEN(T540)=0),"",VLOOKUP(T540,Equipment[],4,FALSE))</f>
        <v>Unallocated</v>
      </c>
      <c r="X540" s="165"/>
      <c r="Y540" s="165" t="s">
        <v>5828</v>
      </c>
      <c r="Z540" s="402"/>
      <c r="AA540" s="155"/>
      <c r="AB540" s="142"/>
    </row>
    <row r="541" spans="1:28">
      <c r="A541" s="143" t="s">
        <v>7523</v>
      </c>
      <c r="B541" s="143" t="s">
        <v>7524</v>
      </c>
      <c r="C541" s="398" t="s">
        <v>439</v>
      </c>
      <c r="D541" s="400" t="s">
        <v>5914</v>
      </c>
      <c r="E541" s="400"/>
      <c r="F541" s="407" t="s">
        <v>449</v>
      </c>
      <c r="G541" s="398"/>
      <c r="H541" s="174" t="s">
        <v>449</v>
      </c>
      <c r="I541" s="409" t="s">
        <v>449</v>
      </c>
      <c r="J541" s="407" t="s">
        <v>449</v>
      </c>
      <c r="K541" s="398" t="s">
        <v>450</v>
      </c>
      <c r="L541" s="398" t="s">
        <v>5859</v>
      </c>
      <c r="M541" s="143"/>
      <c r="N541" s="143" t="s">
        <v>5788</v>
      </c>
      <c r="O541" s="402" t="s">
        <v>449</v>
      </c>
      <c r="P541" s="402" t="s">
        <v>5841</v>
      </c>
      <c r="Q541" s="402"/>
      <c r="R541" s="402" t="s">
        <v>452</v>
      </c>
      <c r="S541" s="155"/>
      <c r="T541" s="402" t="s">
        <v>5827</v>
      </c>
      <c r="U541" s="155" t="str">
        <f>VLOOKUP(CYPTYPES[[#This Row],[SBS Number]],Equipment[],2,FALSE)</f>
        <v>ICT/OCS</v>
      </c>
      <c r="V541" s="155" t="str">
        <f>IF(OR(ISBLANK(T541),LEN(T541)=0),"",VLOOKUP(T541,Equipment[],3,FALSE))</f>
        <v>Unallocated</v>
      </c>
      <c r="W541" s="155" t="str">
        <f>IF(OR(ISBLANK(T541),LEN(T541)=0),"",VLOOKUP(T541,Equipment[],4,FALSE))</f>
        <v>Unallocated</v>
      </c>
      <c r="X541" s="402" t="s">
        <v>7525</v>
      </c>
      <c r="Y541" s="402" t="s">
        <v>7526</v>
      </c>
      <c r="Z541" s="402"/>
      <c r="AA541" s="155"/>
      <c r="AB541" s="142"/>
    </row>
    <row r="542" spans="1:28">
      <c r="A542" s="143" t="s">
        <v>7527</v>
      </c>
      <c r="B542" s="143" t="s">
        <v>7528</v>
      </c>
      <c r="C542" s="398" t="s">
        <v>439</v>
      </c>
      <c r="D542" s="400" t="s">
        <v>5914</v>
      </c>
      <c r="E542" s="400"/>
      <c r="F542" s="407" t="s">
        <v>449</v>
      </c>
      <c r="G542" s="398"/>
      <c r="H542" s="407" t="s">
        <v>449</v>
      </c>
      <c r="I542" s="409" t="s">
        <v>449</v>
      </c>
      <c r="J542" s="398" t="s">
        <v>448</v>
      </c>
      <c r="K542" s="398" t="s">
        <v>450</v>
      </c>
      <c r="L542" s="398" t="s">
        <v>5859</v>
      </c>
      <c r="M542" s="143"/>
      <c r="N542" s="143" t="s">
        <v>5788</v>
      </c>
      <c r="O542" s="402" t="s">
        <v>449</v>
      </c>
      <c r="P542" s="402" t="s">
        <v>5841</v>
      </c>
      <c r="Q542" s="402"/>
      <c r="R542" s="402" t="s">
        <v>452</v>
      </c>
      <c r="S542" s="155"/>
      <c r="T542" s="402" t="s">
        <v>5827</v>
      </c>
      <c r="U542" s="155" t="str">
        <f>VLOOKUP(CYPTYPES[[#This Row],[SBS Number]],Equipment[],2,FALSE)</f>
        <v>ICT/OCS</v>
      </c>
      <c r="V542" s="155" t="str">
        <f>IF(OR(ISBLANK(T542),LEN(T542)=0),"",VLOOKUP(T542,Equipment[],3,FALSE))</f>
        <v>Unallocated</v>
      </c>
      <c r="W542" s="155" t="str">
        <f>IF(OR(ISBLANK(T542),LEN(T542)=0),"",VLOOKUP(T542,Equipment[],4,FALSE))</f>
        <v>Unallocated</v>
      </c>
      <c r="X542" s="165"/>
      <c r="Y542" s="165" t="s">
        <v>5828</v>
      </c>
      <c r="Z542" s="402"/>
      <c r="AA542" s="155"/>
      <c r="AB542" s="142"/>
    </row>
    <row r="543" spans="1:28">
      <c r="A543" s="143" t="s">
        <v>7529</v>
      </c>
      <c r="B543" s="143" t="s">
        <v>7530</v>
      </c>
      <c r="C543" s="398" t="s">
        <v>449</v>
      </c>
      <c r="D543" s="400" t="s">
        <v>5839</v>
      </c>
      <c r="E543" s="400"/>
      <c r="F543" s="407" t="s">
        <v>449</v>
      </c>
      <c r="G543" s="398"/>
      <c r="H543" s="398" t="s">
        <v>448</v>
      </c>
      <c r="I543" s="175" t="s">
        <v>449</v>
      </c>
      <c r="J543" s="143" t="s">
        <v>448</v>
      </c>
      <c r="K543" s="398" t="s">
        <v>450</v>
      </c>
      <c r="L543" s="398" t="s">
        <v>5787</v>
      </c>
      <c r="M543" s="143"/>
      <c r="N543" s="143" t="s">
        <v>5788</v>
      </c>
      <c r="O543" s="402" t="s">
        <v>449</v>
      </c>
      <c r="P543" s="402" t="s">
        <v>6100</v>
      </c>
      <c r="Q543" s="402"/>
      <c r="R543" s="402" t="s">
        <v>452</v>
      </c>
      <c r="S543" s="155"/>
      <c r="T543" s="402" t="s">
        <v>5842</v>
      </c>
      <c r="U543" s="155" t="str">
        <f>VLOOKUP(CYPTYPES[[#This Row],[SBS Number]],Equipment[],2,FALSE)</f>
        <v>Control Systems</v>
      </c>
      <c r="V543" s="155" t="str">
        <f>IF(OR(ISBLANK(T543),LEN(T543)=0),"",VLOOKUP(T543,Equipment[],3,FALSE))</f>
        <v>Unallocated</v>
      </c>
      <c r="W543" s="155" t="str">
        <f>IF(OR(ISBLANK(T543),LEN(T543)=0),"",VLOOKUP(T543,Equipment[],4,FALSE))</f>
        <v>Unallocated</v>
      </c>
      <c r="X543" s="155" t="s">
        <v>7531</v>
      </c>
      <c r="Y543" s="155" t="s">
        <v>7532</v>
      </c>
      <c r="Z543" s="155" t="s">
        <v>7533</v>
      </c>
      <c r="AA543" s="155" t="s">
        <v>6103</v>
      </c>
      <c r="AB543" s="142"/>
    </row>
    <row r="544" spans="1:28">
      <c r="A544" s="153" t="s">
        <v>7534</v>
      </c>
      <c r="B544" s="153" t="s">
        <v>7535</v>
      </c>
      <c r="C544" s="398" t="s">
        <v>439</v>
      </c>
      <c r="D544" s="400" t="s">
        <v>5914</v>
      </c>
      <c r="E544" s="400"/>
      <c r="F544" s="407" t="s">
        <v>449</v>
      </c>
      <c r="G544" s="398"/>
      <c r="H544" s="174" t="s">
        <v>449</v>
      </c>
      <c r="I544" s="409" t="s">
        <v>449</v>
      </c>
      <c r="J544" s="407" t="s">
        <v>449</v>
      </c>
      <c r="K544" s="398" t="s">
        <v>450</v>
      </c>
      <c r="L544" s="398" t="s">
        <v>5859</v>
      </c>
      <c r="M544" s="143"/>
      <c r="N544" s="143" t="s">
        <v>5788</v>
      </c>
      <c r="O544" s="402" t="s">
        <v>449</v>
      </c>
      <c r="P544" s="402" t="s">
        <v>5841</v>
      </c>
      <c r="Q544" s="402"/>
      <c r="R544" s="402" t="s">
        <v>452</v>
      </c>
      <c r="S544" s="155"/>
      <c r="T544" s="402" t="s">
        <v>5827</v>
      </c>
      <c r="U544" s="155" t="str">
        <f>VLOOKUP(CYPTYPES[[#This Row],[SBS Number]],Equipment[],2,FALSE)</f>
        <v>ICT/OCS</v>
      </c>
      <c r="V544" s="155" t="str">
        <f>IF(OR(ISBLANK(T544),LEN(T544)=0),"",VLOOKUP(T544,Equipment[],3,FALSE))</f>
        <v>Unallocated</v>
      </c>
      <c r="W544" s="155" t="str">
        <f>IF(OR(ISBLANK(T544),LEN(T544)=0),"",VLOOKUP(T544,Equipment[],4,FALSE))</f>
        <v>Unallocated</v>
      </c>
      <c r="X544" s="165"/>
      <c r="Y544" s="165" t="s">
        <v>5828</v>
      </c>
      <c r="Z544" s="402"/>
      <c r="AA544" s="155"/>
      <c r="AB544" s="142"/>
    </row>
    <row r="545" spans="1:28">
      <c r="A545" s="143" t="s">
        <v>7536</v>
      </c>
      <c r="B545" s="153" t="s">
        <v>7537</v>
      </c>
      <c r="C545" s="398" t="s">
        <v>449</v>
      </c>
      <c r="D545" s="400" t="s">
        <v>5831</v>
      </c>
      <c r="E545" s="400"/>
      <c r="F545" s="407" t="s">
        <v>449</v>
      </c>
      <c r="G545" s="398"/>
      <c r="H545" s="407" t="s">
        <v>449</v>
      </c>
      <c r="I545" s="175" t="s">
        <v>449</v>
      </c>
      <c r="J545" s="174" t="s">
        <v>449</v>
      </c>
      <c r="K545" s="398" t="s">
        <v>450</v>
      </c>
      <c r="L545" s="398" t="s">
        <v>5787</v>
      </c>
      <c r="M545" s="143"/>
      <c r="N545" s="143" t="s">
        <v>5788</v>
      </c>
      <c r="O545" s="402" t="s">
        <v>449</v>
      </c>
      <c r="P545" s="402" t="s">
        <v>6046</v>
      </c>
      <c r="Q545" s="402"/>
      <c r="R545" s="402" t="s">
        <v>452</v>
      </c>
      <c r="S545" s="155"/>
      <c r="T545" s="402" t="s">
        <v>5833</v>
      </c>
      <c r="U545" s="155" t="str">
        <f>VLOOKUP(CYPTYPES[[#This Row],[SBS Number]],Equipment[],2,FALSE)</f>
        <v>Hydraulic System</v>
      </c>
      <c r="V545" s="155" t="str">
        <f>IF(OR(ISBLANK(T545),LEN(T545)=0),"",VLOOKUP(T545,Equipment[],3,FALSE))</f>
        <v>MCo</v>
      </c>
      <c r="W545" s="155" t="str">
        <f>IF(OR(ISBLANK(T545),LEN(T545)=0),"",VLOOKUP(T545,Equipment[],4,FALSE))</f>
        <v>RTO</v>
      </c>
      <c r="X545" s="155" t="s">
        <v>5936</v>
      </c>
      <c r="Y545" s="155" t="s">
        <v>5937</v>
      </c>
      <c r="Z545" s="155" t="s">
        <v>5938</v>
      </c>
      <c r="AA545" s="155" t="s">
        <v>5939</v>
      </c>
      <c r="AB545" s="142"/>
    </row>
    <row r="546" spans="1:28">
      <c r="A546" s="143" t="s">
        <v>7538</v>
      </c>
      <c r="B546" s="153" t="s">
        <v>7539</v>
      </c>
      <c r="C546" s="398" t="s">
        <v>449</v>
      </c>
      <c r="D546" s="400" t="s">
        <v>5849</v>
      </c>
      <c r="E546" s="400" t="s">
        <v>5800</v>
      </c>
      <c r="F546" s="407" t="s">
        <v>449</v>
      </c>
      <c r="G546" s="398"/>
      <c r="H546" s="407" t="s">
        <v>449</v>
      </c>
      <c r="I546" s="175" t="s">
        <v>449</v>
      </c>
      <c r="J546" s="174" t="s">
        <v>449</v>
      </c>
      <c r="K546" s="398" t="s">
        <v>450</v>
      </c>
      <c r="L546" s="398" t="s">
        <v>5787</v>
      </c>
      <c r="M546" s="143"/>
      <c r="N546" s="143" t="s">
        <v>5788</v>
      </c>
      <c r="O546" s="402" t="s">
        <v>449</v>
      </c>
      <c r="P546" s="402" t="s">
        <v>5957</v>
      </c>
      <c r="Q546" s="402"/>
      <c r="R546" s="402" t="s">
        <v>452</v>
      </c>
      <c r="S546" s="155"/>
      <c r="T546" s="155" t="s">
        <v>5958</v>
      </c>
      <c r="U546" s="155" t="str">
        <f>VLOOKUP(CYPTYPES[[#This Row],[SBS Number]],Equipment[],2,FALSE)</f>
        <v>Traction Substation</v>
      </c>
      <c r="V546" s="155" t="str">
        <f>IF(OR(ISBLANK(T546),LEN(T546)=0),"",VLOOKUP(T546,Equipment[],3,FALSE))</f>
        <v>RTO</v>
      </c>
      <c r="W546" s="155" t="str">
        <f>IF(OR(ISBLANK(T546),LEN(T546)=0),"",VLOOKUP(T546,Equipment[],4,FALSE))</f>
        <v>RTO</v>
      </c>
      <c r="X546" s="155" t="s">
        <v>6114</v>
      </c>
      <c r="Y546" s="155" t="s">
        <v>6115</v>
      </c>
      <c r="Z546" s="155" t="s">
        <v>6116</v>
      </c>
      <c r="AA546" s="155" t="s">
        <v>6117</v>
      </c>
      <c r="AB546" s="142"/>
    </row>
    <row r="547" spans="1:28">
      <c r="A547" s="143" t="s">
        <v>7540</v>
      </c>
      <c r="B547" s="153" t="s">
        <v>7541</v>
      </c>
      <c r="C547" s="398" t="s">
        <v>449</v>
      </c>
      <c r="D547" s="400" t="s">
        <v>5849</v>
      </c>
      <c r="E547" s="400" t="s">
        <v>5800</v>
      </c>
      <c r="F547" s="407" t="s">
        <v>449</v>
      </c>
      <c r="G547" s="398"/>
      <c r="H547" s="407" t="s">
        <v>449</v>
      </c>
      <c r="I547" s="175" t="s">
        <v>449</v>
      </c>
      <c r="J547" s="174" t="s">
        <v>449</v>
      </c>
      <c r="K547" s="398" t="s">
        <v>450</v>
      </c>
      <c r="L547" s="398" t="s">
        <v>5787</v>
      </c>
      <c r="M547" s="143"/>
      <c r="N547" s="143" t="s">
        <v>5788</v>
      </c>
      <c r="O547" s="402" t="s">
        <v>449</v>
      </c>
      <c r="P547" s="402" t="s">
        <v>5957</v>
      </c>
      <c r="Q547" s="402"/>
      <c r="R547" s="402" t="s">
        <v>452</v>
      </c>
      <c r="S547" s="155"/>
      <c r="T547" s="155" t="s">
        <v>5958</v>
      </c>
      <c r="U547" s="155" t="str">
        <f>VLOOKUP(CYPTYPES[[#This Row],[SBS Number]],Equipment[],2,FALSE)</f>
        <v>Traction Substation</v>
      </c>
      <c r="V547" s="155" t="str">
        <f>IF(OR(ISBLANK(T547),LEN(T547)=0),"",VLOOKUP(T547,Equipment[],3,FALSE))</f>
        <v>RTO</v>
      </c>
      <c r="W547" s="155" t="str">
        <f>IF(OR(ISBLANK(T547),LEN(T547)=0),"",VLOOKUP(T547,Equipment[],4,FALSE))</f>
        <v>RTO</v>
      </c>
      <c r="X547" s="155" t="s">
        <v>5948</v>
      </c>
      <c r="Y547" s="155" t="s">
        <v>5949</v>
      </c>
      <c r="Z547" s="155" t="s">
        <v>6190</v>
      </c>
      <c r="AA547" s="155" t="s">
        <v>6191</v>
      </c>
      <c r="AB547" s="142"/>
    </row>
    <row r="548" spans="1:28">
      <c r="A548" s="143" t="s">
        <v>7542</v>
      </c>
      <c r="B548" s="153" t="s">
        <v>7543</v>
      </c>
      <c r="C548" s="398" t="s">
        <v>449</v>
      </c>
      <c r="D548" s="400" t="s">
        <v>5831</v>
      </c>
      <c r="E548" s="400"/>
      <c r="F548" s="407" t="s">
        <v>449</v>
      </c>
      <c r="G548" s="398"/>
      <c r="H548" s="398" t="s">
        <v>448</v>
      </c>
      <c r="I548" s="175" t="s">
        <v>449</v>
      </c>
      <c r="J548" s="398" t="s">
        <v>448</v>
      </c>
      <c r="K548" s="398" t="s">
        <v>450</v>
      </c>
      <c r="L548" s="398" t="s">
        <v>5787</v>
      </c>
      <c r="M548" s="143"/>
      <c r="N548" s="143" t="s">
        <v>5788</v>
      </c>
      <c r="O548" s="402" t="s">
        <v>449</v>
      </c>
      <c r="P548" s="402" t="s">
        <v>7162</v>
      </c>
      <c r="Q548" s="402"/>
      <c r="R548" s="402" t="s">
        <v>469</v>
      </c>
      <c r="S548" s="155"/>
      <c r="T548" s="402" t="s">
        <v>5833</v>
      </c>
      <c r="U548" s="155" t="str">
        <f>VLOOKUP(CYPTYPES[[#This Row],[SBS Number]],Equipment[],2,FALSE)</f>
        <v>Hydraulic System</v>
      </c>
      <c r="V548" s="155" t="str">
        <f>IF(OR(ISBLANK(T548),LEN(T548)=0),"",VLOOKUP(T548,Equipment[],3,FALSE))</f>
        <v>MCo</v>
      </c>
      <c r="W548" s="155" t="str">
        <f>IF(OR(ISBLANK(T548),LEN(T548)=0),"",VLOOKUP(T548,Equipment[],4,FALSE))</f>
        <v>RTO</v>
      </c>
      <c r="X548" s="165"/>
      <c r="Y548" s="165" t="s">
        <v>5828</v>
      </c>
      <c r="Z548" s="402"/>
      <c r="AA548" s="155"/>
      <c r="AB548" s="142"/>
    </row>
    <row r="549" spans="1:28">
      <c r="A549" s="143" t="s">
        <v>7544</v>
      </c>
      <c r="B549" s="153" t="s">
        <v>7545</v>
      </c>
      <c r="C549" s="398" t="s">
        <v>449</v>
      </c>
      <c r="D549" s="400" t="s">
        <v>5786</v>
      </c>
      <c r="E549" s="400" t="s">
        <v>11</v>
      </c>
      <c r="F549" s="407" t="s">
        <v>449</v>
      </c>
      <c r="G549" s="398"/>
      <c r="H549" s="407" t="s">
        <v>449</v>
      </c>
      <c r="I549" s="175" t="s">
        <v>449</v>
      </c>
      <c r="J549" s="174" t="s">
        <v>449</v>
      </c>
      <c r="K549" s="398" t="s">
        <v>450</v>
      </c>
      <c r="L549" s="398" t="s">
        <v>5787</v>
      </c>
      <c r="M549" s="143"/>
      <c r="N549" s="143" t="s">
        <v>5788</v>
      </c>
      <c r="O549" s="402" t="s">
        <v>449</v>
      </c>
      <c r="P549" s="402" t="s">
        <v>5789</v>
      </c>
      <c r="Q549" s="400" t="s">
        <v>5786</v>
      </c>
      <c r="R549" s="402" t="s">
        <v>452</v>
      </c>
      <c r="S549" s="155"/>
      <c r="T549" s="155" t="s">
        <v>5790</v>
      </c>
      <c r="U549" s="155" t="str">
        <f>VLOOKUP(CYPTYPES[[#This Row],[SBS Number]],Equipment[],2,FALSE)</f>
        <v>Tunnel Ventilation</v>
      </c>
      <c r="V549" s="155" t="str">
        <f>IF(OR(ISBLANK(T549),LEN(T549)=0),"",VLOOKUP(T549,Equipment[],3,FALSE))</f>
        <v>MCo</v>
      </c>
      <c r="W549" s="155" t="str">
        <f>IF(OR(ISBLANK(T549),LEN(T549)=0),"",VLOOKUP(T549,Equipment[],4,FALSE))</f>
        <v>RTO</v>
      </c>
      <c r="X549" s="155" t="s">
        <v>5991</v>
      </c>
      <c r="Y549" s="155" t="s">
        <v>5992</v>
      </c>
      <c r="Z549" s="155" t="s">
        <v>6095</v>
      </c>
      <c r="AA549" s="155" t="s">
        <v>6096</v>
      </c>
      <c r="AB549" s="142"/>
    </row>
    <row r="550" spans="1:28">
      <c r="A550" s="143" t="s">
        <v>7546</v>
      </c>
      <c r="B550" s="153" t="s">
        <v>7547</v>
      </c>
      <c r="C550" s="398" t="s">
        <v>449</v>
      </c>
      <c r="D550" s="400" t="s">
        <v>5839</v>
      </c>
      <c r="E550" s="400"/>
      <c r="F550" s="407" t="s">
        <v>449</v>
      </c>
      <c r="G550" s="398"/>
      <c r="H550" s="407" t="s">
        <v>449</v>
      </c>
      <c r="I550" s="175" t="s">
        <v>449</v>
      </c>
      <c r="J550" s="398" t="s">
        <v>448</v>
      </c>
      <c r="K550" s="398" t="s">
        <v>450</v>
      </c>
      <c r="L550" s="398" t="s">
        <v>5787</v>
      </c>
      <c r="M550" s="143"/>
      <c r="N550" s="143" t="s">
        <v>5788</v>
      </c>
      <c r="O550" s="402" t="s">
        <v>449</v>
      </c>
      <c r="P550" s="402" t="s">
        <v>5841</v>
      </c>
      <c r="Q550" s="402"/>
      <c r="R550" s="402" t="s">
        <v>452</v>
      </c>
      <c r="S550" s="155"/>
      <c r="T550" s="402" t="s">
        <v>5842</v>
      </c>
      <c r="U550" s="155" t="str">
        <f>VLOOKUP(CYPTYPES[[#This Row],[SBS Number]],Equipment[],2,FALSE)</f>
        <v>Control Systems</v>
      </c>
      <c r="V550" s="155" t="str">
        <f>IF(OR(ISBLANK(T550),LEN(T550)=0),"",VLOOKUP(T550,Equipment[],3,FALSE))</f>
        <v>Unallocated</v>
      </c>
      <c r="W550" s="155" t="str">
        <f>IF(OR(ISBLANK(T550),LEN(T550)=0),"",VLOOKUP(T550,Equipment[],4,FALSE))</f>
        <v>Unallocated</v>
      </c>
      <c r="X550" s="155" t="s">
        <v>6089</v>
      </c>
      <c r="Y550" s="155" t="s">
        <v>6090</v>
      </c>
      <c r="Z550" s="155" t="s">
        <v>6587</v>
      </c>
      <c r="AA550" s="155" t="s">
        <v>6588</v>
      </c>
      <c r="AB550" s="142"/>
    </row>
    <row r="551" spans="1:28">
      <c r="A551" s="153" t="s">
        <v>7548</v>
      </c>
      <c r="B551" s="153" t="s">
        <v>7549</v>
      </c>
      <c r="C551" s="398" t="s">
        <v>449</v>
      </c>
      <c r="D551" s="400" t="s">
        <v>5839</v>
      </c>
      <c r="E551" s="400"/>
      <c r="F551" s="407" t="s">
        <v>449</v>
      </c>
      <c r="G551" s="398"/>
      <c r="H551" s="398" t="s">
        <v>448</v>
      </c>
      <c r="I551" s="175" t="s">
        <v>449</v>
      </c>
      <c r="J551" s="398" t="s">
        <v>448</v>
      </c>
      <c r="K551" s="398" t="s">
        <v>450</v>
      </c>
      <c r="L551" s="398" t="s">
        <v>5787</v>
      </c>
      <c r="M551" s="143"/>
      <c r="N551" s="143" t="s">
        <v>5788</v>
      </c>
      <c r="O551" s="402" t="s">
        <v>449</v>
      </c>
      <c r="P551" s="402" t="s">
        <v>5841</v>
      </c>
      <c r="Q551" s="402"/>
      <c r="R551" s="402" t="s">
        <v>469</v>
      </c>
      <c r="S551" s="155"/>
      <c r="T551" s="155" t="s">
        <v>5866</v>
      </c>
      <c r="U551" s="155" t="str">
        <f>VLOOKUP(CYPTYPES[[#This Row],[SBS Number]],Equipment[],2,FALSE)</f>
        <v>Building Management System</v>
      </c>
      <c r="V551" s="155" t="str">
        <f>IF(OR(ISBLANK(T551),LEN(T551)=0),"",VLOOKUP(T551,Equipment[],3,FALSE))</f>
        <v>MCo</v>
      </c>
      <c r="W551" s="155" t="str">
        <f>IF(OR(ISBLANK(T551),LEN(T551)=0),"",VLOOKUP(T551,Equipment[],4,FALSE))</f>
        <v>RTO/MCo</v>
      </c>
      <c r="X551" s="155" t="s">
        <v>6591</v>
      </c>
      <c r="Y551" s="155" t="s">
        <v>6592</v>
      </c>
      <c r="Z551" s="155" t="s">
        <v>6593</v>
      </c>
      <c r="AA551" s="155" t="s">
        <v>6594</v>
      </c>
      <c r="AB551" s="142"/>
    </row>
    <row r="552" spans="1:28">
      <c r="A552" s="143" t="s">
        <v>7550</v>
      </c>
      <c r="B552" s="143" t="s">
        <v>7551</v>
      </c>
      <c r="C552" s="398" t="s">
        <v>449</v>
      </c>
      <c r="D552" s="400" t="s">
        <v>5849</v>
      </c>
      <c r="E552" s="400" t="s">
        <v>5800</v>
      </c>
      <c r="F552" s="407" t="s">
        <v>449</v>
      </c>
      <c r="G552" s="398"/>
      <c r="H552" s="407" t="s">
        <v>449</v>
      </c>
      <c r="I552" s="175" t="s">
        <v>449</v>
      </c>
      <c r="J552" s="407" t="s">
        <v>449</v>
      </c>
      <c r="K552" s="398" t="s">
        <v>450</v>
      </c>
      <c r="L552" s="398" t="s">
        <v>5787</v>
      </c>
      <c r="M552" s="143"/>
      <c r="N552" s="143" t="s">
        <v>5788</v>
      </c>
      <c r="O552" s="402" t="s">
        <v>449</v>
      </c>
      <c r="P552" s="402" t="s">
        <v>5957</v>
      </c>
      <c r="Q552" s="402"/>
      <c r="R552" s="402" t="s">
        <v>452</v>
      </c>
      <c r="S552" s="155"/>
      <c r="T552" s="155" t="s">
        <v>5958</v>
      </c>
      <c r="U552" s="155" t="str">
        <f>VLOOKUP(CYPTYPES[[#This Row],[SBS Number]],Equipment[],2,FALSE)</f>
        <v>Traction Substation</v>
      </c>
      <c r="V552" s="155" t="str">
        <f>IF(OR(ISBLANK(T552),LEN(T552)=0),"",VLOOKUP(T552,Equipment[],3,FALSE))</f>
        <v>RTO</v>
      </c>
      <c r="W552" s="155" t="str">
        <f>IF(OR(ISBLANK(T552),LEN(T552)=0),"",VLOOKUP(T552,Equipment[],4,FALSE))</f>
        <v>RTO</v>
      </c>
      <c r="X552" s="155" t="s">
        <v>5948</v>
      </c>
      <c r="Y552" s="155" t="s">
        <v>5949</v>
      </c>
      <c r="Z552" s="155" t="s">
        <v>6149</v>
      </c>
      <c r="AA552" s="155" t="s">
        <v>6150</v>
      </c>
      <c r="AB552" s="142"/>
    </row>
    <row r="553" spans="1:28">
      <c r="A553" s="143" t="s">
        <v>7552</v>
      </c>
      <c r="B553" s="143" t="s">
        <v>7553</v>
      </c>
      <c r="C553" s="398" t="s">
        <v>449</v>
      </c>
      <c r="D553" s="400" t="s">
        <v>5839</v>
      </c>
      <c r="E553" s="400"/>
      <c r="F553" s="407" t="s">
        <v>449</v>
      </c>
      <c r="G553" s="398"/>
      <c r="H553" s="398" t="s">
        <v>448</v>
      </c>
      <c r="I553" s="175" t="s">
        <v>449</v>
      </c>
      <c r="J553" s="398" t="s">
        <v>448</v>
      </c>
      <c r="K553" s="398" t="s">
        <v>450</v>
      </c>
      <c r="L553" s="398" t="s">
        <v>5787</v>
      </c>
      <c r="M553" s="143"/>
      <c r="N553" s="398" t="s">
        <v>5788</v>
      </c>
      <c r="O553" s="402" t="s">
        <v>449</v>
      </c>
      <c r="P553" s="402" t="s">
        <v>5841</v>
      </c>
      <c r="Q553" s="402"/>
      <c r="R553" s="402" t="s">
        <v>452</v>
      </c>
      <c r="S553" s="155"/>
      <c r="T553" s="402" t="s">
        <v>5842</v>
      </c>
      <c r="U553" s="155" t="str">
        <f>VLOOKUP(CYPTYPES[[#This Row],[SBS Number]],Equipment[],2,FALSE)</f>
        <v>Control Systems</v>
      </c>
      <c r="V553" s="155" t="str">
        <f>IF(OR(ISBLANK(T553),LEN(T553)=0),"",VLOOKUP(T553,Equipment[],3,FALSE))</f>
        <v>Unallocated</v>
      </c>
      <c r="W553" s="155" t="str">
        <f>IF(OR(ISBLANK(T553),LEN(T553)=0),"",VLOOKUP(T553,Equipment[],4,FALSE))</f>
        <v>Unallocated</v>
      </c>
      <c r="X553" s="155" t="s">
        <v>6003</v>
      </c>
      <c r="Y553" s="155" t="s">
        <v>6004</v>
      </c>
      <c r="Z553" s="155" t="s">
        <v>7554</v>
      </c>
      <c r="AA553" s="155" t="s">
        <v>7555</v>
      </c>
      <c r="AB553" s="142"/>
    </row>
    <row r="554" spans="1:28">
      <c r="A554" s="143" t="s">
        <v>7556</v>
      </c>
      <c r="B554" s="398" t="s">
        <v>7557</v>
      </c>
      <c r="C554" s="398" t="s">
        <v>449</v>
      </c>
      <c r="D554" s="400" t="s">
        <v>6001</v>
      </c>
      <c r="E554" s="400"/>
      <c r="F554" s="407" t="s">
        <v>449</v>
      </c>
      <c r="G554" s="398"/>
      <c r="H554" s="407" t="s">
        <v>449</v>
      </c>
      <c r="I554" s="175" t="s">
        <v>449</v>
      </c>
      <c r="J554" s="174" t="s">
        <v>449</v>
      </c>
      <c r="K554" s="398" t="s">
        <v>450</v>
      </c>
      <c r="L554" s="398" t="s">
        <v>5787</v>
      </c>
      <c r="M554" s="143"/>
      <c r="N554" s="143" t="s">
        <v>5788</v>
      </c>
      <c r="O554" s="402" t="s">
        <v>449</v>
      </c>
      <c r="P554" s="402" t="s">
        <v>6002</v>
      </c>
      <c r="Q554" s="402"/>
      <c r="R554" s="402" t="s">
        <v>452</v>
      </c>
      <c r="S554" s="155"/>
      <c r="T554" s="402" t="s">
        <v>762</v>
      </c>
      <c r="U554" s="155" t="str">
        <f>VLOOKUP(CYPTYPES[[#This Row],[SBS Number]],Equipment[],2,FALSE)</f>
        <v>Fire Protection</v>
      </c>
      <c r="V554" s="155" t="str">
        <f>IF(OR(ISBLANK(T554),LEN(T554)=0),"",VLOOKUP(T554,Equipment[],3,FALSE))</f>
        <v>RTO</v>
      </c>
      <c r="W554" s="155" t="str">
        <f>IF(OR(ISBLANK(T554),LEN(T554)=0),"",VLOOKUP(T554,Equipment[],4,FALSE))</f>
        <v>RTO</v>
      </c>
      <c r="X554" s="155" t="s">
        <v>6003</v>
      </c>
      <c r="Y554" s="155" t="s">
        <v>6004</v>
      </c>
      <c r="Z554" s="155" t="s">
        <v>6381</v>
      </c>
      <c r="AA554" s="155" t="s">
        <v>6382</v>
      </c>
      <c r="AB554" s="142"/>
    </row>
    <row r="555" spans="1:28">
      <c r="A555" s="143" t="s">
        <v>839</v>
      </c>
      <c r="B555" s="398" t="s">
        <v>7558</v>
      </c>
      <c r="C555" s="398" t="s">
        <v>449</v>
      </c>
      <c r="D555" s="400" t="s">
        <v>5839</v>
      </c>
      <c r="E555" s="400"/>
      <c r="F555" s="407" t="s">
        <v>449</v>
      </c>
      <c r="G555" s="398"/>
      <c r="H555" s="398" t="s">
        <v>448</v>
      </c>
      <c r="I555" s="175" t="s">
        <v>449</v>
      </c>
      <c r="J555" s="398" t="s">
        <v>448</v>
      </c>
      <c r="K555" s="398" t="s">
        <v>450</v>
      </c>
      <c r="L555" s="398" t="s">
        <v>5787</v>
      </c>
      <c r="M555" s="143" t="s">
        <v>5929</v>
      </c>
      <c r="N555" s="143" t="s">
        <v>5788</v>
      </c>
      <c r="O555" s="402" t="s">
        <v>449</v>
      </c>
      <c r="P555" s="402" t="s">
        <v>5841</v>
      </c>
      <c r="Q555" s="402"/>
      <c r="R555" s="402" t="s">
        <v>469</v>
      </c>
      <c r="S555" s="155"/>
      <c r="T555" s="402" t="s">
        <v>5842</v>
      </c>
      <c r="U555" s="155" t="str">
        <f>VLOOKUP(CYPTYPES[[#This Row],[SBS Number]],Equipment[],2,FALSE)</f>
        <v>Control Systems</v>
      </c>
      <c r="V555" s="155" t="str">
        <f>IF(OR(ISBLANK(T555),LEN(T555)=0),"",VLOOKUP(T555,Equipment[],3,FALSE))</f>
        <v>Unallocated</v>
      </c>
      <c r="W555" s="155" t="str">
        <f>IF(OR(ISBLANK(T555),LEN(T555)=0),"",VLOOKUP(T555,Equipment[],4,FALSE))</f>
        <v>Unallocated</v>
      </c>
      <c r="X555" s="155" t="s">
        <v>7559</v>
      </c>
      <c r="Y555" s="155" t="s">
        <v>7560</v>
      </c>
      <c r="Z555" s="402"/>
      <c r="AA555" s="155"/>
      <c r="AB555" s="142"/>
    </row>
    <row r="556" spans="1:28">
      <c r="A556" s="143" t="s">
        <v>7561</v>
      </c>
      <c r="B556" s="143" t="s">
        <v>7562</v>
      </c>
      <c r="C556" s="398" t="s">
        <v>449</v>
      </c>
      <c r="D556" s="400" t="s">
        <v>6001</v>
      </c>
      <c r="E556" s="400"/>
      <c r="F556" s="407" t="s">
        <v>449</v>
      </c>
      <c r="G556" s="398"/>
      <c r="H556" s="407" t="s">
        <v>449</v>
      </c>
      <c r="I556" s="175" t="s">
        <v>449</v>
      </c>
      <c r="J556" s="174" t="s">
        <v>449</v>
      </c>
      <c r="K556" s="398" t="s">
        <v>450</v>
      </c>
      <c r="L556" s="398" t="s">
        <v>5787</v>
      </c>
      <c r="M556" s="143"/>
      <c r="N556" s="143" t="s">
        <v>5788</v>
      </c>
      <c r="O556" s="402" t="s">
        <v>449</v>
      </c>
      <c r="P556" s="402" t="s">
        <v>6002</v>
      </c>
      <c r="Q556" s="402"/>
      <c r="R556" s="402" t="s">
        <v>452</v>
      </c>
      <c r="S556" s="155"/>
      <c r="T556" s="402" t="s">
        <v>762</v>
      </c>
      <c r="U556" s="155" t="str">
        <f>VLOOKUP(CYPTYPES[[#This Row],[SBS Number]],Equipment[],2,FALSE)</f>
        <v>Fire Protection</v>
      </c>
      <c r="V556" s="155" t="str">
        <f>IF(OR(ISBLANK(T556),LEN(T556)=0),"",VLOOKUP(T556,Equipment[],3,FALSE))</f>
        <v>RTO</v>
      </c>
      <c r="W556" s="155" t="str">
        <f>IF(OR(ISBLANK(T556),LEN(T556)=0),"",VLOOKUP(T556,Equipment[],4,FALSE))</f>
        <v>RTO</v>
      </c>
      <c r="X556" s="155" t="s">
        <v>5860</v>
      </c>
      <c r="Y556" s="155" t="s">
        <v>5861</v>
      </c>
      <c r="Z556" s="155" t="s">
        <v>6385</v>
      </c>
      <c r="AA556" s="155" t="s">
        <v>6386</v>
      </c>
      <c r="AB556" s="142"/>
    </row>
    <row r="557" spans="1:28">
      <c r="A557" s="143" t="s">
        <v>7563</v>
      </c>
      <c r="B557" s="143" t="s">
        <v>7564</v>
      </c>
      <c r="C557" s="398" t="s">
        <v>449</v>
      </c>
      <c r="D557" s="400" t="s">
        <v>5839</v>
      </c>
      <c r="E557" s="400"/>
      <c r="F557" s="407" t="s">
        <v>449</v>
      </c>
      <c r="G557" s="398"/>
      <c r="H557" s="407" t="s">
        <v>449</v>
      </c>
      <c r="I557" s="175" t="s">
        <v>449</v>
      </c>
      <c r="J557" s="174" t="s">
        <v>449</v>
      </c>
      <c r="K557" s="398" t="s">
        <v>450</v>
      </c>
      <c r="L557" s="398" t="s">
        <v>5787</v>
      </c>
      <c r="M557" s="143"/>
      <c r="N557" s="143" t="s">
        <v>5788</v>
      </c>
      <c r="O557" s="402" t="s">
        <v>449</v>
      </c>
      <c r="P557" s="402" t="s">
        <v>5841</v>
      </c>
      <c r="Q557" s="402"/>
      <c r="R557" s="402" t="s">
        <v>452</v>
      </c>
      <c r="S557" s="155"/>
      <c r="T557" s="402" t="s">
        <v>5842</v>
      </c>
      <c r="U557" s="155" t="str">
        <f>VLOOKUP(CYPTYPES[[#This Row],[SBS Number]],Equipment[],2,FALSE)</f>
        <v>Control Systems</v>
      </c>
      <c r="V557" s="155" t="str">
        <f>IF(OR(ISBLANK(T557),LEN(T557)=0),"",VLOOKUP(T557,Equipment[],3,FALSE))</f>
        <v>Unallocated</v>
      </c>
      <c r="W557" s="155" t="str">
        <f>IF(OR(ISBLANK(T557),LEN(T557)=0),"",VLOOKUP(T557,Equipment[],4,FALSE))</f>
        <v>Unallocated</v>
      </c>
      <c r="X557" s="155" t="s">
        <v>6069</v>
      </c>
      <c r="Y557" s="155" t="s">
        <v>6070</v>
      </c>
      <c r="Z557" s="155" t="s">
        <v>7565</v>
      </c>
      <c r="AA557" s="155" t="s">
        <v>7566</v>
      </c>
      <c r="AB557" s="142"/>
    </row>
    <row r="558" spans="1:28">
      <c r="A558" s="143" t="s">
        <v>7567</v>
      </c>
      <c r="B558" s="143" t="s">
        <v>7568</v>
      </c>
      <c r="C558" s="398" t="s">
        <v>449</v>
      </c>
      <c r="D558" s="400" t="s">
        <v>6001</v>
      </c>
      <c r="E558" s="400"/>
      <c r="F558" s="407" t="s">
        <v>449</v>
      </c>
      <c r="G558" s="398"/>
      <c r="H558" s="407" t="s">
        <v>449</v>
      </c>
      <c r="I558" s="175" t="s">
        <v>449</v>
      </c>
      <c r="J558" s="174" t="s">
        <v>449</v>
      </c>
      <c r="K558" s="398" t="s">
        <v>450</v>
      </c>
      <c r="L558" s="398" t="s">
        <v>5787</v>
      </c>
      <c r="M558" s="143"/>
      <c r="N558" s="143" t="s">
        <v>5788</v>
      </c>
      <c r="O558" s="402" t="s">
        <v>449</v>
      </c>
      <c r="P558" s="402" t="s">
        <v>6277</v>
      </c>
      <c r="Q558" s="402"/>
      <c r="R558" s="402" t="s">
        <v>452</v>
      </c>
      <c r="S558" s="155"/>
      <c r="T558" s="402" t="s">
        <v>762</v>
      </c>
      <c r="U558" s="155" t="str">
        <f>VLOOKUP(CYPTYPES[[#This Row],[SBS Number]],Equipment[],2,FALSE)</f>
        <v>Fire Protection</v>
      </c>
      <c r="V558" s="155" t="str">
        <f>IF(OR(ISBLANK(T558),LEN(T558)=0),"",VLOOKUP(T558,Equipment[],3,FALSE))</f>
        <v>RTO</v>
      </c>
      <c r="W558" s="155" t="str">
        <f>IF(OR(ISBLANK(T558),LEN(T558)=0),"",VLOOKUP(T558,Equipment[],4,FALSE))</f>
        <v>RTO</v>
      </c>
      <c r="X558" s="155" t="s">
        <v>6003</v>
      </c>
      <c r="Y558" s="155" t="s">
        <v>6004</v>
      </c>
      <c r="Z558" s="155" t="s">
        <v>6381</v>
      </c>
      <c r="AA558" s="155" t="s">
        <v>6382</v>
      </c>
      <c r="AB558" s="142"/>
    </row>
    <row r="559" spans="1:28">
      <c r="A559" s="143" t="s">
        <v>7569</v>
      </c>
      <c r="B559" s="143" t="s">
        <v>7570</v>
      </c>
      <c r="C559" s="398" t="s">
        <v>439</v>
      </c>
      <c r="D559" s="400" t="s">
        <v>6602</v>
      </c>
      <c r="E559" s="400"/>
      <c r="F559" s="407" t="s">
        <v>449</v>
      </c>
      <c r="G559" s="398"/>
      <c r="H559" s="407" t="s">
        <v>449</v>
      </c>
      <c r="I559" s="409" t="s">
        <v>449</v>
      </c>
      <c r="J559" s="398" t="s">
        <v>448</v>
      </c>
      <c r="K559" s="398" t="s">
        <v>450</v>
      </c>
      <c r="L559" s="398" t="s">
        <v>5859</v>
      </c>
      <c r="M559" s="143"/>
      <c r="N559" s="143" t="s">
        <v>5788</v>
      </c>
      <c r="O559" s="402" t="s">
        <v>449</v>
      </c>
      <c r="P559" s="402" t="s">
        <v>5789</v>
      </c>
      <c r="Q559" s="402"/>
      <c r="R559" s="402" t="s">
        <v>452</v>
      </c>
      <c r="S559" s="155"/>
      <c r="T559" s="402" t="s">
        <v>6603</v>
      </c>
      <c r="U559" s="155" t="str">
        <f>VLOOKUP(CYPTYPES[[#This Row],[SBS Number]],Equipment[],2,FALSE)</f>
        <v>Platform Screen Doors</v>
      </c>
      <c r="V559" s="155" t="str">
        <f>IF(OR(ISBLANK(T559),LEN(T559)=0),"",VLOOKUP(T559,Equipment[],3,FALSE))</f>
        <v>RTO</v>
      </c>
      <c r="W559" s="155" t="str">
        <f>IF(OR(ISBLANK(T559),LEN(T559)=0),"",VLOOKUP(T559,Equipment[],4,FALSE))</f>
        <v>RTO</v>
      </c>
      <c r="X559" s="165"/>
      <c r="Y559" s="165" t="s">
        <v>5828</v>
      </c>
      <c r="Z559" s="402"/>
      <c r="AA559" s="155"/>
      <c r="AB559" s="142"/>
    </row>
    <row r="560" spans="1:28">
      <c r="A560" s="143" t="s">
        <v>7571</v>
      </c>
      <c r="B560" s="143" t="s">
        <v>7572</v>
      </c>
      <c r="C560" s="398" t="s">
        <v>449</v>
      </c>
      <c r="D560" s="400" t="s">
        <v>5849</v>
      </c>
      <c r="E560" s="400" t="s">
        <v>5800</v>
      </c>
      <c r="F560" s="407" t="s">
        <v>449</v>
      </c>
      <c r="G560" s="398"/>
      <c r="H560" s="398" t="s">
        <v>448</v>
      </c>
      <c r="I560" s="175" t="s">
        <v>449</v>
      </c>
      <c r="J560" s="398" t="s">
        <v>448</v>
      </c>
      <c r="K560" s="398" t="s">
        <v>450</v>
      </c>
      <c r="L560" s="398" t="s">
        <v>5787</v>
      </c>
      <c r="M560" s="143"/>
      <c r="N560" s="143" t="s">
        <v>5788</v>
      </c>
      <c r="O560" s="402" t="s">
        <v>449</v>
      </c>
      <c r="P560" s="402" t="s">
        <v>5957</v>
      </c>
      <c r="Q560" s="402"/>
      <c r="R560" s="402" t="s">
        <v>469</v>
      </c>
      <c r="S560" s="155"/>
      <c r="T560" s="155" t="s">
        <v>5958</v>
      </c>
      <c r="U560" s="155" t="str">
        <f>VLOOKUP(CYPTYPES[[#This Row],[SBS Number]],Equipment[],2,FALSE)</f>
        <v>Traction Substation</v>
      </c>
      <c r="V560" s="155" t="str">
        <f>IF(OR(ISBLANK(T560),LEN(T560)=0),"",VLOOKUP(T560,Equipment[],3,FALSE))</f>
        <v>RTO</v>
      </c>
      <c r="W560" s="155" t="str">
        <f>IF(OR(ISBLANK(T560),LEN(T560)=0),"",VLOOKUP(T560,Equipment[],4,FALSE))</f>
        <v>RTO</v>
      </c>
      <c r="X560" s="155" t="s">
        <v>5948</v>
      </c>
      <c r="Y560" s="155" t="s">
        <v>5949</v>
      </c>
      <c r="Z560" s="155" t="s">
        <v>6180</v>
      </c>
      <c r="AA560" s="155" t="s">
        <v>6181</v>
      </c>
      <c r="AB560" s="142"/>
    </row>
    <row r="561" spans="1:28">
      <c r="A561" s="143" t="s">
        <v>7573</v>
      </c>
      <c r="B561" s="143" t="s">
        <v>7574</v>
      </c>
      <c r="C561" s="398" t="s">
        <v>449</v>
      </c>
      <c r="D561" s="400" t="s">
        <v>5839</v>
      </c>
      <c r="E561" s="400"/>
      <c r="F561" s="407" t="s">
        <v>449</v>
      </c>
      <c r="G561" s="398"/>
      <c r="H561" s="398" t="s">
        <v>448</v>
      </c>
      <c r="I561" s="175" t="s">
        <v>449</v>
      </c>
      <c r="J561" s="398" t="s">
        <v>448</v>
      </c>
      <c r="K561" s="398" t="s">
        <v>450</v>
      </c>
      <c r="L561" s="398" t="s">
        <v>5787</v>
      </c>
      <c r="M561" s="143"/>
      <c r="N561" s="143" t="s">
        <v>5788</v>
      </c>
      <c r="O561" s="402" t="s">
        <v>449</v>
      </c>
      <c r="P561" s="402" t="s">
        <v>5841</v>
      </c>
      <c r="Q561" s="402"/>
      <c r="R561" s="402" t="s">
        <v>469</v>
      </c>
      <c r="S561" s="155"/>
      <c r="T561" s="402" t="s">
        <v>5842</v>
      </c>
      <c r="U561" s="155" t="str">
        <f>VLOOKUP(CYPTYPES[[#This Row],[SBS Number]],Equipment[],2,FALSE)</f>
        <v>Control Systems</v>
      </c>
      <c r="V561" s="155" t="str">
        <f>IF(OR(ISBLANK(T561),LEN(T561)=0),"",VLOOKUP(T561,Equipment[],3,FALSE))</f>
        <v>Unallocated</v>
      </c>
      <c r="W561" s="155" t="str">
        <f>IF(OR(ISBLANK(T561),LEN(T561)=0),"",VLOOKUP(T561,Equipment[],4,FALSE))</f>
        <v>Unallocated</v>
      </c>
      <c r="X561" s="155" t="s">
        <v>7559</v>
      </c>
      <c r="Y561" s="155" t="s">
        <v>7560</v>
      </c>
      <c r="Z561" s="402"/>
      <c r="AA561" s="155"/>
      <c r="AB561" s="142"/>
    </row>
    <row r="562" spans="1:28">
      <c r="A562" s="143" t="s">
        <v>7575</v>
      </c>
      <c r="B562" s="143" t="s">
        <v>7576</v>
      </c>
      <c r="C562" s="398" t="s">
        <v>449</v>
      </c>
      <c r="D562" s="400" t="s">
        <v>11</v>
      </c>
      <c r="E562" s="400"/>
      <c r="F562" s="407" t="s">
        <v>449</v>
      </c>
      <c r="G562" s="398"/>
      <c r="H562" s="407" t="s">
        <v>449</v>
      </c>
      <c r="I562" s="175" t="s">
        <v>449</v>
      </c>
      <c r="J562" s="174" t="s">
        <v>449</v>
      </c>
      <c r="K562" s="398" t="s">
        <v>450</v>
      </c>
      <c r="L562" s="398" t="s">
        <v>5787</v>
      </c>
      <c r="M562" s="143"/>
      <c r="N562" s="143" t="s">
        <v>5788</v>
      </c>
      <c r="O562" s="402" t="s">
        <v>449</v>
      </c>
      <c r="P562" s="402" t="s">
        <v>5789</v>
      </c>
      <c r="Q562" s="402"/>
      <c r="R562" s="402" t="s">
        <v>452</v>
      </c>
      <c r="S562" s="155"/>
      <c r="T562" s="402" t="s">
        <v>453</v>
      </c>
      <c r="U562" s="155" t="str">
        <f>VLOOKUP(CYPTYPES[[#This Row],[SBS Number]],Equipment[],2,FALSE)</f>
        <v>Station</v>
      </c>
      <c r="V562" s="155" t="str">
        <f>IF(OR(ISBLANK(T562),LEN(T562)=0),"",VLOOKUP(T562,Equipment[],3,FALSE))</f>
        <v>RTO</v>
      </c>
      <c r="W562" s="155" t="str">
        <f>IF(OR(ISBLANK(T562),LEN(T562)=0),"",VLOOKUP(T562,Equipment[],4,FALSE))</f>
        <v>RTO</v>
      </c>
      <c r="X562" s="155" t="s">
        <v>6815</v>
      </c>
      <c r="Y562" s="155" t="s">
        <v>6816</v>
      </c>
      <c r="Z562" s="155" t="s">
        <v>7577</v>
      </c>
      <c r="AA562" s="155" t="s">
        <v>7578</v>
      </c>
      <c r="AB562" s="142"/>
    </row>
    <row r="563" spans="1:28">
      <c r="A563" s="143" t="s">
        <v>7579</v>
      </c>
      <c r="B563" s="143" t="s">
        <v>7580</v>
      </c>
      <c r="C563" s="398" t="s">
        <v>449</v>
      </c>
      <c r="D563" s="400" t="s">
        <v>5826</v>
      </c>
      <c r="E563" s="400"/>
      <c r="F563" s="407" t="s">
        <v>449</v>
      </c>
      <c r="G563" s="398"/>
      <c r="H563" s="407" t="s">
        <v>449</v>
      </c>
      <c r="I563" s="175" t="s">
        <v>449</v>
      </c>
      <c r="J563" s="174" t="s">
        <v>449</v>
      </c>
      <c r="K563" s="398" t="s">
        <v>450</v>
      </c>
      <c r="L563" s="398" t="s">
        <v>5787</v>
      </c>
      <c r="M563" s="143" t="s">
        <v>5929</v>
      </c>
      <c r="N563" s="143" t="s">
        <v>5788</v>
      </c>
      <c r="O563" s="402" t="s">
        <v>449</v>
      </c>
      <c r="P563" s="402" t="s">
        <v>5841</v>
      </c>
      <c r="Q563" s="402"/>
      <c r="R563" s="402" t="s">
        <v>452</v>
      </c>
      <c r="S563" s="155"/>
      <c r="T563" s="402">
        <v>1.3</v>
      </c>
      <c r="U563" s="155" t="str">
        <f>VLOOKUP(CYPTYPES[[#This Row],[SBS Number]],Equipment[],2,FALSE)</f>
        <v>Communications</v>
      </c>
      <c r="V563" s="155" t="str">
        <f>IF(OR(ISBLANK(T563),LEN(T563)=0),"",VLOOKUP(T563,Equipment[],3,FALSE))</f>
        <v>Unallocated</v>
      </c>
      <c r="W563" s="155" t="str">
        <f>IF(OR(ISBLANK(T563),LEN(T563)=0),"",VLOOKUP(T563,Equipment[],4,FALSE))</f>
        <v>Unallocated</v>
      </c>
      <c r="X563" s="155" t="s">
        <v>5984</v>
      </c>
      <c r="Y563" s="155" t="s">
        <v>5985</v>
      </c>
      <c r="Z563" s="155" t="s">
        <v>5986</v>
      </c>
      <c r="AA563" s="155" t="s">
        <v>5987</v>
      </c>
      <c r="AB563" s="142"/>
    </row>
    <row r="564" spans="1:28">
      <c r="A564" s="143" t="s">
        <v>7581</v>
      </c>
      <c r="B564" s="143" t="s">
        <v>7582</v>
      </c>
      <c r="C564" s="398" t="s">
        <v>449</v>
      </c>
      <c r="D564" s="400" t="s">
        <v>5826</v>
      </c>
      <c r="E564" s="400"/>
      <c r="F564" s="407" t="s">
        <v>449</v>
      </c>
      <c r="G564" s="398"/>
      <c r="H564" s="398" t="s">
        <v>448</v>
      </c>
      <c r="I564" s="175" t="s">
        <v>449</v>
      </c>
      <c r="J564" s="143" t="s">
        <v>448</v>
      </c>
      <c r="K564" s="398" t="s">
        <v>450</v>
      </c>
      <c r="L564" s="398" t="s">
        <v>5787</v>
      </c>
      <c r="M564" s="143"/>
      <c r="N564" s="143" t="s">
        <v>5788</v>
      </c>
      <c r="O564" s="402" t="s">
        <v>449</v>
      </c>
      <c r="P564" s="402" t="s">
        <v>5841</v>
      </c>
      <c r="Q564" s="402"/>
      <c r="R564" s="402" t="s">
        <v>452</v>
      </c>
      <c r="S564" s="155"/>
      <c r="T564" s="402" t="s">
        <v>5827</v>
      </c>
      <c r="U564" s="155" t="str">
        <f>VLOOKUP(CYPTYPES[[#This Row],[SBS Number]],Equipment[],2,FALSE)</f>
        <v>ICT/OCS</v>
      </c>
      <c r="V564" s="155" t="str">
        <f>IF(OR(ISBLANK(T564),LEN(T564)=0),"",VLOOKUP(T564,Equipment[],3,FALSE))</f>
        <v>Unallocated</v>
      </c>
      <c r="W564" s="155" t="str">
        <f>IF(OR(ISBLANK(T564),LEN(T564)=0),"",VLOOKUP(T564,Equipment[],4,FALSE))</f>
        <v>Unallocated</v>
      </c>
      <c r="X564" s="155" t="s">
        <v>6458</v>
      </c>
      <c r="Y564" s="155" t="s">
        <v>6459</v>
      </c>
      <c r="Z564" s="155" t="s">
        <v>6510</v>
      </c>
      <c r="AA564" s="155" t="s">
        <v>6511</v>
      </c>
      <c r="AB564" s="142"/>
    </row>
    <row r="565" spans="1:28">
      <c r="A565" s="143" t="s">
        <v>7583</v>
      </c>
      <c r="B565" s="143" t="s">
        <v>7584</v>
      </c>
      <c r="C565" s="398" t="s">
        <v>449</v>
      </c>
      <c r="D565" s="400" t="s">
        <v>6001</v>
      </c>
      <c r="E565" s="400"/>
      <c r="F565" s="407" t="s">
        <v>449</v>
      </c>
      <c r="G565" s="398"/>
      <c r="H565" s="407" t="s">
        <v>449</v>
      </c>
      <c r="I565" s="175" t="s">
        <v>449</v>
      </c>
      <c r="J565" s="407" t="s">
        <v>449</v>
      </c>
      <c r="K565" s="398" t="s">
        <v>450</v>
      </c>
      <c r="L565" s="398" t="s">
        <v>5787</v>
      </c>
      <c r="M565" s="143"/>
      <c r="N565" s="143" t="s">
        <v>5788</v>
      </c>
      <c r="O565" s="402" t="s">
        <v>449</v>
      </c>
      <c r="P565" s="402" t="s">
        <v>7333</v>
      </c>
      <c r="Q565" s="402"/>
      <c r="R565" s="402" t="s">
        <v>452</v>
      </c>
      <c r="S565" s="155"/>
      <c r="T565" s="155" t="s">
        <v>762</v>
      </c>
      <c r="U565" s="155" t="str">
        <f>VLOOKUP(CYPTYPES[[#This Row],[SBS Number]],Equipment[],2,FALSE)</f>
        <v>Fire Protection</v>
      </c>
      <c r="V565" s="155" t="str">
        <f>IF(OR(ISBLANK(T565),LEN(T565)=0),"",VLOOKUP(T565,Equipment[],3,FALSE))</f>
        <v>RTO</v>
      </c>
      <c r="W565" s="155" t="str">
        <f>IF(OR(ISBLANK(T565),LEN(T565)=0),"",VLOOKUP(T565,Equipment[],4,FALSE))</f>
        <v>RTO</v>
      </c>
      <c r="X565" s="410" t="s">
        <v>7334</v>
      </c>
      <c r="Y565" s="410" t="s">
        <v>7585</v>
      </c>
      <c r="Z565" s="402" t="s">
        <v>7586</v>
      </c>
      <c r="AA565" s="402" t="s">
        <v>7587</v>
      </c>
      <c r="AB565" s="142"/>
    </row>
    <row r="566" spans="1:28" hidden="1">
      <c r="A566" s="398" t="s">
        <v>7588</v>
      </c>
      <c r="B566" s="143" t="s">
        <v>7589</v>
      </c>
      <c r="C566" s="398" t="s">
        <v>439</v>
      </c>
      <c r="D566" s="400" t="s">
        <v>11</v>
      </c>
      <c r="E566" s="400"/>
      <c r="F566" s="398" t="s">
        <v>448</v>
      </c>
      <c r="G566" s="398"/>
      <c r="H566" s="398" t="s">
        <v>448</v>
      </c>
      <c r="I566" s="398" t="s">
        <v>448</v>
      </c>
      <c r="J566" s="398" t="s">
        <v>448</v>
      </c>
      <c r="K566" s="398" t="s">
        <v>6304</v>
      </c>
      <c r="L566" s="398" t="s">
        <v>7590</v>
      </c>
      <c r="M566" s="398" t="s">
        <v>6306</v>
      </c>
      <c r="N566" s="398" t="s">
        <v>6307</v>
      </c>
      <c r="O566" s="402" t="s">
        <v>449</v>
      </c>
      <c r="P566" s="402" t="s">
        <v>439</v>
      </c>
      <c r="Q566" s="402"/>
      <c r="R566" s="402" t="s">
        <v>452</v>
      </c>
      <c r="S566" s="402" t="s">
        <v>439</v>
      </c>
      <c r="T566" s="155" t="s">
        <v>5866</v>
      </c>
      <c r="U566" s="155" t="str">
        <f>VLOOKUP(CYPTYPES[[#This Row],[SBS Number]],Equipment[],2,FALSE)</f>
        <v>Building Management System</v>
      </c>
      <c r="V566" s="155" t="str">
        <f>IF(OR(ISBLANK(T566),LEN(T566)=0),"",VLOOKUP(T566,Equipment[],3,FALSE))</f>
        <v>MCo</v>
      </c>
      <c r="W566" s="155" t="str">
        <f>IF(OR(ISBLANK(T566),LEN(T566)=0),"",VLOOKUP(T566,Equipment[],4,FALSE))</f>
        <v>RTO/MCo</v>
      </c>
      <c r="X566" s="402" t="s">
        <v>439</v>
      </c>
      <c r="Y566" s="402" t="s">
        <v>439</v>
      </c>
      <c r="Z566" s="402" t="s">
        <v>439</v>
      </c>
      <c r="AA566" s="155" t="s">
        <v>439</v>
      </c>
      <c r="AB566" s="142"/>
    </row>
    <row r="567" spans="1:28" hidden="1">
      <c r="A567" s="398" t="s">
        <v>7591</v>
      </c>
      <c r="B567" s="143" t="s">
        <v>7592</v>
      </c>
      <c r="C567" s="398" t="s">
        <v>439</v>
      </c>
      <c r="D567" s="400" t="s">
        <v>11</v>
      </c>
      <c r="E567" s="400"/>
      <c r="F567" s="398" t="s">
        <v>448</v>
      </c>
      <c r="G567" s="398"/>
      <c r="H567" s="398" t="s">
        <v>448</v>
      </c>
      <c r="I567" s="398" t="s">
        <v>448</v>
      </c>
      <c r="J567" s="398" t="s">
        <v>448</v>
      </c>
      <c r="K567" s="398" t="s">
        <v>6304</v>
      </c>
      <c r="L567" s="398" t="s">
        <v>6570</v>
      </c>
      <c r="M567" s="398" t="s">
        <v>6306</v>
      </c>
      <c r="N567" s="398" t="s">
        <v>6307</v>
      </c>
      <c r="O567" s="402" t="s">
        <v>449</v>
      </c>
      <c r="P567" s="402" t="s">
        <v>439</v>
      </c>
      <c r="Q567" s="402"/>
      <c r="R567" s="402" t="s">
        <v>452</v>
      </c>
      <c r="S567" s="402" t="s">
        <v>439</v>
      </c>
      <c r="T567" s="155" t="s">
        <v>5866</v>
      </c>
      <c r="U567" s="155" t="str">
        <f>VLOOKUP(CYPTYPES[[#This Row],[SBS Number]],Equipment[],2,FALSE)</f>
        <v>Building Management System</v>
      </c>
      <c r="V567" s="155" t="str">
        <f>IF(OR(ISBLANK(T567),LEN(T567)=0),"",VLOOKUP(T567,Equipment[],3,FALSE))</f>
        <v>MCo</v>
      </c>
      <c r="W567" s="155" t="str">
        <f>IF(OR(ISBLANK(T567),LEN(T567)=0),"",VLOOKUP(T567,Equipment[],4,FALSE))</f>
        <v>RTO/MCo</v>
      </c>
      <c r="X567" s="402" t="s">
        <v>439</v>
      </c>
      <c r="Y567" s="402" t="s">
        <v>439</v>
      </c>
      <c r="Z567" s="402" t="s">
        <v>439</v>
      </c>
      <c r="AA567" s="155" t="s">
        <v>439</v>
      </c>
      <c r="AB567" s="142"/>
    </row>
    <row r="568" spans="1:28">
      <c r="A568" s="143" t="s">
        <v>7593</v>
      </c>
      <c r="B568" s="143" t="s">
        <v>7594</v>
      </c>
      <c r="C568" s="398" t="s">
        <v>449</v>
      </c>
      <c r="D568" s="400" t="s">
        <v>6001</v>
      </c>
      <c r="E568" s="400"/>
      <c r="F568" s="407" t="s">
        <v>449</v>
      </c>
      <c r="G568" s="398"/>
      <c r="H568" s="407" t="s">
        <v>449</v>
      </c>
      <c r="I568" s="175" t="s">
        <v>449</v>
      </c>
      <c r="J568" s="174" t="s">
        <v>449</v>
      </c>
      <c r="K568" s="398" t="s">
        <v>450</v>
      </c>
      <c r="L568" s="398" t="s">
        <v>5787</v>
      </c>
      <c r="M568" s="143"/>
      <c r="N568" s="143" t="s">
        <v>5788</v>
      </c>
      <c r="O568" s="402" t="s">
        <v>449</v>
      </c>
      <c r="P568" s="402" t="s">
        <v>7333</v>
      </c>
      <c r="Q568" s="402"/>
      <c r="R568" s="402" t="s">
        <v>452</v>
      </c>
      <c r="S568" s="155"/>
      <c r="T568" s="155" t="s">
        <v>762</v>
      </c>
      <c r="U568" s="155" t="str">
        <f>VLOOKUP(CYPTYPES[[#This Row],[SBS Number]],Equipment[],2,FALSE)</f>
        <v>Fire Protection</v>
      </c>
      <c r="V568" s="155" t="str">
        <f>IF(OR(ISBLANK(T568),LEN(T568)=0),"",VLOOKUP(T568,Equipment[],3,FALSE))</f>
        <v>RTO</v>
      </c>
      <c r="W568" s="155" t="str">
        <f>IF(OR(ISBLANK(T568),LEN(T568)=0),"",VLOOKUP(T568,Equipment[],4,FALSE))</f>
        <v>RTO</v>
      </c>
      <c r="X568" s="155" t="s">
        <v>7334</v>
      </c>
      <c r="Y568" s="155" t="s">
        <v>7335</v>
      </c>
      <c r="Z568" s="402"/>
      <c r="AA568" s="155"/>
      <c r="AB568" s="142"/>
    </row>
    <row r="569" spans="1:28">
      <c r="A569" s="143" t="s">
        <v>7595</v>
      </c>
      <c r="B569" s="143" t="s">
        <v>7596</v>
      </c>
      <c r="C569" s="398" t="s">
        <v>449</v>
      </c>
      <c r="D569" s="400" t="s">
        <v>6001</v>
      </c>
      <c r="E569" s="400"/>
      <c r="F569" s="407" t="s">
        <v>449</v>
      </c>
      <c r="G569" s="398"/>
      <c r="H569" s="407" t="s">
        <v>449</v>
      </c>
      <c r="I569" s="175" t="s">
        <v>449</v>
      </c>
      <c r="J569" s="174" t="s">
        <v>449</v>
      </c>
      <c r="K569" s="398" t="s">
        <v>450</v>
      </c>
      <c r="L569" s="398" t="s">
        <v>5787</v>
      </c>
      <c r="M569" s="143"/>
      <c r="N569" s="143" t="s">
        <v>5788</v>
      </c>
      <c r="O569" s="402" t="s">
        <v>449</v>
      </c>
      <c r="P569" s="402" t="s">
        <v>6277</v>
      </c>
      <c r="Q569" s="402"/>
      <c r="R569" s="402" t="s">
        <v>452</v>
      </c>
      <c r="S569" s="155"/>
      <c r="T569" s="155" t="s">
        <v>762</v>
      </c>
      <c r="U569" s="155" t="str">
        <f>VLOOKUP(CYPTYPES[[#This Row],[SBS Number]],Equipment[],2,FALSE)</f>
        <v>Fire Protection</v>
      </c>
      <c r="V569" s="155" t="str">
        <f>IF(OR(ISBLANK(T569),LEN(T569)=0),"",VLOOKUP(T569,Equipment[],3,FALSE))</f>
        <v>RTO</v>
      </c>
      <c r="W569" s="155" t="str">
        <f>IF(OR(ISBLANK(T569),LEN(T569)=0),"",VLOOKUP(T569,Equipment[],4,FALSE))</f>
        <v>RTO</v>
      </c>
      <c r="X569" s="155" t="s">
        <v>7185</v>
      </c>
      <c r="Y569" s="155" t="s">
        <v>7186</v>
      </c>
      <c r="Z569" s="155" t="s">
        <v>7597</v>
      </c>
      <c r="AA569" s="155" t="s">
        <v>7598</v>
      </c>
      <c r="AB569" s="142"/>
    </row>
    <row r="570" spans="1:28">
      <c r="A570" s="143" t="s">
        <v>7599</v>
      </c>
      <c r="B570" s="143" t="s">
        <v>7600</v>
      </c>
      <c r="C570" s="398" t="s">
        <v>449</v>
      </c>
      <c r="D570" s="400" t="s">
        <v>5849</v>
      </c>
      <c r="E570" s="400" t="s">
        <v>5800</v>
      </c>
      <c r="F570" s="407" t="s">
        <v>449</v>
      </c>
      <c r="G570" s="398"/>
      <c r="H570" s="398" t="s">
        <v>448</v>
      </c>
      <c r="I570" s="175" t="s">
        <v>449</v>
      </c>
      <c r="J570" s="398" t="s">
        <v>448</v>
      </c>
      <c r="K570" s="398" t="s">
        <v>450</v>
      </c>
      <c r="L570" s="398" t="s">
        <v>5787</v>
      </c>
      <c r="M570" s="143"/>
      <c r="N570" s="143" t="s">
        <v>5788</v>
      </c>
      <c r="O570" s="402" t="s">
        <v>449</v>
      </c>
      <c r="P570" s="402" t="s">
        <v>5957</v>
      </c>
      <c r="Q570" s="402"/>
      <c r="R570" s="402" t="s">
        <v>469</v>
      </c>
      <c r="S570" s="155"/>
      <c r="T570" s="155" t="s">
        <v>5958</v>
      </c>
      <c r="U570" s="155" t="str">
        <f>VLOOKUP(CYPTYPES[[#This Row],[SBS Number]],Equipment[],2,FALSE)</f>
        <v>Traction Substation</v>
      </c>
      <c r="V570" s="155" t="str">
        <f>IF(OR(ISBLANK(T570),LEN(T570)=0),"",VLOOKUP(T570,Equipment[],3,FALSE))</f>
        <v>RTO</v>
      </c>
      <c r="W570" s="155" t="str">
        <f>IF(OR(ISBLANK(T570),LEN(T570)=0),"",VLOOKUP(T570,Equipment[],4,FALSE))</f>
        <v>RTO</v>
      </c>
      <c r="X570" s="155" t="s">
        <v>5948</v>
      </c>
      <c r="Y570" s="155" t="s">
        <v>5949</v>
      </c>
      <c r="Z570" s="155" t="s">
        <v>6220</v>
      </c>
      <c r="AA570" s="155" t="s">
        <v>6221</v>
      </c>
      <c r="AB570" s="142"/>
    </row>
    <row r="571" spans="1:28">
      <c r="A571" s="143" t="s">
        <v>7601</v>
      </c>
      <c r="B571" s="143" t="s">
        <v>7602</v>
      </c>
      <c r="C571" s="398" t="s">
        <v>439</v>
      </c>
      <c r="D571" s="400" t="s">
        <v>5799</v>
      </c>
      <c r="E571" s="400" t="s">
        <v>5800</v>
      </c>
      <c r="F571" s="407" t="s">
        <v>449</v>
      </c>
      <c r="G571" s="398"/>
      <c r="H571" s="407" t="s">
        <v>449</v>
      </c>
      <c r="I571" s="409" t="s">
        <v>449</v>
      </c>
      <c r="J571" s="407" t="s">
        <v>449</v>
      </c>
      <c r="K571" s="398" t="s">
        <v>450</v>
      </c>
      <c r="L571" s="398" t="s">
        <v>5859</v>
      </c>
      <c r="M571" s="143"/>
      <c r="N571" s="143" t="s">
        <v>5788</v>
      </c>
      <c r="O571" s="402" t="s">
        <v>449</v>
      </c>
      <c r="P571" s="402" t="s">
        <v>5801</v>
      </c>
      <c r="Q571" s="402"/>
      <c r="R571" s="402" t="s">
        <v>452</v>
      </c>
      <c r="S571" s="155"/>
      <c r="T571" s="155" t="s">
        <v>5817</v>
      </c>
      <c r="U571" s="155" t="str">
        <f>VLOOKUP(CYPTYPES[[#This Row],[SBS Number]],Equipment[],2,FALSE)</f>
        <v>LV Power</v>
      </c>
      <c r="V571" s="155" t="str">
        <f>IF(OR(ISBLANK(T571),LEN(T571)=0),"",VLOOKUP(T571,Equipment[],3,FALSE))</f>
        <v>MCo</v>
      </c>
      <c r="W571" s="155" t="str">
        <f>IF(OR(ISBLANK(T571),LEN(T571)=0),"",VLOOKUP(T571,Equipment[],4,FALSE))</f>
        <v>RTO</v>
      </c>
      <c r="X571" s="165" t="s">
        <v>6069</v>
      </c>
      <c r="Y571" s="410" t="s">
        <v>7453</v>
      </c>
      <c r="Z571" s="402" t="s">
        <v>7603</v>
      </c>
      <c r="AA571" s="155" t="s">
        <v>7604</v>
      </c>
      <c r="AB571" s="142"/>
    </row>
    <row r="572" spans="1:28">
      <c r="A572" s="143" t="s">
        <v>7605</v>
      </c>
      <c r="B572" s="143" t="s">
        <v>7606</v>
      </c>
      <c r="C572" s="398" t="s">
        <v>449</v>
      </c>
      <c r="D572" s="400" t="s">
        <v>5849</v>
      </c>
      <c r="E572" s="400" t="s">
        <v>5800</v>
      </c>
      <c r="F572" s="407" t="s">
        <v>449</v>
      </c>
      <c r="G572" s="398"/>
      <c r="H572" s="407" t="s">
        <v>449</v>
      </c>
      <c r="I572" s="175" t="s">
        <v>449</v>
      </c>
      <c r="J572" s="398" t="s">
        <v>448</v>
      </c>
      <c r="K572" s="398" t="s">
        <v>450</v>
      </c>
      <c r="L572" s="398" t="s">
        <v>5787</v>
      </c>
      <c r="M572" s="143"/>
      <c r="N572" s="143" t="s">
        <v>5788</v>
      </c>
      <c r="O572" s="402" t="s">
        <v>449</v>
      </c>
      <c r="P572" s="402" t="s">
        <v>5957</v>
      </c>
      <c r="Q572" s="402"/>
      <c r="R572" s="402" t="s">
        <v>452</v>
      </c>
      <c r="S572" s="155"/>
      <c r="T572" s="155" t="s">
        <v>5958</v>
      </c>
      <c r="U572" s="155" t="str">
        <f>VLOOKUP(CYPTYPES[[#This Row],[SBS Number]],Equipment[],2,FALSE)</f>
        <v>Traction Substation</v>
      </c>
      <c r="V572" s="155" t="str">
        <f>IF(OR(ISBLANK(T572),LEN(T572)=0),"",VLOOKUP(T572,Equipment[],3,FALSE))</f>
        <v>RTO</v>
      </c>
      <c r="W572" s="155" t="str">
        <f>IF(OR(ISBLANK(T572),LEN(T572)=0),"",VLOOKUP(T572,Equipment[],4,FALSE))</f>
        <v>RTO</v>
      </c>
      <c r="X572" s="155" t="s">
        <v>5948</v>
      </c>
      <c r="Y572" s="155" t="s">
        <v>5949</v>
      </c>
      <c r="Z572" s="155" t="s">
        <v>6180</v>
      </c>
      <c r="AA572" s="155" t="s">
        <v>6181</v>
      </c>
      <c r="AB572" s="142"/>
    </row>
    <row r="573" spans="1:28">
      <c r="A573" s="143" t="s">
        <v>7607</v>
      </c>
      <c r="B573" s="143" t="s">
        <v>7608</v>
      </c>
      <c r="C573" s="398" t="s">
        <v>449</v>
      </c>
      <c r="D573" s="400" t="s">
        <v>5849</v>
      </c>
      <c r="E573" s="400" t="s">
        <v>5800</v>
      </c>
      <c r="F573" s="407" t="s">
        <v>449</v>
      </c>
      <c r="G573" s="398"/>
      <c r="H573" s="407" t="s">
        <v>449</v>
      </c>
      <c r="I573" s="175" t="s">
        <v>449</v>
      </c>
      <c r="J573" s="143" t="s">
        <v>448</v>
      </c>
      <c r="K573" s="398" t="s">
        <v>450</v>
      </c>
      <c r="L573" s="398" t="s">
        <v>5787</v>
      </c>
      <c r="M573" s="143"/>
      <c r="N573" s="143" t="s">
        <v>5788</v>
      </c>
      <c r="O573" s="402" t="s">
        <v>449</v>
      </c>
      <c r="P573" s="402" t="s">
        <v>5957</v>
      </c>
      <c r="Q573" s="402"/>
      <c r="R573" s="402" t="s">
        <v>452</v>
      </c>
      <c r="S573" s="155"/>
      <c r="T573" s="155" t="s">
        <v>5958</v>
      </c>
      <c r="U573" s="155" t="str">
        <f>VLOOKUP(CYPTYPES[[#This Row],[SBS Number]],Equipment[],2,FALSE)</f>
        <v>Traction Substation</v>
      </c>
      <c r="V573" s="155" t="str">
        <f>IF(OR(ISBLANK(T573),LEN(T573)=0),"",VLOOKUP(T573,Equipment[],3,FALSE))</f>
        <v>RTO</v>
      </c>
      <c r="W573" s="155" t="str">
        <f>IF(OR(ISBLANK(T573),LEN(T573)=0),"",VLOOKUP(T573,Equipment[],4,FALSE))</f>
        <v>RTO</v>
      </c>
      <c r="X573" s="155" t="s">
        <v>5948</v>
      </c>
      <c r="Y573" s="155" t="s">
        <v>5949</v>
      </c>
      <c r="Z573" s="402"/>
      <c r="AA573" s="155" t="s">
        <v>1004</v>
      </c>
      <c r="AB573" s="142"/>
    </row>
    <row r="574" spans="1:28">
      <c r="A574" s="143" t="s">
        <v>7609</v>
      </c>
      <c r="B574" s="143" t="s">
        <v>7610</v>
      </c>
      <c r="C574" s="398" t="s">
        <v>449</v>
      </c>
      <c r="D574" s="400" t="s">
        <v>5849</v>
      </c>
      <c r="E574" s="400" t="s">
        <v>5800</v>
      </c>
      <c r="F574" s="407" t="s">
        <v>449</v>
      </c>
      <c r="G574" s="398"/>
      <c r="H574" s="407" t="s">
        <v>449</v>
      </c>
      <c r="I574" s="175" t="s">
        <v>449</v>
      </c>
      <c r="J574" s="407" t="s">
        <v>449</v>
      </c>
      <c r="K574" s="398" t="s">
        <v>450</v>
      </c>
      <c r="L574" s="398" t="s">
        <v>5787</v>
      </c>
      <c r="M574" s="143"/>
      <c r="N574" s="143" t="s">
        <v>5788</v>
      </c>
      <c r="O574" s="402" t="s">
        <v>449</v>
      </c>
      <c r="P574" s="402" t="s">
        <v>5957</v>
      </c>
      <c r="Q574" s="402"/>
      <c r="R574" s="402" t="s">
        <v>452</v>
      </c>
      <c r="S574" s="155"/>
      <c r="T574" s="155" t="s">
        <v>5958</v>
      </c>
      <c r="U574" s="155" t="str">
        <f>VLOOKUP(CYPTYPES[[#This Row],[SBS Number]],Equipment[],2,FALSE)</f>
        <v>Traction Substation</v>
      </c>
      <c r="V574" s="155" t="str">
        <f>IF(OR(ISBLANK(T574),LEN(T574)=0),"",VLOOKUP(T574,Equipment[],3,FALSE))</f>
        <v>RTO</v>
      </c>
      <c r="W574" s="155" t="str">
        <f>IF(OR(ISBLANK(T574),LEN(T574)=0),"",VLOOKUP(T574,Equipment[],4,FALSE))</f>
        <v>RTO</v>
      </c>
      <c r="X574" s="155" t="s">
        <v>6069</v>
      </c>
      <c r="Y574" s="155" t="s">
        <v>6070</v>
      </c>
      <c r="Z574" s="155" t="s">
        <v>6071</v>
      </c>
      <c r="AA574" s="155" t="s">
        <v>6072</v>
      </c>
      <c r="AB574" s="142"/>
    </row>
    <row r="575" spans="1:28">
      <c r="A575" s="143" t="s">
        <v>7611</v>
      </c>
      <c r="B575" s="143" t="s">
        <v>7612</v>
      </c>
      <c r="C575" s="398" t="s">
        <v>449</v>
      </c>
      <c r="D575" s="400" t="s">
        <v>5849</v>
      </c>
      <c r="E575" s="400" t="s">
        <v>5800</v>
      </c>
      <c r="F575" s="407" t="s">
        <v>449</v>
      </c>
      <c r="G575" s="398"/>
      <c r="H575" s="407" t="s">
        <v>449</v>
      </c>
      <c r="I575" s="175" t="s">
        <v>449</v>
      </c>
      <c r="J575" s="143" t="s">
        <v>448</v>
      </c>
      <c r="K575" s="398" t="s">
        <v>450</v>
      </c>
      <c r="L575" s="398" t="s">
        <v>5787</v>
      </c>
      <c r="M575" s="143"/>
      <c r="N575" s="143" t="s">
        <v>5788</v>
      </c>
      <c r="O575" s="402" t="s">
        <v>449</v>
      </c>
      <c r="P575" s="402" t="s">
        <v>5957</v>
      </c>
      <c r="Q575" s="402"/>
      <c r="R575" s="402" t="s">
        <v>452</v>
      </c>
      <c r="S575" s="155"/>
      <c r="T575" s="155" t="s">
        <v>5958</v>
      </c>
      <c r="U575" s="155" t="str">
        <f>VLOOKUP(CYPTYPES[[#This Row],[SBS Number]],Equipment[],2,FALSE)</f>
        <v>Traction Substation</v>
      </c>
      <c r="V575" s="155" t="str">
        <f>IF(OR(ISBLANK(T575),LEN(T575)=0),"",VLOOKUP(T575,Equipment[],3,FALSE))</f>
        <v>RTO</v>
      </c>
      <c r="W575" s="155" t="str">
        <f>IF(OR(ISBLANK(T575),LEN(T575)=0),"",VLOOKUP(T575,Equipment[],4,FALSE))</f>
        <v>RTO</v>
      </c>
      <c r="X575" s="165"/>
      <c r="Y575" s="165" t="s">
        <v>5828</v>
      </c>
      <c r="Z575" s="402"/>
      <c r="AA575" s="155"/>
      <c r="AB575" s="142"/>
    </row>
    <row r="576" spans="1:28">
      <c r="A576" s="143" t="s">
        <v>7613</v>
      </c>
      <c r="B576" s="143" t="s">
        <v>7614</v>
      </c>
      <c r="C576" s="398" t="s">
        <v>449</v>
      </c>
      <c r="D576" s="400" t="s">
        <v>5849</v>
      </c>
      <c r="E576" s="400" t="s">
        <v>5800</v>
      </c>
      <c r="F576" s="407" t="s">
        <v>449</v>
      </c>
      <c r="G576" s="398"/>
      <c r="H576" s="407" t="s">
        <v>449</v>
      </c>
      <c r="I576" s="175" t="s">
        <v>449</v>
      </c>
      <c r="J576" s="398" t="s">
        <v>448</v>
      </c>
      <c r="K576" s="398" t="s">
        <v>450</v>
      </c>
      <c r="L576" s="398" t="s">
        <v>5787</v>
      </c>
      <c r="M576" s="143"/>
      <c r="N576" s="143" t="s">
        <v>5788</v>
      </c>
      <c r="O576" s="402" t="s">
        <v>449</v>
      </c>
      <c r="P576" s="402" t="s">
        <v>5957</v>
      </c>
      <c r="Q576" s="402"/>
      <c r="R576" s="402" t="s">
        <v>452</v>
      </c>
      <c r="S576" s="155"/>
      <c r="T576" s="155" t="s">
        <v>5958</v>
      </c>
      <c r="U576" s="155" t="str">
        <f>VLOOKUP(CYPTYPES[[#This Row],[SBS Number]],Equipment[],2,FALSE)</f>
        <v>Traction Substation</v>
      </c>
      <c r="V576" s="155" t="str">
        <f>IF(OR(ISBLANK(T576),LEN(T576)=0),"",VLOOKUP(T576,Equipment[],3,FALSE))</f>
        <v>RTO</v>
      </c>
      <c r="W576" s="155" t="str">
        <f>IF(OR(ISBLANK(T576),LEN(T576)=0),"",VLOOKUP(T576,Equipment[],4,FALSE))</f>
        <v>RTO</v>
      </c>
      <c r="X576" s="155" t="s">
        <v>5948</v>
      </c>
      <c r="Y576" s="155" t="s">
        <v>5949</v>
      </c>
      <c r="Z576" s="402"/>
      <c r="AA576" s="155"/>
      <c r="AB576" s="142"/>
    </row>
    <row r="577" spans="1:28">
      <c r="A577" s="143" t="s">
        <v>7615</v>
      </c>
      <c r="B577" s="143" t="s">
        <v>7616</v>
      </c>
      <c r="C577" s="398" t="s">
        <v>449</v>
      </c>
      <c r="D577" s="400" t="s">
        <v>5849</v>
      </c>
      <c r="E577" s="400" t="s">
        <v>5800</v>
      </c>
      <c r="F577" s="407" t="s">
        <v>449</v>
      </c>
      <c r="G577" s="398"/>
      <c r="H577" s="398" t="s">
        <v>448</v>
      </c>
      <c r="I577" s="175" t="s">
        <v>449</v>
      </c>
      <c r="J577" s="143" t="s">
        <v>448</v>
      </c>
      <c r="K577" s="398" t="s">
        <v>450</v>
      </c>
      <c r="L577" s="398" t="s">
        <v>5787</v>
      </c>
      <c r="M577" s="143"/>
      <c r="N577" s="143" t="s">
        <v>5788</v>
      </c>
      <c r="O577" s="402" t="s">
        <v>449</v>
      </c>
      <c r="P577" s="402" t="s">
        <v>5957</v>
      </c>
      <c r="Q577" s="402"/>
      <c r="R577" s="402" t="s">
        <v>469</v>
      </c>
      <c r="S577" s="155"/>
      <c r="T577" s="155" t="s">
        <v>5958</v>
      </c>
      <c r="U577" s="155" t="str">
        <f>VLOOKUP(CYPTYPES[[#This Row],[SBS Number]],Equipment[],2,FALSE)</f>
        <v>Traction Substation</v>
      </c>
      <c r="V577" s="155" t="str">
        <f>IF(OR(ISBLANK(T577),LEN(T577)=0),"",VLOOKUP(T577,Equipment[],3,FALSE))</f>
        <v>RTO</v>
      </c>
      <c r="W577" s="155" t="str">
        <f>IF(OR(ISBLANK(T577),LEN(T577)=0),"",VLOOKUP(T577,Equipment[],4,FALSE))</f>
        <v>RTO</v>
      </c>
      <c r="X577" s="155" t="s">
        <v>5948</v>
      </c>
      <c r="Y577" s="155" t="s">
        <v>5949</v>
      </c>
      <c r="Z577" s="402"/>
      <c r="AA577" s="155" t="s">
        <v>1004</v>
      </c>
      <c r="AB577" s="142"/>
    </row>
    <row r="578" spans="1:28">
      <c r="A578" s="143" t="s">
        <v>7617</v>
      </c>
      <c r="B578" s="143" t="s">
        <v>7618</v>
      </c>
      <c r="C578" s="398" t="s">
        <v>449</v>
      </c>
      <c r="D578" s="400" t="s">
        <v>5849</v>
      </c>
      <c r="E578" s="400" t="s">
        <v>5800</v>
      </c>
      <c r="F578" s="407" t="s">
        <v>449</v>
      </c>
      <c r="G578" s="398"/>
      <c r="H578" s="398" t="s">
        <v>448</v>
      </c>
      <c r="I578" s="175" t="s">
        <v>449</v>
      </c>
      <c r="J578" s="398" t="s">
        <v>448</v>
      </c>
      <c r="K578" s="398" t="s">
        <v>450</v>
      </c>
      <c r="L578" s="398" t="s">
        <v>5787</v>
      </c>
      <c r="M578" s="143"/>
      <c r="N578" s="143" t="s">
        <v>5788</v>
      </c>
      <c r="O578" s="402" t="s">
        <v>449</v>
      </c>
      <c r="P578" s="402" t="s">
        <v>5957</v>
      </c>
      <c r="Q578" s="402"/>
      <c r="R578" s="402" t="s">
        <v>469</v>
      </c>
      <c r="S578" s="155"/>
      <c r="T578" s="155" t="s">
        <v>5958</v>
      </c>
      <c r="U578" s="155" t="str">
        <f>VLOOKUP(CYPTYPES[[#This Row],[SBS Number]],Equipment[],2,FALSE)</f>
        <v>Traction Substation</v>
      </c>
      <c r="V578" s="155" t="str">
        <f>IF(OR(ISBLANK(T578),LEN(T578)=0),"",VLOOKUP(T578,Equipment[],3,FALSE))</f>
        <v>RTO</v>
      </c>
      <c r="W578" s="155" t="str">
        <f>IF(OR(ISBLANK(T578),LEN(T578)=0),"",VLOOKUP(T578,Equipment[],4,FALSE))</f>
        <v>RTO</v>
      </c>
      <c r="X578" s="155" t="s">
        <v>5948</v>
      </c>
      <c r="Y578" s="155" t="s">
        <v>5949</v>
      </c>
      <c r="Z578" s="155" t="s">
        <v>5950</v>
      </c>
      <c r="AA578" s="155" t="s">
        <v>5951</v>
      </c>
      <c r="AB578" s="142"/>
    </row>
    <row r="579" spans="1:28">
      <c r="A579" s="143" t="s">
        <v>7619</v>
      </c>
      <c r="B579" s="143" t="s">
        <v>7620</v>
      </c>
      <c r="C579" s="398" t="s">
        <v>448</v>
      </c>
      <c r="D579" s="400" t="s">
        <v>5849</v>
      </c>
      <c r="E579" s="400" t="s">
        <v>5800</v>
      </c>
      <c r="F579" s="407" t="s">
        <v>449</v>
      </c>
      <c r="G579" s="398"/>
      <c r="H579" s="398" t="s">
        <v>448</v>
      </c>
      <c r="I579" s="175" t="s">
        <v>449</v>
      </c>
      <c r="J579" s="143" t="s">
        <v>448</v>
      </c>
      <c r="K579" s="398" t="s">
        <v>450</v>
      </c>
      <c r="L579" s="398" t="s">
        <v>5787</v>
      </c>
      <c r="M579" s="143"/>
      <c r="N579" s="143" t="s">
        <v>5788</v>
      </c>
      <c r="O579" s="402" t="s">
        <v>449</v>
      </c>
      <c r="P579" s="402" t="s">
        <v>5957</v>
      </c>
      <c r="Q579" s="402"/>
      <c r="R579" s="402" t="s">
        <v>452</v>
      </c>
      <c r="S579" s="155"/>
      <c r="T579" s="155" t="s">
        <v>5958</v>
      </c>
      <c r="U579" s="155" t="str">
        <f>VLOOKUP(CYPTYPES[[#This Row],[SBS Number]],Equipment[],2,FALSE)</f>
        <v>Traction Substation</v>
      </c>
      <c r="V579" s="155" t="str">
        <f>IF(OR(ISBLANK(T579),LEN(T579)=0),"",VLOOKUP(T579,Equipment[],3,FALSE))</f>
        <v>RTO</v>
      </c>
      <c r="W579" s="155" t="str">
        <f>IF(OR(ISBLANK(T579),LEN(T579)=0),"",VLOOKUP(T579,Equipment[],4,FALSE))</f>
        <v>RTO</v>
      </c>
      <c r="X579" s="155" t="s">
        <v>5948</v>
      </c>
      <c r="Y579" s="155" t="s">
        <v>5949</v>
      </c>
      <c r="Z579" s="155" t="s">
        <v>5950</v>
      </c>
      <c r="AA579" s="155" t="s">
        <v>5951</v>
      </c>
      <c r="AB579" s="142"/>
    </row>
    <row r="580" spans="1:28">
      <c r="A580" s="143" t="s">
        <v>7621</v>
      </c>
      <c r="B580" s="143" t="s">
        <v>7622</v>
      </c>
      <c r="C580" s="398" t="s">
        <v>448</v>
      </c>
      <c r="D580" s="400" t="s">
        <v>5849</v>
      </c>
      <c r="E580" s="400" t="s">
        <v>5800</v>
      </c>
      <c r="F580" s="407" t="s">
        <v>449</v>
      </c>
      <c r="G580" s="398"/>
      <c r="H580" s="407" t="s">
        <v>449</v>
      </c>
      <c r="I580" s="175" t="s">
        <v>449</v>
      </c>
      <c r="J580" s="143" t="s">
        <v>448</v>
      </c>
      <c r="K580" s="398" t="s">
        <v>450</v>
      </c>
      <c r="L580" s="398" t="s">
        <v>5787</v>
      </c>
      <c r="M580" s="143"/>
      <c r="N580" s="143" t="s">
        <v>5788</v>
      </c>
      <c r="O580" s="402" t="s">
        <v>449</v>
      </c>
      <c r="P580" s="402" t="s">
        <v>5957</v>
      </c>
      <c r="Q580" s="402"/>
      <c r="R580" s="402" t="s">
        <v>452</v>
      </c>
      <c r="S580" s="155"/>
      <c r="T580" s="155" t="s">
        <v>5958</v>
      </c>
      <c r="U580" s="155" t="str">
        <f>VLOOKUP(CYPTYPES[[#This Row],[SBS Number]],Equipment[],2,FALSE)</f>
        <v>Traction Substation</v>
      </c>
      <c r="V580" s="155" t="str">
        <f>IF(OR(ISBLANK(T580),LEN(T580)=0),"",VLOOKUP(T580,Equipment[],3,FALSE))</f>
        <v>RTO</v>
      </c>
      <c r="W580" s="155" t="str">
        <f>IF(OR(ISBLANK(T580),LEN(T580)=0),"",VLOOKUP(T580,Equipment[],4,FALSE))</f>
        <v>RTO</v>
      </c>
      <c r="X580" s="155" t="s">
        <v>7152</v>
      </c>
      <c r="Y580" s="155" t="s">
        <v>7153</v>
      </c>
      <c r="Z580" s="155" t="s">
        <v>7154</v>
      </c>
      <c r="AA580" s="155" t="s">
        <v>7155</v>
      </c>
      <c r="AB580" s="142"/>
    </row>
    <row r="581" spans="1:28">
      <c r="A581" s="143" t="s">
        <v>7623</v>
      </c>
      <c r="B581" s="143" t="s">
        <v>7624</v>
      </c>
      <c r="C581" s="398" t="s">
        <v>449</v>
      </c>
      <c r="D581" s="400" t="s">
        <v>6001</v>
      </c>
      <c r="E581" s="400"/>
      <c r="F581" s="407" t="s">
        <v>449</v>
      </c>
      <c r="G581" s="398"/>
      <c r="H581" s="407" t="s">
        <v>449</v>
      </c>
      <c r="I581" s="175" t="s">
        <v>449</v>
      </c>
      <c r="J581" s="407" t="s">
        <v>449</v>
      </c>
      <c r="K581" s="398" t="s">
        <v>450</v>
      </c>
      <c r="L581" s="398" t="s">
        <v>5787</v>
      </c>
      <c r="M581" s="143"/>
      <c r="N581" s="143" t="s">
        <v>5788</v>
      </c>
      <c r="O581" s="402" t="s">
        <v>449</v>
      </c>
      <c r="P581" s="402" t="s">
        <v>6002</v>
      </c>
      <c r="Q581" s="402"/>
      <c r="R581" s="402" t="s">
        <v>452</v>
      </c>
      <c r="S581" s="155"/>
      <c r="T581" s="155" t="s">
        <v>762</v>
      </c>
      <c r="U581" s="155" t="str">
        <f>VLOOKUP(CYPTYPES[[#This Row],[SBS Number]],Equipment[],2,FALSE)</f>
        <v>Fire Protection</v>
      </c>
      <c r="V581" s="155" t="str">
        <f>IF(OR(ISBLANK(T581),LEN(T581)=0),"",VLOOKUP(T581,Equipment[],3,FALSE))</f>
        <v>RTO</v>
      </c>
      <c r="W581" s="155" t="str">
        <f>IF(OR(ISBLANK(T581),LEN(T581)=0),"",VLOOKUP(T581,Equipment[],4,FALSE))</f>
        <v>RTO</v>
      </c>
      <c r="X581" s="155" t="s">
        <v>5936</v>
      </c>
      <c r="Y581" s="155" t="s">
        <v>5937</v>
      </c>
      <c r="Z581" s="155" t="s">
        <v>6566</v>
      </c>
      <c r="AA581" s="155" t="s">
        <v>6567</v>
      </c>
      <c r="AB581" s="142"/>
    </row>
    <row r="582" spans="1:28">
      <c r="A582" s="143" t="s">
        <v>7625</v>
      </c>
      <c r="B582" s="143" t="s">
        <v>7626</v>
      </c>
      <c r="C582" s="398" t="s">
        <v>448</v>
      </c>
      <c r="D582" s="400" t="s">
        <v>5849</v>
      </c>
      <c r="E582" s="400" t="s">
        <v>5800</v>
      </c>
      <c r="F582" s="407" t="s">
        <v>449</v>
      </c>
      <c r="G582" s="398"/>
      <c r="H582" s="407" t="s">
        <v>449</v>
      </c>
      <c r="I582" s="175" t="s">
        <v>449</v>
      </c>
      <c r="J582" s="143" t="s">
        <v>448</v>
      </c>
      <c r="K582" s="398" t="s">
        <v>450</v>
      </c>
      <c r="L582" s="398" t="s">
        <v>5787</v>
      </c>
      <c r="M582" s="143"/>
      <c r="N582" s="143" t="s">
        <v>5788</v>
      </c>
      <c r="O582" s="402" t="s">
        <v>449</v>
      </c>
      <c r="P582" s="402" t="s">
        <v>5957</v>
      </c>
      <c r="Q582" s="402"/>
      <c r="R582" s="402" t="s">
        <v>452</v>
      </c>
      <c r="S582" s="155"/>
      <c r="T582" s="155" t="s">
        <v>5958</v>
      </c>
      <c r="U582" s="155" t="str">
        <f>VLOOKUP(CYPTYPES[[#This Row],[SBS Number]],Equipment[],2,FALSE)</f>
        <v>Traction Substation</v>
      </c>
      <c r="V582" s="155" t="str">
        <f>IF(OR(ISBLANK(T582),LEN(T582)=0),"",VLOOKUP(T582,Equipment[],3,FALSE))</f>
        <v>RTO</v>
      </c>
      <c r="W582" s="155" t="str">
        <f>IF(OR(ISBLANK(T582),LEN(T582)=0),"",VLOOKUP(T582,Equipment[],4,FALSE))</f>
        <v>RTO</v>
      </c>
      <c r="X582" s="155" t="s">
        <v>7152</v>
      </c>
      <c r="Y582" s="155" t="s">
        <v>7153</v>
      </c>
      <c r="Z582" s="155" t="s">
        <v>7154</v>
      </c>
      <c r="AA582" s="155" t="s">
        <v>7155</v>
      </c>
      <c r="AB582" s="142"/>
    </row>
    <row r="583" spans="1:28">
      <c r="A583" s="143" t="s">
        <v>7627</v>
      </c>
      <c r="B583" s="143" t="s">
        <v>7628</v>
      </c>
      <c r="C583" s="398" t="s">
        <v>449</v>
      </c>
      <c r="D583" s="400" t="s">
        <v>11</v>
      </c>
      <c r="E583" s="400"/>
      <c r="F583" s="407" t="s">
        <v>449</v>
      </c>
      <c r="G583" s="398"/>
      <c r="H583" s="407" t="s">
        <v>449</v>
      </c>
      <c r="I583" s="175" t="s">
        <v>449</v>
      </c>
      <c r="J583" s="143" t="s">
        <v>448</v>
      </c>
      <c r="K583" s="398" t="s">
        <v>450</v>
      </c>
      <c r="L583" s="398" t="s">
        <v>5787</v>
      </c>
      <c r="M583" s="143"/>
      <c r="N583" s="398" t="s">
        <v>5788</v>
      </c>
      <c r="O583" s="402" t="s">
        <v>449</v>
      </c>
      <c r="P583" s="402" t="s">
        <v>5990</v>
      </c>
      <c r="Q583" s="402"/>
      <c r="R583" s="402" t="s">
        <v>469</v>
      </c>
      <c r="S583" s="155"/>
      <c r="T583" s="155" t="s">
        <v>6231</v>
      </c>
      <c r="U583" s="155" t="str">
        <f>VLOOKUP(CYPTYPES[[#This Row],[SBS Number]],Equipment[],2,FALSE)</f>
        <v>MVAC</v>
      </c>
      <c r="V583" s="155" t="str">
        <f>IF(OR(ISBLANK(T583),LEN(T583)=0),"",VLOOKUP(T583,Equipment[],3,FALSE))</f>
        <v>MCo</v>
      </c>
      <c r="W583" s="155" t="str">
        <f>IF(OR(ISBLANK(T583),LEN(T583)=0),"",VLOOKUP(T583,Equipment[],4,FALSE))</f>
        <v>RTO</v>
      </c>
      <c r="X583" s="155" t="s">
        <v>5991</v>
      </c>
      <c r="Y583" s="155" t="s">
        <v>5992</v>
      </c>
      <c r="Z583" s="402"/>
      <c r="AA583" s="155"/>
      <c r="AB583" s="142"/>
    </row>
    <row r="584" spans="1:28">
      <c r="A584" s="143" t="s">
        <v>7629</v>
      </c>
      <c r="B584" s="143" t="s">
        <v>7630</v>
      </c>
      <c r="C584" s="398" t="s">
        <v>449</v>
      </c>
      <c r="D584" s="400" t="s">
        <v>5826</v>
      </c>
      <c r="E584" s="400"/>
      <c r="F584" s="407" t="s">
        <v>449</v>
      </c>
      <c r="G584" s="398"/>
      <c r="H584" s="407" t="s">
        <v>449</v>
      </c>
      <c r="I584" s="175" t="s">
        <v>449</v>
      </c>
      <c r="J584" s="407" t="s">
        <v>449</v>
      </c>
      <c r="K584" s="398" t="s">
        <v>450</v>
      </c>
      <c r="L584" s="398" t="s">
        <v>5787</v>
      </c>
      <c r="M584" s="143"/>
      <c r="N584" s="143" t="s">
        <v>5788</v>
      </c>
      <c r="O584" s="402" t="s">
        <v>449</v>
      </c>
      <c r="P584" s="402" t="s">
        <v>5841</v>
      </c>
      <c r="Q584" s="402"/>
      <c r="R584" s="402" t="s">
        <v>452</v>
      </c>
      <c r="S584" s="155"/>
      <c r="T584" s="155" t="s">
        <v>5817</v>
      </c>
      <c r="U584" s="155" t="str">
        <f>VLOOKUP(CYPTYPES[[#This Row],[SBS Number]],Equipment[],2,FALSE)</f>
        <v>LV Power</v>
      </c>
      <c r="V584" s="155" t="str">
        <f>IF(OR(ISBLANK(T584),LEN(T584)=0),"",VLOOKUP(T584,Equipment[],3,FALSE))</f>
        <v>MCo</v>
      </c>
      <c r="W584" s="155" t="str">
        <f>IF(OR(ISBLANK(T584),LEN(T584)=0),"",VLOOKUP(T584,Equipment[],4,FALSE))</f>
        <v>RTO</v>
      </c>
      <c r="X584" s="155" t="s">
        <v>5984</v>
      </c>
      <c r="Y584" s="155" t="s">
        <v>5985</v>
      </c>
      <c r="Z584" s="155" t="s">
        <v>5986</v>
      </c>
      <c r="AA584" s="155" t="s">
        <v>5987</v>
      </c>
      <c r="AB584" s="142"/>
    </row>
    <row r="585" spans="1:28">
      <c r="A585" s="143" t="s">
        <v>7631</v>
      </c>
      <c r="B585" s="143" t="s">
        <v>7632</v>
      </c>
      <c r="C585" s="398" t="s">
        <v>439</v>
      </c>
      <c r="D585" s="400" t="s">
        <v>5839</v>
      </c>
      <c r="E585" s="400"/>
      <c r="F585" s="407" t="s">
        <v>449</v>
      </c>
      <c r="G585" s="398"/>
      <c r="H585" s="174" t="s">
        <v>449</v>
      </c>
      <c r="I585" s="175" t="s">
        <v>449</v>
      </c>
      <c r="J585" s="407" t="s">
        <v>449</v>
      </c>
      <c r="K585" s="398" t="s">
        <v>450</v>
      </c>
      <c r="L585" s="398" t="s">
        <v>5954</v>
      </c>
      <c r="M585" s="143" t="s">
        <v>5929</v>
      </c>
      <c r="N585" s="143" t="s">
        <v>5788</v>
      </c>
      <c r="O585" s="402" t="s">
        <v>449</v>
      </c>
      <c r="P585" s="402" t="s">
        <v>5841</v>
      </c>
      <c r="Q585" s="402"/>
      <c r="R585" s="402" t="s">
        <v>452</v>
      </c>
      <c r="S585" s="155"/>
      <c r="T585" s="402" t="s">
        <v>5842</v>
      </c>
      <c r="U585" s="155" t="str">
        <f>VLOOKUP(CYPTYPES[[#This Row],[SBS Number]],Equipment[],2,FALSE)</f>
        <v>Control Systems</v>
      </c>
      <c r="V585" s="155" t="str">
        <f>IF(OR(ISBLANK(T585),LEN(T585)=0),"",VLOOKUP(T585,Equipment[],3,FALSE))</f>
        <v>Unallocated</v>
      </c>
      <c r="W585" s="155" t="str">
        <f>IF(OR(ISBLANK(T585),LEN(T585)=0),"",VLOOKUP(T585,Equipment[],4,FALSE))</f>
        <v>Unallocated</v>
      </c>
      <c r="X585" s="155" t="s">
        <v>6575</v>
      </c>
      <c r="Y585" s="155" t="s">
        <v>6576</v>
      </c>
      <c r="Z585" s="155" t="s">
        <v>6914</v>
      </c>
      <c r="AA585" s="155" t="s">
        <v>6915</v>
      </c>
      <c r="AB585" s="142"/>
    </row>
    <row r="586" spans="1:28">
      <c r="A586" s="143" t="s">
        <v>7633</v>
      </c>
      <c r="B586" s="143" t="s">
        <v>7634</v>
      </c>
      <c r="C586" s="398" t="s">
        <v>439</v>
      </c>
      <c r="D586" s="400" t="s">
        <v>5826</v>
      </c>
      <c r="E586" s="400"/>
      <c r="F586" s="407" t="s">
        <v>449</v>
      </c>
      <c r="G586" s="398"/>
      <c r="H586" s="398" t="s">
        <v>448</v>
      </c>
      <c r="I586" s="175" t="s">
        <v>449</v>
      </c>
      <c r="J586" s="398" t="s">
        <v>448</v>
      </c>
      <c r="K586" s="398" t="s">
        <v>450</v>
      </c>
      <c r="L586" s="398" t="s">
        <v>5954</v>
      </c>
      <c r="M586" s="143"/>
      <c r="N586" s="143" t="s">
        <v>5788</v>
      </c>
      <c r="O586" s="402" t="s">
        <v>449</v>
      </c>
      <c r="P586" s="402" t="s">
        <v>5841</v>
      </c>
      <c r="Q586" s="402"/>
      <c r="R586" s="402" t="s">
        <v>452</v>
      </c>
      <c r="S586" s="155"/>
      <c r="T586" s="402" t="s">
        <v>7635</v>
      </c>
      <c r="U586" s="155" t="str">
        <f>VLOOKUP(CYPTYPES[[#This Row],[SBS Number]],Equipment[],2,FALSE)</f>
        <v>Communication Equipment Room</v>
      </c>
      <c r="V586" s="155" t="str">
        <f>IF(OR(ISBLANK(T586),LEN(T586)=0),"",VLOOKUP(T586,Equipment[],3,FALSE))</f>
        <v>MCo/RTO</v>
      </c>
      <c r="W586" s="155" t="str">
        <f>IF(OR(ISBLANK(T586),LEN(T586)=0),"",VLOOKUP(T586,Equipment[],4,FALSE))</f>
        <v>RTO</v>
      </c>
      <c r="X586" s="155" t="s">
        <v>5972</v>
      </c>
      <c r="Y586" s="155" t="s">
        <v>5973</v>
      </c>
      <c r="Z586" s="155" t="s">
        <v>5974</v>
      </c>
      <c r="AA586" s="155" t="s">
        <v>5975</v>
      </c>
      <c r="AB586" s="142"/>
    </row>
    <row r="587" spans="1:28">
      <c r="A587" s="143" t="s">
        <v>7636</v>
      </c>
      <c r="B587" s="143" t="s">
        <v>7637</v>
      </c>
      <c r="C587" s="398" t="s">
        <v>439</v>
      </c>
      <c r="D587" s="400" t="s">
        <v>6099</v>
      </c>
      <c r="E587" s="400"/>
      <c r="F587" s="407" t="s">
        <v>449</v>
      </c>
      <c r="G587" s="398"/>
      <c r="H587" s="174" t="s">
        <v>449</v>
      </c>
      <c r="I587" s="409" t="s">
        <v>449</v>
      </c>
      <c r="J587" s="407" t="s">
        <v>449</v>
      </c>
      <c r="K587" s="398" t="s">
        <v>450</v>
      </c>
      <c r="L587" s="398" t="s">
        <v>5859</v>
      </c>
      <c r="M587" s="143"/>
      <c r="N587" s="143" t="s">
        <v>5788</v>
      </c>
      <c r="O587" s="402" t="s">
        <v>449</v>
      </c>
      <c r="P587" s="402" t="s">
        <v>6100</v>
      </c>
      <c r="Q587" s="402"/>
      <c r="R587" s="402" t="s">
        <v>452</v>
      </c>
      <c r="S587" s="155"/>
      <c r="T587" s="402" t="s">
        <v>6101</v>
      </c>
      <c r="U587" s="155" t="str">
        <f>VLOOKUP(CYPTYPES[[#This Row],[SBS Number]],Equipment[],2,FALSE)</f>
        <v>Security Control System</v>
      </c>
      <c r="V587" s="155" t="str">
        <f>IF(OR(ISBLANK(T587),LEN(T587)=0),"",VLOOKUP(T587,Equipment[],3,FALSE))</f>
        <v>RTO</v>
      </c>
      <c r="W587" s="155" t="str">
        <f>IF(OR(ISBLANK(T587),LEN(T587)=0),"",VLOOKUP(T587,Equipment[],4,FALSE))</f>
        <v>RTO</v>
      </c>
      <c r="X587" s="155" t="s">
        <v>5874</v>
      </c>
      <c r="Y587" s="155" t="s">
        <v>5868</v>
      </c>
      <c r="Z587" s="155" t="s">
        <v>6057</v>
      </c>
      <c r="AA587" s="155" t="s">
        <v>5870</v>
      </c>
      <c r="AB587" s="142"/>
    </row>
    <row r="588" spans="1:28">
      <c r="A588" s="143" t="s">
        <v>7638</v>
      </c>
      <c r="B588" s="398" t="s">
        <v>7639</v>
      </c>
      <c r="C588" s="398" t="s">
        <v>439</v>
      </c>
      <c r="D588" s="400" t="s">
        <v>11</v>
      </c>
      <c r="E588" s="400"/>
      <c r="F588" s="407" t="s">
        <v>449</v>
      </c>
      <c r="G588" s="398"/>
      <c r="H588" s="174" t="s">
        <v>449</v>
      </c>
      <c r="I588" s="175" t="s">
        <v>449</v>
      </c>
      <c r="J588" s="407" t="s">
        <v>449</v>
      </c>
      <c r="K588" s="398" t="s">
        <v>450</v>
      </c>
      <c r="L588" s="398" t="s">
        <v>5954</v>
      </c>
      <c r="M588" s="143"/>
      <c r="N588" s="143" t="s">
        <v>5788</v>
      </c>
      <c r="O588" s="402" t="s">
        <v>449</v>
      </c>
      <c r="P588" s="402" t="s">
        <v>7640</v>
      </c>
      <c r="Q588" s="402"/>
      <c r="R588" s="402" t="s">
        <v>452</v>
      </c>
      <c r="S588" s="155"/>
      <c r="T588" s="402" t="s">
        <v>5903</v>
      </c>
      <c r="U588" s="155" t="str">
        <f>VLOOKUP(CYPTYPES[[#This Row],[SBS Number]],Equipment[],2,FALSE)</f>
        <v>Mechanical Systems</v>
      </c>
      <c r="V588" s="155" t="str">
        <f>IF(OR(ISBLANK(T588),LEN(T588)=0),"",VLOOKUP(T588,Equipment[],3,FALSE))</f>
        <v>MCo</v>
      </c>
      <c r="W588" s="155" t="str">
        <f>IF(OR(ISBLANK(T588),LEN(T588)=0),"",VLOOKUP(T588,Equipment[],4,FALSE))</f>
        <v>RTO</v>
      </c>
      <c r="X588" s="155" t="s">
        <v>6628</v>
      </c>
      <c r="Y588" s="155" t="s">
        <v>6629</v>
      </c>
      <c r="Z588" s="402"/>
      <c r="AA588" s="155"/>
      <c r="AB588" s="142"/>
    </row>
    <row r="589" spans="1:28">
      <c r="A589" s="143" t="s">
        <v>7641</v>
      </c>
      <c r="B589" s="143" t="s">
        <v>7642</v>
      </c>
      <c r="C589" s="398" t="s">
        <v>439</v>
      </c>
      <c r="D589" s="400" t="s">
        <v>5831</v>
      </c>
      <c r="E589" s="400"/>
      <c r="F589" s="407" t="s">
        <v>449</v>
      </c>
      <c r="G589" s="398"/>
      <c r="H589" s="398" t="s">
        <v>448</v>
      </c>
      <c r="I589" s="175" t="s">
        <v>449</v>
      </c>
      <c r="J589" s="398" t="s">
        <v>448</v>
      </c>
      <c r="K589" s="398" t="s">
        <v>450</v>
      </c>
      <c r="L589" s="398" t="s">
        <v>5954</v>
      </c>
      <c r="M589" s="143"/>
      <c r="N589" s="143" t="s">
        <v>5788</v>
      </c>
      <c r="O589" s="402" t="s">
        <v>449</v>
      </c>
      <c r="P589" s="402" t="s">
        <v>6163</v>
      </c>
      <c r="Q589" s="402"/>
      <c r="R589" s="402" t="s">
        <v>469</v>
      </c>
      <c r="S589" s="155"/>
      <c r="T589" s="155" t="s">
        <v>5833</v>
      </c>
      <c r="U589" s="155" t="str">
        <f>VLOOKUP(CYPTYPES[[#This Row],[SBS Number]],Equipment[],2,FALSE)</f>
        <v>Hydraulic System</v>
      </c>
      <c r="V589" s="155" t="str">
        <f>IF(OR(ISBLANK(T589),LEN(T589)=0),"",VLOOKUP(T589,Equipment[],3,FALSE))</f>
        <v>MCo</v>
      </c>
      <c r="W589" s="155" t="str">
        <f>IF(OR(ISBLANK(T589),LEN(T589)=0),"",VLOOKUP(T589,Equipment[],4,FALSE))</f>
        <v>RTO</v>
      </c>
      <c r="X589" s="155" t="s">
        <v>6372</v>
      </c>
      <c r="Y589" s="155" t="s">
        <v>6373</v>
      </c>
      <c r="Z589" s="402" t="s">
        <v>439</v>
      </c>
      <c r="AA589" s="155" t="s">
        <v>439</v>
      </c>
      <c r="AB589" s="142"/>
    </row>
    <row r="590" spans="1:28">
      <c r="A590" s="143" t="s">
        <v>7643</v>
      </c>
      <c r="B590" s="143" t="s">
        <v>7644</v>
      </c>
      <c r="C590" s="398" t="s">
        <v>449</v>
      </c>
      <c r="D590" s="400" t="s">
        <v>5922</v>
      </c>
      <c r="E590" s="400" t="s">
        <v>5800</v>
      </c>
      <c r="F590" s="407" t="s">
        <v>449</v>
      </c>
      <c r="G590" s="398"/>
      <c r="H590" s="398" t="s">
        <v>448</v>
      </c>
      <c r="I590" s="175" t="s">
        <v>449</v>
      </c>
      <c r="J590" s="174" t="s">
        <v>449</v>
      </c>
      <c r="K590" s="398" t="s">
        <v>450</v>
      </c>
      <c r="L590" s="398" t="s">
        <v>5787</v>
      </c>
      <c r="M590" s="143"/>
      <c r="N590" s="143" t="s">
        <v>5788</v>
      </c>
      <c r="O590" s="402" t="s">
        <v>449</v>
      </c>
      <c r="P590" s="402" t="s">
        <v>7645</v>
      </c>
      <c r="Q590" s="402"/>
      <c r="R590" s="402" t="s">
        <v>469</v>
      </c>
      <c r="S590" s="155"/>
      <c r="T590" s="402" t="s">
        <v>5817</v>
      </c>
      <c r="U590" s="155" t="str">
        <f>VLOOKUP(CYPTYPES[[#This Row],[SBS Number]],Equipment[],2,FALSE)</f>
        <v>LV Power</v>
      </c>
      <c r="V590" s="155" t="str">
        <f>IF(OR(ISBLANK(T590),LEN(T590)=0),"",VLOOKUP(T590,Equipment[],3,FALSE))</f>
        <v>MCo</v>
      </c>
      <c r="W590" s="155" t="str">
        <f>IF(OR(ISBLANK(T590),LEN(T590)=0),"",VLOOKUP(T590,Equipment[],4,FALSE))</f>
        <v>RTO</v>
      </c>
      <c r="X590" s="155" t="s">
        <v>6458</v>
      </c>
      <c r="Y590" s="155" t="s">
        <v>6459</v>
      </c>
      <c r="Z590" s="155" t="s">
        <v>7646</v>
      </c>
      <c r="AA590" s="155" t="s">
        <v>7647</v>
      </c>
      <c r="AB590" s="142"/>
    </row>
    <row r="591" spans="1:28">
      <c r="A591" s="143" t="s">
        <v>7648</v>
      </c>
      <c r="B591" s="143" t="s">
        <v>7649</v>
      </c>
      <c r="C591" s="398" t="s">
        <v>449</v>
      </c>
      <c r="D591" s="400" t="s">
        <v>5799</v>
      </c>
      <c r="E591" s="400" t="s">
        <v>5800</v>
      </c>
      <c r="F591" s="407" t="s">
        <v>449</v>
      </c>
      <c r="G591" s="398"/>
      <c r="H591" s="398" t="s">
        <v>448</v>
      </c>
      <c r="I591" s="175" t="s">
        <v>449</v>
      </c>
      <c r="J591" s="398" t="s">
        <v>448</v>
      </c>
      <c r="K591" s="398" t="s">
        <v>450</v>
      </c>
      <c r="L591" s="398" t="s">
        <v>5787</v>
      </c>
      <c r="M591" s="143"/>
      <c r="N591" s="143" t="s">
        <v>5788</v>
      </c>
      <c r="O591" s="402" t="s">
        <v>449</v>
      </c>
      <c r="P591" s="402" t="s">
        <v>5801</v>
      </c>
      <c r="Q591" s="402"/>
      <c r="R591" s="402" t="s">
        <v>469</v>
      </c>
      <c r="S591" s="155"/>
      <c r="T591" s="402" t="s">
        <v>6124</v>
      </c>
      <c r="U591" s="155" t="str">
        <f>VLOOKUP(CYPTYPES[[#This Row],[SBS Number]],Equipment[],2,FALSE)</f>
        <v>Station Substation</v>
      </c>
      <c r="V591" s="155" t="str">
        <f>IF(OR(ISBLANK(T591),LEN(T591)=0),"",VLOOKUP(T591,Equipment[],3,FALSE))</f>
        <v>MCo</v>
      </c>
      <c r="W591" s="155" t="str">
        <f>IF(OR(ISBLANK(T591),LEN(T591)=0),"",VLOOKUP(T591,Equipment[],4,FALSE))</f>
        <v>RTO</v>
      </c>
      <c r="X591" s="155" t="s">
        <v>6035</v>
      </c>
      <c r="Y591" s="155" t="s">
        <v>6036</v>
      </c>
      <c r="Z591" s="155" t="s">
        <v>6266</v>
      </c>
      <c r="AA591" s="155" t="s">
        <v>6267</v>
      </c>
      <c r="AB591" s="142"/>
    </row>
    <row r="592" spans="1:28">
      <c r="A592" s="143" t="s">
        <v>7650</v>
      </c>
      <c r="B592" s="143" t="s">
        <v>7651</v>
      </c>
      <c r="C592" s="398" t="s">
        <v>449</v>
      </c>
      <c r="D592" s="400" t="s">
        <v>5826</v>
      </c>
      <c r="E592" s="400"/>
      <c r="F592" s="407" t="s">
        <v>449</v>
      </c>
      <c r="G592" s="398"/>
      <c r="H592" s="407" t="s">
        <v>449</v>
      </c>
      <c r="I592" s="175" t="s">
        <v>449</v>
      </c>
      <c r="J592" s="407" t="s">
        <v>449</v>
      </c>
      <c r="K592" s="398" t="s">
        <v>450</v>
      </c>
      <c r="L592" s="398" t="s">
        <v>5787</v>
      </c>
      <c r="M592" s="143"/>
      <c r="N592" s="143" t="s">
        <v>5788</v>
      </c>
      <c r="O592" s="402" t="s">
        <v>449</v>
      </c>
      <c r="P592" s="402" t="s">
        <v>6100</v>
      </c>
      <c r="Q592" s="402"/>
      <c r="R592" s="402" t="s">
        <v>452</v>
      </c>
      <c r="S592" s="155"/>
      <c r="T592" s="402" t="s">
        <v>1721</v>
      </c>
      <c r="U592" s="155" t="str">
        <f>VLOOKUP(CYPTYPES[[#This Row],[SBS Number]],Equipment[],2,FALSE)</f>
        <v>CCTV/Security MGMT</v>
      </c>
      <c r="V592" s="155" t="str">
        <f>IF(OR(ISBLANK(T592),LEN(T592)=0),"",VLOOKUP(T592,Equipment[],3,FALSE))</f>
        <v>RTO</v>
      </c>
      <c r="W592" s="155" t="str">
        <f>IF(OR(ISBLANK(T592),LEN(T592)=0),"",VLOOKUP(T592,Equipment[],4,FALSE))</f>
        <v>RTO</v>
      </c>
      <c r="X592" s="155" t="s">
        <v>5984</v>
      </c>
      <c r="Y592" s="155" t="s">
        <v>5985</v>
      </c>
      <c r="Z592" s="155" t="s">
        <v>5986</v>
      </c>
      <c r="AA592" s="155" t="s">
        <v>5987</v>
      </c>
      <c r="AB592" s="142"/>
    </row>
    <row r="593" spans="1:28">
      <c r="A593" s="143" t="s">
        <v>7652</v>
      </c>
      <c r="B593" s="143" t="s">
        <v>7653</v>
      </c>
      <c r="C593" s="398" t="s">
        <v>449</v>
      </c>
      <c r="D593" s="400" t="s">
        <v>6099</v>
      </c>
      <c r="E593" s="400"/>
      <c r="F593" s="407" t="s">
        <v>449</v>
      </c>
      <c r="G593" s="398"/>
      <c r="H593" s="407" t="s">
        <v>449</v>
      </c>
      <c r="I593" s="175" t="s">
        <v>449</v>
      </c>
      <c r="J593" s="407" t="s">
        <v>449</v>
      </c>
      <c r="K593" s="398" t="s">
        <v>450</v>
      </c>
      <c r="L593" s="398" t="s">
        <v>5787</v>
      </c>
      <c r="M593" s="143"/>
      <c r="N593" s="143" t="s">
        <v>5788</v>
      </c>
      <c r="O593" s="402" t="s">
        <v>449</v>
      </c>
      <c r="P593" s="402" t="s">
        <v>6100</v>
      </c>
      <c r="Q593" s="402"/>
      <c r="R593" s="402" t="s">
        <v>452</v>
      </c>
      <c r="S593" s="155"/>
      <c r="T593" s="402" t="s">
        <v>6101</v>
      </c>
      <c r="U593" s="155" t="str">
        <f>VLOOKUP(CYPTYPES[[#This Row],[SBS Number]],Equipment[],2,FALSE)</f>
        <v>Security Control System</v>
      </c>
      <c r="V593" s="155" t="str">
        <f>IF(OR(ISBLANK(T593),LEN(T593)=0),"",VLOOKUP(T593,Equipment[],3,FALSE))</f>
        <v>RTO</v>
      </c>
      <c r="W593" s="155" t="str">
        <f>IF(OR(ISBLANK(T593),LEN(T593)=0),"",VLOOKUP(T593,Equipment[],4,FALSE))</f>
        <v>RTO</v>
      </c>
      <c r="X593" s="155" t="s">
        <v>6680</v>
      </c>
      <c r="Y593" s="155" t="s">
        <v>6681</v>
      </c>
      <c r="Z593" s="155" t="s">
        <v>7654</v>
      </c>
      <c r="AA593" s="155" t="s">
        <v>7655</v>
      </c>
      <c r="AB593" s="142"/>
    </row>
    <row r="594" spans="1:28">
      <c r="A594" s="143" t="s">
        <v>7656</v>
      </c>
      <c r="B594" s="143" t="s">
        <v>7657</v>
      </c>
      <c r="C594" s="398" t="s">
        <v>439</v>
      </c>
      <c r="D594" s="400" t="s">
        <v>6099</v>
      </c>
      <c r="E594" s="400"/>
      <c r="F594" s="407" t="s">
        <v>449</v>
      </c>
      <c r="G594" s="398"/>
      <c r="H594" s="174" t="s">
        <v>449</v>
      </c>
      <c r="I594" s="409" t="s">
        <v>449</v>
      </c>
      <c r="J594" s="407" t="s">
        <v>449</v>
      </c>
      <c r="K594" s="398" t="s">
        <v>450</v>
      </c>
      <c r="L594" s="398" t="s">
        <v>5859</v>
      </c>
      <c r="M594" s="143"/>
      <c r="N594" s="143" t="s">
        <v>5788</v>
      </c>
      <c r="O594" s="402" t="s">
        <v>449</v>
      </c>
      <c r="P594" s="402" t="s">
        <v>6100</v>
      </c>
      <c r="Q594" s="402"/>
      <c r="R594" s="402" t="s">
        <v>452</v>
      </c>
      <c r="S594" s="155"/>
      <c r="T594" s="402" t="s">
        <v>6101</v>
      </c>
      <c r="U594" s="155" t="str">
        <f>VLOOKUP(CYPTYPES[[#This Row],[SBS Number]],Equipment[],2,FALSE)</f>
        <v>Security Control System</v>
      </c>
      <c r="V594" s="155" t="str">
        <f>IF(OR(ISBLANK(T594),LEN(T594)=0),"",VLOOKUP(T594,Equipment[],3,FALSE))</f>
        <v>RTO</v>
      </c>
      <c r="W594" s="155" t="str">
        <f>IF(OR(ISBLANK(T594),LEN(T594)=0),"",VLOOKUP(T594,Equipment[],4,FALSE))</f>
        <v>RTO</v>
      </c>
      <c r="X594" s="155" t="s">
        <v>5874</v>
      </c>
      <c r="Y594" s="155" t="s">
        <v>5868</v>
      </c>
      <c r="Z594" s="155" t="s">
        <v>6493</v>
      </c>
      <c r="AA594" s="155" t="s">
        <v>6301</v>
      </c>
      <c r="AB594" s="142"/>
    </row>
    <row r="595" spans="1:28">
      <c r="A595" s="143" t="s">
        <v>7658</v>
      </c>
      <c r="B595" s="143" t="s">
        <v>7659</v>
      </c>
      <c r="C595" s="398" t="s">
        <v>449</v>
      </c>
      <c r="D595" s="400" t="s">
        <v>6001</v>
      </c>
      <c r="E595" s="400"/>
      <c r="F595" s="407" t="s">
        <v>449</v>
      </c>
      <c r="G595" s="398"/>
      <c r="H595" s="407" t="s">
        <v>449</v>
      </c>
      <c r="I595" s="175" t="s">
        <v>449</v>
      </c>
      <c r="J595" s="174" t="s">
        <v>449</v>
      </c>
      <c r="K595" s="398" t="s">
        <v>450</v>
      </c>
      <c r="L595" s="398" t="s">
        <v>5787</v>
      </c>
      <c r="M595" s="143"/>
      <c r="N595" s="143" t="s">
        <v>5788</v>
      </c>
      <c r="O595" s="402" t="s">
        <v>449</v>
      </c>
      <c r="P595" s="402" t="s">
        <v>6002</v>
      </c>
      <c r="Q595" s="402"/>
      <c r="R595" s="402" t="s">
        <v>452</v>
      </c>
      <c r="S595" s="155"/>
      <c r="T595" s="155" t="s">
        <v>762</v>
      </c>
      <c r="U595" s="155" t="str">
        <f>VLOOKUP(CYPTYPES[[#This Row],[SBS Number]],Equipment[],2,FALSE)</f>
        <v>Fire Protection</v>
      </c>
      <c r="V595" s="155" t="str">
        <f>IF(OR(ISBLANK(T595),LEN(T595)=0),"",VLOOKUP(T595,Equipment[],3,FALSE))</f>
        <v>RTO</v>
      </c>
      <c r="W595" s="155" t="str">
        <f>IF(OR(ISBLANK(T595),LEN(T595)=0),"",VLOOKUP(T595,Equipment[],4,FALSE))</f>
        <v>RTO</v>
      </c>
      <c r="X595" s="155" t="s">
        <v>6003</v>
      </c>
      <c r="Y595" s="155" t="s">
        <v>6004</v>
      </c>
      <c r="Z595" s="155" t="s">
        <v>7660</v>
      </c>
      <c r="AA595" s="155" t="s">
        <v>7661</v>
      </c>
      <c r="AB595" s="142"/>
    </row>
    <row r="596" spans="1:28">
      <c r="A596" s="143" t="s">
        <v>7662</v>
      </c>
      <c r="B596" s="143" t="s">
        <v>7663</v>
      </c>
      <c r="C596" s="398" t="s">
        <v>449</v>
      </c>
      <c r="D596" s="400" t="s">
        <v>5831</v>
      </c>
      <c r="E596" s="400"/>
      <c r="F596" s="407" t="s">
        <v>449</v>
      </c>
      <c r="G596" s="398"/>
      <c r="H596" s="398" t="s">
        <v>448</v>
      </c>
      <c r="I596" s="175" t="s">
        <v>449</v>
      </c>
      <c r="J596" s="143" t="s">
        <v>448</v>
      </c>
      <c r="K596" s="398" t="s">
        <v>450</v>
      </c>
      <c r="L596" s="398" t="s">
        <v>5787</v>
      </c>
      <c r="M596" s="143"/>
      <c r="N596" s="143" t="s">
        <v>5788</v>
      </c>
      <c r="O596" s="402" t="s">
        <v>449</v>
      </c>
      <c r="P596" s="402" t="s">
        <v>6371</v>
      </c>
      <c r="Q596" s="402"/>
      <c r="R596" s="402" t="s">
        <v>469</v>
      </c>
      <c r="S596" s="155"/>
      <c r="T596" s="155" t="s">
        <v>5833</v>
      </c>
      <c r="U596" s="155" t="str">
        <f>VLOOKUP(CYPTYPES[[#This Row],[SBS Number]],Equipment[],2,FALSE)</f>
        <v>Hydraulic System</v>
      </c>
      <c r="V596" s="155" t="str">
        <f>IF(OR(ISBLANK(T596),LEN(T596)=0),"",VLOOKUP(T596,Equipment[],3,FALSE))</f>
        <v>MCo</v>
      </c>
      <c r="W596" s="155" t="str">
        <f>IF(OR(ISBLANK(T596),LEN(T596)=0),"",VLOOKUP(T596,Equipment[],4,FALSE))</f>
        <v>RTO</v>
      </c>
      <c r="X596" s="155" t="s">
        <v>5834</v>
      </c>
      <c r="Y596" s="155" t="s">
        <v>5835</v>
      </c>
      <c r="Z596" s="155" t="s">
        <v>6608</v>
      </c>
      <c r="AA596" s="155" t="s">
        <v>6609</v>
      </c>
      <c r="AB596" s="142"/>
    </row>
    <row r="597" spans="1:28" ht="28.8">
      <c r="A597" s="143" t="s">
        <v>7664</v>
      </c>
      <c r="B597" s="143" t="s">
        <v>4392</v>
      </c>
      <c r="C597" s="398" t="s">
        <v>439</v>
      </c>
      <c r="D597" s="400" t="s">
        <v>6099</v>
      </c>
      <c r="E597" s="400"/>
      <c r="F597" s="407" t="s">
        <v>449</v>
      </c>
      <c r="G597" s="398"/>
      <c r="H597" s="398" t="s">
        <v>448</v>
      </c>
      <c r="I597" s="409" t="s">
        <v>449</v>
      </c>
      <c r="J597" s="398" t="s">
        <v>448</v>
      </c>
      <c r="K597" s="398" t="s">
        <v>450</v>
      </c>
      <c r="L597" s="398" t="s">
        <v>5859</v>
      </c>
      <c r="M597" s="143"/>
      <c r="N597" s="143" t="s">
        <v>5788</v>
      </c>
      <c r="O597" s="402" t="s">
        <v>449</v>
      </c>
      <c r="P597" s="402" t="s">
        <v>6100</v>
      </c>
      <c r="Q597" s="402"/>
      <c r="R597" s="402" t="s">
        <v>452</v>
      </c>
      <c r="S597" s="155"/>
      <c r="T597" s="402" t="s">
        <v>6101</v>
      </c>
      <c r="U597" s="155" t="str">
        <f>VLOOKUP(CYPTYPES[[#This Row],[SBS Number]],Equipment[],2,FALSE)</f>
        <v>Security Control System</v>
      </c>
      <c r="V597" s="155" t="str">
        <f>IF(OR(ISBLANK(T597),LEN(T597)=0),"",VLOOKUP(T597,Equipment[],3,FALSE))</f>
        <v>RTO</v>
      </c>
      <c r="W597" s="155" t="str">
        <f>IF(OR(ISBLANK(T597),LEN(T597)=0),"",VLOOKUP(T597,Equipment[],4,FALSE))</f>
        <v>RTO</v>
      </c>
      <c r="X597" s="165" t="s">
        <v>7665</v>
      </c>
      <c r="Y597" s="411" t="s">
        <v>7666</v>
      </c>
      <c r="Z597" s="402"/>
      <c r="AA597" s="155"/>
      <c r="AB597" s="142"/>
    </row>
    <row r="598" spans="1:28">
      <c r="A598" s="143" t="s">
        <v>7667</v>
      </c>
      <c r="B598" s="143" t="s">
        <v>7668</v>
      </c>
      <c r="C598" s="398" t="s">
        <v>449</v>
      </c>
      <c r="D598" s="400" t="s">
        <v>5799</v>
      </c>
      <c r="E598" s="400" t="s">
        <v>5800</v>
      </c>
      <c r="F598" s="407" t="s">
        <v>449</v>
      </c>
      <c r="G598" s="398"/>
      <c r="H598" s="407" t="s">
        <v>449</v>
      </c>
      <c r="I598" s="175" t="s">
        <v>449</v>
      </c>
      <c r="J598" s="143" t="s">
        <v>448</v>
      </c>
      <c r="K598" s="398" t="s">
        <v>450</v>
      </c>
      <c r="L598" s="398" t="s">
        <v>5787</v>
      </c>
      <c r="M598" s="143"/>
      <c r="N598" s="143" t="s">
        <v>5788</v>
      </c>
      <c r="O598" s="402" t="s">
        <v>449</v>
      </c>
      <c r="P598" s="402" t="s">
        <v>5801</v>
      </c>
      <c r="Q598" s="402"/>
      <c r="R598" s="402" t="s">
        <v>452</v>
      </c>
      <c r="S598" s="155"/>
      <c r="T598" s="402" t="s">
        <v>5963</v>
      </c>
      <c r="U598" s="155" t="str">
        <f>VLOOKUP(CYPTYPES[[#This Row],[SBS Number]],Equipment[],2,FALSE)</f>
        <v>Traction Power</v>
      </c>
      <c r="V598" s="155" t="str">
        <f>IF(OR(ISBLANK(T598),LEN(T598)=0),"",VLOOKUP(T598,Equipment[],3,FALSE))</f>
        <v>RTO</v>
      </c>
      <c r="W598" s="155" t="str">
        <f>IF(OR(ISBLANK(T598),LEN(T598)=0),"",VLOOKUP(T598,Equipment[],4,FALSE))</f>
        <v>RTO</v>
      </c>
      <c r="X598" s="155" t="s">
        <v>6174</v>
      </c>
      <c r="Y598" s="155" t="s">
        <v>6175</v>
      </c>
      <c r="Z598" s="155" t="s">
        <v>6176</v>
      </c>
      <c r="AA598" s="155" t="s">
        <v>6177</v>
      </c>
      <c r="AB598" s="142"/>
    </row>
    <row r="599" spans="1:28">
      <c r="A599" s="398" t="s">
        <v>7669</v>
      </c>
      <c r="B599" s="143" t="s">
        <v>7670</v>
      </c>
      <c r="C599" s="398" t="s">
        <v>449</v>
      </c>
      <c r="D599" s="400" t="s">
        <v>5839</v>
      </c>
      <c r="E599" s="400"/>
      <c r="F599" s="407" t="s">
        <v>449</v>
      </c>
      <c r="G599" s="398"/>
      <c r="H599" s="398" t="s">
        <v>448</v>
      </c>
      <c r="I599" s="175" t="s">
        <v>449</v>
      </c>
      <c r="J599" s="143" t="s">
        <v>448</v>
      </c>
      <c r="K599" s="398" t="s">
        <v>450</v>
      </c>
      <c r="L599" s="398" t="s">
        <v>5787</v>
      </c>
      <c r="M599" s="143" t="s">
        <v>5929</v>
      </c>
      <c r="N599" s="143" t="s">
        <v>5788</v>
      </c>
      <c r="O599" s="402" t="s">
        <v>449</v>
      </c>
      <c r="P599" s="402" t="s">
        <v>5841</v>
      </c>
      <c r="Q599" s="402"/>
      <c r="R599" s="402" t="s">
        <v>452</v>
      </c>
      <c r="S599" s="155"/>
      <c r="T599" s="402" t="s">
        <v>5827</v>
      </c>
      <c r="U599" s="155" t="str">
        <f>VLOOKUP(CYPTYPES[[#This Row],[SBS Number]],Equipment[],2,FALSE)</f>
        <v>ICT/OCS</v>
      </c>
      <c r="V599" s="155" t="str">
        <f>IF(OR(ISBLANK(T599),LEN(T599)=0),"",VLOOKUP(T599,Equipment[],3,FALSE))</f>
        <v>Unallocated</v>
      </c>
      <c r="W599" s="155" t="str">
        <f>IF(OR(ISBLANK(T599),LEN(T599)=0),"",VLOOKUP(T599,Equipment[],4,FALSE))</f>
        <v>Unallocated</v>
      </c>
      <c r="X599" s="155" t="s">
        <v>7559</v>
      </c>
      <c r="Y599" s="155" t="s">
        <v>7560</v>
      </c>
      <c r="Z599" s="155" t="s">
        <v>7671</v>
      </c>
      <c r="AA599" s="155"/>
      <c r="AB599" s="142"/>
    </row>
    <row r="600" spans="1:28">
      <c r="A600" s="143" t="s">
        <v>7672</v>
      </c>
      <c r="B600" s="449" t="s">
        <v>7673</v>
      </c>
      <c r="C600" s="398" t="s">
        <v>449</v>
      </c>
      <c r="D600" s="400" t="s">
        <v>5922</v>
      </c>
      <c r="E600" s="400" t="s">
        <v>5800</v>
      </c>
      <c r="F600" s="407" t="s">
        <v>449</v>
      </c>
      <c r="G600" s="398"/>
      <c r="H600" s="407" t="s">
        <v>449</v>
      </c>
      <c r="I600" s="175" t="s">
        <v>449</v>
      </c>
      <c r="J600" s="143" t="s">
        <v>448</v>
      </c>
      <c r="K600" s="398" t="s">
        <v>450</v>
      </c>
      <c r="L600" s="398" t="s">
        <v>5787</v>
      </c>
      <c r="M600" s="143"/>
      <c r="N600" s="398" t="s">
        <v>5788</v>
      </c>
      <c r="O600" s="402" t="s">
        <v>449</v>
      </c>
      <c r="P600" s="402" t="s">
        <v>5789</v>
      </c>
      <c r="Q600" s="402"/>
      <c r="R600" s="402" t="s">
        <v>452</v>
      </c>
      <c r="S600" s="155"/>
      <c r="T600" s="155" t="s">
        <v>5817</v>
      </c>
      <c r="U600" s="155" t="str">
        <f>VLOOKUP(CYPTYPES[[#This Row],[SBS Number]],Equipment[],2,FALSE)</f>
        <v>LV Power</v>
      </c>
      <c r="V600" s="155" t="str">
        <f>IF(OR(ISBLANK(T600),LEN(T600)=0),"",VLOOKUP(T600,Equipment[],3,FALSE))</f>
        <v>MCo</v>
      </c>
      <c r="W600" s="155" t="str">
        <f>IF(OR(ISBLANK(T600),LEN(T600)=0),"",VLOOKUP(T600,Equipment[],4,FALSE))</f>
        <v>RTO</v>
      </c>
      <c r="X600" s="402" t="s">
        <v>7389</v>
      </c>
      <c r="Y600" s="416" t="s">
        <v>7674</v>
      </c>
      <c r="Z600" s="402" t="s">
        <v>7675</v>
      </c>
      <c r="AA600" s="155" t="s">
        <v>7676</v>
      </c>
      <c r="AB600" s="142"/>
    </row>
    <row r="601" spans="1:28">
      <c r="A601" s="143" t="s">
        <v>7677</v>
      </c>
      <c r="B601" s="143" t="s">
        <v>7678</v>
      </c>
      <c r="C601" s="398" t="s">
        <v>449</v>
      </c>
      <c r="D601" s="400" t="s">
        <v>5826</v>
      </c>
      <c r="E601" s="400"/>
      <c r="F601" s="407" t="s">
        <v>449</v>
      </c>
      <c r="G601" s="398"/>
      <c r="H601" s="407" t="s">
        <v>449</v>
      </c>
      <c r="I601" s="175" t="s">
        <v>449</v>
      </c>
      <c r="J601" s="143" t="s">
        <v>448</v>
      </c>
      <c r="K601" s="398" t="s">
        <v>450</v>
      </c>
      <c r="L601" s="398" t="s">
        <v>5787</v>
      </c>
      <c r="M601" s="143"/>
      <c r="N601" s="143" t="s">
        <v>5788</v>
      </c>
      <c r="O601" s="402" t="s">
        <v>449</v>
      </c>
      <c r="P601" s="402" t="s">
        <v>5841</v>
      </c>
      <c r="Q601" s="402"/>
      <c r="R601" s="402" t="s">
        <v>452</v>
      </c>
      <c r="S601" s="155"/>
      <c r="T601" s="402" t="s">
        <v>5827</v>
      </c>
      <c r="U601" s="155" t="str">
        <f>VLOOKUP(CYPTYPES[[#This Row],[SBS Number]],Equipment[],2,FALSE)</f>
        <v>ICT/OCS</v>
      </c>
      <c r="V601" s="155" t="str">
        <f>IF(OR(ISBLANK(T601),LEN(T601)=0),"",VLOOKUP(T601,Equipment[],3,FALSE))</f>
        <v>Unallocated</v>
      </c>
      <c r="W601" s="155" t="str">
        <f>IF(OR(ISBLANK(T601),LEN(T601)=0),"",VLOOKUP(T601,Equipment[],4,FALSE))</f>
        <v>Unallocated</v>
      </c>
      <c r="X601" s="155" t="s">
        <v>5984</v>
      </c>
      <c r="Y601" s="155" t="s">
        <v>5985</v>
      </c>
      <c r="Z601" s="155" t="s">
        <v>5986</v>
      </c>
      <c r="AA601" s="155" t="s">
        <v>5987</v>
      </c>
      <c r="AB601" s="142"/>
    </row>
    <row r="602" spans="1:28" ht="28.8">
      <c r="A602" s="143" t="s">
        <v>7679</v>
      </c>
      <c r="B602" s="143" t="s">
        <v>7680</v>
      </c>
      <c r="C602" s="398" t="s">
        <v>439</v>
      </c>
      <c r="D602" s="400" t="s">
        <v>6099</v>
      </c>
      <c r="E602" s="400"/>
      <c r="F602" s="407" t="s">
        <v>449</v>
      </c>
      <c r="G602" s="398"/>
      <c r="H602" s="407" t="s">
        <v>449</v>
      </c>
      <c r="I602" s="409" t="s">
        <v>449</v>
      </c>
      <c r="J602" s="407" t="s">
        <v>449</v>
      </c>
      <c r="K602" s="398" t="s">
        <v>450</v>
      </c>
      <c r="L602" s="398" t="s">
        <v>5859</v>
      </c>
      <c r="M602" s="143"/>
      <c r="N602" s="143" t="s">
        <v>5788</v>
      </c>
      <c r="O602" s="402" t="s">
        <v>449</v>
      </c>
      <c r="P602" s="402" t="s">
        <v>6100</v>
      </c>
      <c r="Q602" s="402"/>
      <c r="R602" s="402" t="s">
        <v>452</v>
      </c>
      <c r="S602" s="155"/>
      <c r="T602" s="402" t="s">
        <v>6101</v>
      </c>
      <c r="U602" s="155" t="str">
        <f>VLOOKUP(CYPTYPES[[#This Row],[SBS Number]],Equipment[],2,FALSE)</f>
        <v>Security Control System</v>
      </c>
      <c r="V602" s="155" t="str">
        <f>IF(OR(ISBLANK(T602),LEN(T602)=0),"",VLOOKUP(T602,Equipment[],3,FALSE))</f>
        <v>RTO</v>
      </c>
      <c r="W602" s="155" t="str">
        <f>IF(OR(ISBLANK(T602),LEN(T602)=0),"",VLOOKUP(T602,Equipment[],4,FALSE))</f>
        <v>RTO</v>
      </c>
      <c r="X602" s="165" t="s">
        <v>7665</v>
      </c>
      <c r="Y602" s="411" t="s">
        <v>7666</v>
      </c>
      <c r="Z602" s="402"/>
      <c r="AA602" s="155"/>
      <c r="AB602" s="142"/>
    </row>
    <row r="603" spans="1:28">
      <c r="A603" s="143" t="s">
        <v>7681</v>
      </c>
      <c r="B603" s="143" t="s">
        <v>7682</v>
      </c>
      <c r="C603" s="398" t="s">
        <v>449</v>
      </c>
      <c r="D603" s="400" t="s">
        <v>5799</v>
      </c>
      <c r="E603" s="400" t="s">
        <v>5800</v>
      </c>
      <c r="F603" s="407" t="s">
        <v>449</v>
      </c>
      <c r="G603" s="398"/>
      <c r="H603" s="407" t="s">
        <v>449</v>
      </c>
      <c r="I603" s="175" t="s">
        <v>449</v>
      </c>
      <c r="J603" s="407" t="s">
        <v>449</v>
      </c>
      <c r="K603" s="398" t="s">
        <v>450</v>
      </c>
      <c r="L603" s="398" t="s">
        <v>5787</v>
      </c>
      <c r="M603" s="143"/>
      <c r="N603" s="143" t="s">
        <v>5788</v>
      </c>
      <c r="O603" s="402" t="s">
        <v>449</v>
      </c>
      <c r="P603" s="402" t="s">
        <v>5801</v>
      </c>
      <c r="Q603" s="402"/>
      <c r="R603" s="402" t="s">
        <v>452</v>
      </c>
      <c r="S603" s="155"/>
      <c r="T603" s="155" t="s">
        <v>6704</v>
      </c>
      <c r="U603" s="155" t="str">
        <f>VLOOKUP(CYPTYPES[[#This Row],[SBS Number]],Equipment[],2,FALSE)</f>
        <v>Station (Lighting)</v>
      </c>
      <c r="V603" s="155" t="str">
        <f>IF(OR(ISBLANK(T603),LEN(T603)=0),"",VLOOKUP(T603,Equipment[],3,FALSE))</f>
        <v>MCo</v>
      </c>
      <c r="W603" s="155" t="str">
        <f>IF(OR(ISBLANK(T603),LEN(T603)=0),"",VLOOKUP(T603,Equipment[],4,FALSE))</f>
        <v>RTO</v>
      </c>
      <c r="X603" s="155" t="s">
        <v>7683</v>
      </c>
      <c r="Y603" s="155" t="s">
        <v>7684</v>
      </c>
      <c r="Z603" s="155" t="s">
        <v>7685</v>
      </c>
      <c r="AA603" s="155" t="s">
        <v>7686</v>
      </c>
      <c r="AB603" s="142"/>
    </row>
    <row r="604" spans="1:28">
      <c r="A604" s="143" t="s">
        <v>7687</v>
      </c>
      <c r="B604" s="143" t="s">
        <v>7688</v>
      </c>
      <c r="C604" s="398" t="s">
        <v>439</v>
      </c>
      <c r="D604" s="400" t="s">
        <v>6899</v>
      </c>
      <c r="E604" s="400"/>
      <c r="F604" s="407" t="s">
        <v>449</v>
      </c>
      <c r="G604" s="398"/>
      <c r="H604" s="407" t="s">
        <v>449</v>
      </c>
      <c r="I604" s="409" t="s">
        <v>449</v>
      </c>
      <c r="J604" s="407" t="s">
        <v>449</v>
      </c>
      <c r="K604" s="398" t="s">
        <v>450</v>
      </c>
      <c r="L604" s="398" t="s">
        <v>5859</v>
      </c>
      <c r="M604" s="143"/>
      <c r="N604" s="143" t="s">
        <v>5788</v>
      </c>
      <c r="O604" s="402" t="s">
        <v>449</v>
      </c>
      <c r="P604" s="402" t="s">
        <v>5915</v>
      </c>
      <c r="Q604" s="402"/>
      <c r="R604" s="402" t="s">
        <v>452</v>
      </c>
      <c r="S604" s="155"/>
      <c r="T604" s="402" t="s">
        <v>5842</v>
      </c>
      <c r="U604" s="155" t="str">
        <f>VLOOKUP(CYPTYPES[[#This Row],[SBS Number]],Equipment[],2,FALSE)</f>
        <v>Control Systems</v>
      </c>
      <c r="V604" s="155" t="str">
        <f>IF(OR(ISBLANK(T604),LEN(T604)=0),"",VLOOKUP(T604,Equipment[],3,FALSE))</f>
        <v>Unallocated</v>
      </c>
      <c r="W604" s="155" t="str">
        <f>IF(OR(ISBLANK(T604),LEN(T604)=0),"",VLOOKUP(T604,Equipment[],4,FALSE))</f>
        <v>Unallocated</v>
      </c>
      <c r="X604" s="165"/>
      <c r="Y604" s="165" t="s">
        <v>5828</v>
      </c>
      <c r="Z604" s="402"/>
      <c r="AA604" s="155"/>
      <c r="AB604" s="142"/>
    </row>
    <row r="605" spans="1:28">
      <c r="A605" s="143" t="s">
        <v>7689</v>
      </c>
      <c r="B605" s="143" t="s">
        <v>7690</v>
      </c>
      <c r="C605" s="398" t="s">
        <v>439</v>
      </c>
      <c r="D605" s="400" t="s">
        <v>5799</v>
      </c>
      <c r="E605" s="400" t="s">
        <v>5800</v>
      </c>
      <c r="F605" s="407" t="s">
        <v>449</v>
      </c>
      <c r="G605" s="398"/>
      <c r="H605" s="174" t="s">
        <v>449</v>
      </c>
      <c r="I605" s="409" t="s">
        <v>449</v>
      </c>
      <c r="J605" s="407" t="s">
        <v>449</v>
      </c>
      <c r="K605" s="398" t="s">
        <v>450</v>
      </c>
      <c r="L605" s="398" t="s">
        <v>5859</v>
      </c>
      <c r="M605" s="143"/>
      <c r="N605" s="143" t="s">
        <v>5788</v>
      </c>
      <c r="O605" s="402" t="s">
        <v>449</v>
      </c>
      <c r="P605" s="402" t="s">
        <v>5801</v>
      </c>
      <c r="Q605" s="402"/>
      <c r="R605" s="402" t="s">
        <v>452</v>
      </c>
      <c r="S605" s="155"/>
      <c r="T605" s="155" t="s">
        <v>5817</v>
      </c>
      <c r="U605" s="155" t="str">
        <f>VLOOKUP(CYPTYPES[[#This Row],[SBS Number]],Equipment[],2,FALSE)</f>
        <v>LV Power</v>
      </c>
      <c r="V605" s="155" t="str">
        <f>IF(OR(ISBLANK(T605),LEN(T605)=0),"",VLOOKUP(T605,Equipment[],3,FALSE))</f>
        <v>MCo</v>
      </c>
      <c r="W605" s="155" t="str">
        <f>IF(OR(ISBLANK(T605),LEN(T605)=0),"",VLOOKUP(T605,Equipment[],4,FALSE))</f>
        <v>RTO</v>
      </c>
      <c r="X605" s="155" t="s">
        <v>6015</v>
      </c>
      <c r="Y605" s="155" t="s">
        <v>6016</v>
      </c>
      <c r="Z605" s="402" t="s">
        <v>6017</v>
      </c>
      <c r="AA605" s="155" t="s">
        <v>6018</v>
      </c>
      <c r="AB605" s="142"/>
    </row>
    <row r="606" spans="1:28">
      <c r="A606" s="143" t="s">
        <v>7069</v>
      </c>
      <c r="B606" s="143" t="s">
        <v>7691</v>
      </c>
      <c r="C606" s="398" t="s">
        <v>449</v>
      </c>
      <c r="D606" s="400" t="s">
        <v>5922</v>
      </c>
      <c r="E606" s="400" t="s">
        <v>5800</v>
      </c>
      <c r="F606" s="407" t="s">
        <v>449</v>
      </c>
      <c r="G606" s="398"/>
      <c r="H606" s="398" t="s">
        <v>448</v>
      </c>
      <c r="I606" s="175" t="s">
        <v>449</v>
      </c>
      <c r="J606" s="398" t="s">
        <v>448</v>
      </c>
      <c r="K606" s="398" t="s">
        <v>450</v>
      </c>
      <c r="L606" s="398" t="s">
        <v>5787</v>
      </c>
      <c r="M606" s="143"/>
      <c r="N606" s="143" t="s">
        <v>5788</v>
      </c>
      <c r="O606" s="402" t="s">
        <v>449</v>
      </c>
      <c r="P606" s="402" t="s">
        <v>5789</v>
      </c>
      <c r="Q606" s="402"/>
      <c r="R606" s="402" t="s">
        <v>469</v>
      </c>
      <c r="S606" s="155"/>
      <c r="T606" s="155" t="s">
        <v>5817</v>
      </c>
      <c r="U606" s="155" t="str">
        <f>VLOOKUP(CYPTYPES[[#This Row],[SBS Number]],Equipment[],2,FALSE)</f>
        <v>LV Power</v>
      </c>
      <c r="V606" s="155" t="str">
        <f>IF(OR(ISBLANK(T606),LEN(T606)=0),"",VLOOKUP(T606,Equipment[],3,FALSE))</f>
        <v>MCo</v>
      </c>
      <c r="W606" s="155" t="str">
        <f>IF(OR(ISBLANK(T606),LEN(T606)=0),"",VLOOKUP(T606,Equipment[],4,FALSE))</f>
        <v>RTO</v>
      </c>
      <c r="X606" s="155" t="s">
        <v>5942</v>
      </c>
      <c r="Y606" s="155" t="s">
        <v>5943</v>
      </c>
      <c r="Z606" s="155" t="s">
        <v>7692</v>
      </c>
      <c r="AA606" s="155" t="s">
        <v>7693</v>
      </c>
      <c r="AB606" s="142"/>
    </row>
    <row r="607" spans="1:28">
      <c r="A607" s="143" t="s">
        <v>7694</v>
      </c>
      <c r="B607" s="143" t="s">
        <v>7695</v>
      </c>
      <c r="C607" s="398" t="s">
        <v>449</v>
      </c>
      <c r="D607" s="400" t="s">
        <v>5839</v>
      </c>
      <c r="E607" s="400"/>
      <c r="F607" s="407" t="s">
        <v>449</v>
      </c>
      <c r="G607" s="398"/>
      <c r="H607" s="398" t="s">
        <v>448</v>
      </c>
      <c r="I607" s="175" t="s">
        <v>449</v>
      </c>
      <c r="J607" s="143" t="s">
        <v>448</v>
      </c>
      <c r="K607" s="398" t="s">
        <v>450</v>
      </c>
      <c r="L607" s="398" t="s">
        <v>5787</v>
      </c>
      <c r="M607" s="143" t="s">
        <v>5929</v>
      </c>
      <c r="N607" s="143" t="s">
        <v>5788</v>
      </c>
      <c r="O607" s="402" t="s">
        <v>449</v>
      </c>
      <c r="P607" s="402" t="s">
        <v>7696</v>
      </c>
      <c r="Q607" s="402"/>
      <c r="R607" s="402" t="s">
        <v>469</v>
      </c>
      <c r="S607" s="155"/>
      <c r="T607" s="155">
        <v>1.3</v>
      </c>
      <c r="U607" s="155" t="str">
        <f>VLOOKUP(CYPTYPES[[#This Row],[SBS Number]],Equipment[],2,FALSE)</f>
        <v>Communications</v>
      </c>
      <c r="V607" s="155" t="str">
        <f>IF(OR(ISBLANK(T607),LEN(T607)=0),"",VLOOKUP(T607,Equipment[],3,FALSE))</f>
        <v>Unallocated</v>
      </c>
      <c r="W607" s="155" t="str">
        <f>IF(OR(ISBLANK(T607),LEN(T607)=0),"",VLOOKUP(T607,Equipment[],4,FALSE))</f>
        <v>Unallocated</v>
      </c>
      <c r="X607" s="155" t="s">
        <v>7559</v>
      </c>
      <c r="Y607" s="155" t="s">
        <v>7560</v>
      </c>
      <c r="Z607" s="402"/>
      <c r="AA607" s="155"/>
      <c r="AB607" s="142"/>
    </row>
    <row r="608" spans="1:28">
      <c r="A608" s="143" t="s">
        <v>7697</v>
      </c>
      <c r="B608" s="143" t="s">
        <v>7698</v>
      </c>
      <c r="C608" s="398" t="s">
        <v>439</v>
      </c>
      <c r="D608" s="400" t="s">
        <v>6312</v>
      </c>
      <c r="E608" s="400"/>
      <c r="F608" s="407" t="s">
        <v>449</v>
      </c>
      <c r="G608" s="398"/>
      <c r="H608" s="407" t="s">
        <v>449</v>
      </c>
      <c r="I608" s="409" t="s">
        <v>449</v>
      </c>
      <c r="J608" s="398" t="s">
        <v>448</v>
      </c>
      <c r="K608" s="398" t="s">
        <v>450</v>
      </c>
      <c r="L608" s="398" t="s">
        <v>5859</v>
      </c>
      <c r="M608" s="143"/>
      <c r="N608" s="143" t="s">
        <v>5788</v>
      </c>
      <c r="O608" s="402" t="s">
        <v>449</v>
      </c>
      <c r="P608" s="402" t="s">
        <v>5841</v>
      </c>
      <c r="Q608" s="402"/>
      <c r="R608" s="402" t="s">
        <v>452</v>
      </c>
      <c r="S608" s="155"/>
      <c r="T608" s="402" t="s">
        <v>5842</v>
      </c>
      <c r="U608" s="155" t="str">
        <f>VLOOKUP(CYPTYPES[[#This Row],[SBS Number]],Equipment[],2,FALSE)</f>
        <v>Control Systems</v>
      </c>
      <c r="V608" s="155" t="str">
        <f>IF(OR(ISBLANK(T608),LEN(T608)=0),"",VLOOKUP(T608,Equipment[],3,FALSE))</f>
        <v>Unallocated</v>
      </c>
      <c r="W608" s="155" t="str">
        <f>IF(OR(ISBLANK(T608),LEN(T608)=0),"",VLOOKUP(T608,Equipment[],4,FALSE))</f>
        <v>Unallocated</v>
      </c>
      <c r="X608" s="155" t="s">
        <v>5874</v>
      </c>
      <c r="Y608" s="155" t="s">
        <v>5868</v>
      </c>
      <c r="Z608" s="155" t="s">
        <v>6057</v>
      </c>
      <c r="AA608" s="155" t="s">
        <v>5870</v>
      </c>
      <c r="AB608" s="142"/>
    </row>
    <row r="609" spans="1:28">
      <c r="A609" s="143" t="s">
        <v>7699</v>
      </c>
      <c r="B609" s="143" t="s">
        <v>7700</v>
      </c>
      <c r="C609" s="398" t="s">
        <v>439</v>
      </c>
      <c r="D609" s="400" t="s">
        <v>5873</v>
      </c>
      <c r="E609" s="400"/>
      <c r="F609" s="407" t="s">
        <v>449</v>
      </c>
      <c r="G609" s="398"/>
      <c r="H609" s="174" t="s">
        <v>449</v>
      </c>
      <c r="I609" s="409" t="s">
        <v>449</v>
      </c>
      <c r="J609" s="407" t="s">
        <v>449</v>
      </c>
      <c r="K609" s="398" t="s">
        <v>450</v>
      </c>
      <c r="L609" s="398" t="s">
        <v>5859</v>
      </c>
      <c r="M609" s="143"/>
      <c r="N609" s="143" t="s">
        <v>5788</v>
      </c>
      <c r="O609" s="402" t="s">
        <v>449</v>
      </c>
      <c r="P609" s="402" t="s">
        <v>5850</v>
      </c>
      <c r="Q609" s="402"/>
      <c r="R609" s="402" t="s">
        <v>452</v>
      </c>
      <c r="S609" s="155"/>
      <c r="T609" s="402" t="s">
        <v>5851</v>
      </c>
      <c r="U609" s="155" t="str">
        <f>VLOOKUP(CYPTYPES[[#This Row],[SBS Number]],Equipment[],2,FALSE)</f>
        <v>Signalling</v>
      </c>
      <c r="V609" s="155" t="str">
        <f>IF(OR(ISBLANK(T609),LEN(T609)=0),"",VLOOKUP(T609,Equipment[],3,FALSE))</f>
        <v>RTO</v>
      </c>
      <c r="W609" s="155" t="str">
        <f>IF(OR(ISBLANK(T609),LEN(T609)=0),"",VLOOKUP(T609,Equipment[],4,FALSE))</f>
        <v>RTO</v>
      </c>
      <c r="X609" s="165"/>
      <c r="Y609" s="165" t="s">
        <v>5828</v>
      </c>
      <c r="Z609" s="402"/>
      <c r="AA609" s="155"/>
      <c r="AB609" s="142"/>
    </row>
    <row r="610" spans="1:28">
      <c r="A610" s="143" t="s">
        <v>7701</v>
      </c>
      <c r="B610" s="143" t="s">
        <v>7702</v>
      </c>
      <c r="C610" s="398" t="s">
        <v>439</v>
      </c>
      <c r="D610" s="400" t="s">
        <v>6312</v>
      </c>
      <c r="E610" s="400"/>
      <c r="F610" s="407" t="s">
        <v>449</v>
      </c>
      <c r="G610" s="398"/>
      <c r="H610" s="174" t="s">
        <v>449</v>
      </c>
      <c r="I610" s="409" t="s">
        <v>449</v>
      </c>
      <c r="J610" s="407" t="s">
        <v>449</v>
      </c>
      <c r="K610" s="398" t="s">
        <v>450</v>
      </c>
      <c r="L610" s="398" t="s">
        <v>5859</v>
      </c>
      <c r="M610" s="143"/>
      <c r="N610" s="143" t="s">
        <v>5788</v>
      </c>
      <c r="O610" s="402" t="s">
        <v>449</v>
      </c>
      <c r="P610" s="402" t="s">
        <v>5841</v>
      </c>
      <c r="Q610" s="402"/>
      <c r="R610" s="402" t="s">
        <v>469</v>
      </c>
      <c r="S610" s="155"/>
      <c r="T610" s="402" t="s">
        <v>5842</v>
      </c>
      <c r="U610" s="155" t="str">
        <f>VLOOKUP(CYPTYPES[[#This Row],[SBS Number]],Equipment[],2,FALSE)</f>
        <v>Control Systems</v>
      </c>
      <c r="V610" s="155" t="str">
        <f>IF(OR(ISBLANK(T610),LEN(T610)=0),"",VLOOKUP(T610,Equipment[],3,FALSE))</f>
        <v>Unallocated</v>
      </c>
      <c r="W610" s="155" t="str">
        <f>IF(OR(ISBLANK(T610),LEN(T610)=0),"",VLOOKUP(T610,Equipment[],4,FALSE))</f>
        <v>Unallocated</v>
      </c>
      <c r="X610" s="155" t="s">
        <v>5874</v>
      </c>
      <c r="Y610" s="155" t="s">
        <v>5868</v>
      </c>
      <c r="Z610" s="155" t="s">
        <v>6493</v>
      </c>
      <c r="AA610" s="155" t="s">
        <v>6301</v>
      </c>
      <c r="AB610" s="142"/>
    </row>
    <row r="611" spans="1:28">
      <c r="A611" s="143" t="s">
        <v>7703</v>
      </c>
      <c r="B611" s="143" t="s">
        <v>7704</v>
      </c>
      <c r="C611" s="398" t="s">
        <v>448</v>
      </c>
      <c r="D611" s="400" t="s">
        <v>11</v>
      </c>
      <c r="E611" s="400"/>
      <c r="F611" s="407" t="s">
        <v>449</v>
      </c>
      <c r="G611" s="398"/>
      <c r="H611" s="407" t="s">
        <v>449</v>
      </c>
      <c r="I611" s="175" t="s">
        <v>449</v>
      </c>
      <c r="J611" s="143" t="s">
        <v>448</v>
      </c>
      <c r="K611" s="398" t="s">
        <v>450</v>
      </c>
      <c r="L611" s="398" t="s">
        <v>5787</v>
      </c>
      <c r="M611" s="143"/>
      <c r="N611" s="143" t="s">
        <v>5788</v>
      </c>
      <c r="O611" s="402" t="s">
        <v>449</v>
      </c>
      <c r="P611" s="402" t="s">
        <v>5789</v>
      </c>
      <c r="Q611" s="402"/>
      <c r="R611" s="402" t="s">
        <v>469</v>
      </c>
      <c r="S611" s="155"/>
      <c r="T611" s="402" t="s">
        <v>5903</v>
      </c>
      <c r="U611" s="155" t="str">
        <f>VLOOKUP(CYPTYPES[[#This Row],[SBS Number]],Equipment[],2,FALSE)</f>
        <v>Mechanical Systems</v>
      </c>
      <c r="V611" s="155" t="str">
        <f>IF(OR(ISBLANK(T611),LEN(T611)=0),"",VLOOKUP(T611,Equipment[],3,FALSE))</f>
        <v>MCo</v>
      </c>
      <c r="W611" s="155" t="str">
        <f>IF(OR(ISBLANK(T611),LEN(T611)=0),"",VLOOKUP(T611,Equipment[],4,FALSE))</f>
        <v>RTO</v>
      </c>
      <c r="X611" s="155" t="s">
        <v>7319</v>
      </c>
      <c r="Y611" s="155" t="s">
        <v>7320</v>
      </c>
      <c r="Z611" s="402"/>
      <c r="AA611" s="155"/>
      <c r="AB611" s="142"/>
    </row>
    <row r="612" spans="1:28">
      <c r="A612" s="143" t="s">
        <v>7705</v>
      </c>
      <c r="B612" s="143" t="s">
        <v>7706</v>
      </c>
      <c r="C612" s="398" t="s">
        <v>439</v>
      </c>
      <c r="D612" s="400" t="s">
        <v>5826</v>
      </c>
      <c r="E612" s="400"/>
      <c r="F612" s="407" t="s">
        <v>449</v>
      </c>
      <c r="G612" s="398"/>
      <c r="H612" s="398" t="s">
        <v>448</v>
      </c>
      <c r="I612" s="409" t="s">
        <v>449</v>
      </c>
      <c r="J612" s="398" t="s">
        <v>448</v>
      </c>
      <c r="K612" s="398" t="s">
        <v>450</v>
      </c>
      <c r="L612" s="398" t="s">
        <v>5859</v>
      </c>
      <c r="M612" s="143"/>
      <c r="N612" s="143" t="s">
        <v>5788</v>
      </c>
      <c r="O612" s="402" t="s">
        <v>449</v>
      </c>
      <c r="P612" s="402" t="s">
        <v>5841</v>
      </c>
      <c r="Q612" s="402"/>
      <c r="R612" s="402" t="s">
        <v>452</v>
      </c>
      <c r="S612" s="155"/>
      <c r="T612" s="402" t="s">
        <v>5827</v>
      </c>
      <c r="U612" s="155" t="str">
        <f>VLOOKUP(CYPTYPES[[#This Row],[SBS Number]],Equipment[],2,FALSE)</f>
        <v>ICT/OCS</v>
      </c>
      <c r="V612" s="155" t="str">
        <f>IF(OR(ISBLANK(T612),LEN(T612)=0),"",VLOOKUP(T612,Equipment[],3,FALSE))</f>
        <v>Unallocated</v>
      </c>
      <c r="W612" s="155" t="str">
        <f>IF(OR(ISBLANK(T612),LEN(T612)=0),"",VLOOKUP(T612,Equipment[],4,FALSE))</f>
        <v>Unallocated</v>
      </c>
      <c r="X612" s="165"/>
      <c r="Y612" s="165" t="s">
        <v>5828</v>
      </c>
      <c r="Z612" s="402"/>
      <c r="AA612" s="155"/>
      <c r="AB612" s="142"/>
    </row>
    <row r="613" spans="1:28">
      <c r="A613" s="143" t="s">
        <v>7707</v>
      </c>
      <c r="B613" s="143" t="s">
        <v>7708</v>
      </c>
      <c r="C613" s="398" t="s">
        <v>449</v>
      </c>
      <c r="D613" s="400" t="s">
        <v>5831</v>
      </c>
      <c r="E613" s="400"/>
      <c r="F613" s="407" t="s">
        <v>449</v>
      </c>
      <c r="G613" s="398"/>
      <c r="H613" s="407" t="s">
        <v>449</v>
      </c>
      <c r="I613" s="175" t="s">
        <v>449</v>
      </c>
      <c r="J613" s="398" t="s">
        <v>448</v>
      </c>
      <c r="K613" s="398" t="s">
        <v>450</v>
      </c>
      <c r="L613" s="398" t="s">
        <v>5787</v>
      </c>
      <c r="M613" s="143"/>
      <c r="N613" s="143" t="s">
        <v>5788</v>
      </c>
      <c r="O613" s="402" t="s">
        <v>449</v>
      </c>
      <c r="P613" s="402" t="s">
        <v>6371</v>
      </c>
      <c r="Q613" s="402"/>
      <c r="R613" s="402" t="s">
        <v>469</v>
      </c>
      <c r="S613" s="155"/>
      <c r="T613" s="155" t="s">
        <v>5833</v>
      </c>
      <c r="U613" s="155" t="str">
        <f>VLOOKUP(CYPTYPES[[#This Row],[SBS Number]],Equipment[],2,FALSE)</f>
        <v>Hydraulic System</v>
      </c>
      <c r="V613" s="155" t="str">
        <f>IF(OR(ISBLANK(T613),LEN(T613)=0),"",VLOOKUP(T613,Equipment[],3,FALSE))</f>
        <v>MCo</v>
      </c>
      <c r="W613" s="155" t="str">
        <f>IF(OR(ISBLANK(T613),LEN(T613)=0),"",VLOOKUP(T613,Equipment[],4,FALSE))</f>
        <v>RTO</v>
      </c>
      <c r="X613" s="155" t="s">
        <v>5834</v>
      </c>
      <c r="Y613" s="155" t="s">
        <v>5835</v>
      </c>
      <c r="Z613" s="155" t="s">
        <v>7709</v>
      </c>
      <c r="AA613" s="155" t="s">
        <v>7710</v>
      </c>
      <c r="AB613" s="142"/>
    </row>
    <row r="614" spans="1:28">
      <c r="A614" s="143" t="s">
        <v>7711</v>
      </c>
      <c r="B614" s="143" t="s">
        <v>7712</v>
      </c>
      <c r="C614" s="398" t="s">
        <v>449</v>
      </c>
      <c r="D614" s="400" t="s">
        <v>5799</v>
      </c>
      <c r="E614" s="400" t="s">
        <v>5800</v>
      </c>
      <c r="F614" s="407" t="s">
        <v>449</v>
      </c>
      <c r="G614" s="398"/>
      <c r="H614" s="398" t="s">
        <v>448</v>
      </c>
      <c r="I614" s="175" t="s">
        <v>449</v>
      </c>
      <c r="J614" s="398" t="s">
        <v>448</v>
      </c>
      <c r="K614" s="398" t="s">
        <v>450</v>
      </c>
      <c r="L614" s="398" t="s">
        <v>5787</v>
      </c>
      <c r="M614" s="143"/>
      <c r="N614" s="143" t="s">
        <v>5788</v>
      </c>
      <c r="O614" s="402" t="s">
        <v>449</v>
      </c>
      <c r="P614" s="402" t="s">
        <v>5801</v>
      </c>
      <c r="Q614" s="402"/>
      <c r="R614" s="402" t="s">
        <v>452</v>
      </c>
      <c r="S614" s="155"/>
      <c r="T614" s="402">
        <v>1.3</v>
      </c>
      <c r="U614" s="155" t="str">
        <f>VLOOKUP(CYPTYPES[[#This Row],[SBS Number]],Equipment[],2,FALSE)</f>
        <v>Communications</v>
      </c>
      <c r="V614" s="155" t="str">
        <f>IF(OR(ISBLANK(T614),LEN(T614)=0),"",VLOOKUP(T614,Equipment[],3,FALSE))</f>
        <v>Unallocated</v>
      </c>
      <c r="W614" s="155" t="str">
        <f>IF(OR(ISBLANK(T614),LEN(T614)=0),"",VLOOKUP(T614,Equipment[],4,FALSE))</f>
        <v>Unallocated</v>
      </c>
      <c r="X614" s="155" t="s">
        <v>6174</v>
      </c>
      <c r="Y614" s="155" t="s">
        <v>6175</v>
      </c>
      <c r="Z614" s="155" t="s">
        <v>6176</v>
      </c>
      <c r="AA614" s="155" t="s">
        <v>6177</v>
      </c>
      <c r="AB614" s="142"/>
    </row>
    <row r="615" spans="1:28">
      <c r="A615" s="143" t="s">
        <v>7713</v>
      </c>
      <c r="B615" s="143" t="s">
        <v>7714</v>
      </c>
      <c r="C615" s="398" t="s">
        <v>448</v>
      </c>
      <c r="D615" s="400" t="s">
        <v>5831</v>
      </c>
      <c r="E615" s="400"/>
      <c r="F615" s="407" t="s">
        <v>449</v>
      </c>
      <c r="G615" s="398"/>
      <c r="H615" s="398" t="s">
        <v>448</v>
      </c>
      <c r="I615" s="175" t="s">
        <v>449</v>
      </c>
      <c r="J615" s="143" t="s">
        <v>448</v>
      </c>
      <c r="K615" s="398" t="s">
        <v>450</v>
      </c>
      <c r="L615" s="398" t="s">
        <v>5787</v>
      </c>
      <c r="M615" s="143"/>
      <c r="N615" s="143" t="s">
        <v>5788</v>
      </c>
      <c r="O615" s="402" t="s">
        <v>449</v>
      </c>
      <c r="P615" s="402" t="s">
        <v>6371</v>
      </c>
      <c r="Q615" s="402"/>
      <c r="R615" s="402" t="s">
        <v>469</v>
      </c>
      <c r="S615" s="155"/>
      <c r="T615" s="155" t="s">
        <v>5833</v>
      </c>
      <c r="U615" s="155" t="str">
        <f>VLOOKUP(CYPTYPES[[#This Row],[SBS Number]],Equipment[],2,FALSE)</f>
        <v>Hydraulic System</v>
      </c>
      <c r="V615" s="155" t="str">
        <f>IF(OR(ISBLANK(T615),LEN(T615)=0),"",VLOOKUP(T615,Equipment[],3,FALSE))</f>
        <v>MCo</v>
      </c>
      <c r="W615" s="155" t="str">
        <f>IF(OR(ISBLANK(T615),LEN(T615)=0),"",VLOOKUP(T615,Equipment[],4,FALSE))</f>
        <v>RTO</v>
      </c>
      <c r="X615" s="155" t="s">
        <v>5834</v>
      </c>
      <c r="Y615" s="155" t="s">
        <v>5835</v>
      </c>
      <c r="Z615" s="155" t="s">
        <v>7026</v>
      </c>
      <c r="AA615" s="155" t="s">
        <v>7027</v>
      </c>
      <c r="AB615" s="142"/>
    </row>
    <row r="616" spans="1:28">
      <c r="A616" s="143" t="s">
        <v>7715</v>
      </c>
      <c r="B616" s="143" t="s">
        <v>7716</v>
      </c>
      <c r="C616" s="398" t="s">
        <v>448</v>
      </c>
      <c r="D616" s="400" t="s">
        <v>11</v>
      </c>
      <c r="E616" s="400"/>
      <c r="F616" s="407" t="s">
        <v>449</v>
      </c>
      <c r="G616" s="398"/>
      <c r="H616" s="407" t="s">
        <v>449</v>
      </c>
      <c r="I616" s="175" t="s">
        <v>449</v>
      </c>
      <c r="J616" s="143" t="s">
        <v>448</v>
      </c>
      <c r="K616" s="398" t="s">
        <v>450</v>
      </c>
      <c r="L616" s="398" t="s">
        <v>5787</v>
      </c>
      <c r="M616" s="143"/>
      <c r="N616" s="143" t="s">
        <v>5788</v>
      </c>
      <c r="O616" s="402" t="s">
        <v>449</v>
      </c>
      <c r="P616" s="402" t="s">
        <v>52</v>
      </c>
      <c r="Q616" s="402"/>
      <c r="R616" s="402" t="s">
        <v>469</v>
      </c>
      <c r="S616" s="155"/>
      <c r="T616" s="402" t="s">
        <v>5903</v>
      </c>
      <c r="U616" s="155" t="str">
        <f>VLOOKUP(CYPTYPES[[#This Row],[SBS Number]],Equipment[],2,FALSE)</f>
        <v>Mechanical Systems</v>
      </c>
      <c r="V616" s="155" t="str">
        <f>IF(OR(ISBLANK(T616),LEN(T616)=0),"",VLOOKUP(T616,Equipment[],3,FALSE))</f>
        <v>MCo</v>
      </c>
      <c r="W616" s="155" t="str">
        <f>IF(OR(ISBLANK(T616),LEN(T616)=0),"",VLOOKUP(T616,Equipment[],4,FALSE))</f>
        <v>RTO</v>
      </c>
      <c r="X616" s="165"/>
      <c r="Y616" s="165" t="s">
        <v>5828</v>
      </c>
      <c r="Z616" s="402"/>
      <c r="AA616" s="155"/>
      <c r="AB616" s="142"/>
    </row>
    <row r="617" spans="1:28">
      <c r="A617" s="143" t="s">
        <v>7717</v>
      </c>
      <c r="B617" s="143" t="s">
        <v>7718</v>
      </c>
      <c r="C617" s="398" t="s">
        <v>449</v>
      </c>
      <c r="D617" s="400" t="s">
        <v>5826</v>
      </c>
      <c r="E617" s="400"/>
      <c r="F617" s="407" t="s">
        <v>449</v>
      </c>
      <c r="G617" s="398"/>
      <c r="H617" s="407" t="s">
        <v>449</v>
      </c>
      <c r="I617" s="175" t="s">
        <v>449</v>
      </c>
      <c r="J617" s="174" t="s">
        <v>449</v>
      </c>
      <c r="K617" s="398" t="s">
        <v>450</v>
      </c>
      <c r="L617" s="398" t="s">
        <v>5787</v>
      </c>
      <c r="M617" s="143"/>
      <c r="N617" s="143" t="s">
        <v>5788</v>
      </c>
      <c r="O617" s="402" t="s">
        <v>449</v>
      </c>
      <c r="P617" s="402" t="s">
        <v>5841</v>
      </c>
      <c r="Q617" s="402"/>
      <c r="R617" s="402" t="s">
        <v>452</v>
      </c>
      <c r="S617" s="155"/>
      <c r="T617" s="402" t="s">
        <v>5827</v>
      </c>
      <c r="U617" s="155" t="str">
        <f>VLOOKUP(CYPTYPES[[#This Row],[SBS Number]],Equipment[],2,FALSE)</f>
        <v>ICT/OCS</v>
      </c>
      <c r="V617" s="155" t="str">
        <f>IF(OR(ISBLANK(T617),LEN(T617)=0),"",VLOOKUP(T617,Equipment[],3,FALSE))</f>
        <v>Unallocated</v>
      </c>
      <c r="W617" s="155" t="str">
        <f>IF(OR(ISBLANK(T617),LEN(T617)=0),"",VLOOKUP(T617,Equipment[],4,FALSE))</f>
        <v>Unallocated</v>
      </c>
      <c r="X617" s="155" t="s">
        <v>5984</v>
      </c>
      <c r="Y617" s="155" t="s">
        <v>5985</v>
      </c>
      <c r="Z617" s="155" t="s">
        <v>6415</v>
      </c>
      <c r="AA617" s="155" t="s">
        <v>6416</v>
      </c>
      <c r="AB617" s="142"/>
    </row>
    <row r="618" spans="1:28">
      <c r="A618" s="143" t="s">
        <v>7719</v>
      </c>
      <c r="B618" s="143" t="s">
        <v>7720</v>
      </c>
      <c r="C618" s="398" t="s">
        <v>449</v>
      </c>
      <c r="D618" s="400" t="s">
        <v>5831</v>
      </c>
      <c r="E618" s="400"/>
      <c r="F618" s="407" t="s">
        <v>449</v>
      </c>
      <c r="G618" s="398"/>
      <c r="H618" s="407" t="s">
        <v>449</v>
      </c>
      <c r="I618" s="175" t="s">
        <v>449</v>
      </c>
      <c r="J618" s="174" t="s">
        <v>449</v>
      </c>
      <c r="K618" s="398" t="s">
        <v>450</v>
      </c>
      <c r="L618" s="398" t="s">
        <v>5787</v>
      </c>
      <c r="M618" s="143"/>
      <c r="N618" s="143" t="s">
        <v>5788</v>
      </c>
      <c r="O618" s="402" t="s">
        <v>449</v>
      </c>
      <c r="P618" s="402" t="s">
        <v>7721</v>
      </c>
      <c r="Q618" s="402"/>
      <c r="R618" s="402" t="s">
        <v>452</v>
      </c>
      <c r="S618" s="155"/>
      <c r="T618" s="155" t="s">
        <v>5833</v>
      </c>
      <c r="U618" s="155" t="str">
        <f>VLOOKUP(CYPTYPES[[#This Row],[SBS Number]],Equipment[],2,FALSE)</f>
        <v>Hydraulic System</v>
      </c>
      <c r="V618" s="155" t="str">
        <f>IF(OR(ISBLANK(T618),LEN(T618)=0),"",VLOOKUP(T618,Equipment[],3,FALSE))</f>
        <v>MCo</v>
      </c>
      <c r="W618" s="155" t="str">
        <f>IF(OR(ISBLANK(T618),LEN(T618)=0),"",VLOOKUP(T618,Equipment[],4,FALSE))</f>
        <v>RTO</v>
      </c>
      <c r="X618" s="155" t="s">
        <v>7722</v>
      </c>
      <c r="Y618" s="155" t="s">
        <v>7723</v>
      </c>
      <c r="Z618" s="155" t="s">
        <v>7724</v>
      </c>
      <c r="AA618" s="155" t="s">
        <v>7725</v>
      </c>
      <c r="AB618" s="142"/>
    </row>
    <row r="619" spans="1:28" ht="15" customHeight="1">
      <c r="A619" s="143" t="s">
        <v>7726</v>
      </c>
      <c r="B619" s="143" t="s">
        <v>7727</v>
      </c>
      <c r="C619" s="398" t="s">
        <v>448</v>
      </c>
      <c r="D619" s="400" t="s">
        <v>5799</v>
      </c>
      <c r="E619" s="400" t="s">
        <v>5800</v>
      </c>
      <c r="F619" s="407" t="s">
        <v>449</v>
      </c>
      <c r="G619" s="398"/>
      <c r="H619" s="407" t="s">
        <v>449</v>
      </c>
      <c r="I619" s="175" t="s">
        <v>449</v>
      </c>
      <c r="J619" s="407" t="s">
        <v>449</v>
      </c>
      <c r="K619" s="398" t="s">
        <v>450</v>
      </c>
      <c r="L619" s="398" t="s">
        <v>5787</v>
      </c>
      <c r="M619" s="143"/>
      <c r="N619" s="143" t="s">
        <v>5788</v>
      </c>
      <c r="O619" s="402" t="s">
        <v>449</v>
      </c>
      <c r="P619" s="402" t="s">
        <v>5801</v>
      </c>
      <c r="Q619" s="402"/>
      <c r="R619" s="402" t="s">
        <v>452</v>
      </c>
      <c r="S619" s="155"/>
      <c r="T619" s="402" t="s">
        <v>5903</v>
      </c>
      <c r="U619" s="155" t="str">
        <f>VLOOKUP(CYPTYPES[[#This Row],[SBS Number]],Equipment[],2,FALSE)</f>
        <v>Mechanical Systems</v>
      </c>
      <c r="V619" s="155" t="str">
        <f>IF(OR(ISBLANK(T619),LEN(T619)=0),"",VLOOKUP(T619,Equipment[],3,FALSE))</f>
        <v>MCo</v>
      </c>
      <c r="W619" s="155" t="str">
        <f>IF(OR(ISBLANK(T619),LEN(T619)=0),"",VLOOKUP(T619,Equipment[],4,FALSE))</f>
        <v>RTO</v>
      </c>
      <c r="X619" s="155" t="s">
        <v>5818</v>
      </c>
      <c r="Y619" s="155" t="s">
        <v>5819</v>
      </c>
      <c r="Z619" s="155" t="s">
        <v>5820</v>
      </c>
      <c r="AA619" s="155" t="s">
        <v>5821</v>
      </c>
      <c r="AB619" s="142"/>
    </row>
    <row r="620" spans="1:28">
      <c r="A620" s="143" t="s">
        <v>7728</v>
      </c>
      <c r="B620" s="143" t="s">
        <v>7729</v>
      </c>
      <c r="C620" s="398" t="s">
        <v>449</v>
      </c>
      <c r="D620" s="400" t="s">
        <v>5799</v>
      </c>
      <c r="E620" s="400" t="s">
        <v>5800</v>
      </c>
      <c r="F620" s="407" t="s">
        <v>449</v>
      </c>
      <c r="G620" s="398"/>
      <c r="H620" s="398" t="s">
        <v>448</v>
      </c>
      <c r="I620" s="175" t="s">
        <v>449</v>
      </c>
      <c r="J620" s="143" t="s">
        <v>448</v>
      </c>
      <c r="K620" s="398" t="s">
        <v>450</v>
      </c>
      <c r="L620" s="398" t="s">
        <v>5787</v>
      </c>
      <c r="M620" s="143"/>
      <c r="N620" s="143" t="s">
        <v>5788</v>
      </c>
      <c r="O620" s="402" t="s">
        <v>449</v>
      </c>
      <c r="P620" s="402" t="s">
        <v>5801</v>
      </c>
      <c r="Q620" s="402"/>
      <c r="R620" s="402" t="s">
        <v>452</v>
      </c>
      <c r="S620" s="155"/>
      <c r="T620" s="402" t="s">
        <v>5827</v>
      </c>
      <c r="U620" s="155" t="str">
        <f>VLOOKUP(CYPTYPES[[#This Row],[SBS Number]],Equipment[],2,FALSE)</f>
        <v>ICT/OCS</v>
      </c>
      <c r="V620" s="155" t="str">
        <f>IF(OR(ISBLANK(T620),LEN(T620)=0),"",VLOOKUP(T620,Equipment[],3,FALSE))</f>
        <v>Unallocated</v>
      </c>
      <c r="W620" s="155" t="str">
        <f>IF(OR(ISBLANK(T620),LEN(T620)=0),"",VLOOKUP(T620,Equipment[],4,FALSE))</f>
        <v>Unallocated</v>
      </c>
      <c r="X620" s="155" t="s">
        <v>6194</v>
      </c>
      <c r="Y620" s="155" t="s">
        <v>6195</v>
      </c>
      <c r="Z620" s="155" t="s">
        <v>6196</v>
      </c>
      <c r="AA620" s="155" t="s">
        <v>6197</v>
      </c>
      <c r="AB620" s="142"/>
    </row>
    <row r="621" spans="1:28">
      <c r="A621" s="143" t="s">
        <v>7730</v>
      </c>
      <c r="B621" s="143" t="s">
        <v>7731</v>
      </c>
      <c r="C621" s="398" t="s">
        <v>439</v>
      </c>
      <c r="D621" s="400" t="s">
        <v>6492</v>
      </c>
      <c r="E621" s="400"/>
      <c r="F621" s="407" t="s">
        <v>449</v>
      </c>
      <c r="G621" s="398"/>
      <c r="H621" s="174" t="s">
        <v>449</v>
      </c>
      <c r="I621" s="409" t="s">
        <v>449</v>
      </c>
      <c r="J621" s="407" t="s">
        <v>449</v>
      </c>
      <c r="K621" s="398" t="s">
        <v>450</v>
      </c>
      <c r="L621" s="398" t="s">
        <v>5859</v>
      </c>
      <c r="M621" s="143"/>
      <c r="N621" s="143" t="s">
        <v>5788</v>
      </c>
      <c r="O621" s="402" t="s">
        <v>449</v>
      </c>
      <c r="P621" s="402" t="s">
        <v>5841</v>
      </c>
      <c r="Q621" s="402"/>
      <c r="R621" s="402" t="s">
        <v>452</v>
      </c>
      <c r="S621" s="155"/>
      <c r="T621" s="402" t="s">
        <v>5827</v>
      </c>
      <c r="U621" s="155" t="str">
        <f>VLOOKUP(CYPTYPES[[#This Row],[SBS Number]],Equipment[],2,FALSE)</f>
        <v>ICT/OCS</v>
      </c>
      <c r="V621" s="155" t="str">
        <f>IF(OR(ISBLANK(T621),LEN(T621)=0),"",VLOOKUP(T621,Equipment[],3,FALSE))</f>
        <v>Unallocated</v>
      </c>
      <c r="W621" s="155" t="str">
        <f>IF(OR(ISBLANK(T621),LEN(T621)=0),"",VLOOKUP(T621,Equipment[],4,FALSE))</f>
        <v>Unallocated</v>
      </c>
      <c r="X621" s="155" t="s">
        <v>5874</v>
      </c>
      <c r="Y621" s="155" t="s">
        <v>5868</v>
      </c>
      <c r="Z621" s="155" t="s">
        <v>6057</v>
      </c>
      <c r="AA621" s="155" t="s">
        <v>5870</v>
      </c>
      <c r="AB621" s="142"/>
    </row>
    <row r="622" spans="1:28">
      <c r="A622" s="143" t="s">
        <v>7732</v>
      </c>
      <c r="B622" s="143" t="s">
        <v>7733</v>
      </c>
      <c r="C622" s="398" t="s">
        <v>449</v>
      </c>
      <c r="D622" s="400" t="s">
        <v>6099</v>
      </c>
      <c r="E622" s="400"/>
      <c r="F622" s="407" t="s">
        <v>449</v>
      </c>
      <c r="G622" s="398"/>
      <c r="H622" s="407" t="s">
        <v>449</v>
      </c>
      <c r="I622" s="175" t="s">
        <v>449</v>
      </c>
      <c r="J622" s="174" t="s">
        <v>449</v>
      </c>
      <c r="K622" s="398" t="s">
        <v>450</v>
      </c>
      <c r="L622" s="398" t="s">
        <v>5787</v>
      </c>
      <c r="M622" s="143"/>
      <c r="N622" s="143" t="s">
        <v>5788</v>
      </c>
      <c r="O622" s="402" t="s">
        <v>449</v>
      </c>
      <c r="P622" s="402" t="s">
        <v>6100</v>
      </c>
      <c r="Q622" s="402"/>
      <c r="R622" s="402" t="s">
        <v>452</v>
      </c>
      <c r="S622" s="155"/>
      <c r="T622" s="402" t="s">
        <v>6101</v>
      </c>
      <c r="U622" s="155" t="str">
        <f>VLOOKUP(CYPTYPES[[#This Row],[SBS Number]],Equipment[],2,FALSE)</f>
        <v>Security Control System</v>
      </c>
      <c r="V622" s="155" t="str">
        <f>IF(OR(ISBLANK(T622),LEN(T622)=0),"",VLOOKUP(T622,Equipment[],3,FALSE))</f>
        <v>RTO</v>
      </c>
      <c r="W622" s="155" t="str">
        <f>IF(OR(ISBLANK(T622),LEN(T622)=0),"",VLOOKUP(T622,Equipment[],4,FALSE))</f>
        <v>RTO</v>
      </c>
      <c r="X622" s="155" t="s">
        <v>6680</v>
      </c>
      <c r="Y622" s="155" t="s">
        <v>6681</v>
      </c>
      <c r="Z622" s="155" t="s">
        <v>7734</v>
      </c>
      <c r="AA622" s="155" t="s">
        <v>7735</v>
      </c>
      <c r="AB622" s="142"/>
    </row>
    <row r="623" spans="1:28">
      <c r="A623" s="143" t="s">
        <v>7736</v>
      </c>
      <c r="B623" s="143" t="s">
        <v>7737</v>
      </c>
      <c r="C623" s="398" t="s">
        <v>449</v>
      </c>
      <c r="D623" s="400" t="s">
        <v>6099</v>
      </c>
      <c r="E623" s="400"/>
      <c r="F623" s="407" t="s">
        <v>449</v>
      </c>
      <c r="G623" s="398"/>
      <c r="H623" s="407" t="s">
        <v>449</v>
      </c>
      <c r="I623" s="175" t="s">
        <v>449</v>
      </c>
      <c r="J623" s="174" t="s">
        <v>449</v>
      </c>
      <c r="K623" s="398" t="s">
        <v>450</v>
      </c>
      <c r="L623" s="398" t="s">
        <v>5787</v>
      </c>
      <c r="M623" s="143"/>
      <c r="N623" s="143" t="s">
        <v>5788</v>
      </c>
      <c r="O623" s="402" t="s">
        <v>449</v>
      </c>
      <c r="P623" s="402" t="s">
        <v>6100</v>
      </c>
      <c r="Q623" s="402"/>
      <c r="R623" s="402" t="s">
        <v>452</v>
      </c>
      <c r="S623" s="155"/>
      <c r="T623" s="402" t="s">
        <v>6101</v>
      </c>
      <c r="U623" s="155" t="str">
        <f>VLOOKUP(CYPTYPES[[#This Row],[SBS Number]],Equipment[],2,FALSE)</f>
        <v>Security Control System</v>
      </c>
      <c r="V623" s="155" t="str">
        <f>IF(OR(ISBLANK(T623),LEN(T623)=0),"",VLOOKUP(T623,Equipment[],3,FALSE))</f>
        <v>RTO</v>
      </c>
      <c r="W623" s="155" t="str">
        <f>IF(OR(ISBLANK(T623),LEN(T623)=0),"",VLOOKUP(T623,Equipment[],4,FALSE))</f>
        <v>RTO</v>
      </c>
      <c r="X623" s="155" t="s">
        <v>6680</v>
      </c>
      <c r="Y623" s="155" t="s">
        <v>6681</v>
      </c>
      <c r="Z623" s="155" t="s">
        <v>7734</v>
      </c>
      <c r="AA623" s="155" t="s">
        <v>7735</v>
      </c>
      <c r="AB623" s="142"/>
    </row>
    <row r="624" spans="1:28">
      <c r="A624" s="143" t="s">
        <v>7738</v>
      </c>
      <c r="B624" s="143" t="s">
        <v>7739</v>
      </c>
      <c r="C624" s="398" t="s">
        <v>439</v>
      </c>
      <c r="D624" s="400" t="s">
        <v>6492</v>
      </c>
      <c r="E624" s="400"/>
      <c r="F624" s="407" t="s">
        <v>449</v>
      </c>
      <c r="G624" s="398"/>
      <c r="H624" s="174" t="s">
        <v>449</v>
      </c>
      <c r="I624" s="409" t="s">
        <v>449</v>
      </c>
      <c r="J624" s="407" t="s">
        <v>449</v>
      </c>
      <c r="K624" s="398" t="s">
        <v>450</v>
      </c>
      <c r="L624" s="398" t="s">
        <v>5859</v>
      </c>
      <c r="M624" s="143"/>
      <c r="N624" s="143" t="s">
        <v>5788</v>
      </c>
      <c r="O624" s="402" t="s">
        <v>449</v>
      </c>
      <c r="P624" s="402" t="s">
        <v>5841</v>
      </c>
      <c r="Q624" s="402"/>
      <c r="R624" s="402" t="s">
        <v>452</v>
      </c>
      <c r="S624" s="155"/>
      <c r="T624" s="402" t="s">
        <v>5827</v>
      </c>
      <c r="U624" s="155" t="str">
        <f>VLOOKUP(CYPTYPES[[#This Row],[SBS Number]],Equipment[],2,FALSE)</f>
        <v>ICT/OCS</v>
      </c>
      <c r="V624" s="155" t="str">
        <f>IF(OR(ISBLANK(T624),LEN(T624)=0),"",VLOOKUP(T624,Equipment[],3,FALSE))</f>
        <v>Unallocated</v>
      </c>
      <c r="W624" s="155" t="str">
        <f>IF(OR(ISBLANK(T624),LEN(T624)=0),"",VLOOKUP(T624,Equipment[],4,FALSE))</f>
        <v>Unallocated</v>
      </c>
      <c r="X624" s="155" t="s">
        <v>5879</v>
      </c>
      <c r="Y624" s="155" t="s">
        <v>5880</v>
      </c>
      <c r="Z624" s="155" t="s">
        <v>5881</v>
      </c>
      <c r="AA624" s="155" t="s">
        <v>5882</v>
      </c>
      <c r="AB624" s="142"/>
    </row>
    <row r="625" spans="1:28">
      <c r="A625" s="143" t="s">
        <v>7740</v>
      </c>
      <c r="B625" s="143" t="s">
        <v>7741</v>
      </c>
      <c r="C625" s="398" t="s">
        <v>449</v>
      </c>
      <c r="D625" s="400" t="s">
        <v>5799</v>
      </c>
      <c r="E625" s="400" t="s">
        <v>5800</v>
      </c>
      <c r="F625" s="407" t="s">
        <v>449</v>
      </c>
      <c r="G625" s="398"/>
      <c r="H625" s="407" t="s">
        <v>449</v>
      </c>
      <c r="I625" s="175" t="s">
        <v>449</v>
      </c>
      <c r="J625" s="398" t="s">
        <v>448</v>
      </c>
      <c r="K625" s="398" t="s">
        <v>450</v>
      </c>
      <c r="L625" s="398" t="s">
        <v>5787</v>
      </c>
      <c r="M625" s="143"/>
      <c r="N625" s="143" t="s">
        <v>5788</v>
      </c>
      <c r="O625" s="402" t="s">
        <v>449</v>
      </c>
      <c r="P625" s="402" t="s">
        <v>5801</v>
      </c>
      <c r="Q625" s="402"/>
      <c r="R625" s="402" t="s">
        <v>452</v>
      </c>
      <c r="S625" s="155"/>
      <c r="T625" s="155" t="s">
        <v>6704</v>
      </c>
      <c r="U625" s="155" t="str">
        <f>VLOOKUP(CYPTYPES[[#This Row],[SBS Number]],Equipment[],2,FALSE)</f>
        <v>Station (Lighting)</v>
      </c>
      <c r="V625" s="155" t="str">
        <f>IF(OR(ISBLANK(T625),LEN(T625)=0),"",VLOOKUP(T625,Equipment[],3,FALSE))</f>
        <v>MCo</v>
      </c>
      <c r="W625" s="155" t="str">
        <f>IF(OR(ISBLANK(T625),LEN(T625)=0),"",VLOOKUP(T625,Equipment[],4,FALSE))</f>
        <v>RTO</v>
      </c>
      <c r="X625" s="402" t="s">
        <v>5803</v>
      </c>
      <c r="Y625" s="155" t="s">
        <v>5804</v>
      </c>
      <c r="Z625" s="402"/>
      <c r="AA625" s="155" t="s">
        <v>1004</v>
      </c>
      <c r="AB625" s="142"/>
    </row>
    <row r="626" spans="1:28">
      <c r="A626" s="143" t="s">
        <v>7742</v>
      </c>
      <c r="B626" s="143" t="s">
        <v>7743</v>
      </c>
      <c r="C626" s="398" t="s">
        <v>449</v>
      </c>
      <c r="D626" s="400" t="s">
        <v>6001</v>
      </c>
      <c r="E626" s="400"/>
      <c r="F626" s="407" t="s">
        <v>449</v>
      </c>
      <c r="G626" s="398"/>
      <c r="H626" s="407" t="s">
        <v>449</v>
      </c>
      <c r="I626" s="175" t="s">
        <v>449</v>
      </c>
      <c r="J626" s="174" t="s">
        <v>449</v>
      </c>
      <c r="K626" s="398" t="s">
        <v>450</v>
      </c>
      <c r="L626" s="398" t="s">
        <v>5787</v>
      </c>
      <c r="M626" s="143" t="s">
        <v>5929</v>
      </c>
      <c r="N626" s="143" t="s">
        <v>5788</v>
      </c>
      <c r="O626" s="402" t="s">
        <v>449</v>
      </c>
      <c r="P626" s="402" t="s">
        <v>6002</v>
      </c>
      <c r="Q626" s="402"/>
      <c r="R626" s="402" t="s">
        <v>452</v>
      </c>
      <c r="S626" s="155"/>
      <c r="T626" s="155" t="s">
        <v>762</v>
      </c>
      <c r="U626" s="155" t="str">
        <f>VLOOKUP(CYPTYPES[[#This Row],[SBS Number]],Equipment[],2,FALSE)</f>
        <v>Fire Protection</v>
      </c>
      <c r="V626" s="155" t="str">
        <f>IF(OR(ISBLANK(T626),LEN(T626)=0),"",VLOOKUP(T626,Equipment[],3,FALSE))</f>
        <v>RTO</v>
      </c>
      <c r="W626" s="155" t="str">
        <f>IF(OR(ISBLANK(T626),LEN(T626)=0),"",VLOOKUP(T626,Equipment[],4,FALSE))</f>
        <v>RTO</v>
      </c>
      <c r="X626" s="155" t="s">
        <v>7744</v>
      </c>
      <c r="Y626" s="155" t="s">
        <v>7745</v>
      </c>
      <c r="Z626" s="155" t="s">
        <v>7746</v>
      </c>
      <c r="AA626" s="155" t="s">
        <v>7747</v>
      </c>
      <c r="AB626" s="142"/>
    </row>
    <row r="627" spans="1:28">
      <c r="A627" s="143" t="s">
        <v>7748</v>
      </c>
      <c r="B627" s="143" t="s">
        <v>7749</v>
      </c>
      <c r="C627" s="398" t="s">
        <v>448</v>
      </c>
      <c r="D627" s="400" t="s">
        <v>6001</v>
      </c>
      <c r="E627" s="400"/>
      <c r="F627" s="407" t="s">
        <v>449</v>
      </c>
      <c r="G627" s="398"/>
      <c r="H627" s="407" t="s">
        <v>449</v>
      </c>
      <c r="I627" s="175" t="s">
        <v>449</v>
      </c>
      <c r="J627" s="407" t="s">
        <v>449</v>
      </c>
      <c r="K627" s="398" t="s">
        <v>450</v>
      </c>
      <c r="L627" s="398" t="s">
        <v>5787</v>
      </c>
      <c r="M627" s="143"/>
      <c r="N627" s="143" t="s">
        <v>5788</v>
      </c>
      <c r="O627" s="402" t="s">
        <v>449</v>
      </c>
      <c r="P627" s="402" t="s">
        <v>6002</v>
      </c>
      <c r="Q627" s="402"/>
      <c r="R627" s="402" t="s">
        <v>452</v>
      </c>
      <c r="S627" s="155"/>
      <c r="T627" s="155" t="s">
        <v>762</v>
      </c>
      <c r="U627" s="155" t="str">
        <f>VLOOKUP(CYPTYPES[[#This Row],[SBS Number]],Equipment[],2,FALSE)</f>
        <v>Fire Protection</v>
      </c>
      <c r="V627" s="155" t="str">
        <f>IF(OR(ISBLANK(T627),LEN(T627)=0),"",VLOOKUP(T627,Equipment[],3,FALSE))</f>
        <v>RTO</v>
      </c>
      <c r="W627" s="155" t="str">
        <f>IF(OR(ISBLANK(T627),LEN(T627)=0),"",VLOOKUP(T627,Equipment[],4,FALSE))</f>
        <v>RTO</v>
      </c>
      <c r="X627" s="155" t="s">
        <v>7185</v>
      </c>
      <c r="Y627" s="155" t="s">
        <v>7186</v>
      </c>
      <c r="Z627" s="155" t="s">
        <v>7750</v>
      </c>
      <c r="AA627" s="155" t="s">
        <v>7751</v>
      </c>
      <c r="AB627" s="142"/>
    </row>
    <row r="628" spans="1:28">
      <c r="A628" s="143" t="s">
        <v>7752</v>
      </c>
      <c r="B628" s="398" t="s">
        <v>7753</v>
      </c>
      <c r="C628" s="398" t="s">
        <v>439</v>
      </c>
      <c r="D628" s="400" t="s">
        <v>5826</v>
      </c>
      <c r="E628" s="400"/>
      <c r="F628" s="407" t="s">
        <v>449</v>
      </c>
      <c r="G628" s="398"/>
      <c r="H628" s="398" t="s">
        <v>448</v>
      </c>
      <c r="I628" s="409" t="s">
        <v>449</v>
      </c>
      <c r="J628" s="398" t="s">
        <v>448</v>
      </c>
      <c r="K628" s="398" t="s">
        <v>450</v>
      </c>
      <c r="L628" s="398" t="s">
        <v>5859</v>
      </c>
      <c r="M628" s="143"/>
      <c r="N628" s="143" t="s">
        <v>5788</v>
      </c>
      <c r="O628" s="402" t="s">
        <v>449</v>
      </c>
      <c r="P628" s="402" t="s">
        <v>5841</v>
      </c>
      <c r="Q628" s="402"/>
      <c r="R628" s="402" t="s">
        <v>452</v>
      </c>
      <c r="S628" s="155"/>
      <c r="T628" s="402" t="s">
        <v>5827</v>
      </c>
      <c r="U628" s="155" t="str">
        <f>VLOOKUP(CYPTYPES[[#This Row],[SBS Number]],Equipment[],2,FALSE)</f>
        <v>ICT/OCS</v>
      </c>
      <c r="V628" s="155" t="str">
        <f>IF(OR(ISBLANK(T628),LEN(T628)=0),"",VLOOKUP(T628,Equipment[],3,FALSE))</f>
        <v>Unallocated</v>
      </c>
      <c r="W628" s="155" t="str">
        <f>IF(OR(ISBLANK(T628),LEN(T628)=0),"",VLOOKUP(T628,Equipment[],4,FALSE))</f>
        <v>Unallocated</v>
      </c>
      <c r="X628" s="155" t="s">
        <v>5811</v>
      </c>
      <c r="Y628" s="155" t="s">
        <v>5812</v>
      </c>
      <c r="Z628" s="155" t="s">
        <v>7754</v>
      </c>
      <c r="AA628" s="155" t="s">
        <v>7755</v>
      </c>
      <c r="AB628" s="142"/>
    </row>
    <row r="629" spans="1:28">
      <c r="A629" s="143" t="s">
        <v>7756</v>
      </c>
      <c r="B629" s="143" t="s">
        <v>7757</v>
      </c>
      <c r="C629" s="398" t="s">
        <v>439</v>
      </c>
      <c r="D629" s="400" t="s">
        <v>5826</v>
      </c>
      <c r="E629" s="400"/>
      <c r="F629" s="407" t="s">
        <v>449</v>
      </c>
      <c r="G629" s="398"/>
      <c r="H629" s="407" t="s">
        <v>449</v>
      </c>
      <c r="I629" s="409" t="s">
        <v>449</v>
      </c>
      <c r="J629" s="398" t="s">
        <v>448</v>
      </c>
      <c r="K629" s="398" t="s">
        <v>450</v>
      </c>
      <c r="L629" s="398" t="s">
        <v>5859</v>
      </c>
      <c r="M629" s="143"/>
      <c r="N629" s="143" t="s">
        <v>5788</v>
      </c>
      <c r="O629" s="402" t="s">
        <v>449</v>
      </c>
      <c r="P629" s="402" t="s">
        <v>5841</v>
      </c>
      <c r="Q629" s="402"/>
      <c r="R629" s="402" t="s">
        <v>452</v>
      </c>
      <c r="S629" s="155"/>
      <c r="T629" s="402" t="s">
        <v>5827</v>
      </c>
      <c r="U629" s="155" t="str">
        <f>VLOOKUP(CYPTYPES[[#This Row],[SBS Number]],Equipment[],2,FALSE)</f>
        <v>ICT/OCS</v>
      </c>
      <c r="V629" s="155" t="str">
        <f>IF(OR(ISBLANK(T629),LEN(T629)=0),"",VLOOKUP(T629,Equipment[],3,FALSE))</f>
        <v>Unallocated</v>
      </c>
      <c r="W629" s="155" t="str">
        <f>IF(OR(ISBLANK(T629),LEN(T629)=0),"",VLOOKUP(T629,Equipment[],4,FALSE))</f>
        <v>Unallocated</v>
      </c>
      <c r="X629" s="165"/>
      <c r="Y629" s="165" t="s">
        <v>5828</v>
      </c>
      <c r="Z629" s="402"/>
      <c r="AA629" s="155"/>
      <c r="AB629" s="142"/>
    </row>
    <row r="630" spans="1:28">
      <c r="A630" s="143" t="s">
        <v>7758</v>
      </c>
      <c r="B630" s="143" t="s">
        <v>7759</v>
      </c>
      <c r="C630" s="398" t="s">
        <v>449</v>
      </c>
      <c r="D630" s="400" t="s">
        <v>11</v>
      </c>
      <c r="E630" s="400"/>
      <c r="F630" s="407" t="s">
        <v>449</v>
      </c>
      <c r="G630" s="398"/>
      <c r="H630" s="407" t="s">
        <v>449</v>
      </c>
      <c r="I630" s="175" t="s">
        <v>449</v>
      </c>
      <c r="J630" s="398" t="s">
        <v>448</v>
      </c>
      <c r="K630" s="398" t="s">
        <v>450</v>
      </c>
      <c r="L630" s="398" t="s">
        <v>5787</v>
      </c>
      <c r="M630" s="143"/>
      <c r="N630" s="143" t="s">
        <v>5788</v>
      </c>
      <c r="O630" s="402" t="s">
        <v>449</v>
      </c>
      <c r="P630" s="402" t="s">
        <v>7748</v>
      </c>
      <c r="Q630" s="402"/>
      <c r="R630" s="402" t="s">
        <v>452</v>
      </c>
      <c r="S630" s="155"/>
      <c r="T630" s="155" t="s">
        <v>6231</v>
      </c>
      <c r="U630" s="155" t="str">
        <f>VLOOKUP(CYPTYPES[[#This Row],[SBS Number]],Equipment[],2,FALSE)</f>
        <v>MVAC</v>
      </c>
      <c r="V630" s="155" t="str">
        <f>IF(OR(ISBLANK(T630),LEN(T630)=0),"",VLOOKUP(T630,Equipment[],3,FALSE))</f>
        <v>MCo</v>
      </c>
      <c r="W630" s="155" t="str">
        <f>IF(OR(ISBLANK(T630),LEN(T630)=0),"",VLOOKUP(T630,Equipment[],4,FALSE))</f>
        <v>RTO</v>
      </c>
      <c r="X630" s="155" t="s">
        <v>6204</v>
      </c>
      <c r="Y630" s="155" t="s">
        <v>6205</v>
      </c>
      <c r="Z630" s="155" t="s">
        <v>6206</v>
      </c>
      <c r="AA630" s="155" t="s">
        <v>6207</v>
      </c>
      <c r="AB630" s="142"/>
    </row>
    <row r="631" spans="1:28">
      <c r="A631" s="143" t="s">
        <v>7760</v>
      </c>
      <c r="B631" s="143" t="s">
        <v>7761</v>
      </c>
      <c r="C631" s="398" t="s">
        <v>448</v>
      </c>
      <c r="D631" s="400" t="s">
        <v>11</v>
      </c>
      <c r="E631" s="400"/>
      <c r="F631" s="407" t="s">
        <v>449</v>
      </c>
      <c r="G631" s="398"/>
      <c r="H631" s="407" t="s">
        <v>449</v>
      </c>
      <c r="I631" s="175" t="s">
        <v>449</v>
      </c>
      <c r="J631" s="143" t="s">
        <v>448</v>
      </c>
      <c r="K631" s="398" t="s">
        <v>450</v>
      </c>
      <c r="L631" s="398" t="s">
        <v>5787</v>
      </c>
      <c r="M631" s="143"/>
      <c r="N631" s="143" t="s">
        <v>5788</v>
      </c>
      <c r="O631" s="402" t="s">
        <v>449</v>
      </c>
      <c r="P631" s="402" t="s">
        <v>7762</v>
      </c>
      <c r="Q631" s="402"/>
      <c r="R631" s="402" t="s">
        <v>452</v>
      </c>
      <c r="S631" s="155"/>
      <c r="T631" s="402" t="s">
        <v>6538</v>
      </c>
      <c r="U631" s="155" t="str">
        <f>VLOOKUP(CYPTYPES[[#This Row],[SBS Number]],Equipment[],2,FALSE)</f>
        <v>Station Ventilation</v>
      </c>
      <c r="V631" s="155" t="str">
        <f>IF(OR(ISBLANK(T631),LEN(T631)=0),"",VLOOKUP(T631,Equipment[],3,FALSE))</f>
        <v>MCo</v>
      </c>
      <c r="W631" s="155" t="str">
        <f>IF(OR(ISBLANK(T631),LEN(T631)=0),"",VLOOKUP(T631,Equipment[],4,FALSE))</f>
        <v>RTO</v>
      </c>
      <c r="X631" s="155" t="s">
        <v>5991</v>
      </c>
      <c r="Y631" s="155" t="s">
        <v>5992</v>
      </c>
      <c r="Z631" s="155" t="s">
        <v>6661</v>
      </c>
      <c r="AA631" s="155" t="s">
        <v>6662</v>
      </c>
      <c r="AB631" s="142"/>
    </row>
    <row r="632" spans="1:28">
      <c r="A632" s="143" t="s">
        <v>7763</v>
      </c>
      <c r="B632" s="143" t="s">
        <v>7764</v>
      </c>
      <c r="C632" s="398" t="s">
        <v>449</v>
      </c>
      <c r="D632" s="400" t="s">
        <v>11</v>
      </c>
      <c r="E632" s="400"/>
      <c r="F632" s="407" t="s">
        <v>449</v>
      </c>
      <c r="G632" s="398"/>
      <c r="H632" s="407" t="s">
        <v>449</v>
      </c>
      <c r="I632" s="175" t="s">
        <v>449</v>
      </c>
      <c r="J632" s="174" t="s">
        <v>449</v>
      </c>
      <c r="K632" s="398" t="s">
        <v>450</v>
      </c>
      <c r="L632" s="398" t="s">
        <v>5787</v>
      </c>
      <c r="M632" s="143"/>
      <c r="N632" s="143" t="s">
        <v>5788</v>
      </c>
      <c r="O632" s="402" t="s">
        <v>449</v>
      </c>
      <c r="P632" s="402" t="s">
        <v>7765</v>
      </c>
      <c r="Q632" s="402"/>
      <c r="R632" s="402" t="s">
        <v>452</v>
      </c>
      <c r="S632" s="155"/>
      <c r="T632" s="402" t="s">
        <v>5903</v>
      </c>
      <c r="U632" s="155" t="str">
        <f>VLOOKUP(CYPTYPES[[#This Row],[SBS Number]],Equipment[],2,FALSE)</f>
        <v>Mechanical Systems</v>
      </c>
      <c r="V632" s="155" t="str">
        <f>IF(OR(ISBLANK(T632),LEN(T632)=0),"",VLOOKUP(T632,Equipment[],3,FALSE))</f>
        <v>MCo</v>
      </c>
      <c r="W632" s="155" t="str">
        <f>IF(OR(ISBLANK(T632),LEN(T632)=0),"",VLOOKUP(T632,Equipment[],4,FALSE))</f>
        <v>RTO</v>
      </c>
      <c r="X632" s="155" t="s">
        <v>6628</v>
      </c>
      <c r="Y632" s="155" t="s">
        <v>6629</v>
      </c>
      <c r="Z632" s="402"/>
      <c r="AA632" s="155"/>
      <c r="AB632" s="142"/>
    </row>
    <row r="633" spans="1:28">
      <c r="A633" s="398" t="s">
        <v>7766</v>
      </c>
      <c r="B633" s="143" t="s">
        <v>7767</v>
      </c>
      <c r="C633" s="398" t="s">
        <v>439</v>
      </c>
      <c r="D633" s="400" t="s">
        <v>11</v>
      </c>
      <c r="E633" s="400"/>
      <c r="F633" s="407" t="s">
        <v>449</v>
      </c>
      <c r="G633" s="398"/>
      <c r="H633" s="407" t="s">
        <v>449</v>
      </c>
      <c r="I633" s="175" t="s">
        <v>449</v>
      </c>
      <c r="J633" s="398" t="s">
        <v>448</v>
      </c>
      <c r="K633" s="398" t="s">
        <v>450</v>
      </c>
      <c r="L633" s="398" t="s">
        <v>5954</v>
      </c>
      <c r="M633" s="143"/>
      <c r="N633" s="143" t="s">
        <v>5788</v>
      </c>
      <c r="O633" s="402" t="s">
        <v>449</v>
      </c>
      <c r="P633" s="402" t="s">
        <v>6452</v>
      </c>
      <c r="Q633" s="402"/>
      <c r="R633" s="402" t="s">
        <v>452</v>
      </c>
      <c r="S633" s="156"/>
      <c r="T633" s="402" t="s">
        <v>5833</v>
      </c>
      <c r="U633" s="155" t="str">
        <f>VLOOKUP(CYPTYPES[[#This Row],[SBS Number]],Equipment[],2,FALSE)</f>
        <v>Hydraulic System</v>
      </c>
      <c r="V633" s="155" t="str">
        <f>IF(OR(ISBLANK(T633),LEN(T633)=0),"",VLOOKUP(T633,Equipment[],3,FALSE))</f>
        <v>MCo</v>
      </c>
      <c r="W633" s="155" t="str">
        <f>IF(OR(ISBLANK(T633),LEN(T633)=0),"",VLOOKUP(T633,Equipment[],4,FALSE))</f>
        <v>RTO</v>
      </c>
      <c r="X633" s="165"/>
      <c r="Y633" s="165" t="s">
        <v>5828</v>
      </c>
      <c r="Z633" s="402"/>
      <c r="AA633" s="155"/>
      <c r="AB633" s="142"/>
    </row>
    <row r="634" spans="1:28">
      <c r="A634" s="143" t="s">
        <v>7768</v>
      </c>
      <c r="B634" s="143" t="s">
        <v>7769</v>
      </c>
      <c r="C634" s="398" t="s">
        <v>439</v>
      </c>
      <c r="D634" s="400" t="s">
        <v>5839</v>
      </c>
      <c r="E634" s="400"/>
      <c r="F634" s="407" t="s">
        <v>449</v>
      </c>
      <c r="G634" s="398"/>
      <c r="H634" s="398" t="s">
        <v>448</v>
      </c>
      <c r="I634" s="409" t="s">
        <v>449</v>
      </c>
      <c r="J634" s="398" t="s">
        <v>448</v>
      </c>
      <c r="K634" s="398" t="s">
        <v>450</v>
      </c>
      <c r="L634" s="398" t="s">
        <v>5859</v>
      </c>
      <c r="M634" s="143"/>
      <c r="N634" s="143" t="s">
        <v>5788</v>
      </c>
      <c r="O634" s="402" t="s">
        <v>449</v>
      </c>
      <c r="P634" s="402" t="s">
        <v>5841</v>
      </c>
      <c r="Q634" s="402"/>
      <c r="R634" s="402" t="s">
        <v>452</v>
      </c>
      <c r="S634" s="155"/>
      <c r="T634" s="402" t="s">
        <v>5842</v>
      </c>
      <c r="U634" s="155" t="str">
        <f>VLOOKUP(CYPTYPES[[#This Row],[SBS Number]],Equipment[],2,FALSE)</f>
        <v>Control Systems</v>
      </c>
      <c r="V634" s="155" t="str">
        <f>IF(OR(ISBLANK(T634),LEN(T634)=0),"",VLOOKUP(T634,Equipment[],3,FALSE))</f>
        <v>Unallocated</v>
      </c>
      <c r="W634" s="155" t="str">
        <f>IF(OR(ISBLANK(T634),LEN(T634)=0),"",VLOOKUP(T634,Equipment[],4,FALSE))</f>
        <v>Unallocated</v>
      </c>
      <c r="X634" s="410" t="s">
        <v>5843</v>
      </c>
      <c r="Y634" s="410" t="s">
        <v>7770</v>
      </c>
      <c r="Z634" s="402" t="s">
        <v>5845</v>
      </c>
      <c r="AA634" s="402" t="s">
        <v>5846</v>
      </c>
      <c r="AB634" s="142"/>
    </row>
    <row r="635" spans="1:28">
      <c r="A635" s="143" t="s">
        <v>7771</v>
      </c>
      <c r="B635" s="143" t="s">
        <v>7772</v>
      </c>
      <c r="C635" s="398" t="s">
        <v>449</v>
      </c>
      <c r="D635" s="400" t="s">
        <v>5799</v>
      </c>
      <c r="E635" s="400" t="s">
        <v>5800</v>
      </c>
      <c r="F635" s="407" t="s">
        <v>449</v>
      </c>
      <c r="G635" s="398"/>
      <c r="H635" s="407" t="s">
        <v>449</v>
      </c>
      <c r="I635" s="175" t="s">
        <v>449</v>
      </c>
      <c r="J635" s="174" t="s">
        <v>449</v>
      </c>
      <c r="K635" s="398" t="s">
        <v>450</v>
      </c>
      <c r="L635" s="398" t="s">
        <v>5787</v>
      </c>
      <c r="M635" s="143"/>
      <c r="N635" s="143" t="s">
        <v>5788</v>
      </c>
      <c r="O635" s="402" t="s">
        <v>449</v>
      </c>
      <c r="P635" s="402" t="s">
        <v>5801</v>
      </c>
      <c r="Q635" s="402"/>
      <c r="R635" s="402" t="s">
        <v>452</v>
      </c>
      <c r="S635" s="155"/>
      <c r="T635" s="155" t="s">
        <v>5817</v>
      </c>
      <c r="U635" s="155" t="str">
        <f>VLOOKUP(CYPTYPES[[#This Row],[SBS Number]],Equipment[],2,FALSE)</f>
        <v>LV Power</v>
      </c>
      <c r="V635" s="155" t="str">
        <f>IF(OR(ISBLANK(T635),LEN(T635)=0),"",VLOOKUP(T635,Equipment[],3,FALSE))</f>
        <v>MCo</v>
      </c>
      <c r="W635" s="155" t="str">
        <f>IF(OR(ISBLANK(T635),LEN(T635)=0),"",VLOOKUP(T635,Equipment[],4,FALSE))</f>
        <v>RTO</v>
      </c>
      <c r="X635" s="155" t="s">
        <v>5818</v>
      </c>
      <c r="Y635" s="155" t="s">
        <v>5819</v>
      </c>
      <c r="Z635" s="155" t="s">
        <v>5820</v>
      </c>
      <c r="AA635" s="155" t="s">
        <v>5821</v>
      </c>
      <c r="AB635" s="142"/>
    </row>
    <row r="636" spans="1:28" ht="28.8">
      <c r="A636" s="143" t="s">
        <v>7773</v>
      </c>
      <c r="B636" s="143" t="s">
        <v>7774</v>
      </c>
      <c r="C636" s="398" t="s">
        <v>439</v>
      </c>
      <c r="D636" s="400" t="s">
        <v>6099</v>
      </c>
      <c r="E636" s="400"/>
      <c r="F636" s="407" t="s">
        <v>449</v>
      </c>
      <c r="G636" s="398"/>
      <c r="H636" s="174" t="s">
        <v>449</v>
      </c>
      <c r="I636" s="409" t="s">
        <v>449</v>
      </c>
      <c r="J636" s="407" t="s">
        <v>449</v>
      </c>
      <c r="K636" s="398" t="s">
        <v>450</v>
      </c>
      <c r="L636" s="398" t="s">
        <v>5859</v>
      </c>
      <c r="M636" s="143"/>
      <c r="N636" s="143" t="s">
        <v>5788</v>
      </c>
      <c r="O636" s="402" t="s">
        <v>449</v>
      </c>
      <c r="P636" s="402" t="s">
        <v>6100</v>
      </c>
      <c r="Q636" s="402"/>
      <c r="R636" s="402" t="s">
        <v>452</v>
      </c>
      <c r="S636" s="155"/>
      <c r="T636" s="402" t="s">
        <v>6101</v>
      </c>
      <c r="U636" s="155" t="str">
        <f>VLOOKUP(CYPTYPES[[#This Row],[SBS Number]],Equipment[],2,FALSE)</f>
        <v>Security Control System</v>
      </c>
      <c r="V636" s="155" t="str">
        <f>IF(OR(ISBLANK(T636),LEN(T636)=0),"",VLOOKUP(T636,Equipment[],3,FALSE))</f>
        <v>RTO</v>
      </c>
      <c r="W636" s="155" t="str">
        <f>IF(OR(ISBLANK(T636),LEN(T636)=0),"",VLOOKUP(T636,Equipment[],4,FALSE))</f>
        <v>RTO</v>
      </c>
      <c r="X636" s="402" t="s">
        <v>6680</v>
      </c>
      <c r="Y636" s="416" t="s">
        <v>7775</v>
      </c>
      <c r="Z636" s="402" t="s">
        <v>7776</v>
      </c>
      <c r="AA636" s="155" t="s">
        <v>7777</v>
      </c>
      <c r="AB636" s="142"/>
    </row>
    <row r="637" spans="1:28">
      <c r="A637" s="143" t="s">
        <v>7778</v>
      </c>
      <c r="B637" s="143" t="s">
        <v>7779</v>
      </c>
      <c r="C637" s="143" t="s">
        <v>439</v>
      </c>
      <c r="D637" s="400" t="s">
        <v>5839</v>
      </c>
      <c r="E637" s="400"/>
      <c r="F637" s="174" t="s">
        <v>449</v>
      </c>
      <c r="G637" s="143"/>
      <c r="H637" s="398" t="s">
        <v>448</v>
      </c>
      <c r="I637" s="175" t="s">
        <v>449</v>
      </c>
      <c r="J637" s="398" t="s">
        <v>448</v>
      </c>
      <c r="K637" s="398" t="s">
        <v>450</v>
      </c>
      <c r="L637" s="143" t="s">
        <v>5859</v>
      </c>
      <c r="M637" s="143"/>
      <c r="N637" s="143" t="s">
        <v>5788</v>
      </c>
      <c r="O637" s="402" t="s">
        <v>449</v>
      </c>
      <c r="P637" s="402" t="s">
        <v>5841</v>
      </c>
      <c r="Q637" s="402"/>
      <c r="R637" s="402" t="s">
        <v>452</v>
      </c>
      <c r="S637" s="143"/>
      <c r="T637" s="402" t="s">
        <v>5827</v>
      </c>
      <c r="U637" s="155" t="str">
        <f>VLOOKUP(CYPTYPES[[#This Row],[SBS Number]],Equipment[],2,FALSE)</f>
        <v>ICT/OCS</v>
      </c>
      <c r="V637" s="155" t="str">
        <f>IF(OR(ISBLANK(T637),LEN(T637)=0),"",VLOOKUP(T637,Equipment[],3,FALSE))</f>
        <v>Unallocated</v>
      </c>
      <c r="W637" s="155" t="str">
        <f>IF(OR(ISBLANK(T637),LEN(T637)=0),"",VLOOKUP(T637,Equipment[],4,FALSE))</f>
        <v>Unallocated</v>
      </c>
      <c r="X637" s="155" t="s">
        <v>6918</v>
      </c>
      <c r="Y637" s="156" t="s">
        <v>7252</v>
      </c>
      <c r="Z637" s="402"/>
      <c r="AA637" s="155" t="s">
        <v>439</v>
      </c>
      <c r="AB637" s="142"/>
    </row>
    <row r="638" spans="1:28">
      <c r="A638" s="143" t="s">
        <v>7780</v>
      </c>
      <c r="B638" s="143" t="s">
        <v>7781</v>
      </c>
      <c r="C638" s="398" t="s">
        <v>449</v>
      </c>
      <c r="D638" s="400" t="s">
        <v>5831</v>
      </c>
      <c r="E638" s="400"/>
      <c r="F638" s="407" t="s">
        <v>449</v>
      </c>
      <c r="G638" s="398"/>
      <c r="H638" s="407" t="s">
        <v>449</v>
      </c>
      <c r="I638" s="175" t="s">
        <v>449</v>
      </c>
      <c r="J638" s="398" t="s">
        <v>448</v>
      </c>
      <c r="K638" s="398" t="s">
        <v>450</v>
      </c>
      <c r="L638" s="398" t="s">
        <v>5787</v>
      </c>
      <c r="M638" s="143"/>
      <c r="N638" s="143" t="s">
        <v>5788</v>
      </c>
      <c r="O638" s="402" t="s">
        <v>449</v>
      </c>
      <c r="P638" s="402" t="s">
        <v>7782</v>
      </c>
      <c r="Q638" s="402"/>
      <c r="R638" s="402" t="s">
        <v>452</v>
      </c>
      <c r="S638" s="155"/>
      <c r="T638" s="155" t="s">
        <v>5833</v>
      </c>
      <c r="U638" s="155" t="str">
        <f>VLOOKUP(CYPTYPES[[#This Row],[SBS Number]],Equipment[],2,FALSE)</f>
        <v>Hydraulic System</v>
      </c>
      <c r="V638" s="155" t="str">
        <f>IF(OR(ISBLANK(T638),LEN(T638)=0),"",VLOOKUP(T638,Equipment[],3,FALSE))</f>
        <v>MCo</v>
      </c>
      <c r="W638" s="155" t="str">
        <f>IF(OR(ISBLANK(T638),LEN(T638)=0),"",VLOOKUP(T638,Equipment[],4,FALSE))</f>
        <v>RTO</v>
      </c>
      <c r="X638" s="155" t="s">
        <v>7338</v>
      </c>
      <c r="Y638" s="155" t="s">
        <v>7339</v>
      </c>
      <c r="Z638" s="155" t="s">
        <v>7783</v>
      </c>
      <c r="AA638" s="155" t="s">
        <v>7784</v>
      </c>
      <c r="AB638" s="142"/>
    </row>
    <row r="639" spans="1:28">
      <c r="A639" s="143" t="s">
        <v>7785</v>
      </c>
      <c r="B639" s="143" t="s">
        <v>7786</v>
      </c>
      <c r="C639" s="398" t="s">
        <v>449</v>
      </c>
      <c r="D639" s="400" t="s">
        <v>6122</v>
      </c>
      <c r="E639" s="400" t="s">
        <v>5800</v>
      </c>
      <c r="F639" s="407" t="s">
        <v>449</v>
      </c>
      <c r="G639" s="398"/>
      <c r="H639" s="407" t="s">
        <v>449</v>
      </c>
      <c r="I639" s="175" t="s">
        <v>449</v>
      </c>
      <c r="J639" s="407" t="s">
        <v>449</v>
      </c>
      <c r="K639" s="398" t="s">
        <v>450</v>
      </c>
      <c r="L639" s="398" t="s">
        <v>5787</v>
      </c>
      <c r="M639" s="143"/>
      <c r="N639" s="143" t="s">
        <v>5788</v>
      </c>
      <c r="O639" s="402" t="s">
        <v>449</v>
      </c>
      <c r="P639" s="402" t="s">
        <v>6123</v>
      </c>
      <c r="Q639" s="402"/>
      <c r="R639" s="402" t="s">
        <v>469</v>
      </c>
      <c r="S639" s="155"/>
      <c r="T639" s="402" t="s">
        <v>6656</v>
      </c>
      <c r="U639" s="155" t="str">
        <f>VLOOKUP(CYPTYPES[[#This Row],[SBS Number]],Equipment[],2,FALSE)</f>
        <v>Power</v>
      </c>
      <c r="V639" s="155" t="str">
        <f>IF(OR(ISBLANK(T639),LEN(T639)=0),"",VLOOKUP(T639,Equipment[],3,FALSE))</f>
        <v>Unallocated</v>
      </c>
      <c r="W639" s="155" t="str">
        <f>IF(OR(ISBLANK(T639),LEN(T639)=0),"",VLOOKUP(T639,Equipment[],4,FALSE))</f>
        <v>Unallocated</v>
      </c>
      <c r="X639" s="155" t="s">
        <v>6174</v>
      </c>
      <c r="Y639" s="155" t="s">
        <v>6175</v>
      </c>
      <c r="Z639" s="155" t="s">
        <v>6440</v>
      </c>
      <c r="AA639" s="155" t="s">
        <v>6441</v>
      </c>
      <c r="AB639" s="142"/>
    </row>
    <row r="640" spans="1:28" ht="15" customHeight="1">
      <c r="A640" s="143" t="s">
        <v>7787</v>
      </c>
      <c r="B640" s="143" t="s">
        <v>7788</v>
      </c>
      <c r="C640" s="398" t="s">
        <v>439</v>
      </c>
      <c r="D640" s="400" t="s">
        <v>5873</v>
      </c>
      <c r="E640" s="400"/>
      <c r="F640" s="407" t="s">
        <v>449</v>
      </c>
      <c r="G640" s="398"/>
      <c r="H640" s="407" t="s">
        <v>449</v>
      </c>
      <c r="I640" s="409" t="s">
        <v>449</v>
      </c>
      <c r="J640" s="174" t="s">
        <v>449</v>
      </c>
      <c r="K640" s="398" t="s">
        <v>450</v>
      </c>
      <c r="L640" s="398" t="s">
        <v>5859</v>
      </c>
      <c r="M640" s="143"/>
      <c r="N640" s="143" t="s">
        <v>5788</v>
      </c>
      <c r="O640" s="402" t="s">
        <v>449</v>
      </c>
      <c r="P640" s="402" t="s">
        <v>5850</v>
      </c>
      <c r="Q640" s="402"/>
      <c r="R640" s="402" t="s">
        <v>452</v>
      </c>
      <c r="S640" s="155"/>
      <c r="T640" s="402" t="s">
        <v>5851</v>
      </c>
      <c r="U640" s="155" t="str">
        <f>VLOOKUP(CYPTYPES[[#This Row],[SBS Number]],Equipment[],2,FALSE)</f>
        <v>Signalling</v>
      </c>
      <c r="V640" s="155" t="str">
        <f>IF(OR(ISBLANK(T640),LEN(T640)=0),"",VLOOKUP(T640,Equipment[],3,FALSE))</f>
        <v>RTO</v>
      </c>
      <c r="W640" s="155" t="str">
        <f>IF(OR(ISBLANK(T640),LEN(T640)=0),"",VLOOKUP(T640,Equipment[],4,FALSE))</f>
        <v>RTO</v>
      </c>
      <c r="X640" s="155" t="s">
        <v>5879</v>
      </c>
      <c r="Y640" s="155" t="s">
        <v>5880</v>
      </c>
      <c r="Z640" s="155" t="s">
        <v>5881</v>
      </c>
      <c r="AA640" s="155" t="s">
        <v>5882</v>
      </c>
      <c r="AB640" s="142"/>
    </row>
    <row r="641" spans="1:28">
      <c r="A641" s="143" t="s">
        <v>7789</v>
      </c>
      <c r="B641" s="143" t="s">
        <v>7790</v>
      </c>
      <c r="C641" s="398" t="s">
        <v>449</v>
      </c>
      <c r="D641" s="400" t="s">
        <v>5799</v>
      </c>
      <c r="E641" s="400" t="s">
        <v>5800</v>
      </c>
      <c r="F641" s="407" t="s">
        <v>449</v>
      </c>
      <c r="G641" s="398"/>
      <c r="H641" s="407" t="s">
        <v>449</v>
      </c>
      <c r="I641" s="175" t="s">
        <v>449</v>
      </c>
      <c r="J641" s="398" t="s">
        <v>448</v>
      </c>
      <c r="K641" s="398" t="s">
        <v>450</v>
      </c>
      <c r="L641" s="398" t="s">
        <v>5787</v>
      </c>
      <c r="M641" s="143"/>
      <c r="N641" s="143" t="s">
        <v>5788</v>
      </c>
      <c r="O641" s="402" t="s">
        <v>449</v>
      </c>
      <c r="P641" s="402" t="s">
        <v>5801</v>
      </c>
      <c r="Q641" s="402"/>
      <c r="R641" s="402" t="s">
        <v>452</v>
      </c>
      <c r="S641" s="155"/>
      <c r="T641" s="155" t="s">
        <v>6704</v>
      </c>
      <c r="U641" s="155" t="str">
        <f>VLOOKUP(CYPTYPES[[#This Row],[SBS Number]],Equipment[],2,FALSE)</f>
        <v>Station (Lighting)</v>
      </c>
      <c r="V641" s="155" t="str">
        <f>IF(OR(ISBLANK(T641),LEN(T641)=0),"",VLOOKUP(T641,Equipment[],3,FALSE))</f>
        <v>MCo</v>
      </c>
      <c r="W641" s="155" t="str">
        <f>IF(OR(ISBLANK(T641),LEN(T641)=0),"",VLOOKUP(T641,Equipment[],4,FALSE))</f>
        <v>RTO</v>
      </c>
      <c r="X641" s="155" t="s">
        <v>5803</v>
      </c>
      <c r="Y641" s="155" t="s">
        <v>5804</v>
      </c>
      <c r="Z641" s="402"/>
      <c r="AA641" s="155" t="s">
        <v>1004</v>
      </c>
      <c r="AB641" s="142"/>
    </row>
    <row r="642" spans="1:28">
      <c r="A642" s="143" t="s">
        <v>7791</v>
      </c>
      <c r="B642" s="143" t="s">
        <v>7792</v>
      </c>
      <c r="C642" s="398" t="s">
        <v>449</v>
      </c>
      <c r="D642" s="400" t="s">
        <v>11</v>
      </c>
      <c r="E642" s="400"/>
      <c r="F642" s="407" t="s">
        <v>449</v>
      </c>
      <c r="G642" s="398"/>
      <c r="H642" s="407" t="s">
        <v>449</v>
      </c>
      <c r="I642" s="175" t="s">
        <v>449</v>
      </c>
      <c r="J642" s="174" t="s">
        <v>449</v>
      </c>
      <c r="K642" s="398" t="s">
        <v>450</v>
      </c>
      <c r="L642" s="398" t="s">
        <v>5787</v>
      </c>
      <c r="M642" s="143"/>
      <c r="N642" s="143" t="s">
        <v>5788</v>
      </c>
      <c r="O642" s="402" t="s">
        <v>449</v>
      </c>
      <c r="P642" s="402" t="s">
        <v>7793</v>
      </c>
      <c r="Q642" s="402"/>
      <c r="R642" s="402" t="s">
        <v>452</v>
      </c>
      <c r="S642" s="155"/>
      <c r="T642" s="402" t="s">
        <v>5903</v>
      </c>
      <c r="U642" s="155" t="str">
        <f>VLOOKUP(CYPTYPES[[#This Row],[SBS Number]],Equipment[],2,FALSE)</f>
        <v>Mechanical Systems</v>
      </c>
      <c r="V642" s="155" t="str">
        <f>IF(OR(ISBLANK(T642),LEN(T642)=0),"",VLOOKUP(T642,Equipment[],3,FALSE))</f>
        <v>MCo</v>
      </c>
      <c r="W642" s="155" t="str">
        <f>IF(OR(ISBLANK(T642),LEN(T642)=0),"",VLOOKUP(T642,Equipment[],4,FALSE))</f>
        <v>RTO</v>
      </c>
      <c r="X642" s="155" t="s">
        <v>6480</v>
      </c>
      <c r="Y642" s="155" t="s">
        <v>6481</v>
      </c>
      <c r="Z642" s="155" t="s">
        <v>7794</v>
      </c>
      <c r="AA642" s="155" t="s">
        <v>7795</v>
      </c>
      <c r="AB642" s="142"/>
    </row>
    <row r="643" spans="1:28">
      <c r="A643" s="143" t="s">
        <v>7796</v>
      </c>
      <c r="B643" s="143" t="s">
        <v>7797</v>
      </c>
      <c r="C643" s="398" t="s">
        <v>449</v>
      </c>
      <c r="D643" s="400" t="s">
        <v>5831</v>
      </c>
      <c r="E643" s="400"/>
      <c r="F643" s="407" t="s">
        <v>449</v>
      </c>
      <c r="G643" s="398"/>
      <c r="H643" s="407" t="s">
        <v>449</v>
      </c>
      <c r="I643" s="175" t="s">
        <v>449</v>
      </c>
      <c r="J643" s="407" t="s">
        <v>449</v>
      </c>
      <c r="K643" s="398" t="s">
        <v>450</v>
      </c>
      <c r="L643" s="398" t="s">
        <v>5787</v>
      </c>
      <c r="M643" s="143"/>
      <c r="N643" s="143" t="s">
        <v>5788</v>
      </c>
      <c r="O643" s="402" t="s">
        <v>449</v>
      </c>
      <c r="P643" s="402" t="s">
        <v>5832</v>
      </c>
      <c r="Q643" s="402"/>
      <c r="R643" s="402" t="s">
        <v>452</v>
      </c>
      <c r="S643" s="155"/>
      <c r="T643" s="402" t="s">
        <v>5833</v>
      </c>
      <c r="U643" s="155" t="str">
        <f>VLOOKUP(CYPTYPES[[#This Row],[SBS Number]],Equipment[],2,FALSE)</f>
        <v>Hydraulic System</v>
      </c>
      <c r="V643" s="155" t="str">
        <f>IF(OR(ISBLANK(T643),LEN(T643)=0),"",VLOOKUP(T643,Equipment[],3,FALSE))</f>
        <v>MCo</v>
      </c>
      <c r="W643" s="155" t="str">
        <f>IF(OR(ISBLANK(T643),LEN(T643)=0),"",VLOOKUP(T643,Equipment[],4,FALSE))</f>
        <v>RTO</v>
      </c>
      <c r="X643" s="155" t="s">
        <v>7058</v>
      </c>
      <c r="Y643" s="155" t="s">
        <v>7059</v>
      </c>
      <c r="Z643" s="155" t="s">
        <v>7798</v>
      </c>
      <c r="AA643" s="155" t="s">
        <v>7799</v>
      </c>
      <c r="AB643" s="142"/>
    </row>
    <row r="644" spans="1:28">
      <c r="A644" s="143" t="s">
        <v>7800</v>
      </c>
      <c r="B644" s="143" t="s">
        <v>7801</v>
      </c>
      <c r="C644" s="398" t="s">
        <v>449</v>
      </c>
      <c r="D644" s="400" t="s">
        <v>5826</v>
      </c>
      <c r="E644" s="400"/>
      <c r="F644" s="407" t="s">
        <v>449</v>
      </c>
      <c r="G644" s="398"/>
      <c r="H644" s="407" t="s">
        <v>449</v>
      </c>
      <c r="I644" s="175" t="s">
        <v>449</v>
      </c>
      <c r="J644" s="174" t="s">
        <v>449</v>
      </c>
      <c r="K644" s="398" t="s">
        <v>450</v>
      </c>
      <c r="L644" s="398" t="s">
        <v>5787</v>
      </c>
      <c r="M644" s="143"/>
      <c r="N644" s="143" t="s">
        <v>5788</v>
      </c>
      <c r="O644" s="402" t="s">
        <v>449</v>
      </c>
      <c r="P644" s="402" t="s">
        <v>5841</v>
      </c>
      <c r="Q644" s="402"/>
      <c r="R644" s="402" t="s">
        <v>452</v>
      </c>
      <c r="S644" s="155"/>
      <c r="T644" s="402" t="s">
        <v>7438</v>
      </c>
      <c r="U644" s="155" t="str">
        <f>VLOOKUP(CYPTYPES[[#This Row],[SBS Number]],Equipment[],2,FALSE)</f>
        <v>Local Communications</v>
      </c>
      <c r="V644" s="155" t="str">
        <f>IF(OR(ISBLANK(T644),LEN(T644)=0),"",VLOOKUP(T644,Equipment[],3,FALSE))</f>
        <v>MCo</v>
      </c>
      <c r="W644" s="155" t="str">
        <f>IF(OR(ISBLANK(T644),LEN(T644)=0),"",VLOOKUP(T644,Equipment[],4,FALSE))</f>
        <v>MCo</v>
      </c>
      <c r="X644" s="155" t="s">
        <v>5879</v>
      </c>
      <c r="Y644" s="155" t="s">
        <v>5880</v>
      </c>
      <c r="Z644" s="155" t="s">
        <v>5881</v>
      </c>
      <c r="AA644" s="155" t="s">
        <v>5882</v>
      </c>
      <c r="AB644" s="142"/>
    </row>
    <row r="645" spans="1:28">
      <c r="A645" s="143" t="s">
        <v>7802</v>
      </c>
      <c r="B645" s="143" t="s">
        <v>7803</v>
      </c>
      <c r="C645" s="398" t="s">
        <v>449</v>
      </c>
      <c r="D645" s="400" t="s">
        <v>5799</v>
      </c>
      <c r="E645" s="400" t="s">
        <v>5800</v>
      </c>
      <c r="F645" s="407" t="s">
        <v>449</v>
      </c>
      <c r="G645" s="398"/>
      <c r="H645" s="398" t="s">
        <v>448</v>
      </c>
      <c r="I645" s="175" t="s">
        <v>449</v>
      </c>
      <c r="J645" s="398" t="s">
        <v>448</v>
      </c>
      <c r="K645" s="398" t="s">
        <v>450</v>
      </c>
      <c r="L645" s="398" t="s">
        <v>5787</v>
      </c>
      <c r="M645" s="143"/>
      <c r="N645" s="143" t="s">
        <v>5788</v>
      </c>
      <c r="O645" s="402" t="s">
        <v>449</v>
      </c>
      <c r="P645" s="402" t="s">
        <v>5801</v>
      </c>
      <c r="Q645" s="402"/>
      <c r="R645" s="402" t="s">
        <v>469</v>
      </c>
      <c r="S645" s="155"/>
      <c r="T645" s="155" t="s">
        <v>5817</v>
      </c>
      <c r="U645" s="155" t="str">
        <f>VLOOKUP(CYPTYPES[[#This Row],[SBS Number]],Equipment[],2,FALSE)</f>
        <v>LV Power</v>
      </c>
      <c r="V645" s="155" t="str">
        <f>IF(OR(ISBLANK(T645),LEN(T645)=0),"",VLOOKUP(T645,Equipment[],3,FALSE))</f>
        <v>MCo</v>
      </c>
      <c r="W645" s="155" t="str">
        <f>IF(OR(ISBLANK(T645),LEN(T645)=0),"",VLOOKUP(T645,Equipment[],4,FALSE))</f>
        <v>RTO</v>
      </c>
      <c r="X645" s="155" t="s">
        <v>5879</v>
      </c>
      <c r="Y645" s="155" t="s">
        <v>6036</v>
      </c>
      <c r="Z645" s="155" t="s">
        <v>6266</v>
      </c>
      <c r="AA645" s="155" t="s">
        <v>6267</v>
      </c>
      <c r="AB645" s="142"/>
    </row>
    <row r="646" spans="1:28">
      <c r="A646" s="143" t="s">
        <v>7804</v>
      </c>
      <c r="B646" s="143" t="s">
        <v>7805</v>
      </c>
      <c r="C646" s="398" t="s">
        <v>449</v>
      </c>
      <c r="D646" s="400" t="s">
        <v>5809</v>
      </c>
      <c r="E646" s="400" t="s">
        <v>5800</v>
      </c>
      <c r="F646" s="407" t="s">
        <v>449</v>
      </c>
      <c r="G646" s="398"/>
      <c r="H646" s="407" t="s">
        <v>449</v>
      </c>
      <c r="I646" s="175" t="s">
        <v>449</v>
      </c>
      <c r="J646" s="143" t="s">
        <v>448</v>
      </c>
      <c r="K646" s="398" t="s">
        <v>450</v>
      </c>
      <c r="L646" s="398" t="s">
        <v>5787</v>
      </c>
      <c r="M646" s="143"/>
      <c r="N646" s="143" t="s">
        <v>5788</v>
      </c>
      <c r="O646" s="402" t="s">
        <v>449</v>
      </c>
      <c r="P646" s="408" t="s">
        <v>5809</v>
      </c>
      <c r="Q646" s="408"/>
      <c r="R646" s="402" t="s">
        <v>452</v>
      </c>
      <c r="S646" s="155"/>
      <c r="T646" s="155" t="s">
        <v>5810</v>
      </c>
      <c r="U646" s="155" t="str">
        <f>VLOOKUP(CYPTYPES[[#This Row],[SBS Number]],Equipment[],2,FALSE)</f>
        <v>Earthing And Bonding</v>
      </c>
      <c r="V646" s="155" t="str">
        <f>IF(OR(ISBLANK(T646),LEN(T646)=0),"",VLOOKUP(T646,Equipment[],3,FALSE))</f>
        <v>RTO</v>
      </c>
      <c r="W646" s="155" t="str">
        <f>IF(OR(ISBLANK(T646),LEN(T646)=0),"",VLOOKUP(T646,Equipment[],4,FALSE))</f>
        <v>RTO</v>
      </c>
      <c r="X646" s="155" t="s">
        <v>5811</v>
      </c>
      <c r="Y646" s="155" t="s">
        <v>5812</v>
      </c>
      <c r="Z646" s="155" t="s">
        <v>5813</v>
      </c>
      <c r="AA646" s="155" t="s">
        <v>5814</v>
      </c>
      <c r="AB646" s="142"/>
    </row>
    <row r="647" spans="1:28">
      <c r="A647" s="143" t="s">
        <v>7806</v>
      </c>
      <c r="B647" s="143" t="s">
        <v>7807</v>
      </c>
      <c r="C647" s="398" t="s">
        <v>449</v>
      </c>
      <c r="D647" s="400" t="s">
        <v>5849</v>
      </c>
      <c r="E647" s="400" t="s">
        <v>5800</v>
      </c>
      <c r="F647" s="407" t="s">
        <v>449</v>
      </c>
      <c r="G647" s="398"/>
      <c r="H647" s="407" t="s">
        <v>449</v>
      </c>
      <c r="I647" s="175" t="s">
        <v>449</v>
      </c>
      <c r="J647" s="174" t="s">
        <v>449</v>
      </c>
      <c r="K647" s="398" t="s">
        <v>450</v>
      </c>
      <c r="L647" s="398" t="s">
        <v>5787</v>
      </c>
      <c r="M647" s="143"/>
      <c r="N647" s="143" t="s">
        <v>5788</v>
      </c>
      <c r="O647" s="402" t="s">
        <v>449</v>
      </c>
      <c r="P647" s="402" t="s">
        <v>5850</v>
      </c>
      <c r="Q647" s="402"/>
      <c r="R647" s="402" t="s">
        <v>452</v>
      </c>
      <c r="S647" s="155"/>
      <c r="T647" s="402" t="s">
        <v>5851</v>
      </c>
      <c r="U647" s="155" t="str">
        <f>VLOOKUP(CYPTYPES[[#This Row],[SBS Number]],Equipment[],2,FALSE)</f>
        <v>Signalling</v>
      </c>
      <c r="V647" s="155" t="str">
        <f>IF(OR(ISBLANK(T647),LEN(T647)=0),"",VLOOKUP(T647,Equipment[],3,FALSE))</f>
        <v>RTO</v>
      </c>
      <c r="W647" s="155" t="str">
        <f>IF(OR(ISBLANK(T647),LEN(T647)=0),"",VLOOKUP(T647,Equipment[],4,FALSE))</f>
        <v>RTO</v>
      </c>
      <c r="X647" s="155" t="s">
        <v>5852</v>
      </c>
      <c r="Y647" s="155" t="s">
        <v>5853</v>
      </c>
      <c r="Z647" s="155" t="s">
        <v>5854</v>
      </c>
      <c r="AA647" s="155" t="s">
        <v>5855</v>
      </c>
      <c r="AB647" s="142"/>
    </row>
    <row r="648" spans="1:28">
      <c r="A648" s="143" t="s">
        <v>7808</v>
      </c>
      <c r="B648" s="143" t="s">
        <v>7809</v>
      </c>
      <c r="C648" s="398" t="s">
        <v>449</v>
      </c>
      <c r="D648" s="400" t="s">
        <v>5799</v>
      </c>
      <c r="E648" s="400" t="s">
        <v>5800</v>
      </c>
      <c r="F648" s="407" t="s">
        <v>449</v>
      </c>
      <c r="G648" s="398"/>
      <c r="H648" s="398" t="s">
        <v>448</v>
      </c>
      <c r="I648" s="175" t="s">
        <v>449</v>
      </c>
      <c r="J648" s="398" t="s">
        <v>448</v>
      </c>
      <c r="K648" s="398" t="s">
        <v>450</v>
      </c>
      <c r="L648" s="398" t="s">
        <v>5787</v>
      </c>
      <c r="M648" s="143"/>
      <c r="N648" s="143" t="s">
        <v>5788</v>
      </c>
      <c r="O648" s="402" t="s">
        <v>449</v>
      </c>
      <c r="P648" s="402" t="s">
        <v>5801</v>
      </c>
      <c r="Q648" s="402"/>
      <c r="R648" s="402" t="s">
        <v>452</v>
      </c>
      <c r="S648" s="155"/>
      <c r="T648" s="155" t="s">
        <v>5817</v>
      </c>
      <c r="U648" s="155" t="str">
        <f>VLOOKUP(CYPTYPES[[#This Row],[SBS Number]],Equipment[],2,FALSE)</f>
        <v>LV Power</v>
      </c>
      <c r="V648" s="155" t="str">
        <f>IF(OR(ISBLANK(T648),LEN(T648)=0),"",VLOOKUP(T648,Equipment[],3,FALSE))</f>
        <v>MCo</v>
      </c>
      <c r="W648" s="155" t="str">
        <f>IF(OR(ISBLANK(T648),LEN(T648)=0),"",VLOOKUP(T648,Equipment[],4,FALSE))</f>
        <v>RTO</v>
      </c>
      <c r="X648" s="155" t="s">
        <v>6480</v>
      </c>
      <c r="Y648" s="155" t="s">
        <v>6481</v>
      </c>
      <c r="Z648" s="402"/>
      <c r="AA648" s="155"/>
      <c r="AB648" s="142"/>
    </row>
    <row r="649" spans="1:28">
      <c r="A649" s="143" t="s">
        <v>7810</v>
      </c>
      <c r="B649" s="143" t="s">
        <v>7811</v>
      </c>
      <c r="C649" s="398" t="s">
        <v>449</v>
      </c>
      <c r="D649" s="400" t="s">
        <v>5799</v>
      </c>
      <c r="E649" s="400" t="s">
        <v>5800</v>
      </c>
      <c r="F649" s="407" t="s">
        <v>449</v>
      </c>
      <c r="G649" s="398"/>
      <c r="H649" s="407" t="s">
        <v>449</v>
      </c>
      <c r="I649" s="175" t="s">
        <v>449</v>
      </c>
      <c r="J649" s="174" t="s">
        <v>449</v>
      </c>
      <c r="K649" s="398" t="s">
        <v>450</v>
      </c>
      <c r="L649" s="398" t="s">
        <v>5787</v>
      </c>
      <c r="M649" s="143"/>
      <c r="N649" s="143" t="s">
        <v>5788</v>
      </c>
      <c r="O649" s="402" t="s">
        <v>449</v>
      </c>
      <c r="P649" s="402" t="s">
        <v>5801</v>
      </c>
      <c r="Q649" s="402"/>
      <c r="R649" s="402" t="s">
        <v>452</v>
      </c>
      <c r="S649" s="155"/>
      <c r="T649" s="155" t="s">
        <v>6704</v>
      </c>
      <c r="U649" s="155" t="str">
        <f>VLOOKUP(CYPTYPES[[#This Row],[SBS Number]],Equipment[],2,FALSE)</f>
        <v>Station (Lighting)</v>
      </c>
      <c r="V649" s="155" t="str">
        <f>IF(OR(ISBLANK(T649),LEN(T649)=0),"",VLOOKUP(T649,Equipment[],3,FALSE))</f>
        <v>MCo</v>
      </c>
      <c r="W649" s="155" t="str">
        <f>IF(OR(ISBLANK(T649),LEN(T649)=0),"",VLOOKUP(T649,Equipment[],4,FALSE))</f>
        <v>RTO</v>
      </c>
      <c r="X649" s="155" t="s">
        <v>7683</v>
      </c>
      <c r="Y649" s="155" t="s">
        <v>7684</v>
      </c>
      <c r="Z649" s="155" t="s">
        <v>7685</v>
      </c>
      <c r="AA649" s="155" t="s">
        <v>7686</v>
      </c>
      <c r="AB649" s="142"/>
    </row>
    <row r="650" spans="1:28">
      <c r="A650" s="143" t="s">
        <v>7812</v>
      </c>
      <c r="B650" s="143" t="s">
        <v>7813</v>
      </c>
      <c r="C650" s="398" t="s">
        <v>449</v>
      </c>
      <c r="D650" s="400" t="s">
        <v>7814</v>
      </c>
      <c r="E650" s="400"/>
      <c r="F650" s="407" t="s">
        <v>449</v>
      </c>
      <c r="G650" s="398"/>
      <c r="H650" s="398" t="s">
        <v>448</v>
      </c>
      <c r="I650" s="175" t="s">
        <v>449</v>
      </c>
      <c r="J650" s="174" t="s">
        <v>449</v>
      </c>
      <c r="K650" s="398" t="s">
        <v>450</v>
      </c>
      <c r="L650" s="398" t="s">
        <v>5787</v>
      </c>
      <c r="M650" s="143"/>
      <c r="N650" s="143" t="s">
        <v>5788</v>
      </c>
      <c r="O650" s="402" t="s">
        <v>449</v>
      </c>
      <c r="P650" s="402" t="s">
        <v>5841</v>
      </c>
      <c r="Q650" s="402"/>
      <c r="R650" s="402" t="s">
        <v>469</v>
      </c>
      <c r="S650" s="155"/>
      <c r="T650" s="155" t="s">
        <v>5866</v>
      </c>
      <c r="U650" s="155" t="str">
        <f>VLOOKUP(CYPTYPES[[#This Row],[SBS Number]],Equipment[],2,FALSE)</f>
        <v>Building Management System</v>
      </c>
      <c r="V650" s="155" t="str">
        <f>IF(OR(ISBLANK(T650),LEN(T650)=0),"",VLOOKUP(T650,Equipment[],3,FALSE))</f>
        <v>MCo</v>
      </c>
      <c r="W650" s="155" t="str">
        <f>IF(OR(ISBLANK(T650),LEN(T650)=0),"",VLOOKUP(T650,Equipment[],4,FALSE))</f>
        <v>RTO/MCo</v>
      </c>
      <c r="X650" s="155" t="s">
        <v>5879</v>
      </c>
      <c r="Y650" s="155" t="s">
        <v>5880</v>
      </c>
      <c r="Z650" s="155" t="s">
        <v>5881</v>
      </c>
      <c r="AA650" s="155" t="s">
        <v>5882</v>
      </c>
      <c r="AB650" s="142"/>
    </row>
    <row r="651" spans="1:28">
      <c r="A651" s="143" t="s">
        <v>7815</v>
      </c>
      <c r="B651" s="143" t="s">
        <v>7816</v>
      </c>
      <c r="C651" s="398" t="s">
        <v>449</v>
      </c>
      <c r="D651" s="400" t="s">
        <v>5839</v>
      </c>
      <c r="E651" s="400"/>
      <c r="F651" s="407" t="s">
        <v>449</v>
      </c>
      <c r="G651" s="398"/>
      <c r="H651" s="407" t="s">
        <v>449</v>
      </c>
      <c r="I651" s="175" t="s">
        <v>449</v>
      </c>
      <c r="J651" s="174" t="s">
        <v>449</v>
      </c>
      <c r="K651" s="398" t="s">
        <v>450</v>
      </c>
      <c r="L651" s="398" t="s">
        <v>5787</v>
      </c>
      <c r="M651" s="143"/>
      <c r="N651" s="143" t="s">
        <v>5788</v>
      </c>
      <c r="O651" s="402" t="s">
        <v>449</v>
      </c>
      <c r="P651" s="402" t="s">
        <v>5841</v>
      </c>
      <c r="Q651" s="402"/>
      <c r="R651" s="402" t="s">
        <v>452</v>
      </c>
      <c r="S651" s="155"/>
      <c r="T651" s="155" t="s">
        <v>5866</v>
      </c>
      <c r="U651" s="155" t="str">
        <f>VLOOKUP(CYPTYPES[[#This Row],[SBS Number]],Equipment[],2,FALSE)</f>
        <v>Building Management System</v>
      </c>
      <c r="V651" s="155" t="str">
        <f>IF(OR(ISBLANK(T651),LEN(T651)=0),"",VLOOKUP(T651,Equipment[],3,FALSE))</f>
        <v>MCo</v>
      </c>
      <c r="W651" s="155" t="str">
        <f>IF(OR(ISBLANK(T651),LEN(T651)=0),"",VLOOKUP(T651,Equipment[],4,FALSE))</f>
        <v>RTO/MCo</v>
      </c>
      <c r="X651" s="155" t="s">
        <v>6069</v>
      </c>
      <c r="Y651" s="155" t="s">
        <v>6070</v>
      </c>
      <c r="Z651" s="155" t="s">
        <v>6071</v>
      </c>
      <c r="AA651" s="155" t="s">
        <v>6072</v>
      </c>
      <c r="AB651" s="142"/>
    </row>
    <row r="652" spans="1:28">
      <c r="A652" s="143" t="s">
        <v>7817</v>
      </c>
      <c r="B652" s="143" t="s">
        <v>7818</v>
      </c>
      <c r="C652" s="398" t="s">
        <v>449</v>
      </c>
      <c r="D652" s="400" t="s">
        <v>5839</v>
      </c>
      <c r="E652" s="400"/>
      <c r="F652" s="407" t="s">
        <v>449</v>
      </c>
      <c r="G652" s="398"/>
      <c r="H652" s="407" t="s">
        <v>449</v>
      </c>
      <c r="I652" s="175" t="s">
        <v>449</v>
      </c>
      <c r="J652" s="174" t="s">
        <v>449</v>
      </c>
      <c r="K652" s="398" t="s">
        <v>450</v>
      </c>
      <c r="L652" s="398" t="s">
        <v>5787</v>
      </c>
      <c r="M652" s="143"/>
      <c r="N652" s="143" t="s">
        <v>5788</v>
      </c>
      <c r="O652" s="402" t="s">
        <v>449</v>
      </c>
      <c r="P652" s="402" t="s">
        <v>5841</v>
      </c>
      <c r="Q652" s="402"/>
      <c r="R652" s="402" t="s">
        <v>452</v>
      </c>
      <c r="S652" s="155"/>
      <c r="T652" s="155" t="s">
        <v>5866</v>
      </c>
      <c r="U652" s="155" t="str">
        <f>VLOOKUP(CYPTYPES[[#This Row],[SBS Number]],Equipment[],2,FALSE)</f>
        <v>Building Management System</v>
      </c>
      <c r="V652" s="155" t="str">
        <f>IF(OR(ISBLANK(T652),LEN(T652)=0),"",VLOOKUP(T652,Equipment[],3,FALSE))</f>
        <v>MCo</v>
      </c>
      <c r="W652" s="155" t="str">
        <f>IF(OR(ISBLANK(T652),LEN(T652)=0),"",VLOOKUP(T652,Equipment[],4,FALSE))</f>
        <v>RTO/MCo</v>
      </c>
      <c r="X652" s="155" t="s">
        <v>6174</v>
      </c>
      <c r="Y652" s="155" t="s">
        <v>6175</v>
      </c>
      <c r="Z652" s="155" t="s">
        <v>6246</v>
      </c>
      <c r="AA652" s="155" t="s">
        <v>6247</v>
      </c>
      <c r="AB652" s="142"/>
    </row>
    <row r="653" spans="1:28">
      <c r="A653" s="143" t="s">
        <v>7819</v>
      </c>
      <c r="B653" s="143" t="s">
        <v>7820</v>
      </c>
      <c r="C653" s="398" t="s">
        <v>449</v>
      </c>
      <c r="D653" s="400" t="s">
        <v>5799</v>
      </c>
      <c r="E653" s="400" t="s">
        <v>5800</v>
      </c>
      <c r="F653" s="407" t="s">
        <v>449</v>
      </c>
      <c r="G653" s="398"/>
      <c r="H653" s="407" t="s">
        <v>449</v>
      </c>
      <c r="I653" s="175" t="s">
        <v>449</v>
      </c>
      <c r="J653" s="398" t="s">
        <v>448</v>
      </c>
      <c r="K653" s="398" t="s">
        <v>450</v>
      </c>
      <c r="L653" s="398" t="s">
        <v>5787</v>
      </c>
      <c r="M653" s="143"/>
      <c r="N653" s="143" t="s">
        <v>5788</v>
      </c>
      <c r="O653" s="402" t="s">
        <v>449</v>
      </c>
      <c r="P653" s="402" t="s">
        <v>5801</v>
      </c>
      <c r="Q653" s="402"/>
      <c r="R653" s="402" t="s">
        <v>452</v>
      </c>
      <c r="S653" s="155"/>
      <c r="T653" s="155" t="s">
        <v>6704</v>
      </c>
      <c r="U653" s="155" t="str">
        <f>VLOOKUP(CYPTYPES[[#This Row],[SBS Number]],Equipment[],2,FALSE)</f>
        <v>Station (Lighting)</v>
      </c>
      <c r="V653" s="155" t="str">
        <f>IF(OR(ISBLANK(T653),LEN(T653)=0),"",VLOOKUP(T653,Equipment[],3,FALSE))</f>
        <v>MCo</v>
      </c>
      <c r="W653" s="155" t="str">
        <f>IF(OR(ISBLANK(T653),LEN(T653)=0),"",VLOOKUP(T653,Equipment[],4,FALSE))</f>
        <v>RTO</v>
      </c>
      <c r="X653" s="155" t="s">
        <v>5803</v>
      </c>
      <c r="Y653" s="155" t="s">
        <v>5804</v>
      </c>
      <c r="Z653" s="402"/>
      <c r="AA653" s="155" t="s">
        <v>1004</v>
      </c>
      <c r="AB653" s="142"/>
    </row>
    <row r="654" spans="1:28">
      <c r="A654" s="143" t="s">
        <v>7821</v>
      </c>
      <c r="B654" s="143" t="s">
        <v>7822</v>
      </c>
      <c r="C654" s="398" t="s">
        <v>449</v>
      </c>
      <c r="D654" s="400" t="s">
        <v>6001</v>
      </c>
      <c r="E654" s="400"/>
      <c r="F654" s="407" t="s">
        <v>449</v>
      </c>
      <c r="G654" s="398"/>
      <c r="H654" s="407" t="s">
        <v>449</v>
      </c>
      <c r="I654" s="175" t="s">
        <v>449</v>
      </c>
      <c r="J654" s="174" t="s">
        <v>449</v>
      </c>
      <c r="K654" s="398" t="s">
        <v>450</v>
      </c>
      <c r="L654" s="398" t="s">
        <v>5787</v>
      </c>
      <c r="M654" s="143"/>
      <c r="N654" s="143" t="s">
        <v>5788</v>
      </c>
      <c r="O654" s="402" t="s">
        <v>449</v>
      </c>
      <c r="P654" s="402" t="s">
        <v>6002</v>
      </c>
      <c r="Q654" s="402"/>
      <c r="R654" s="402" t="s">
        <v>452</v>
      </c>
      <c r="S654" s="155"/>
      <c r="T654" s="155" t="s">
        <v>5802</v>
      </c>
      <c r="U654" s="155" t="str">
        <f>VLOOKUP(CYPTYPES[[#This Row],[SBS Number]],Equipment[],2,FALSE)</f>
        <v>Emergency Management System</v>
      </c>
      <c r="V654" s="155" t="str">
        <f>IF(OR(ISBLANK(T654),LEN(T654)=0),"",VLOOKUP(T654,Equipment[],3,FALSE))</f>
        <v>RTO</v>
      </c>
      <c r="W654" s="155" t="str">
        <f>IF(OR(ISBLANK(T654),LEN(T654)=0),"",VLOOKUP(T654,Equipment[],4,FALSE))</f>
        <v>RTO</v>
      </c>
      <c r="X654" s="155" t="s">
        <v>6003</v>
      </c>
      <c r="Y654" s="155" t="s">
        <v>6004</v>
      </c>
      <c r="Z654" s="155" t="s">
        <v>6861</v>
      </c>
      <c r="AA654" s="155" t="s">
        <v>6862</v>
      </c>
      <c r="AB654" s="142"/>
    </row>
    <row r="655" spans="1:28">
      <c r="A655" s="143" t="s">
        <v>7823</v>
      </c>
      <c r="B655" s="143" t="s">
        <v>7824</v>
      </c>
      <c r="C655" s="398" t="s">
        <v>439</v>
      </c>
      <c r="D655" s="400" t="s">
        <v>6001</v>
      </c>
      <c r="E655" s="400"/>
      <c r="F655" s="407" t="s">
        <v>449</v>
      </c>
      <c r="G655" s="398"/>
      <c r="H655" s="398" t="s">
        <v>448</v>
      </c>
      <c r="I655" s="409" t="s">
        <v>449</v>
      </c>
      <c r="J655" s="398" t="s">
        <v>448</v>
      </c>
      <c r="K655" s="398" t="s">
        <v>450</v>
      </c>
      <c r="L655" s="398" t="s">
        <v>5859</v>
      </c>
      <c r="M655" s="143"/>
      <c r="N655" s="143" t="s">
        <v>5788</v>
      </c>
      <c r="O655" s="402" t="s">
        <v>449</v>
      </c>
      <c r="P655" s="402" t="s">
        <v>6002</v>
      </c>
      <c r="Q655" s="402"/>
      <c r="R655" s="402" t="s">
        <v>452</v>
      </c>
      <c r="S655" s="155"/>
      <c r="T655" s="402" t="s">
        <v>762</v>
      </c>
      <c r="U655" s="155" t="str">
        <f>VLOOKUP(CYPTYPES[[#This Row],[SBS Number]],Equipment[],2,FALSE)</f>
        <v>Fire Protection</v>
      </c>
      <c r="V655" s="155" t="str">
        <f>IF(OR(ISBLANK(T655),LEN(T655)=0),"",VLOOKUP(T655,Equipment[],3,FALSE))</f>
        <v>RTO</v>
      </c>
      <c r="W655" s="155" t="str">
        <f>IF(OR(ISBLANK(T655),LEN(T655)=0),"",VLOOKUP(T655,Equipment[],4,FALSE))</f>
        <v>RTO</v>
      </c>
      <c r="X655" s="410" t="s">
        <v>6470</v>
      </c>
      <c r="Y655" s="402" t="s">
        <v>6471</v>
      </c>
      <c r="Z655" s="410" t="s">
        <v>7825</v>
      </c>
      <c r="AA655" s="410" t="s">
        <v>7826</v>
      </c>
      <c r="AB655" s="142"/>
    </row>
    <row r="656" spans="1:28">
      <c r="A656" s="143" t="s">
        <v>7827</v>
      </c>
      <c r="B656" s="143" t="s">
        <v>7828</v>
      </c>
      <c r="C656" s="398" t="s">
        <v>449</v>
      </c>
      <c r="D656" s="400" t="s">
        <v>5799</v>
      </c>
      <c r="E656" s="400" t="s">
        <v>5800</v>
      </c>
      <c r="F656" s="407" t="s">
        <v>449</v>
      </c>
      <c r="G656" s="398"/>
      <c r="H656" s="407" t="s">
        <v>449</v>
      </c>
      <c r="I656" s="175" t="s">
        <v>449</v>
      </c>
      <c r="J656" s="398" t="s">
        <v>448</v>
      </c>
      <c r="K656" s="398" t="s">
        <v>450</v>
      </c>
      <c r="L656" s="398" t="s">
        <v>5787</v>
      </c>
      <c r="M656" s="143"/>
      <c r="N656" s="143" t="s">
        <v>5788</v>
      </c>
      <c r="O656" s="402" t="s">
        <v>449</v>
      </c>
      <c r="P656" s="402" t="s">
        <v>5801</v>
      </c>
      <c r="Q656" s="402"/>
      <c r="R656" s="402" t="s">
        <v>452</v>
      </c>
      <c r="S656" s="155"/>
      <c r="T656" s="155" t="s">
        <v>5817</v>
      </c>
      <c r="U656" s="155" t="str">
        <f>VLOOKUP(CYPTYPES[[#This Row],[SBS Number]],Equipment[],2,FALSE)</f>
        <v>LV Power</v>
      </c>
      <c r="V656" s="155" t="str">
        <f>IF(OR(ISBLANK(T656),LEN(T656)=0),"",VLOOKUP(T656,Equipment[],3,FALSE))</f>
        <v>MCo</v>
      </c>
      <c r="W656" s="155" t="str">
        <f>IF(OR(ISBLANK(T656),LEN(T656)=0),"",VLOOKUP(T656,Equipment[],4,FALSE))</f>
        <v>RTO</v>
      </c>
      <c r="X656" s="155" t="s">
        <v>6194</v>
      </c>
      <c r="Y656" s="155" t="s">
        <v>6195</v>
      </c>
      <c r="Z656" s="155" t="s">
        <v>6196</v>
      </c>
      <c r="AA656" s="155" t="s">
        <v>6197</v>
      </c>
      <c r="AB656" s="142"/>
    </row>
    <row r="657" spans="1:28">
      <c r="A657" s="143" t="s">
        <v>7829</v>
      </c>
      <c r="B657" s="143" t="s">
        <v>7830</v>
      </c>
      <c r="C657" s="398" t="s">
        <v>449</v>
      </c>
      <c r="D657" s="400" t="s">
        <v>5831</v>
      </c>
      <c r="E657" s="400"/>
      <c r="F657" s="407" t="s">
        <v>449</v>
      </c>
      <c r="G657" s="398"/>
      <c r="H657" s="398" t="s">
        <v>448</v>
      </c>
      <c r="I657" s="175" t="s">
        <v>449</v>
      </c>
      <c r="J657" s="398" t="s">
        <v>448</v>
      </c>
      <c r="K657" s="398" t="s">
        <v>450</v>
      </c>
      <c r="L657" s="398" t="s">
        <v>5787</v>
      </c>
      <c r="M657" s="143"/>
      <c r="N657" s="143" t="s">
        <v>5788</v>
      </c>
      <c r="O657" s="402" t="s">
        <v>449</v>
      </c>
      <c r="P657" s="402" t="s">
        <v>6371</v>
      </c>
      <c r="Q657" s="402"/>
      <c r="R657" s="402" t="s">
        <v>469</v>
      </c>
      <c r="S657" s="155"/>
      <c r="T657" s="402" t="s">
        <v>5833</v>
      </c>
      <c r="U657" s="155" t="str">
        <f>VLOOKUP(CYPTYPES[[#This Row],[SBS Number]],Equipment[],2,FALSE)</f>
        <v>Hydraulic System</v>
      </c>
      <c r="V657" s="155" t="str">
        <f>IF(OR(ISBLANK(T657),LEN(T657)=0),"",VLOOKUP(T657,Equipment[],3,FALSE))</f>
        <v>MCo</v>
      </c>
      <c r="W657" s="155" t="str">
        <f>IF(OR(ISBLANK(T657),LEN(T657)=0),"",VLOOKUP(T657,Equipment[],4,FALSE))</f>
        <v>RTO</v>
      </c>
      <c r="X657" s="155" t="s">
        <v>5834</v>
      </c>
      <c r="Y657" s="155" t="s">
        <v>5835</v>
      </c>
      <c r="Z657" s="155" t="s">
        <v>7026</v>
      </c>
      <c r="AA657" s="155" t="s">
        <v>7027</v>
      </c>
      <c r="AB657" s="142"/>
    </row>
    <row r="658" spans="1:28">
      <c r="A658" s="143" t="s">
        <v>7831</v>
      </c>
      <c r="B658" s="143" t="s">
        <v>7832</v>
      </c>
      <c r="C658" s="398" t="s">
        <v>449</v>
      </c>
      <c r="D658" s="400" t="s">
        <v>5831</v>
      </c>
      <c r="E658" s="352"/>
      <c r="F658" s="407" t="s">
        <v>449</v>
      </c>
      <c r="G658" s="398"/>
      <c r="H658" s="407" t="s">
        <v>449</v>
      </c>
      <c r="I658" s="175" t="s">
        <v>449</v>
      </c>
      <c r="J658" s="174" t="s">
        <v>449</v>
      </c>
      <c r="K658" s="398" t="s">
        <v>450</v>
      </c>
      <c r="L658" s="398" t="s">
        <v>5787</v>
      </c>
      <c r="M658" s="143"/>
      <c r="N658" s="143" t="s">
        <v>5788</v>
      </c>
      <c r="O658" s="402" t="s">
        <v>449</v>
      </c>
      <c r="P658" s="353" t="s">
        <v>7833</v>
      </c>
      <c r="Q658" s="353"/>
      <c r="R658" s="402" t="s">
        <v>452</v>
      </c>
      <c r="S658" s="155"/>
      <c r="T658" s="155" t="s">
        <v>7312</v>
      </c>
      <c r="U658" s="155" t="str">
        <f>VLOOKUP(CYPTYPES[[#This Row],[SBS Number]],Equipment[],2,FALSE)</f>
        <v>Ecs</v>
      </c>
      <c r="V658" s="155" t="str">
        <f>IF(OR(ISBLANK(T658),LEN(T658)=0),"",VLOOKUP(T658,Equipment[],3,FALSE))</f>
        <v>MCo</v>
      </c>
      <c r="W658" s="155" t="str">
        <f>IF(OR(ISBLANK(T658),LEN(T658)=0),"",VLOOKUP(T658,Equipment[],4,FALSE))</f>
        <v>RTO</v>
      </c>
      <c r="X658" s="155" t="s">
        <v>6047</v>
      </c>
      <c r="Y658" s="155" t="s">
        <v>6048</v>
      </c>
      <c r="Z658" s="155" t="s">
        <v>6255</v>
      </c>
      <c r="AA658" s="155" t="s">
        <v>6256</v>
      </c>
      <c r="AB658" s="142"/>
    </row>
    <row r="659" spans="1:28">
      <c r="A659" s="143" t="s">
        <v>7834</v>
      </c>
      <c r="B659" s="143" t="s">
        <v>7835</v>
      </c>
      <c r="C659" s="398" t="s">
        <v>449</v>
      </c>
      <c r="D659" s="400" t="s">
        <v>11</v>
      </c>
      <c r="E659" s="400"/>
      <c r="F659" s="407" t="s">
        <v>449</v>
      </c>
      <c r="G659" s="398"/>
      <c r="H659" s="398" t="s">
        <v>448</v>
      </c>
      <c r="I659" s="175" t="s">
        <v>449</v>
      </c>
      <c r="J659" s="398" t="s">
        <v>448</v>
      </c>
      <c r="K659" s="398" t="s">
        <v>450</v>
      </c>
      <c r="L659" s="398" t="s">
        <v>5787</v>
      </c>
      <c r="M659" s="143"/>
      <c r="N659" s="143" t="s">
        <v>5788</v>
      </c>
      <c r="O659" s="402" t="s">
        <v>449</v>
      </c>
      <c r="P659" s="402" t="s">
        <v>6751</v>
      </c>
      <c r="Q659" s="402"/>
      <c r="R659" s="402" t="s">
        <v>469</v>
      </c>
      <c r="S659" s="155"/>
      <c r="T659" s="402" t="s">
        <v>5903</v>
      </c>
      <c r="U659" s="155" t="str">
        <f>VLOOKUP(CYPTYPES[[#This Row],[SBS Number]],Equipment[],2,FALSE)</f>
        <v>Mechanical Systems</v>
      </c>
      <c r="V659" s="155" t="str">
        <f>IF(OR(ISBLANK(T659),LEN(T659)=0),"",VLOOKUP(T659,Equipment[],3,FALSE))</f>
        <v>MCo</v>
      </c>
      <c r="W659" s="155" t="str">
        <f>IF(OR(ISBLANK(T659),LEN(T659)=0),"",VLOOKUP(T659,Equipment[],4,FALSE))</f>
        <v>RTO</v>
      </c>
      <c r="X659" s="410" t="s">
        <v>6204</v>
      </c>
      <c r="Y659" s="410" t="s">
        <v>6205</v>
      </c>
      <c r="Z659" s="402"/>
      <c r="AA659" s="155"/>
      <c r="AB659" s="142"/>
    </row>
    <row r="660" spans="1:28">
      <c r="A660" s="143" t="s">
        <v>7836</v>
      </c>
      <c r="B660" s="143" t="s">
        <v>7837</v>
      </c>
      <c r="C660" s="398" t="s">
        <v>448</v>
      </c>
      <c r="D660" s="400" t="s">
        <v>5799</v>
      </c>
      <c r="E660" s="400" t="s">
        <v>5800</v>
      </c>
      <c r="F660" s="407" t="s">
        <v>449</v>
      </c>
      <c r="G660" s="398"/>
      <c r="H660" s="407" t="s">
        <v>449</v>
      </c>
      <c r="I660" s="175" t="s">
        <v>449</v>
      </c>
      <c r="J660" s="143" t="s">
        <v>448</v>
      </c>
      <c r="K660" s="398" t="s">
        <v>450</v>
      </c>
      <c r="L660" s="398" t="s">
        <v>5787</v>
      </c>
      <c r="M660" s="143"/>
      <c r="N660" s="143" t="s">
        <v>5788</v>
      </c>
      <c r="O660" s="402" t="s">
        <v>449</v>
      </c>
      <c r="P660" s="402" t="s">
        <v>5801</v>
      </c>
      <c r="Q660" s="402"/>
      <c r="R660" s="402" t="s">
        <v>452</v>
      </c>
      <c r="S660" s="155"/>
      <c r="T660" s="155" t="s">
        <v>6704</v>
      </c>
      <c r="U660" s="155" t="str">
        <f>VLOOKUP(CYPTYPES[[#This Row],[SBS Number]],Equipment[],2,FALSE)</f>
        <v>Station (Lighting)</v>
      </c>
      <c r="V660" s="155" t="str">
        <f>IF(OR(ISBLANK(T660),LEN(T660)=0),"",VLOOKUP(T660,Equipment[],3,FALSE))</f>
        <v>MCo</v>
      </c>
      <c r="W660" s="155" t="str">
        <f>IF(OR(ISBLANK(T660),LEN(T660)=0),"",VLOOKUP(T660,Equipment[],4,FALSE))</f>
        <v>RTO</v>
      </c>
      <c r="X660" s="155" t="s">
        <v>5803</v>
      </c>
      <c r="Y660" s="155" t="s">
        <v>5804</v>
      </c>
      <c r="Z660" s="402"/>
      <c r="AA660" s="155" t="s">
        <v>1004</v>
      </c>
      <c r="AB660" s="142"/>
    </row>
    <row r="661" spans="1:28">
      <c r="A661" s="143" t="s">
        <v>7838</v>
      </c>
      <c r="B661" s="143" t="s">
        <v>7839</v>
      </c>
      <c r="C661" s="398" t="s">
        <v>449</v>
      </c>
      <c r="D661" s="400" t="s">
        <v>5799</v>
      </c>
      <c r="E661" s="400" t="s">
        <v>5800</v>
      </c>
      <c r="F661" s="407" t="s">
        <v>449</v>
      </c>
      <c r="G661" s="398"/>
      <c r="H661" s="407" t="s">
        <v>449</v>
      </c>
      <c r="I661" s="175" t="s">
        <v>449</v>
      </c>
      <c r="J661" s="407" t="s">
        <v>449</v>
      </c>
      <c r="K661" s="398" t="s">
        <v>450</v>
      </c>
      <c r="L661" s="398" t="s">
        <v>5787</v>
      </c>
      <c r="M661" s="143"/>
      <c r="N661" s="143" t="s">
        <v>5788</v>
      </c>
      <c r="O661" s="402" t="s">
        <v>449</v>
      </c>
      <c r="P661" s="402" t="s">
        <v>5801</v>
      </c>
      <c r="Q661" s="402"/>
      <c r="R661" s="402" t="s">
        <v>452</v>
      </c>
      <c r="S661" s="155"/>
      <c r="T661" s="155" t="s">
        <v>5802</v>
      </c>
      <c r="U661" s="155" t="str">
        <f>VLOOKUP(CYPTYPES[[#This Row],[SBS Number]],Equipment[],2,FALSE)</f>
        <v>Emergency Management System</v>
      </c>
      <c r="V661" s="155" t="str">
        <f>IF(OR(ISBLANK(T661),LEN(T661)=0),"",VLOOKUP(T661,Equipment[],3,FALSE))</f>
        <v>RTO</v>
      </c>
      <c r="W661" s="155" t="str">
        <f>IF(OR(ISBLANK(T661),LEN(T661)=0),"",VLOOKUP(T661,Equipment[],4,FALSE))</f>
        <v>RTO</v>
      </c>
      <c r="X661" s="155" t="s">
        <v>5803</v>
      </c>
      <c r="Y661" s="155" t="s">
        <v>5804</v>
      </c>
      <c r="Z661" s="155" t="s">
        <v>7355</v>
      </c>
      <c r="AA661" s="155" t="s">
        <v>7356</v>
      </c>
      <c r="AB661" s="142"/>
    </row>
    <row r="662" spans="1:28">
      <c r="A662" s="143" t="s">
        <v>7840</v>
      </c>
      <c r="B662" s="143" t="s">
        <v>7841</v>
      </c>
      <c r="C662" s="398" t="s">
        <v>449</v>
      </c>
      <c r="D662" s="400" t="s">
        <v>11</v>
      </c>
      <c r="E662" s="400"/>
      <c r="F662" s="407" t="s">
        <v>449</v>
      </c>
      <c r="G662" s="398"/>
      <c r="H662" s="407" t="s">
        <v>449</v>
      </c>
      <c r="I662" s="175" t="s">
        <v>449</v>
      </c>
      <c r="J662" s="398" t="s">
        <v>448</v>
      </c>
      <c r="K662" s="398" t="s">
        <v>450</v>
      </c>
      <c r="L662" s="398" t="s">
        <v>5787</v>
      </c>
      <c r="M662" s="143"/>
      <c r="N662" s="143" t="s">
        <v>5788</v>
      </c>
      <c r="O662" s="402" t="s">
        <v>449</v>
      </c>
      <c r="P662" s="402" t="s">
        <v>7842</v>
      </c>
      <c r="Q662" s="402"/>
      <c r="R662" s="402" t="s">
        <v>452</v>
      </c>
      <c r="S662" s="155"/>
      <c r="T662" s="155" t="s">
        <v>6231</v>
      </c>
      <c r="U662" s="155" t="str">
        <f>VLOOKUP(CYPTYPES[[#This Row],[SBS Number]],Equipment[],2,FALSE)</f>
        <v>MVAC</v>
      </c>
      <c r="V662" s="155" t="str">
        <f>IF(OR(ISBLANK(T662),LEN(T662)=0),"",VLOOKUP(T662,Equipment[],3,FALSE))</f>
        <v>MCo</v>
      </c>
      <c r="W662" s="155" t="str">
        <f>IF(OR(ISBLANK(T662),LEN(T662)=0),"",VLOOKUP(T662,Equipment[],4,FALSE))</f>
        <v>RTO</v>
      </c>
      <c r="X662" s="155" t="s">
        <v>6204</v>
      </c>
      <c r="Y662" s="155" t="s">
        <v>6205</v>
      </c>
      <c r="Z662" s="155" t="s">
        <v>6206</v>
      </c>
      <c r="AA662" s="155" t="s">
        <v>6207</v>
      </c>
      <c r="AB662" s="142"/>
    </row>
    <row r="663" spans="1:28">
      <c r="A663" s="143" t="s">
        <v>7843</v>
      </c>
      <c r="B663" s="143" t="s">
        <v>7844</v>
      </c>
      <c r="C663" s="398" t="s">
        <v>449</v>
      </c>
      <c r="D663" s="400" t="s">
        <v>11</v>
      </c>
      <c r="E663" s="400"/>
      <c r="F663" s="407" t="s">
        <v>449</v>
      </c>
      <c r="G663" s="398"/>
      <c r="H663" s="407" t="s">
        <v>449</v>
      </c>
      <c r="I663" s="175" t="s">
        <v>449</v>
      </c>
      <c r="J663" s="398" t="s">
        <v>448</v>
      </c>
      <c r="K663" s="398" t="s">
        <v>450</v>
      </c>
      <c r="L663" s="398" t="s">
        <v>5787</v>
      </c>
      <c r="M663" s="143"/>
      <c r="N663" s="143" t="s">
        <v>5788</v>
      </c>
      <c r="O663" s="402" t="s">
        <v>449</v>
      </c>
      <c r="P663" s="402" t="s">
        <v>5990</v>
      </c>
      <c r="Q663" s="402"/>
      <c r="R663" s="402" t="s">
        <v>469</v>
      </c>
      <c r="S663" s="155"/>
      <c r="T663" s="402" t="s">
        <v>5903</v>
      </c>
      <c r="U663" s="155" t="str">
        <f>VLOOKUP(CYPTYPES[[#This Row],[SBS Number]],Equipment[],2,FALSE)</f>
        <v>Mechanical Systems</v>
      </c>
      <c r="V663" s="155" t="str">
        <f>IF(OR(ISBLANK(T663),LEN(T663)=0),"",VLOOKUP(T663,Equipment[],3,FALSE))</f>
        <v>MCo</v>
      </c>
      <c r="W663" s="155" t="str">
        <f>IF(OR(ISBLANK(T663),LEN(T663)=0),"",VLOOKUP(T663,Equipment[],4,FALSE))</f>
        <v>RTO</v>
      </c>
      <c r="X663" s="155" t="s">
        <v>5991</v>
      </c>
      <c r="Y663" s="155" t="s">
        <v>5992</v>
      </c>
      <c r="Z663" s="155" t="s">
        <v>6761</v>
      </c>
      <c r="AA663" s="155" t="s">
        <v>6762</v>
      </c>
      <c r="AB663" s="142"/>
    </row>
    <row r="664" spans="1:28">
      <c r="A664" s="143" t="s">
        <v>7845</v>
      </c>
      <c r="B664" s="143" t="s">
        <v>7846</v>
      </c>
      <c r="C664" s="398" t="s">
        <v>449</v>
      </c>
      <c r="D664" s="400" t="s">
        <v>5799</v>
      </c>
      <c r="E664" s="400" t="s">
        <v>5800</v>
      </c>
      <c r="F664" s="407" t="s">
        <v>449</v>
      </c>
      <c r="G664" s="398"/>
      <c r="H664" s="407" t="s">
        <v>449</v>
      </c>
      <c r="I664" s="175" t="s">
        <v>449</v>
      </c>
      <c r="J664" s="174" t="s">
        <v>449</v>
      </c>
      <c r="K664" s="398" t="s">
        <v>450</v>
      </c>
      <c r="L664" s="398" t="s">
        <v>5787</v>
      </c>
      <c r="M664" s="143"/>
      <c r="N664" s="143" t="s">
        <v>5788</v>
      </c>
      <c r="O664" s="402" t="s">
        <v>449</v>
      </c>
      <c r="P664" s="402" t="s">
        <v>5801</v>
      </c>
      <c r="Q664" s="402"/>
      <c r="R664" s="402" t="s">
        <v>452</v>
      </c>
      <c r="S664" s="155"/>
      <c r="T664" s="155" t="s">
        <v>5817</v>
      </c>
      <c r="U664" s="155" t="str">
        <f>VLOOKUP(CYPTYPES[[#This Row],[SBS Number]],Equipment[],2,FALSE)</f>
        <v>LV Power</v>
      </c>
      <c r="V664" s="155" t="str">
        <f>IF(OR(ISBLANK(T664),LEN(T664)=0),"",VLOOKUP(T664,Equipment[],3,FALSE))</f>
        <v>MCo</v>
      </c>
      <c r="W664" s="155" t="str">
        <f>IF(OR(ISBLANK(T664),LEN(T664)=0),"",VLOOKUP(T664,Equipment[],4,FALSE))</f>
        <v>RTO</v>
      </c>
      <c r="X664" s="155" t="s">
        <v>7152</v>
      </c>
      <c r="Y664" s="155" t="s">
        <v>7153</v>
      </c>
      <c r="Z664" s="155" t="s">
        <v>7154</v>
      </c>
      <c r="AA664" s="155" t="s">
        <v>7155</v>
      </c>
      <c r="AB664" s="142"/>
    </row>
    <row r="665" spans="1:28">
      <c r="A665" s="143" t="s">
        <v>7847</v>
      </c>
      <c r="B665" s="143" t="s">
        <v>7848</v>
      </c>
      <c r="C665" s="398" t="s">
        <v>449</v>
      </c>
      <c r="D665" s="400" t="s">
        <v>6001</v>
      </c>
      <c r="E665" s="400"/>
      <c r="F665" s="407" t="s">
        <v>449</v>
      </c>
      <c r="G665" s="398"/>
      <c r="H665" s="407" t="s">
        <v>449</v>
      </c>
      <c r="I665" s="175" t="s">
        <v>449</v>
      </c>
      <c r="J665" s="174" t="s">
        <v>449</v>
      </c>
      <c r="K665" s="398" t="s">
        <v>450</v>
      </c>
      <c r="L665" s="398" t="s">
        <v>5787</v>
      </c>
      <c r="M665" s="143"/>
      <c r="N665" s="143" t="s">
        <v>5788</v>
      </c>
      <c r="O665" s="402" t="s">
        <v>449</v>
      </c>
      <c r="P665" s="402" t="s">
        <v>6277</v>
      </c>
      <c r="Q665" s="402"/>
      <c r="R665" s="402" t="s">
        <v>452</v>
      </c>
      <c r="S665" s="155"/>
      <c r="T665" s="155" t="s">
        <v>762</v>
      </c>
      <c r="U665" s="155" t="str">
        <f>VLOOKUP(CYPTYPES[[#This Row],[SBS Number]],Equipment[],2,FALSE)</f>
        <v>Fire Protection</v>
      </c>
      <c r="V665" s="155" t="str">
        <f>IF(OR(ISBLANK(T665),LEN(T665)=0),"",VLOOKUP(T665,Equipment[],3,FALSE))</f>
        <v>RTO</v>
      </c>
      <c r="W665" s="155" t="str">
        <f>IF(OR(ISBLANK(T665),LEN(T665)=0),"",VLOOKUP(T665,Equipment[],4,FALSE))</f>
        <v>RTO</v>
      </c>
      <c r="X665" s="155" t="s">
        <v>7334</v>
      </c>
      <c r="Y665" s="155" t="s">
        <v>7335</v>
      </c>
      <c r="Z665" s="155" t="s">
        <v>7586</v>
      </c>
      <c r="AA665" s="155" t="s">
        <v>7587</v>
      </c>
      <c r="AB665" s="142"/>
    </row>
    <row r="666" spans="1:28">
      <c r="A666" s="143" t="s">
        <v>7849</v>
      </c>
      <c r="B666" s="143" t="s">
        <v>7850</v>
      </c>
      <c r="C666" s="398" t="s">
        <v>449</v>
      </c>
      <c r="D666" s="400" t="s">
        <v>5831</v>
      </c>
      <c r="E666" s="400"/>
      <c r="F666" s="407" t="s">
        <v>449</v>
      </c>
      <c r="G666" s="398"/>
      <c r="H666" s="398" t="s">
        <v>448</v>
      </c>
      <c r="I666" s="175" t="s">
        <v>449</v>
      </c>
      <c r="J666" s="398" t="s">
        <v>448</v>
      </c>
      <c r="K666" s="398" t="s">
        <v>450</v>
      </c>
      <c r="L666" s="398" t="s">
        <v>5787</v>
      </c>
      <c r="M666" s="143"/>
      <c r="N666" s="143" t="s">
        <v>5788</v>
      </c>
      <c r="O666" s="402" t="s">
        <v>449</v>
      </c>
      <c r="P666" s="402" t="s">
        <v>6371</v>
      </c>
      <c r="Q666" s="402"/>
      <c r="R666" s="402" t="s">
        <v>469</v>
      </c>
      <c r="S666" s="155"/>
      <c r="T666" s="402" t="s">
        <v>5833</v>
      </c>
      <c r="U666" s="155" t="str">
        <f>VLOOKUP(CYPTYPES[[#This Row],[SBS Number]],Equipment[],2,FALSE)</f>
        <v>Hydraulic System</v>
      </c>
      <c r="V666" s="155" t="str">
        <f>IF(OR(ISBLANK(T666),LEN(T666)=0),"",VLOOKUP(T666,Equipment[],3,FALSE))</f>
        <v>MCo</v>
      </c>
      <c r="W666" s="155" t="str">
        <f>IF(OR(ISBLANK(T666),LEN(T666)=0),"",VLOOKUP(T666,Equipment[],4,FALSE))</f>
        <v>RTO</v>
      </c>
      <c r="X666" s="155" t="s">
        <v>5834</v>
      </c>
      <c r="Y666" s="155" t="s">
        <v>5835</v>
      </c>
      <c r="Z666" s="155" t="s">
        <v>5836</v>
      </c>
      <c r="AA666" s="155" t="s">
        <v>5837</v>
      </c>
      <c r="AB666" s="142"/>
    </row>
    <row r="667" spans="1:28">
      <c r="A667" s="143" t="s">
        <v>7851</v>
      </c>
      <c r="B667" s="143" t="s">
        <v>7852</v>
      </c>
      <c r="C667" s="398" t="s">
        <v>439</v>
      </c>
      <c r="D667" s="400" t="s">
        <v>5799</v>
      </c>
      <c r="E667" s="400" t="s">
        <v>5800</v>
      </c>
      <c r="F667" s="407" t="s">
        <v>449</v>
      </c>
      <c r="G667" s="398"/>
      <c r="H667" s="407" t="s">
        <v>449</v>
      </c>
      <c r="I667" s="409" t="s">
        <v>449</v>
      </c>
      <c r="J667" s="398" t="s">
        <v>448</v>
      </c>
      <c r="K667" s="398" t="s">
        <v>450</v>
      </c>
      <c r="L667" s="398" t="s">
        <v>5859</v>
      </c>
      <c r="M667" s="143"/>
      <c r="N667" s="143" t="s">
        <v>5788</v>
      </c>
      <c r="O667" s="402" t="s">
        <v>449</v>
      </c>
      <c r="P667" s="402" t="s">
        <v>5801</v>
      </c>
      <c r="Q667" s="402"/>
      <c r="R667" s="402" t="s">
        <v>452</v>
      </c>
      <c r="S667" s="155"/>
      <c r="T667" s="155" t="s">
        <v>5817</v>
      </c>
      <c r="U667" s="155" t="str">
        <f>VLOOKUP(CYPTYPES[[#This Row],[SBS Number]],Equipment[],2,FALSE)</f>
        <v>LV Power</v>
      </c>
      <c r="V667" s="155" t="str">
        <f>IF(OR(ISBLANK(T667),LEN(T667)=0),"",VLOOKUP(T667,Equipment[],3,FALSE))</f>
        <v>MCo</v>
      </c>
      <c r="W667" s="155" t="str">
        <f>IF(OR(ISBLANK(T667),LEN(T667)=0),"",VLOOKUP(T667,Equipment[],4,FALSE))</f>
        <v>RTO</v>
      </c>
      <c r="X667" s="402" t="s">
        <v>7152</v>
      </c>
      <c r="Y667" s="402" t="s">
        <v>7153</v>
      </c>
      <c r="Z667" s="402" t="s">
        <v>7853</v>
      </c>
      <c r="AA667" s="155" t="s">
        <v>7854</v>
      </c>
      <c r="AB667" s="142"/>
    </row>
    <row r="668" spans="1:28">
      <c r="A668" s="143" t="s">
        <v>7855</v>
      </c>
      <c r="B668" s="143" t="s">
        <v>7856</v>
      </c>
      <c r="C668" s="398" t="s">
        <v>449</v>
      </c>
      <c r="D668" s="400" t="s">
        <v>5799</v>
      </c>
      <c r="E668" s="400" t="s">
        <v>5800</v>
      </c>
      <c r="F668" s="407" t="s">
        <v>449</v>
      </c>
      <c r="G668" s="398"/>
      <c r="H668" s="407" t="s">
        <v>449</v>
      </c>
      <c r="I668" s="175" t="s">
        <v>449</v>
      </c>
      <c r="J668" s="398" t="s">
        <v>448</v>
      </c>
      <c r="K668" s="398" t="s">
        <v>450</v>
      </c>
      <c r="L668" s="398" t="s">
        <v>5787</v>
      </c>
      <c r="M668" s="143"/>
      <c r="N668" s="143" t="s">
        <v>5788</v>
      </c>
      <c r="O668" s="402" t="s">
        <v>449</v>
      </c>
      <c r="P668" s="402" t="s">
        <v>5801</v>
      </c>
      <c r="Q668" s="402"/>
      <c r="R668" s="402" t="s">
        <v>452</v>
      </c>
      <c r="S668" s="155"/>
      <c r="T668" s="155" t="s">
        <v>6704</v>
      </c>
      <c r="U668" s="155" t="str">
        <f>VLOOKUP(CYPTYPES[[#This Row],[SBS Number]],Equipment[],2,FALSE)</f>
        <v>Station (Lighting)</v>
      </c>
      <c r="V668" s="155" t="str">
        <f>IF(OR(ISBLANK(T668),LEN(T668)=0),"",VLOOKUP(T668,Equipment[],3,FALSE))</f>
        <v>MCo</v>
      </c>
      <c r="W668" s="155" t="str">
        <f>IF(OR(ISBLANK(T668),LEN(T668)=0),"",VLOOKUP(T668,Equipment[],4,FALSE))</f>
        <v>RTO</v>
      </c>
      <c r="X668" s="155" t="s">
        <v>5803</v>
      </c>
      <c r="Y668" s="155" t="s">
        <v>5804</v>
      </c>
      <c r="Z668" s="402"/>
      <c r="AA668" s="155" t="s">
        <v>1004</v>
      </c>
      <c r="AB668" s="142"/>
    </row>
    <row r="669" spans="1:28">
      <c r="A669" s="143" t="s">
        <v>7857</v>
      </c>
      <c r="B669" s="143" t="s">
        <v>7858</v>
      </c>
      <c r="C669" s="398" t="s">
        <v>439</v>
      </c>
      <c r="D669" s="400" t="s">
        <v>5873</v>
      </c>
      <c r="E669" s="400"/>
      <c r="F669" s="407" t="s">
        <v>449</v>
      </c>
      <c r="G669" s="398"/>
      <c r="H669" s="407" t="s">
        <v>449</v>
      </c>
      <c r="I669" s="409" t="s">
        <v>449</v>
      </c>
      <c r="J669" s="398" t="s">
        <v>448</v>
      </c>
      <c r="K669" s="398" t="s">
        <v>450</v>
      </c>
      <c r="L669" s="398" t="s">
        <v>5859</v>
      </c>
      <c r="M669" s="143"/>
      <c r="N669" s="143" t="s">
        <v>5788</v>
      </c>
      <c r="O669" s="402" t="s">
        <v>449</v>
      </c>
      <c r="P669" s="402" t="s">
        <v>5850</v>
      </c>
      <c r="Q669" s="402"/>
      <c r="R669" s="402" t="s">
        <v>452</v>
      </c>
      <c r="S669" s="155"/>
      <c r="T669" s="402" t="s">
        <v>5851</v>
      </c>
      <c r="U669" s="155" t="str">
        <f>VLOOKUP(CYPTYPES[[#This Row],[SBS Number]],Equipment[],2,FALSE)</f>
        <v>Signalling</v>
      </c>
      <c r="V669" s="155" t="str">
        <f>IF(OR(ISBLANK(T669),LEN(T669)=0),"",VLOOKUP(T669,Equipment[],3,FALSE))</f>
        <v>RTO</v>
      </c>
      <c r="W669" s="155" t="str">
        <f>IF(OR(ISBLANK(T669),LEN(T669)=0),"",VLOOKUP(T669,Equipment[],4,FALSE))</f>
        <v>RTO</v>
      </c>
      <c r="X669" s="410" t="s">
        <v>5852</v>
      </c>
      <c r="Y669" s="411" t="s">
        <v>5853</v>
      </c>
      <c r="Z669" s="402"/>
      <c r="AA669" s="155"/>
      <c r="AB669" s="142"/>
    </row>
    <row r="670" spans="1:28">
      <c r="A670" s="143" t="s">
        <v>7859</v>
      </c>
      <c r="B670" s="143" t="s">
        <v>7860</v>
      </c>
      <c r="C670" s="398" t="s">
        <v>439</v>
      </c>
      <c r="D670" s="400" t="s">
        <v>5873</v>
      </c>
      <c r="E670" s="400"/>
      <c r="F670" s="407" t="s">
        <v>449</v>
      </c>
      <c r="G670" s="398"/>
      <c r="H670" s="407" t="s">
        <v>449</v>
      </c>
      <c r="I670" s="409" t="s">
        <v>449</v>
      </c>
      <c r="J670" s="398" t="s">
        <v>448</v>
      </c>
      <c r="K670" s="398" t="s">
        <v>450</v>
      </c>
      <c r="L670" s="398" t="s">
        <v>5859</v>
      </c>
      <c r="M670" s="143"/>
      <c r="N670" s="143" t="s">
        <v>5788</v>
      </c>
      <c r="O670" s="402" t="s">
        <v>449</v>
      </c>
      <c r="P670" s="402" t="s">
        <v>5850</v>
      </c>
      <c r="Q670" s="402"/>
      <c r="R670" s="402" t="s">
        <v>452</v>
      </c>
      <c r="S670" s="155"/>
      <c r="T670" s="402" t="s">
        <v>5851</v>
      </c>
      <c r="U670" s="155" t="str">
        <f>VLOOKUP(CYPTYPES[[#This Row],[SBS Number]],Equipment[],2,FALSE)</f>
        <v>Signalling</v>
      </c>
      <c r="V670" s="155" t="str">
        <f>IF(OR(ISBLANK(T670),LEN(T670)=0),"",VLOOKUP(T670,Equipment[],3,FALSE))</f>
        <v>RTO</v>
      </c>
      <c r="W670" s="155" t="str">
        <f>IF(OR(ISBLANK(T670),LEN(T670)=0),"",VLOOKUP(T670,Equipment[],4,FALSE))</f>
        <v>RTO</v>
      </c>
      <c r="X670" s="410" t="s">
        <v>5852</v>
      </c>
      <c r="Y670" s="411" t="s">
        <v>5853</v>
      </c>
      <c r="Z670" s="402"/>
      <c r="AA670" s="155"/>
      <c r="AB670" s="142"/>
    </row>
    <row r="671" spans="1:28">
      <c r="A671" s="143" t="s">
        <v>7861</v>
      </c>
      <c r="B671" s="143" t="s">
        <v>7862</v>
      </c>
      <c r="C671" s="398" t="s">
        <v>439</v>
      </c>
      <c r="D671" s="400" t="s">
        <v>5873</v>
      </c>
      <c r="E671" s="400"/>
      <c r="F671" s="407" t="s">
        <v>449</v>
      </c>
      <c r="G671" s="398"/>
      <c r="H671" s="174" t="s">
        <v>449</v>
      </c>
      <c r="I671" s="409" t="s">
        <v>449</v>
      </c>
      <c r="J671" s="407" t="s">
        <v>449</v>
      </c>
      <c r="K671" s="398" t="s">
        <v>450</v>
      </c>
      <c r="L671" s="398" t="s">
        <v>5859</v>
      </c>
      <c r="M671" s="143"/>
      <c r="N671" s="143" t="s">
        <v>5788</v>
      </c>
      <c r="O671" s="402" t="s">
        <v>449</v>
      </c>
      <c r="P671" s="402" t="s">
        <v>5850</v>
      </c>
      <c r="Q671" s="402"/>
      <c r="R671" s="402" t="s">
        <v>452</v>
      </c>
      <c r="S671" s="155"/>
      <c r="T671" s="402" t="s">
        <v>5851</v>
      </c>
      <c r="U671" s="155" t="str">
        <f>VLOOKUP(CYPTYPES[[#This Row],[SBS Number]],Equipment[],2,FALSE)</f>
        <v>Signalling</v>
      </c>
      <c r="V671" s="155" t="str">
        <f>IF(OR(ISBLANK(T671),LEN(T671)=0),"",VLOOKUP(T671,Equipment[],3,FALSE))</f>
        <v>RTO</v>
      </c>
      <c r="W671" s="155" t="str">
        <f>IF(OR(ISBLANK(T671),LEN(T671)=0),"",VLOOKUP(T671,Equipment[],4,FALSE))</f>
        <v>RTO</v>
      </c>
      <c r="X671" s="165" t="s">
        <v>5852</v>
      </c>
      <c r="Y671" s="411" t="s">
        <v>5853</v>
      </c>
      <c r="Z671" s="402" t="s">
        <v>7863</v>
      </c>
      <c r="AA671" s="155" t="s">
        <v>7864</v>
      </c>
      <c r="AB671" s="142"/>
    </row>
    <row r="672" spans="1:28">
      <c r="A672" s="143" t="s">
        <v>7865</v>
      </c>
      <c r="B672" s="143" t="s">
        <v>7866</v>
      </c>
      <c r="C672" s="398" t="s">
        <v>449</v>
      </c>
      <c r="D672" s="400" t="s">
        <v>5831</v>
      </c>
      <c r="E672" s="400"/>
      <c r="F672" s="407" t="s">
        <v>449</v>
      </c>
      <c r="G672" s="398"/>
      <c r="H672" s="407" t="s">
        <v>449</v>
      </c>
      <c r="I672" s="175" t="s">
        <v>449</v>
      </c>
      <c r="J672" s="398" t="s">
        <v>448</v>
      </c>
      <c r="K672" s="398" t="s">
        <v>450</v>
      </c>
      <c r="L672" s="398" t="s">
        <v>5787</v>
      </c>
      <c r="M672" s="143"/>
      <c r="N672" s="143" t="s">
        <v>5788</v>
      </c>
      <c r="O672" s="402" t="s">
        <v>449</v>
      </c>
      <c r="P672" s="402" t="s">
        <v>6163</v>
      </c>
      <c r="Q672" s="402"/>
      <c r="R672" s="402" t="s">
        <v>452</v>
      </c>
      <c r="S672" s="155"/>
      <c r="T672" s="155" t="s">
        <v>5833</v>
      </c>
      <c r="U672" s="155" t="str">
        <f>VLOOKUP(CYPTYPES[[#This Row],[SBS Number]],Equipment[],2,FALSE)</f>
        <v>Hydraulic System</v>
      </c>
      <c r="V672" s="155" t="str">
        <f>IF(OR(ISBLANK(T672),LEN(T672)=0),"",VLOOKUP(T672,Equipment[],3,FALSE))</f>
        <v>MCo</v>
      </c>
      <c r="W672" s="155" t="str">
        <f>IF(OR(ISBLANK(T672),LEN(T672)=0),"",VLOOKUP(T672,Equipment[],4,FALSE))</f>
        <v>RTO</v>
      </c>
      <c r="X672" s="155" t="s">
        <v>6458</v>
      </c>
      <c r="Y672" s="155" t="s">
        <v>6459</v>
      </c>
      <c r="Z672" s="155" t="s">
        <v>6460</v>
      </c>
      <c r="AA672" s="155" t="s">
        <v>6461</v>
      </c>
      <c r="AB672" s="142"/>
    </row>
    <row r="673" spans="1:28">
      <c r="A673" s="143" t="s">
        <v>7867</v>
      </c>
      <c r="B673" s="143" t="s">
        <v>7868</v>
      </c>
      <c r="C673" s="398" t="s">
        <v>449</v>
      </c>
      <c r="D673" s="400" t="s">
        <v>6001</v>
      </c>
      <c r="E673" s="400"/>
      <c r="F673" s="407" t="s">
        <v>449</v>
      </c>
      <c r="G673" s="398"/>
      <c r="H673" s="407" t="s">
        <v>449</v>
      </c>
      <c r="I673" s="175" t="s">
        <v>449</v>
      </c>
      <c r="J673" s="174" t="s">
        <v>449</v>
      </c>
      <c r="K673" s="398" t="s">
        <v>450</v>
      </c>
      <c r="L673" s="398" t="s">
        <v>5787</v>
      </c>
      <c r="M673" s="143"/>
      <c r="N673" s="143" t="s">
        <v>5788</v>
      </c>
      <c r="O673" s="402" t="s">
        <v>449</v>
      </c>
      <c r="P673" s="402" t="s">
        <v>6002</v>
      </c>
      <c r="Q673" s="402"/>
      <c r="R673" s="402" t="s">
        <v>452</v>
      </c>
      <c r="S673" s="155"/>
      <c r="T673" s="155" t="s">
        <v>762</v>
      </c>
      <c r="U673" s="155" t="str">
        <f>VLOOKUP(CYPTYPES[[#This Row],[SBS Number]],Equipment[],2,FALSE)</f>
        <v>Fire Protection</v>
      </c>
      <c r="V673" s="155" t="str">
        <f>IF(OR(ISBLANK(T673),LEN(T673)=0),"",VLOOKUP(T673,Equipment[],3,FALSE))</f>
        <v>RTO</v>
      </c>
      <c r="W673" s="155" t="str">
        <f>IF(OR(ISBLANK(T673),LEN(T673)=0),"",VLOOKUP(T673,Equipment[],4,FALSE))</f>
        <v>RTO</v>
      </c>
      <c r="X673" s="155" t="s">
        <v>6591</v>
      </c>
      <c r="Y673" s="155" t="s">
        <v>6592</v>
      </c>
      <c r="Z673" s="155" t="s">
        <v>7869</v>
      </c>
      <c r="AA673" s="155" t="s">
        <v>7870</v>
      </c>
      <c r="AB673" s="142"/>
    </row>
    <row r="674" spans="1:28" ht="18.75" customHeight="1">
      <c r="A674" s="143" t="s">
        <v>7871</v>
      </c>
      <c r="B674" s="143" t="s">
        <v>7872</v>
      </c>
      <c r="C674" s="398" t="s">
        <v>439</v>
      </c>
      <c r="D674" s="400" t="s">
        <v>6122</v>
      </c>
      <c r="E674" s="400" t="s">
        <v>5800</v>
      </c>
      <c r="F674" s="407" t="s">
        <v>449</v>
      </c>
      <c r="G674" s="398"/>
      <c r="H674" s="407" t="s">
        <v>449</v>
      </c>
      <c r="I674" s="175" t="s">
        <v>449</v>
      </c>
      <c r="J674" s="398" t="s">
        <v>448</v>
      </c>
      <c r="K674" s="398" t="s">
        <v>450</v>
      </c>
      <c r="L674" s="398" t="s">
        <v>5954</v>
      </c>
      <c r="M674" s="143"/>
      <c r="N674" s="143" t="s">
        <v>5788</v>
      </c>
      <c r="O674" s="402" t="s">
        <v>449</v>
      </c>
      <c r="P674" s="402" t="s">
        <v>6123</v>
      </c>
      <c r="Q674" s="402"/>
      <c r="R674" s="402" t="s">
        <v>469</v>
      </c>
      <c r="S674" s="156"/>
      <c r="T674" s="402" t="s">
        <v>6656</v>
      </c>
      <c r="U674" s="155" t="str">
        <f>VLOOKUP(CYPTYPES[[#This Row],[SBS Number]],Equipment[],2,FALSE)</f>
        <v>Power</v>
      </c>
      <c r="V674" s="155" t="str">
        <f>IF(OR(ISBLANK(T674),LEN(T674)=0),"",VLOOKUP(T674,Equipment[],3,FALSE))</f>
        <v>Unallocated</v>
      </c>
      <c r="W674" s="155" t="str">
        <f>IF(OR(ISBLANK(T674),LEN(T674)=0),"",VLOOKUP(T674,Equipment[],4,FALSE))</f>
        <v>Unallocated</v>
      </c>
      <c r="X674" s="411" t="s">
        <v>7873</v>
      </c>
      <c r="Y674" s="165" t="s">
        <v>6582</v>
      </c>
      <c r="Z674" s="402"/>
      <c r="AA674" s="155"/>
      <c r="AB674" s="142"/>
    </row>
    <row r="675" spans="1:28">
      <c r="A675" s="143" t="s">
        <v>7874</v>
      </c>
      <c r="B675" s="143" t="s">
        <v>7875</v>
      </c>
      <c r="C675" s="398" t="s">
        <v>449</v>
      </c>
      <c r="D675" s="400" t="s">
        <v>6001</v>
      </c>
      <c r="E675" s="400"/>
      <c r="F675" s="407" t="s">
        <v>449</v>
      </c>
      <c r="G675" s="398"/>
      <c r="H675" s="407" t="s">
        <v>449</v>
      </c>
      <c r="I675" s="175" t="s">
        <v>449</v>
      </c>
      <c r="J675" s="174" t="s">
        <v>449</v>
      </c>
      <c r="K675" s="398" t="s">
        <v>450</v>
      </c>
      <c r="L675" s="398" t="s">
        <v>5787</v>
      </c>
      <c r="M675" s="143"/>
      <c r="N675" s="143" t="s">
        <v>5788</v>
      </c>
      <c r="O675" s="402" t="s">
        <v>449</v>
      </c>
      <c r="P675" s="402" t="s">
        <v>6002</v>
      </c>
      <c r="Q675" s="402"/>
      <c r="R675" s="402" t="s">
        <v>452</v>
      </c>
      <c r="S675" s="155"/>
      <c r="T675" s="155" t="s">
        <v>762</v>
      </c>
      <c r="U675" s="155" t="str">
        <f>VLOOKUP(CYPTYPES[[#This Row],[SBS Number]],Equipment[],2,FALSE)</f>
        <v>Fire Protection</v>
      </c>
      <c r="V675" s="155" t="str">
        <f>IF(OR(ISBLANK(T675),LEN(T675)=0),"",VLOOKUP(T675,Equipment[],3,FALSE))</f>
        <v>RTO</v>
      </c>
      <c r="W675" s="155" t="str">
        <f>IF(OR(ISBLANK(T675),LEN(T675)=0),"",VLOOKUP(T675,Equipment[],4,FALSE))</f>
        <v>RTO</v>
      </c>
      <c r="X675" s="155" t="s">
        <v>6591</v>
      </c>
      <c r="Y675" s="155" t="s">
        <v>6592</v>
      </c>
      <c r="Z675" s="155" t="s">
        <v>7869</v>
      </c>
      <c r="AA675" s="155" t="s">
        <v>7870</v>
      </c>
      <c r="AB675" s="142"/>
    </row>
    <row r="676" spans="1:28">
      <c r="A676" s="143" t="s">
        <v>7876</v>
      </c>
      <c r="B676" s="143" t="s">
        <v>7877</v>
      </c>
      <c r="C676" s="398" t="s">
        <v>439</v>
      </c>
      <c r="D676" s="400" t="s">
        <v>6799</v>
      </c>
      <c r="E676" s="400"/>
      <c r="F676" s="407" t="s">
        <v>449</v>
      </c>
      <c r="G676" s="398"/>
      <c r="H676" s="174" t="s">
        <v>449</v>
      </c>
      <c r="I676" s="409" t="s">
        <v>449</v>
      </c>
      <c r="J676" s="407" t="s">
        <v>449</v>
      </c>
      <c r="K676" s="398" t="s">
        <v>450</v>
      </c>
      <c r="L676" s="398" t="s">
        <v>5859</v>
      </c>
      <c r="M676" s="143"/>
      <c r="N676" s="143" t="s">
        <v>5788</v>
      </c>
      <c r="O676" s="402" t="s">
        <v>449</v>
      </c>
      <c r="P676" s="402" t="s">
        <v>5841</v>
      </c>
      <c r="Q676" s="402"/>
      <c r="R676" s="402" t="s">
        <v>452</v>
      </c>
      <c r="S676" s="155"/>
      <c r="T676" s="402" t="s">
        <v>5827</v>
      </c>
      <c r="U676" s="155" t="str">
        <f>VLOOKUP(CYPTYPES[[#This Row],[SBS Number]],Equipment[],2,FALSE)</f>
        <v>ICT/OCS</v>
      </c>
      <c r="V676" s="155" t="str">
        <f>IF(OR(ISBLANK(T676),LEN(T676)=0),"",VLOOKUP(T676,Equipment[],3,FALSE))</f>
        <v>Unallocated</v>
      </c>
      <c r="W676" s="155" t="str">
        <f>IF(OR(ISBLANK(T676),LEN(T676)=0),"",VLOOKUP(T676,Equipment[],4,FALSE))</f>
        <v>Unallocated</v>
      </c>
      <c r="X676" s="155" t="s">
        <v>5874</v>
      </c>
      <c r="Y676" s="155" t="s">
        <v>5868</v>
      </c>
      <c r="Z676" s="155" t="s">
        <v>6057</v>
      </c>
      <c r="AA676" s="155" t="s">
        <v>5870</v>
      </c>
      <c r="AB676" s="142"/>
    </row>
    <row r="677" spans="1:28">
      <c r="A677" s="143" t="s">
        <v>7878</v>
      </c>
      <c r="B677" s="143" t="s">
        <v>7879</v>
      </c>
      <c r="C677" s="398" t="s">
        <v>449</v>
      </c>
      <c r="D677" s="400" t="s">
        <v>5786</v>
      </c>
      <c r="E677" s="400" t="s">
        <v>11</v>
      </c>
      <c r="F677" s="407" t="s">
        <v>449</v>
      </c>
      <c r="G677" s="398"/>
      <c r="H677" s="407" t="s">
        <v>449</v>
      </c>
      <c r="I677" s="175" t="s">
        <v>449</v>
      </c>
      <c r="J677" s="174" t="s">
        <v>449</v>
      </c>
      <c r="K677" s="398" t="s">
        <v>450</v>
      </c>
      <c r="L677" s="398" t="s">
        <v>5787</v>
      </c>
      <c r="M677" s="143"/>
      <c r="N677" s="143" t="s">
        <v>5788</v>
      </c>
      <c r="O677" s="402" t="s">
        <v>449</v>
      </c>
      <c r="P677" s="402" t="s">
        <v>5789</v>
      </c>
      <c r="Q677" s="400" t="s">
        <v>5786</v>
      </c>
      <c r="R677" s="402" t="s">
        <v>469</v>
      </c>
      <c r="S677" s="155"/>
      <c r="T677" s="402" t="s">
        <v>5790</v>
      </c>
      <c r="U677" s="155" t="str">
        <f>VLOOKUP(CYPTYPES[[#This Row],[SBS Number]],Equipment[],2,FALSE)</f>
        <v>Tunnel Ventilation</v>
      </c>
      <c r="V677" s="155" t="str">
        <f>IF(OR(ISBLANK(T677),LEN(T677)=0),"",VLOOKUP(T677,Equipment[],3,FALSE))</f>
        <v>MCo</v>
      </c>
      <c r="W677" s="155" t="str">
        <f>IF(OR(ISBLANK(T677),LEN(T677)=0),"",VLOOKUP(T677,Equipment[],4,FALSE))</f>
        <v>RTO</v>
      </c>
      <c r="X677" s="402" t="s">
        <v>6035</v>
      </c>
      <c r="Y677" s="155" t="s">
        <v>7880</v>
      </c>
      <c r="Z677" s="402" t="s">
        <v>7881</v>
      </c>
      <c r="AA677" s="155" t="s">
        <v>7882</v>
      </c>
      <c r="AB677" s="142"/>
    </row>
    <row r="678" spans="1:28">
      <c r="A678" s="143" t="s">
        <v>7883</v>
      </c>
      <c r="B678" s="143" t="s">
        <v>7884</v>
      </c>
      <c r="C678" s="398" t="s">
        <v>449</v>
      </c>
      <c r="D678" s="400" t="s">
        <v>5799</v>
      </c>
      <c r="E678" s="400" t="s">
        <v>5800</v>
      </c>
      <c r="F678" s="407" t="s">
        <v>449</v>
      </c>
      <c r="G678" s="398"/>
      <c r="H678" s="398" t="s">
        <v>448</v>
      </c>
      <c r="I678" s="175" t="s">
        <v>449</v>
      </c>
      <c r="J678" s="398" t="s">
        <v>448</v>
      </c>
      <c r="K678" s="398" t="s">
        <v>450</v>
      </c>
      <c r="L678" s="398" t="s">
        <v>5787</v>
      </c>
      <c r="M678" s="143"/>
      <c r="N678" s="143" t="s">
        <v>5788</v>
      </c>
      <c r="O678" s="402" t="s">
        <v>449</v>
      </c>
      <c r="P678" s="402" t="s">
        <v>5801</v>
      </c>
      <c r="Q678" s="402"/>
      <c r="R678" s="402" t="s">
        <v>469</v>
      </c>
      <c r="S678" s="155"/>
      <c r="T678" s="155" t="s">
        <v>5817</v>
      </c>
      <c r="U678" s="155" t="str">
        <f>VLOOKUP(CYPTYPES[[#This Row],[SBS Number]],Equipment[],2,FALSE)</f>
        <v>LV Power</v>
      </c>
      <c r="V678" s="155" t="str">
        <f>IF(OR(ISBLANK(T678),LEN(T678)=0),"",VLOOKUP(T678,Equipment[],3,FALSE))</f>
        <v>MCo</v>
      </c>
      <c r="W678" s="155" t="str">
        <f>IF(OR(ISBLANK(T678),LEN(T678)=0),"",VLOOKUP(T678,Equipment[],4,FALSE))</f>
        <v>RTO</v>
      </c>
      <c r="X678" s="155" t="s">
        <v>6035</v>
      </c>
      <c r="Y678" s="155" t="s">
        <v>6036</v>
      </c>
      <c r="Z678" s="155" t="s">
        <v>7885</v>
      </c>
      <c r="AA678" s="155" t="s">
        <v>7886</v>
      </c>
      <c r="AB678" s="142"/>
    </row>
    <row r="679" spans="1:28">
      <c r="A679" s="143" t="s">
        <v>7887</v>
      </c>
      <c r="B679" s="143" t="s">
        <v>7888</v>
      </c>
      <c r="C679" s="398" t="s">
        <v>439</v>
      </c>
      <c r="D679" s="400" t="s">
        <v>6799</v>
      </c>
      <c r="E679" s="400"/>
      <c r="F679" s="407" t="s">
        <v>449</v>
      </c>
      <c r="G679" s="398"/>
      <c r="H679" s="174" t="s">
        <v>449</v>
      </c>
      <c r="I679" s="409" t="s">
        <v>449</v>
      </c>
      <c r="J679" s="407" t="s">
        <v>449</v>
      </c>
      <c r="K679" s="398" t="s">
        <v>450</v>
      </c>
      <c r="L679" s="398" t="s">
        <v>5859</v>
      </c>
      <c r="M679" s="143"/>
      <c r="N679" s="143" t="s">
        <v>5788</v>
      </c>
      <c r="O679" s="402" t="s">
        <v>449</v>
      </c>
      <c r="P679" s="402" t="s">
        <v>5841</v>
      </c>
      <c r="Q679" s="402"/>
      <c r="R679" s="402" t="s">
        <v>469</v>
      </c>
      <c r="S679" s="155"/>
      <c r="T679" s="402" t="s">
        <v>5827</v>
      </c>
      <c r="U679" s="155" t="str">
        <f>VLOOKUP(CYPTYPES[[#This Row],[SBS Number]],Equipment[],2,FALSE)</f>
        <v>ICT/OCS</v>
      </c>
      <c r="V679" s="155" t="str">
        <f>IF(OR(ISBLANK(T679),LEN(T679)=0),"",VLOOKUP(T679,Equipment[],3,FALSE))</f>
        <v>Unallocated</v>
      </c>
      <c r="W679" s="155" t="str">
        <f>IF(OR(ISBLANK(T679),LEN(T679)=0),"",VLOOKUP(T679,Equipment[],4,FALSE))</f>
        <v>Unallocated</v>
      </c>
      <c r="X679" s="155" t="s">
        <v>5879</v>
      </c>
      <c r="Y679" s="155" t="s">
        <v>5880</v>
      </c>
      <c r="Z679" s="155" t="s">
        <v>5881</v>
      </c>
      <c r="AA679" s="155" t="s">
        <v>5882</v>
      </c>
      <c r="AB679" s="142"/>
    </row>
    <row r="680" spans="1:28">
      <c r="A680" s="143" t="s">
        <v>7889</v>
      </c>
      <c r="B680" s="143" t="s">
        <v>7890</v>
      </c>
      <c r="C680" s="398" t="s">
        <v>449</v>
      </c>
      <c r="D680" s="400" t="s">
        <v>5839</v>
      </c>
      <c r="E680" s="400"/>
      <c r="F680" s="407" t="s">
        <v>449</v>
      </c>
      <c r="G680" s="398"/>
      <c r="H680" s="407" t="s">
        <v>449</v>
      </c>
      <c r="I680" s="175" t="s">
        <v>449</v>
      </c>
      <c r="J680" s="398" t="s">
        <v>448</v>
      </c>
      <c r="K680" s="398" t="s">
        <v>450</v>
      </c>
      <c r="L680" s="398" t="s">
        <v>5787</v>
      </c>
      <c r="M680" s="143"/>
      <c r="N680" s="143" t="s">
        <v>5788</v>
      </c>
      <c r="O680" s="402" t="s">
        <v>449</v>
      </c>
      <c r="P680" s="402" t="s">
        <v>5841</v>
      </c>
      <c r="Q680" s="402"/>
      <c r="R680" s="402" t="s">
        <v>452</v>
      </c>
      <c r="S680" s="155"/>
      <c r="T680" s="402" t="s">
        <v>5842</v>
      </c>
      <c r="U680" s="155" t="str">
        <f>VLOOKUP(CYPTYPES[[#This Row],[SBS Number]],Equipment[],2,FALSE)</f>
        <v>Control Systems</v>
      </c>
      <c r="V680" s="155" t="str">
        <f>IF(OR(ISBLANK(T680),LEN(T680)=0),"",VLOOKUP(T680,Equipment[],3,FALSE))</f>
        <v>Unallocated</v>
      </c>
      <c r="W680" s="155" t="str">
        <f>IF(OR(ISBLANK(T680),LEN(T680)=0),"",VLOOKUP(T680,Equipment[],4,FALSE))</f>
        <v>Unallocated</v>
      </c>
      <c r="X680" s="155" t="s">
        <v>6089</v>
      </c>
      <c r="Y680" s="155" t="s">
        <v>6090</v>
      </c>
      <c r="Z680" s="155" t="s">
        <v>7891</v>
      </c>
      <c r="AA680" s="155" t="s">
        <v>7892</v>
      </c>
      <c r="AB680" s="142"/>
    </row>
    <row r="681" spans="1:28">
      <c r="A681" s="143" t="s">
        <v>7893</v>
      </c>
      <c r="B681" s="143" t="s">
        <v>7894</v>
      </c>
      <c r="C681" s="398" t="s">
        <v>449</v>
      </c>
      <c r="D681" s="400" t="s">
        <v>5831</v>
      </c>
      <c r="E681" s="400"/>
      <c r="F681" s="407" t="s">
        <v>449</v>
      </c>
      <c r="G681" s="398"/>
      <c r="H681" s="407" t="s">
        <v>449</v>
      </c>
      <c r="I681" s="175" t="s">
        <v>449</v>
      </c>
      <c r="J681" s="174" t="s">
        <v>449</v>
      </c>
      <c r="K681" s="398" t="s">
        <v>450</v>
      </c>
      <c r="L681" s="398" t="s">
        <v>5787</v>
      </c>
      <c r="M681" s="143"/>
      <c r="N681" s="143" t="s">
        <v>5788</v>
      </c>
      <c r="O681" s="402" t="s">
        <v>449</v>
      </c>
      <c r="P681" s="402" t="s">
        <v>7205</v>
      </c>
      <c r="Q681" s="402"/>
      <c r="R681" s="402" t="s">
        <v>452</v>
      </c>
      <c r="S681" s="155"/>
      <c r="T681" s="155" t="s">
        <v>5833</v>
      </c>
      <c r="U681" s="155" t="str">
        <f>VLOOKUP(CYPTYPES[[#This Row],[SBS Number]],Equipment[],2,FALSE)</f>
        <v>Hydraulic System</v>
      </c>
      <c r="V681" s="155" t="str">
        <f>IF(OR(ISBLANK(T681),LEN(T681)=0),"",VLOOKUP(T681,Equipment[],3,FALSE))</f>
        <v>MCo</v>
      </c>
      <c r="W681" s="155" t="str">
        <f>IF(OR(ISBLANK(T681),LEN(T681)=0),"",VLOOKUP(T681,Equipment[],4,FALSE))</f>
        <v>RTO</v>
      </c>
      <c r="X681" s="155" t="s">
        <v>6047</v>
      </c>
      <c r="Y681" s="155" t="s">
        <v>6048</v>
      </c>
      <c r="Z681" s="402" t="s">
        <v>439</v>
      </c>
      <c r="AA681" s="155" t="s">
        <v>439</v>
      </c>
      <c r="AB681" s="142"/>
    </row>
    <row r="682" spans="1:28">
      <c r="A682" s="143" t="s">
        <v>7895</v>
      </c>
      <c r="B682" s="143" t="s">
        <v>7896</v>
      </c>
      <c r="C682" s="398" t="s">
        <v>449</v>
      </c>
      <c r="D682" s="400" t="s">
        <v>5786</v>
      </c>
      <c r="E682" s="400" t="s">
        <v>11</v>
      </c>
      <c r="F682" s="407" t="s">
        <v>449</v>
      </c>
      <c r="G682" s="398"/>
      <c r="H682" s="407" t="s">
        <v>449</v>
      </c>
      <c r="I682" s="175" t="s">
        <v>449</v>
      </c>
      <c r="J682" s="398" t="s">
        <v>448</v>
      </c>
      <c r="K682" s="398" t="s">
        <v>450</v>
      </c>
      <c r="L682" s="398" t="s">
        <v>5787</v>
      </c>
      <c r="M682" s="143"/>
      <c r="N682" s="143" t="s">
        <v>5788</v>
      </c>
      <c r="O682" s="402" t="s">
        <v>449</v>
      </c>
      <c r="P682" s="402" t="s">
        <v>5789</v>
      </c>
      <c r="Q682" s="400" t="s">
        <v>5786</v>
      </c>
      <c r="R682" s="402" t="s">
        <v>469</v>
      </c>
      <c r="S682" s="155"/>
      <c r="T682" s="155" t="s">
        <v>7312</v>
      </c>
      <c r="U682" s="155" t="str">
        <f>VLOOKUP(CYPTYPES[[#This Row],[SBS Number]],Equipment[],2,FALSE)</f>
        <v>Ecs</v>
      </c>
      <c r="V682" s="155" t="str">
        <f>IF(OR(ISBLANK(T682),LEN(T682)=0),"",VLOOKUP(T682,Equipment[],3,FALSE))</f>
        <v>MCo</v>
      </c>
      <c r="W682" s="155" t="str">
        <f>IF(OR(ISBLANK(T682),LEN(T682)=0),"",VLOOKUP(T682,Equipment[],4,FALSE))</f>
        <v>RTO</v>
      </c>
      <c r="X682" s="402" t="s">
        <v>7897</v>
      </c>
      <c r="Y682" s="155" t="s">
        <v>7880</v>
      </c>
      <c r="Z682" s="402" t="s">
        <v>7881</v>
      </c>
      <c r="AA682" s="155" t="s">
        <v>7882</v>
      </c>
      <c r="AB682" s="142"/>
    </row>
    <row r="683" spans="1:28">
      <c r="A683" s="143" t="s">
        <v>7898</v>
      </c>
      <c r="B683" s="143" t="s">
        <v>7899</v>
      </c>
      <c r="C683" s="398" t="s">
        <v>439</v>
      </c>
      <c r="D683" s="400" t="s">
        <v>6099</v>
      </c>
      <c r="E683" s="400"/>
      <c r="F683" s="407" t="s">
        <v>449</v>
      </c>
      <c r="G683" s="398"/>
      <c r="H683" s="407" t="s">
        <v>449</v>
      </c>
      <c r="I683" s="409" t="s">
        <v>449</v>
      </c>
      <c r="J683" s="407" t="s">
        <v>449</v>
      </c>
      <c r="K683" s="398" t="s">
        <v>450</v>
      </c>
      <c r="L683" s="398" t="s">
        <v>5859</v>
      </c>
      <c r="M683" s="143"/>
      <c r="N683" s="143" t="s">
        <v>5788</v>
      </c>
      <c r="O683" s="402" t="s">
        <v>449</v>
      </c>
      <c r="P683" s="402" t="s">
        <v>6100</v>
      </c>
      <c r="Q683" s="402"/>
      <c r="R683" s="402" t="s">
        <v>452</v>
      </c>
      <c r="S683" s="155"/>
      <c r="T683" s="402" t="s">
        <v>6101</v>
      </c>
      <c r="U683" s="155" t="str">
        <f>VLOOKUP(CYPTYPES[[#This Row],[SBS Number]],Equipment[],2,FALSE)</f>
        <v>Security Control System</v>
      </c>
      <c r="V683" s="155" t="str">
        <f>IF(OR(ISBLANK(T683),LEN(T683)=0),"",VLOOKUP(T683,Equipment[],3,FALSE))</f>
        <v>RTO</v>
      </c>
      <c r="W683" s="155" t="str">
        <f>IF(OR(ISBLANK(T683),LEN(T683)=0),"",VLOOKUP(T683,Equipment[],4,FALSE))</f>
        <v>RTO</v>
      </c>
      <c r="X683" s="155" t="s">
        <v>5874</v>
      </c>
      <c r="Y683" s="155" t="s">
        <v>5868</v>
      </c>
      <c r="Z683" s="155" t="s">
        <v>6493</v>
      </c>
      <c r="AA683" s="155" t="s">
        <v>6301</v>
      </c>
      <c r="AB683" s="142"/>
    </row>
    <row r="684" spans="1:28">
      <c r="A684" s="143" t="s">
        <v>7900</v>
      </c>
      <c r="B684" s="143" t="s">
        <v>7901</v>
      </c>
      <c r="C684" s="398" t="s">
        <v>449</v>
      </c>
      <c r="D684" s="400" t="s">
        <v>5839</v>
      </c>
      <c r="E684" s="400"/>
      <c r="F684" s="407" t="s">
        <v>449</v>
      </c>
      <c r="G684" s="398"/>
      <c r="H684" s="398" t="s">
        <v>448</v>
      </c>
      <c r="I684" s="175" t="s">
        <v>449</v>
      </c>
      <c r="J684" s="398" t="s">
        <v>448</v>
      </c>
      <c r="K684" s="398" t="s">
        <v>450</v>
      </c>
      <c r="L684" s="398" t="s">
        <v>5787</v>
      </c>
      <c r="M684" s="143"/>
      <c r="N684" s="143" t="s">
        <v>5788</v>
      </c>
      <c r="O684" s="402" t="s">
        <v>449</v>
      </c>
      <c r="P684" s="402" t="s">
        <v>5841</v>
      </c>
      <c r="Q684" s="402"/>
      <c r="R684" s="402" t="s">
        <v>469</v>
      </c>
      <c r="S684" s="155"/>
      <c r="T684" s="402" t="s">
        <v>5842</v>
      </c>
      <c r="U684" s="155" t="str">
        <f>VLOOKUP(CYPTYPES[[#This Row],[SBS Number]],Equipment[],2,FALSE)</f>
        <v>Control Systems</v>
      </c>
      <c r="V684" s="155" t="str">
        <f>IF(OR(ISBLANK(T684),LEN(T684)=0),"",VLOOKUP(T684,Equipment[],3,FALSE))</f>
        <v>Unallocated</v>
      </c>
      <c r="W684" s="155" t="str">
        <f>IF(OR(ISBLANK(T684),LEN(T684)=0),"",VLOOKUP(T684,Equipment[],4,FALSE))</f>
        <v>Unallocated</v>
      </c>
      <c r="X684" s="155" t="s">
        <v>6089</v>
      </c>
      <c r="Y684" s="155" t="s">
        <v>6090</v>
      </c>
      <c r="Z684" s="155" t="s">
        <v>7902</v>
      </c>
      <c r="AA684" s="155" t="s">
        <v>7903</v>
      </c>
      <c r="AB684" s="142"/>
    </row>
    <row r="685" spans="1:28">
      <c r="A685" s="143" t="s">
        <v>7904</v>
      </c>
      <c r="B685" s="143" t="s">
        <v>7905</v>
      </c>
      <c r="C685" s="398" t="s">
        <v>449</v>
      </c>
      <c r="D685" s="400" t="s">
        <v>6001</v>
      </c>
      <c r="E685" s="400"/>
      <c r="F685" s="407" t="s">
        <v>449</v>
      </c>
      <c r="G685" s="398"/>
      <c r="H685" s="407" t="s">
        <v>449</v>
      </c>
      <c r="I685" s="175" t="s">
        <v>449</v>
      </c>
      <c r="J685" s="174" t="s">
        <v>449</v>
      </c>
      <c r="K685" s="398" t="s">
        <v>450</v>
      </c>
      <c r="L685" s="398" t="s">
        <v>5787</v>
      </c>
      <c r="M685" s="143"/>
      <c r="N685" s="143" t="s">
        <v>5788</v>
      </c>
      <c r="O685" s="402" t="s">
        <v>449</v>
      </c>
      <c r="P685" s="402" t="s">
        <v>6002</v>
      </c>
      <c r="Q685" s="402"/>
      <c r="R685" s="402" t="s">
        <v>452</v>
      </c>
      <c r="S685" s="155"/>
      <c r="T685" s="402" t="s">
        <v>5802</v>
      </c>
      <c r="U685" s="155" t="str">
        <f>VLOOKUP(CYPTYPES[[#This Row],[SBS Number]],Equipment[],2,FALSE)</f>
        <v>Emergency Management System</v>
      </c>
      <c r="V685" s="155" t="str">
        <f>IF(OR(ISBLANK(T685),LEN(T685)=0),"",VLOOKUP(T685,Equipment[],3,FALSE))</f>
        <v>RTO</v>
      </c>
      <c r="W685" s="155" t="str">
        <f>IF(OR(ISBLANK(T685),LEN(T685)=0),"",VLOOKUP(T685,Equipment[],4,FALSE))</f>
        <v>RTO</v>
      </c>
      <c r="X685" s="155" t="s">
        <v>6591</v>
      </c>
      <c r="Y685" s="155" t="s">
        <v>6592</v>
      </c>
      <c r="Z685" s="155" t="s">
        <v>7869</v>
      </c>
      <c r="AA685" s="155" t="s">
        <v>7870</v>
      </c>
      <c r="AB685" s="142"/>
    </row>
    <row r="686" spans="1:28">
      <c r="A686" s="143" t="s">
        <v>7906</v>
      </c>
      <c r="B686" s="143" t="s">
        <v>7907</v>
      </c>
      <c r="C686" s="398" t="s">
        <v>449</v>
      </c>
      <c r="D686" s="400" t="s">
        <v>6001</v>
      </c>
      <c r="E686" s="400"/>
      <c r="F686" s="407" t="s">
        <v>449</v>
      </c>
      <c r="G686" s="398"/>
      <c r="H686" s="407" t="s">
        <v>449</v>
      </c>
      <c r="I686" s="175" t="s">
        <v>449</v>
      </c>
      <c r="J686" s="398" t="s">
        <v>448</v>
      </c>
      <c r="K686" s="398" t="s">
        <v>450</v>
      </c>
      <c r="L686" s="398" t="s">
        <v>5787</v>
      </c>
      <c r="M686" s="143"/>
      <c r="N686" s="143" t="s">
        <v>5788</v>
      </c>
      <c r="O686" s="402" t="s">
        <v>449</v>
      </c>
      <c r="P686" s="402" t="s">
        <v>6002</v>
      </c>
      <c r="Q686" s="402"/>
      <c r="R686" s="402" t="s">
        <v>452</v>
      </c>
      <c r="S686" s="155"/>
      <c r="T686" s="402" t="s">
        <v>762</v>
      </c>
      <c r="U686" s="155" t="str">
        <f>VLOOKUP(CYPTYPES[[#This Row],[SBS Number]],Equipment[],2,FALSE)</f>
        <v>Fire Protection</v>
      </c>
      <c r="V686" s="155" t="str">
        <f>IF(OR(ISBLANK(T686),LEN(T686)=0),"",VLOOKUP(T686,Equipment[],3,FALSE))</f>
        <v>RTO</v>
      </c>
      <c r="W686" s="155" t="str">
        <f>IF(OR(ISBLANK(T686),LEN(T686)=0),"",VLOOKUP(T686,Equipment[],4,FALSE))</f>
        <v>RTO</v>
      </c>
      <c r="X686" s="155" t="s">
        <v>6003</v>
      </c>
      <c r="Y686" s="155" t="s">
        <v>6004</v>
      </c>
      <c r="Z686" s="155" t="s">
        <v>7908</v>
      </c>
      <c r="AA686" s="155" t="s">
        <v>7909</v>
      </c>
      <c r="AB686" s="142"/>
    </row>
    <row r="687" spans="1:28">
      <c r="A687" s="143" t="s">
        <v>7910</v>
      </c>
      <c r="B687" s="143" t="s">
        <v>7911</v>
      </c>
      <c r="C687" s="398" t="s">
        <v>449</v>
      </c>
      <c r="D687" s="400" t="s">
        <v>5839</v>
      </c>
      <c r="E687" s="400"/>
      <c r="F687" s="407" t="s">
        <v>449</v>
      </c>
      <c r="G687" s="398"/>
      <c r="H687" s="398" t="s">
        <v>448</v>
      </c>
      <c r="I687" s="175" t="s">
        <v>449</v>
      </c>
      <c r="J687" s="398" t="s">
        <v>448</v>
      </c>
      <c r="K687" s="398" t="s">
        <v>450</v>
      </c>
      <c r="L687" s="398" t="s">
        <v>5787</v>
      </c>
      <c r="M687" s="143"/>
      <c r="N687" s="143" t="s">
        <v>5788</v>
      </c>
      <c r="O687" s="402" t="s">
        <v>449</v>
      </c>
      <c r="P687" s="402" t="s">
        <v>5841</v>
      </c>
      <c r="Q687" s="402"/>
      <c r="R687" s="402" t="s">
        <v>452</v>
      </c>
      <c r="S687" s="155"/>
      <c r="T687" s="402" t="s">
        <v>5842</v>
      </c>
      <c r="U687" s="155" t="str">
        <f>VLOOKUP(CYPTYPES[[#This Row],[SBS Number]],Equipment[],2,FALSE)</f>
        <v>Control Systems</v>
      </c>
      <c r="V687" s="155" t="str">
        <f>IF(OR(ISBLANK(T687),LEN(T687)=0),"",VLOOKUP(T687,Equipment[],3,FALSE))</f>
        <v>Unallocated</v>
      </c>
      <c r="W687" s="155" t="str">
        <f>IF(OR(ISBLANK(T687),LEN(T687)=0),"",VLOOKUP(T687,Equipment[],4,FALSE))</f>
        <v>Unallocated</v>
      </c>
      <c r="X687" s="155" t="s">
        <v>6069</v>
      </c>
      <c r="Y687" s="155" t="s">
        <v>6070</v>
      </c>
      <c r="Z687" s="155" t="s">
        <v>7912</v>
      </c>
      <c r="AA687" s="155" t="s">
        <v>7913</v>
      </c>
      <c r="AB687" s="142"/>
    </row>
    <row r="688" spans="1:28">
      <c r="A688" s="143" t="s">
        <v>7914</v>
      </c>
      <c r="B688" s="143" t="s">
        <v>7915</v>
      </c>
      <c r="C688" s="398" t="s">
        <v>449</v>
      </c>
      <c r="D688" s="400" t="s">
        <v>5831</v>
      </c>
      <c r="E688" s="400"/>
      <c r="F688" s="407" t="s">
        <v>449</v>
      </c>
      <c r="G688" s="398"/>
      <c r="H688" s="398" t="s">
        <v>448</v>
      </c>
      <c r="I688" s="175" t="s">
        <v>449</v>
      </c>
      <c r="J688" s="398" t="s">
        <v>448</v>
      </c>
      <c r="K688" s="398" t="s">
        <v>450</v>
      </c>
      <c r="L688" s="398" t="s">
        <v>5787</v>
      </c>
      <c r="M688" s="143"/>
      <c r="N688" s="143" t="s">
        <v>5788</v>
      </c>
      <c r="O688" s="402" t="s">
        <v>449</v>
      </c>
      <c r="P688" s="402" t="s">
        <v>7916</v>
      </c>
      <c r="Q688" s="402"/>
      <c r="R688" s="402" t="s">
        <v>469</v>
      </c>
      <c r="S688" s="155"/>
      <c r="T688" s="155" t="s">
        <v>5833</v>
      </c>
      <c r="U688" s="155" t="str">
        <f>VLOOKUP(CYPTYPES[[#This Row],[SBS Number]],Equipment[],2,FALSE)</f>
        <v>Hydraulic System</v>
      </c>
      <c r="V688" s="155" t="str">
        <f>IF(OR(ISBLANK(T688),LEN(T688)=0),"",VLOOKUP(T688,Equipment[],3,FALSE))</f>
        <v>MCo</v>
      </c>
      <c r="W688" s="155" t="str">
        <f>IF(OR(ISBLANK(T688),LEN(T688)=0),"",VLOOKUP(T688,Equipment[],4,FALSE))</f>
        <v>RTO</v>
      </c>
      <c r="X688" s="155" t="s">
        <v>5834</v>
      </c>
      <c r="Y688" s="155" t="s">
        <v>5835</v>
      </c>
      <c r="Z688" s="155" t="s">
        <v>6608</v>
      </c>
      <c r="AA688" s="155" t="s">
        <v>6609</v>
      </c>
      <c r="AB688" s="142"/>
    </row>
    <row r="689" spans="1:28">
      <c r="A689" s="143" t="s">
        <v>7917</v>
      </c>
      <c r="B689" s="143" t="s">
        <v>7918</v>
      </c>
      <c r="C689" s="398" t="s">
        <v>439</v>
      </c>
      <c r="D689" s="400" t="s">
        <v>6799</v>
      </c>
      <c r="E689" s="400"/>
      <c r="F689" s="407" t="s">
        <v>449</v>
      </c>
      <c r="G689" s="398"/>
      <c r="H689" s="407" t="s">
        <v>449</v>
      </c>
      <c r="I689" s="409" t="s">
        <v>449</v>
      </c>
      <c r="J689" s="407" t="s">
        <v>449</v>
      </c>
      <c r="K689" s="398" t="s">
        <v>450</v>
      </c>
      <c r="L689" s="398" t="s">
        <v>5859</v>
      </c>
      <c r="M689" s="143"/>
      <c r="N689" s="143" t="s">
        <v>5788</v>
      </c>
      <c r="O689" s="402" t="s">
        <v>449</v>
      </c>
      <c r="P689" s="402" t="s">
        <v>5841</v>
      </c>
      <c r="Q689" s="402"/>
      <c r="R689" s="402" t="s">
        <v>452</v>
      </c>
      <c r="S689" s="155"/>
      <c r="T689" s="402" t="s">
        <v>5827</v>
      </c>
      <c r="U689" s="155" t="str">
        <f>VLOOKUP(CYPTYPES[[#This Row],[SBS Number]],Equipment[],2,FALSE)</f>
        <v>ICT/OCS</v>
      </c>
      <c r="V689" s="155" t="str">
        <f>IF(OR(ISBLANK(T689),LEN(T689)=0),"",VLOOKUP(T689,Equipment[],3,FALSE))</f>
        <v>Unallocated</v>
      </c>
      <c r="W689" s="155" t="str">
        <f>IF(OR(ISBLANK(T689),LEN(T689)=0),"",VLOOKUP(T689,Equipment[],4,FALSE))</f>
        <v>Unallocated</v>
      </c>
      <c r="X689" s="155" t="s">
        <v>5874</v>
      </c>
      <c r="Y689" s="155" t="s">
        <v>5868</v>
      </c>
      <c r="Z689" s="155" t="s">
        <v>7919</v>
      </c>
      <c r="AA689" s="155" t="s">
        <v>7920</v>
      </c>
      <c r="AB689" s="142"/>
    </row>
    <row r="690" spans="1:28">
      <c r="A690" s="143" t="s">
        <v>7921</v>
      </c>
      <c r="B690" s="143" t="s">
        <v>7922</v>
      </c>
      <c r="C690" s="398" t="s">
        <v>449</v>
      </c>
      <c r="D690" s="400" t="s">
        <v>5799</v>
      </c>
      <c r="E690" s="400" t="s">
        <v>5800</v>
      </c>
      <c r="F690" s="407" t="s">
        <v>449</v>
      </c>
      <c r="G690" s="398"/>
      <c r="H690" s="407" t="s">
        <v>449</v>
      </c>
      <c r="I690" s="175" t="s">
        <v>449</v>
      </c>
      <c r="J690" s="174" t="s">
        <v>449</v>
      </c>
      <c r="K690" s="398" t="s">
        <v>450</v>
      </c>
      <c r="L690" s="398" t="s">
        <v>5787</v>
      </c>
      <c r="M690" s="143"/>
      <c r="N690" s="143" t="s">
        <v>5788</v>
      </c>
      <c r="O690" s="402" t="s">
        <v>449</v>
      </c>
      <c r="P690" s="402" t="s">
        <v>5801</v>
      </c>
      <c r="Q690" s="402"/>
      <c r="R690" s="402" t="s">
        <v>452</v>
      </c>
      <c r="S690" s="155"/>
      <c r="T690" s="155" t="s">
        <v>6704</v>
      </c>
      <c r="U690" s="155" t="str">
        <f>VLOOKUP(CYPTYPES[[#This Row],[SBS Number]],Equipment[],2,FALSE)</f>
        <v>Station (Lighting)</v>
      </c>
      <c r="V690" s="155" t="str">
        <f>IF(OR(ISBLANK(T690),LEN(T690)=0),"",VLOOKUP(T690,Equipment[],3,FALSE))</f>
        <v>MCo</v>
      </c>
      <c r="W690" s="155" t="str">
        <f>IF(OR(ISBLANK(T690),LEN(T690)=0),"",VLOOKUP(T690,Equipment[],4,FALSE))</f>
        <v>RTO</v>
      </c>
      <c r="X690" s="155" t="s">
        <v>7683</v>
      </c>
      <c r="Y690" s="155" t="s">
        <v>7684</v>
      </c>
      <c r="Z690" s="402" t="s">
        <v>7685</v>
      </c>
      <c r="AA690" s="155" t="s">
        <v>7686</v>
      </c>
      <c r="AB690" s="142"/>
    </row>
    <row r="691" spans="1:28">
      <c r="A691" s="143" t="s">
        <v>7923</v>
      </c>
      <c r="B691" s="143" t="s">
        <v>7924</v>
      </c>
      <c r="C691" s="398" t="s">
        <v>449</v>
      </c>
      <c r="D691" s="400" t="s">
        <v>6122</v>
      </c>
      <c r="E691" s="400" t="s">
        <v>5800</v>
      </c>
      <c r="F691" s="407" t="s">
        <v>449</v>
      </c>
      <c r="G691" s="398"/>
      <c r="H691" s="398" t="s">
        <v>448</v>
      </c>
      <c r="I691" s="175" t="s">
        <v>449</v>
      </c>
      <c r="J691" s="398" t="s">
        <v>448</v>
      </c>
      <c r="K691" s="398" t="s">
        <v>450</v>
      </c>
      <c r="L691" s="398" t="s">
        <v>5787</v>
      </c>
      <c r="M691" s="143"/>
      <c r="N691" s="143" t="s">
        <v>5788</v>
      </c>
      <c r="O691" s="402" t="s">
        <v>449</v>
      </c>
      <c r="P691" s="402" t="s">
        <v>6123</v>
      </c>
      <c r="Q691" s="402"/>
      <c r="R691" s="402" t="s">
        <v>469</v>
      </c>
      <c r="S691" s="155"/>
      <c r="T691" s="155" t="s">
        <v>5817</v>
      </c>
      <c r="U691" s="155" t="str">
        <f>VLOOKUP(CYPTYPES[[#This Row],[SBS Number]],Equipment[],2,FALSE)</f>
        <v>LV Power</v>
      </c>
      <c r="V691" s="155" t="str">
        <f>IF(OR(ISBLANK(T691),LEN(T691)=0),"",VLOOKUP(T691,Equipment[],3,FALSE))</f>
        <v>MCo</v>
      </c>
      <c r="W691" s="155" t="str">
        <f>IF(OR(ISBLANK(T691),LEN(T691)=0),"",VLOOKUP(T691,Equipment[],4,FALSE))</f>
        <v>RTO</v>
      </c>
      <c r="X691" s="155" t="s">
        <v>6159</v>
      </c>
      <c r="Y691" s="155" t="s">
        <v>6160</v>
      </c>
      <c r="Z691" s="402"/>
      <c r="AA691" s="155"/>
      <c r="AB691" s="142"/>
    </row>
    <row r="692" spans="1:28">
      <c r="A692" s="143" t="s">
        <v>7925</v>
      </c>
      <c r="B692" s="143" t="s">
        <v>7926</v>
      </c>
      <c r="C692" s="398" t="s">
        <v>449</v>
      </c>
      <c r="D692" s="400" t="s">
        <v>5831</v>
      </c>
      <c r="E692" s="400"/>
      <c r="F692" s="407" t="s">
        <v>449</v>
      </c>
      <c r="G692" s="398"/>
      <c r="H692" s="398" t="s">
        <v>448</v>
      </c>
      <c r="I692" s="175" t="s">
        <v>449</v>
      </c>
      <c r="J692" s="398" t="s">
        <v>448</v>
      </c>
      <c r="K692" s="398" t="s">
        <v>450</v>
      </c>
      <c r="L692" s="398" t="s">
        <v>5954</v>
      </c>
      <c r="M692" s="143" t="s">
        <v>5929</v>
      </c>
      <c r="N692" s="143" t="s">
        <v>5788</v>
      </c>
      <c r="O692" s="402" t="s">
        <v>449</v>
      </c>
      <c r="P692" s="402" t="s">
        <v>7916</v>
      </c>
      <c r="Q692" s="402"/>
      <c r="R692" s="402" t="s">
        <v>452</v>
      </c>
      <c r="S692" s="155"/>
      <c r="T692" s="155" t="s">
        <v>5833</v>
      </c>
      <c r="U692" s="155" t="str">
        <f>VLOOKUP(CYPTYPES[[#This Row],[SBS Number]],Equipment[],2,FALSE)</f>
        <v>Hydraulic System</v>
      </c>
      <c r="V692" s="155" t="str">
        <f>IF(OR(ISBLANK(T692),LEN(T692)=0),"",VLOOKUP(T692,Equipment[],3,FALSE))</f>
        <v>MCo</v>
      </c>
      <c r="W692" s="155" t="str">
        <f>IF(OR(ISBLANK(T692),LEN(T692)=0),"",VLOOKUP(T692,Equipment[],4,FALSE))</f>
        <v>RTO</v>
      </c>
      <c r="X692" s="155" t="s">
        <v>5886</v>
      </c>
      <c r="Y692" s="155" t="s">
        <v>5887</v>
      </c>
      <c r="Z692" s="155" t="s">
        <v>7927</v>
      </c>
      <c r="AA692" s="155" t="s">
        <v>7928</v>
      </c>
      <c r="AB692" s="142"/>
    </row>
    <row r="693" spans="1:28" hidden="1">
      <c r="A693" s="251" t="s">
        <v>7929</v>
      </c>
      <c r="B693" s="251" t="s">
        <v>7930</v>
      </c>
      <c r="C693" s="251" t="s">
        <v>439</v>
      </c>
      <c r="D693" s="400" t="s">
        <v>5839</v>
      </c>
      <c r="E693" s="252"/>
      <c r="F693" s="253" t="s">
        <v>449</v>
      </c>
      <c r="G693" s="251"/>
      <c r="H693" s="251" t="s">
        <v>448</v>
      </c>
      <c r="I693" s="254" t="s">
        <v>449</v>
      </c>
      <c r="J693" s="251" t="s">
        <v>448</v>
      </c>
      <c r="K693" s="398" t="s">
        <v>521</v>
      </c>
      <c r="L693" s="251" t="s">
        <v>7931</v>
      </c>
      <c r="M693" s="143"/>
      <c r="N693" s="143" t="s">
        <v>5788</v>
      </c>
      <c r="O693" s="402" t="s">
        <v>449</v>
      </c>
      <c r="P693" s="402" t="s">
        <v>5841</v>
      </c>
      <c r="Q693" s="402"/>
      <c r="R693" s="402" t="s">
        <v>469</v>
      </c>
      <c r="S693" s="155"/>
      <c r="T693" s="402" t="s">
        <v>5842</v>
      </c>
      <c r="U693" s="155" t="str">
        <f>VLOOKUP(CYPTYPES[[#This Row],[SBS Number]],Equipment[],2,FALSE)</f>
        <v>Control Systems</v>
      </c>
      <c r="V693" s="155" t="str">
        <f>IF(OR(ISBLANK(T693),LEN(T693)=0),"",VLOOKUP(T693,Equipment[],3,FALSE))</f>
        <v>Unallocated</v>
      </c>
      <c r="W693" s="155" t="str">
        <f>IF(OR(ISBLANK(T693),LEN(T693)=0),"",VLOOKUP(T693,Equipment[],4,FALSE))</f>
        <v>Unallocated</v>
      </c>
      <c r="X693" s="411"/>
      <c r="Y693" s="165"/>
      <c r="Z693" s="402"/>
      <c r="AA693" s="155"/>
      <c r="AB693" s="142"/>
    </row>
    <row r="694" spans="1:28">
      <c r="A694" s="143" t="s">
        <v>7932</v>
      </c>
      <c r="B694" s="398" t="s">
        <v>7933</v>
      </c>
      <c r="C694" s="398" t="s">
        <v>449</v>
      </c>
      <c r="D694" s="400" t="s">
        <v>5839</v>
      </c>
      <c r="E694" s="400"/>
      <c r="F694" s="407" t="s">
        <v>449</v>
      </c>
      <c r="G694" s="398"/>
      <c r="H694" s="398" t="s">
        <v>448</v>
      </c>
      <c r="I694" s="175" t="s">
        <v>449</v>
      </c>
      <c r="J694" s="398" t="s">
        <v>448</v>
      </c>
      <c r="K694" s="398" t="s">
        <v>450</v>
      </c>
      <c r="L694" s="398" t="s">
        <v>5954</v>
      </c>
      <c r="M694" s="143" t="s">
        <v>5929</v>
      </c>
      <c r="N694" s="143" t="s">
        <v>5788</v>
      </c>
      <c r="O694" s="402" t="s">
        <v>449</v>
      </c>
      <c r="P694" s="402" t="s">
        <v>5841</v>
      </c>
      <c r="Q694" s="402"/>
      <c r="R694" s="402" t="s">
        <v>469</v>
      </c>
      <c r="S694" s="155"/>
      <c r="T694" s="402" t="s">
        <v>5842</v>
      </c>
      <c r="U694" s="155" t="str">
        <f>VLOOKUP(CYPTYPES[[#This Row],[SBS Number]],Equipment[],2,FALSE)</f>
        <v>Control Systems</v>
      </c>
      <c r="V694" s="155" t="str">
        <f>IF(OR(ISBLANK(T694),LEN(T694)=0),"",VLOOKUP(T694,Equipment[],3,FALSE))</f>
        <v>Unallocated</v>
      </c>
      <c r="W694" s="155" t="str">
        <f>IF(OR(ISBLANK(T694),LEN(T694)=0),"",VLOOKUP(T694,Equipment[],4,FALSE))</f>
        <v>Unallocated</v>
      </c>
      <c r="X694" s="155" t="s">
        <v>7559</v>
      </c>
      <c r="Y694" s="155" t="s">
        <v>7560</v>
      </c>
      <c r="Z694" s="402"/>
      <c r="AA694" s="155"/>
      <c r="AB694" s="142"/>
    </row>
    <row r="695" spans="1:28">
      <c r="A695" s="143" t="s">
        <v>7934</v>
      </c>
      <c r="B695" s="398" t="s">
        <v>7935</v>
      </c>
      <c r="C695" s="398" t="s">
        <v>449</v>
      </c>
      <c r="D695" s="400" t="s">
        <v>5826</v>
      </c>
      <c r="E695" s="400"/>
      <c r="F695" s="407" t="s">
        <v>449</v>
      </c>
      <c r="G695" s="398"/>
      <c r="H695" s="398" t="s">
        <v>448</v>
      </c>
      <c r="I695" s="175" t="s">
        <v>449</v>
      </c>
      <c r="J695" s="174" t="s">
        <v>449</v>
      </c>
      <c r="K695" s="398" t="s">
        <v>450</v>
      </c>
      <c r="L695" s="398" t="s">
        <v>5787</v>
      </c>
      <c r="M695" s="143"/>
      <c r="N695" s="143" t="s">
        <v>5788</v>
      </c>
      <c r="O695" s="402" t="s">
        <v>449</v>
      </c>
      <c r="P695" s="402" t="s">
        <v>5841</v>
      </c>
      <c r="Q695" s="402"/>
      <c r="R695" s="402" t="s">
        <v>452</v>
      </c>
      <c r="S695" s="155"/>
      <c r="T695" s="402" t="s">
        <v>5827</v>
      </c>
      <c r="U695" s="155" t="str">
        <f>VLOOKUP(CYPTYPES[[#This Row],[SBS Number]],Equipment[],2,FALSE)</f>
        <v>ICT/OCS</v>
      </c>
      <c r="V695" s="155" t="str">
        <f>IF(OR(ISBLANK(T695),LEN(T695)=0),"",VLOOKUP(T695,Equipment[],3,FALSE))</f>
        <v>Unallocated</v>
      </c>
      <c r="W695" s="155" t="str">
        <f>IF(OR(ISBLANK(T695),LEN(T695)=0),"",VLOOKUP(T695,Equipment[],4,FALSE))</f>
        <v>Unallocated</v>
      </c>
      <c r="X695" s="155" t="s">
        <v>7936</v>
      </c>
      <c r="Y695" s="155" t="s">
        <v>7937</v>
      </c>
      <c r="Z695" s="402" t="s">
        <v>439</v>
      </c>
      <c r="AA695" s="155" t="s">
        <v>439</v>
      </c>
      <c r="AB695" s="142"/>
    </row>
    <row r="696" spans="1:28">
      <c r="A696" s="143" t="s">
        <v>7938</v>
      </c>
      <c r="B696" s="143" t="s">
        <v>7939</v>
      </c>
      <c r="C696" s="398" t="s">
        <v>449</v>
      </c>
      <c r="D696" s="400" t="s">
        <v>5826</v>
      </c>
      <c r="E696" s="400"/>
      <c r="F696" s="407" t="s">
        <v>449</v>
      </c>
      <c r="G696" s="398"/>
      <c r="H696" s="407" t="s">
        <v>449</v>
      </c>
      <c r="I696" s="175" t="s">
        <v>449</v>
      </c>
      <c r="J696" s="174" t="s">
        <v>449</v>
      </c>
      <c r="K696" s="398" t="s">
        <v>450</v>
      </c>
      <c r="L696" s="398" t="s">
        <v>5787</v>
      </c>
      <c r="M696" s="143"/>
      <c r="N696" s="143" t="s">
        <v>5788</v>
      </c>
      <c r="O696" s="402" t="s">
        <v>449</v>
      </c>
      <c r="P696" s="402" t="s">
        <v>5841</v>
      </c>
      <c r="Q696" s="402"/>
      <c r="R696" s="402" t="s">
        <v>452</v>
      </c>
      <c r="S696" s="155"/>
      <c r="T696" s="402" t="s">
        <v>5827</v>
      </c>
      <c r="U696" s="155" t="str">
        <f>VLOOKUP(CYPTYPES[[#This Row],[SBS Number]],Equipment[],2,FALSE)</f>
        <v>ICT/OCS</v>
      </c>
      <c r="V696" s="155" t="str">
        <f>IF(OR(ISBLANK(T696),LEN(T696)=0),"",VLOOKUP(T696,Equipment[],3,FALSE))</f>
        <v>Unallocated</v>
      </c>
      <c r="W696" s="155" t="str">
        <f>IF(OR(ISBLANK(T696),LEN(T696)=0),"",VLOOKUP(T696,Equipment[],4,FALSE))</f>
        <v>Unallocated</v>
      </c>
      <c r="X696" s="155" t="s">
        <v>5972</v>
      </c>
      <c r="Y696" s="155" t="s">
        <v>5973</v>
      </c>
      <c r="Z696" s="155" t="s">
        <v>5974</v>
      </c>
      <c r="AA696" s="155" t="s">
        <v>5975</v>
      </c>
      <c r="AB696" s="142"/>
    </row>
    <row r="697" spans="1:28" hidden="1">
      <c r="A697" s="143" t="s">
        <v>7940</v>
      </c>
      <c r="B697" s="143" t="s">
        <v>7941</v>
      </c>
      <c r="C697" s="398" t="s">
        <v>439</v>
      </c>
      <c r="D697" s="400" t="s">
        <v>5849</v>
      </c>
      <c r="E697" s="400" t="s">
        <v>5800</v>
      </c>
      <c r="F697" s="398" t="s">
        <v>448</v>
      </c>
      <c r="G697" s="398"/>
      <c r="H697" s="398" t="s">
        <v>448</v>
      </c>
      <c r="I697" s="409" t="s">
        <v>449</v>
      </c>
      <c r="J697" s="398" t="s">
        <v>448</v>
      </c>
      <c r="K697" s="398" t="s">
        <v>450</v>
      </c>
      <c r="L697" s="398" t="s">
        <v>5859</v>
      </c>
      <c r="M697" s="143"/>
      <c r="N697" s="143" t="s">
        <v>5788</v>
      </c>
      <c r="O697" s="402" t="s">
        <v>449</v>
      </c>
      <c r="P697" s="402" t="s">
        <v>5789</v>
      </c>
      <c r="Q697" s="402"/>
      <c r="R697" s="402" t="s">
        <v>452</v>
      </c>
      <c r="S697" s="155"/>
      <c r="T697" s="402" t="s">
        <v>5963</v>
      </c>
      <c r="U697" s="155" t="str">
        <f>VLOOKUP(CYPTYPES[[#This Row],[SBS Number]],Equipment[],2,FALSE)</f>
        <v>Traction Power</v>
      </c>
      <c r="V697" s="155" t="str">
        <f>IF(OR(ISBLANK(T697),LEN(T697)=0),"",VLOOKUP(T697,Equipment[],3,FALSE))</f>
        <v>RTO</v>
      </c>
      <c r="W697" s="155" t="str">
        <f>IF(OR(ISBLANK(T697),LEN(T697)=0),"",VLOOKUP(T697,Equipment[],4,FALSE))</f>
        <v>RTO</v>
      </c>
      <c r="X697" s="165"/>
      <c r="Y697" s="165" t="s">
        <v>5828</v>
      </c>
      <c r="Z697" s="402"/>
      <c r="AA697" s="155"/>
      <c r="AB697" s="142"/>
    </row>
    <row r="698" spans="1:28">
      <c r="A698" s="143" t="s">
        <v>7942</v>
      </c>
      <c r="B698" s="143" t="s">
        <v>7943</v>
      </c>
      <c r="C698" s="398" t="s">
        <v>449</v>
      </c>
      <c r="D698" s="400" t="s">
        <v>5826</v>
      </c>
      <c r="E698" s="400"/>
      <c r="F698" s="407" t="s">
        <v>449</v>
      </c>
      <c r="G698" s="398"/>
      <c r="H698" s="407" t="s">
        <v>449</v>
      </c>
      <c r="I698" s="175" t="s">
        <v>449</v>
      </c>
      <c r="J698" s="174" t="s">
        <v>449</v>
      </c>
      <c r="K698" s="398" t="s">
        <v>450</v>
      </c>
      <c r="L698" s="398" t="s">
        <v>5787</v>
      </c>
      <c r="M698" s="143"/>
      <c r="N698" s="398" t="s">
        <v>5788</v>
      </c>
      <c r="O698" s="402" t="s">
        <v>449</v>
      </c>
      <c r="P698" s="402" t="s">
        <v>5841</v>
      </c>
      <c r="Q698" s="402"/>
      <c r="R698" s="402" t="s">
        <v>452</v>
      </c>
      <c r="S698" s="155"/>
      <c r="T698" s="402" t="s">
        <v>5827</v>
      </c>
      <c r="U698" s="155" t="str">
        <f>VLOOKUP(CYPTYPES[[#This Row],[SBS Number]],Equipment[],2,FALSE)</f>
        <v>ICT/OCS</v>
      </c>
      <c r="V698" s="155" t="str">
        <f>IF(OR(ISBLANK(T698),LEN(T698)=0),"",VLOOKUP(T698,Equipment[],3,FALSE))</f>
        <v>Unallocated</v>
      </c>
      <c r="W698" s="155" t="str">
        <f>IF(OR(ISBLANK(T698),LEN(T698)=0),"",VLOOKUP(T698,Equipment[],4,FALSE))</f>
        <v>Unallocated</v>
      </c>
      <c r="X698" s="155" t="s">
        <v>5984</v>
      </c>
      <c r="Y698" s="155" t="s">
        <v>5985</v>
      </c>
      <c r="Z698" s="402"/>
      <c r="AA698" s="155"/>
      <c r="AB698" s="142"/>
    </row>
    <row r="699" spans="1:28">
      <c r="A699" s="143" t="s">
        <v>7944</v>
      </c>
      <c r="B699" s="398" t="s">
        <v>7945</v>
      </c>
      <c r="C699" s="398" t="s">
        <v>449</v>
      </c>
      <c r="D699" s="400" t="s">
        <v>5839</v>
      </c>
      <c r="E699" s="400"/>
      <c r="F699" s="407" t="s">
        <v>449</v>
      </c>
      <c r="G699" s="398"/>
      <c r="H699" s="398" t="s">
        <v>448</v>
      </c>
      <c r="I699" s="175" t="s">
        <v>449</v>
      </c>
      <c r="J699" s="398" t="s">
        <v>448</v>
      </c>
      <c r="K699" s="398" t="s">
        <v>450</v>
      </c>
      <c r="L699" s="398" t="s">
        <v>5787</v>
      </c>
      <c r="M699" s="143"/>
      <c r="N699" s="143" t="s">
        <v>5788</v>
      </c>
      <c r="O699" s="402" t="s">
        <v>449</v>
      </c>
      <c r="P699" s="402" t="s">
        <v>5841</v>
      </c>
      <c r="Q699" s="402"/>
      <c r="R699" s="402" t="s">
        <v>469</v>
      </c>
      <c r="S699" s="155"/>
      <c r="T699" s="402" t="s">
        <v>5842</v>
      </c>
      <c r="U699" s="155" t="str">
        <f>VLOOKUP(CYPTYPES[[#This Row],[SBS Number]],Equipment[],2,FALSE)</f>
        <v>Control Systems</v>
      </c>
      <c r="V699" s="155" t="str">
        <f>IF(OR(ISBLANK(T699),LEN(T699)=0),"",VLOOKUP(T699,Equipment[],3,FALSE))</f>
        <v>Unallocated</v>
      </c>
      <c r="W699" s="155" t="str">
        <f>IF(OR(ISBLANK(T699),LEN(T699)=0),"",VLOOKUP(T699,Equipment[],4,FALSE))</f>
        <v>Unallocated</v>
      </c>
      <c r="X699" s="155" t="s">
        <v>7559</v>
      </c>
      <c r="Y699" s="155" t="s">
        <v>7560</v>
      </c>
      <c r="Z699" s="402"/>
      <c r="AA699" s="155"/>
      <c r="AB699" s="142"/>
    </row>
    <row r="700" spans="1:28">
      <c r="A700" s="143" t="s">
        <v>7946</v>
      </c>
      <c r="B700" s="143" t="s">
        <v>7947</v>
      </c>
      <c r="C700" s="398" t="s">
        <v>439</v>
      </c>
      <c r="D700" s="400" t="s">
        <v>5826</v>
      </c>
      <c r="E700" s="400"/>
      <c r="F700" s="407" t="s">
        <v>449</v>
      </c>
      <c r="G700" s="398"/>
      <c r="H700" s="174" t="s">
        <v>449</v>
      </c>
      <c r="I700" s="409" t="s">
        <v>449</v>
      </c>
      <c r="J700" s="407" t="s">
        <v>449</v>
      </c>
      <c r="K700" s="398" t="s">
        <v>450</v>
      </c>
      <c r="L700" s="398" t="s">
        <v>5859</v>
      </c>
      <c r="M700" s="143"/>
      <c r="N700" s="398" t="s">
        <v>5788</v>
      </c>
      <c r="O700" s="402" t="s">
        <v>449</v>
      </c>
      <c r="P700" s="402" t="s">
        <v>5841</v>
      </c>
      <c r="Q700" s="402"/>
      <c r="R700" s="402" t="s">
        <v>452</v>
      </c>
      <c r="S700" s="155"/>
      <c r="T700" s="402" t="s">
        <v>5827</v>
      </c>
      <c r="U700" s="155" t="str">
        <f>VLOOKUP(CYPTYPES[[#This Row],[SBS Number]],Equipment[],2,FALSE)</f>
        <v>ICT/OCS</v>
      </c>
      <c r="V700" s="155" t="str">
        <f>IF(OR(ISBLANK(T700),LEN(T700)=0),"",VLOOKUP(T700,Equipment[],3,FALSE))</f>
        <v>Unallocated</v>
      </c>
      <c r="W700" s="155" t="str">
        <f>IF(OR(ISBLANK(T700),LEN(T700)=0),"",VLOOKUP(T700,Equipment[],4,FALSE))</f>
        <v>Unallocated</v>
      </c>
      <c r="X700" s="402" t="s">
        <v>7948</v>
      </c>
      <c r="Y700" s="402" t="s">
        <v>7949</v>
      </c>
      <c r="Z700" s="402" t="s">
        <v>7950</v>
      </c>
      <c r="AA700" s="155" t="s">
        <v>7951</v>
      </c>
      <c r="AB700" s="142"/>
    </row>
    <row r="701" spans="1:28">
      <c r="A701" s="143" t="s">
        <v>7952</v>
      </c>
      <c r="B701" s="143" t="s">
        <v>7953</v>
      </c>
      <c r="C701" s="398" t="s">
        <v>449</v>
      </c>
      <c r="D701" s="400" t="s">
        <v>11</v>
      </c>
      <c r="E701" s="400"/>
      <c r="F701" s="407" t="s">
        <v>449</v>
      </c>
      <c r="G701" s="398"/>
      <c r="H701" s="407" t="s">
        <v>449</v>
      </c>
      <c r="I701" s="175" t="s">
        <v>449</v>
      </c>
      <c r="J701" s="174" t="s">
        <v>449</v>
      </c>
      <c r="K701" s="398" t="s">
        <v>450</v>
      </c>
      <c r="L701" s="398" t="s">
        <v>5787</v>
      </c>
      <c r="M701" s="143"/>
      <c r="N701" s="143" t="s">
        <v>5788</v>
      </c>
      <c r="O701" s="402" t="s">
        <v>449</v>
      </c>
      <c r="P701" s="402" t="s">
        <v>7954</v>
      </c>
      <c r="Q701" s="402"/>
      <c r="R701" s="402" t="s">
        <v>452</v>
      </c>
      <c r="S701" s="155"/>
      <c r="T701" s="402" t="s">
        <v>5903</v>
      </c>
      <c r="U701" s="155" t="str">
        <f>VLOOKUP(CYPTYPES[[#This Row],[SBS Number]],Equipment[],2,FALSE)</f>
        <v>Mechanical Systems</v>
      </c>
      <c r="V701" s="155" t="str">
        <f>IF(OR(ISBLANK(T701),LEN(T701)=0),"",VLOOKUP(T701,Equipment[],3,FALSE))</f>
        <v>MCo</v>
      </c>
      <c r="W701" s="155" t="str">
        <f>IF(OR(ISBLANK(T701),LEN(T701)=0),"",VLOOKUP(T701,Equipment[],4,FALSE))</f>
        <v>RTO</v>
      </c>
      <c r="X701" s="155" t="s">
        <v>7955</v>
      </c>
      <c r="Y701" s="155" t="s">
        <v>7956</v>
      </c>
      <c r="Z701" s="155" t="s">
        <v>7957</v>
      </c>
      <c r="AA701" s="155" t="s">
        <v>7958</v>
      </c>
      <c r="AB701" s="142"/>
    </row>
    <row r="702" spans="1:28" hidden="1">
      <c r="A702" s="398" t="s">
        <v>7959</v>
      </c>
      <c r="B702" s="143" t="s">
        <v>7960</v>
      </c>
      <c r="C702" s="398" t="s">
        <v>439</v>
      </c>
      <c r="D702" s="400" t="s">
        <v>6001</v>
      </c>
      <c r="E702" s="400"/>
      <c r="F702" s="398" t="s">
        <v>448</v>
      </c>
      <c r="G702" s="398"/>
      <c r="H702" s="398" t="s">
        <v>448</v>
      </c>
      <c r="I702" s="398" t="s">
        <v>448</v>
      </c>
      <c r="J702" s="398" t="s">
        <v>448</v>
      </c>
      <c r="K702" s="398" t="s">
        <v>6304</v>
      </c>
      <c r="L702" s="398" t="s">
        <v>6570</v>
      </c>
      <c r="M702" s="398" t="s">
        <v>6306</v>
      </c>
      <c r="N702" s="398" t="s">
        <v>6307</v>
      </c>
      <c r="O702" s="402" t="s">
        <v>449</v>
      </c>
      <c r="P702" s="402" t="s">
        <v>439</v>
      </c>
      <c r="Q702" s="402"/>
      <c r="R702" s="402" t="s">
        <v>452</v>
      </c>
      <c r="S702" s="402" t="s">
        <v>439</v>
      </c>
      <c r="T702" s="155" t="s">
        <v>762</v>
      </c>
      <c r="U702" s="155" t="str">
        <f>VLOOKUP(CYPTYPES[[#This Row],[SBS Number]],Equipment[],2,FALSE)</f>
        <v>Fire Protection</v>
      </c>
      <c r="V702" s="155" t="str">
        <f>IF(OR(ISBLANK(T702),LEN(T702)=0),"",VLOOKUP(T702,Equipment[],3,FALSE))</f>
        <v>RTO</v>
      </c>
      <c r="W702" s="155" t="str">
        <f>IF(OR(ISBLANK(T702),LEN(T702)=0),"",VLOOKUP(T702,Equipment[],4,FALSE))</f>
        <v>RTO</v>
      </c>
      <c r="X702" s="155" t="s">
        <v>439</v>
      </c>
      <c r="Y702" s="155" t="s">
        <v>439</v>
      </c>
      <c r="Z702" s="155" t="s">
        <v>439</v>
      </c>
      <c r="AA702" s="155" t="s">
        <v>439</v>
      </c>
      <c r="AB702" s="142"/>
    </row>
    <row r="703" spans="1:28">
      <c r="A703" s="143" t="s">
        <v>7961</v>
      </c>
      <c r="B703" s="143" t="s">
        <v>7962</v>
      </c>
      <c r="C703" s="398" t="s">
        <v>439</v>
      </c>
      <c r="D703" s="400" t="s">
        <v>5799</v>
      </c>
      <c r="E703" s="400" t="s">
        <v>5800</v>
      </c>
      <c r="F703" s="407" t="s">
        <v>449</v>
      </c>
      <c r="G703" s="398"/>
      <c r="H703" s="398" t="s">
        <v>448</v>
      </c>
      <c r="I703" s="409" t="s">
        <v>449</v>
      </c>
      <c r="J703" s="398" t="s">
        <v>448</v>
      </c>
      <c r="K703" s="398" t="s">
        <v>450</v>
      </c>
      <c r="L703" s="398" t="s">
        <v>5859</v>
      </c>
      <c r="M703" s="143"/>
      <c r="N703" s="143" t="s">
        <v>5788</v>
      </c>
      <c r="O703" s="402" t="s">
        <v>449</v>
      </c>
      <c r="P703" s="402" t="s">
        <v>5801</v>
      </c>
      <c r="Q703" s="402"/>
      <c r="R703" s="402" t="s">
        <v>452</v>
      </c>
      <c r="S703" s="155"/>
      <c r="T703" s="155" t="s">
        <v>5817</v>
      </c>
      <c r="U703" s="155" t="str">
        <f>VLOOKUP(CYPTYPES[[#This Row],[SBS Number]],Equipment[],2,FALSE)</f>
        <v>LV Power</v>
      </c>
      <c r="V703" s="155" t="str">
        <f>IF(OR(ISBLANK(T703),LEN(T703)=0),"",VLOOKUP(T703,Equipment[],3,FALSE))</f>
        <v>MCo</v>
      </c>
      <c r="W703" s="155" t="str">
        <f>IF(OR(ISBLANK(T703),LEN(T703)=0),"",VLOOKUP(T703,Equipment[],4,FALSE))</f>
        <v>RTO</v>
      </c>
      <c r="X703" s="155" t="s">
        <v>5923</v>
      </c>
      <c r="Y703" s="154" t="s">
        <v>5924</v>
      </c>
      <c r="Z703" s="155" t="s">
        <v>7963</v>
      </c>
      <c r="AA703" s="155" t="s">
        <v>7964</v>
      </c>
      <c r="AB703" s="142"/>
    </row>
    <row r="704" spans="1:28" hidden="1">
      <c r="A704" s="143" t="s">
        <v>7965</v>
      </c>
      <c r="B704" s="143" t="s">
        <v>7966</v>
      </c>
      <c r="C704" s="398" t="s">
        <v>439</v>
      </c>
      <c r="D704" s="400" t="s">
        <v>5831</v>
      </c>
      <c r="E704" s="400"/>
      <c r="F704" s="398" t="s">
        <v>448</v>
      </c>
      <c r="G704" s="398"/>
      <c r="H704" s="398" t="s">
        <v>448</v>
      </c>
      <c r="I704" s="398" t="s">
        <v>448</v>
      </c>
      <c r="J704" s="398" t="s">
        <v>448</v>
      </c>
      <c r="K704" s="398" t="s">
        <v>6304</v>
      </c>
      <c r="L704" s="398" t="s">
        <v>6570</v>
      </c>
      <c r="M704" s="398" t="s">
        <v>6306</v>
      </c>
      <c r="N704" s="398" t="s">
        <v>6307</v>
      </c>
      <c r="O704" s="402" t="s">
        <v>449</v>
      </c>
      <c r="P704" s="402" t="s">
        <v>439</v>
      </c>
      <c r="Q704" s="402"/>
      <c r="R704" s="402" t="s">
        <v>452</v>
      </c>
      <c r="S704" s="155"/>
      <c r="T704" s="155" t="s">
        <v>1840</v>
      </c>
      <c r="U704" s="155" t="str">
        <f>VLOOKUP(CYPTYPES[[#This Row],[SBS Number]],Equipment[],2,FALSE)</f>
        <v>Drains</v>
      </c>
      <c r="V704" s="155" t="str">
        <f>IF(OR(ISBLANK(T704),LEN(T704)=0),"",VLOOKUP(T704,Equipment[],3,FALSE))</f>
        <v>RTO</v>
      </c>
      <c r="W704" s="155" t="str">
        <f>IF(OR(ISBLANK(T704),LEN(T704)=0),"",VLOOKUP(T704,Equipment[],4,FALSE))</f>
        <v>RTO</v>
      </c>
      <c r="X704" s="155" t="s">
        <v>439</v>
      </c>
      <c r="Y704" s="155" t="s">
        <v>439</v>
      </c>
      <c r="Z704" s="155" t="s">
        <v>439</v>
      </c>
      <c r="AA704" s="155" t="s">
        <v>439</v>
      </c>
      <c r="AB704" s="142"/>
    </row>
    <row r="705" spans="1:28">
      <c r="A705" s="143" t="s">
        <v>7967</v>
      </c>
      <c r="B705" s="143" t="s">
        <v>7968</v>
      </c>
      <c r="C705" s="398" t="s">
        <v>449</v>
      </c>
      <c r="D705" s="400" t="s">
        <v>5831</v>
      </c>
      <c r="E705" s="400"/>
      <c r="F705" s="407" t="s">
        <v>449</v>
      </c>
      <c r="G705" s="398"/>
      <c r="H705" s="407" t="s">
        <v>449</v>
      </c>
      <c r="I705" s="175" t="s">
        <v>449</v>
      </c>
      <c r="J705" s="398" t="s">
        <v>448</v>
      </c>
      <c r="K705" s="398" t="s">
        <v>450</v>
      </c>
      <c r="L705" s="398" t="s">
        <v>5787</v>
      </c>
      <c r="M705" s="143"/>
      <c r="N705" s="143" t="s">
        <v>5788</v>
      </c>
      <c r="O705" s="402" t="s">
        <v>449</v>
      </c>
      <c r="P705" s="402" t="s">
        <v>6783</v>
      </c>
      <c r="Q705" s="402"/>
      <c r="R705" s="402" t="s">
        <v>452</v>
      </c>
      <c r="S705" s="155"/>
      <c r="T705" s="155" t="s">
        <v>5833</v>
      </c>
      <c r="U705" s="155" t="str">
        <f>VLOOKUP(CYPTYPES[[#This Row],[SBS Number]],Equipment[],2,FALSE)</f>
        <v>Hydraulic System</v>
      </c>
      <c r="V705" s="155" t="str">
        <f>IF(OR(ISBLANK(T705),LEN(T705)=0),"",VLOOKUP(T705,Equipment[],3,FALSE))</f>
        <v>MCo</v>
      </c>
      <c r="W705" s="155" t="str">
        <f>IF(OR(ISBLANK(T705),LEN(T705)=0),"",VLOOKUP(T705,Equipment[],4,FALSE))</f>
        <v>RTO</v>
      </c>
      <c r="X705" s="155" t="s">
        <v>6458</v>
      </c>
      <c r="Y705" s="155" t="s">
        <v>6459</v>
      </c>
      <c r="Z705" s="155" t="s">
        <v>6532</v>
      </c>
      <c r="AA705" s="155" t="s">
        <v>7969</v>
      </c>
      <c r="AB705" s="142"/>
    </row>
    <row r="706" spans="1:28">
      <c r="A706" s="143" t="s">
        <v>7970</v>
      </c>
      <c r="B706" s="143" t="s">
        <v>7971</v>
      </c>
      <c r="C706" s="398" t="s">
        <v>449</v>
      </c>
      <c r="D706" s="400" t="s">
        <v>5839</v>
      </c>
      <c r="E706" s="400"/>
      <c r="F706" s="407" t="s">
        <v>449</v>
      </c>
      <c r="G706" s="398"/>
      <c r="H706" s="398" t="s">
        <v>448</v>
      </c>
      <c r="I706" s="175" t="s">
        <v>449</v>
      </c>
      <c r="J706" s="398" t="s">
        <v>448</v>
      </c>
      <c r="K706" s="398" t="s">
        <v>450</v>
      </c>
      <c r="L706" s="398" t="s">
        <v>5954</v>
      </c>
      <c r="M706" s="143"/>
      <c r="N706" s="143" t="s">
        <v>5788</v>
      </c>
      <c r="O706" s="402" t="s">
        <v>449</v>
      </c>
      <c r="P706" s="402" t="s">
        <v>5841</v>
      </c>
      <c r="Q706" s="402"/>
      <c r="R706" s="402" t="s">
        <v>469</v>
      </c>
      <c r="S706" s="155"/>
      <c r="T706" s="402" t="s">
        <v>5842</v>
      </c>
      <c r="U706" s="155" t="str">
        <f>VLOOKUP(CYPTYPES[[#This Row],[SBS Number]],Equipment[],2,FALSE)</f>
        <v>Control Systems</v>
      </c>
      <c r="V706" s="155" t="str">
        <f>IF(OR(ISBLANK(T706),LEN(T706)=0),"",VLOOKUP(T706,Equipment[],3,FALSE))</f>
        <v>Unallocated</v>
      </c>
      <c r="W706" s="155" t="str">
        <f>IF(OR(ISBLANK(T706),LEN(T706)=0),"",VLOOKUP(T706,Equipment[],4,FALSE))</f>
        <v>Unallocated</v>
      </c>
      <c r="X706" s="155" t="s">
        <v>6089</v>
      </c>
      <c r="Y706" s="155" t="s">
        <v>6090</v>
      </c>
      <c r="Z706" s="155" t="s">
        <v>7902</v>
      </c>
      <c r="AA706" s="155" t="s">
        <v>7903</v>
      </c>
      <c r="AB706" s="142"/>
    </row>
    <row r="707" spans="1:28">
      <c r="A707" s="143" t="s">
        <v>7972</v>
      </c>
      <c r="B707" s="143" t="s">
        <v>7973</v>
      </c>
      <c r="C707" s="143" t="s">
        <v>449</v>
      </c>
      <c r="D707" s="400" t="s">
        <v>11</v>
      </c>
      <c r="E707" s="400"/>
      <c r="F707" s="174" t="s">
        <v>449</v>
      </c>
      <c r="G707" s="143"/>
      <c r="H707" s="398" t="s">
        <v>448</v>
      </c>
      <c r="I707" s="175" t="s">
        <v>449</v>
      </c>
      <c r="J707" s="398" t="s">
        <v>448</v>
      </c>
      <c r="K707" s="398" t="s">
        <v>450</v>
      </c>
      <c r="L707" s="398" t="s">
        <v>5787</v>
      </c>
      <c r="M707" s="143"/>
      <c r="N707" s="143" t="s">
        <v>5788</v>
      </c>
      <c r="O707" s="402" t="s">
        <v>449</v>
      </c>
      <c r="P707" s="402" t="s">
        <v>5990</v>
      </c>
      <c r="Q707" s="402"/>
      <c r="R707" s="402" t="s">
        <v>469</v>
      </c>
      <c r="S707" s="155"/>
      <c r="T707" s="155" t="s">
        <v>762</v>
      </c>
      <c r="U707" s="155" t="str">
        <f>VLOOKUP(CYPTYPES[[#This Row],[SBS Number]],Equipment[],2,FALSE)</f>
        <v>Fire Protection</v>
      </c>
      <c r="V707" s="155" t="str">
        <f>IF(OR(ISBLANK(T707),LEN(T707)=0),"",VLOOKUP(T707,Equipment[],3,FALSE))</f>
        <v>RTO</v>
      </c>
      <c r="W707" s="155" t="str">
        <f>IF(OR(ISBLANK(T707),LEN(T707)=0),"",VLOOKUP(T707,Equipment[],4,FALSE))</f>
        <v>RTO</v>
      </c>
      <c r="X707" s="155" t="s">
        <v>7330</v>
      </c>
      <c r="Y707" s="155" t="s">
        <v>7331</v>
      </c>
      <c r="Z707" s="155" t="s">
        <v>439</v>
      </c>
      <c r="AA707" s="155" t="s">
        <v>439</v>
      </c>
      <c r="AB707" s="142"/>
    </row>
    <row r="708" spans="1:28" hidden="1">
      <c r="A708" s="398" t="s">
        <v>7974</v>
      </c>
      <c r="B708" s="143" t="s">
        <v>7975</v>
      </c>
      <c r="C708" s="398" t="s">
        <v>439</v>
      </c>
      <c r="D708" s="400" t="s">
        <v>6001</v>
      </c>
      <c r="E708" s="400"/>
      <c r="F708" s="398" t="s">
        <v>448</v>
      </c>
      <c r="G708" s="398"/>
      <c r="H708" s="398" t="s">
        <v>448</v>
      </c>
      <c r="I708" s="398" t="s">
        <v>448</v>
      </c>
      <c r="J708" s="398" t="s">
        <v>448</v>
      </c>
      <c r="K708" s="398" t="s">
        <v>6304</v>
      </c>
      <c r="L708" s="398" t="s">
        <v>6570</v>
      </c>
      <c r="M708" s="398" t="s">
        <v>6306</v>
      </c>
      <c r="N708" s="398" t="s">
        <v>6307</v>
      </c>
      <c r="O708" s="402" t="s">
        <v>449</v>
      </c>
      <c r="P708" s="402" t="s">
        <v>439</v>
      </c>
      <c r="Q708" s="402"/>
      <c r="R708" s="402" t="s">
        <v>452</v>
      </c>
      <c r="S708" s="402" t="s">
        <v>439</v>
      </c>
      <c r="T708" s="155" t="s">
        <v>762</v>
      </c>
      <c r="U708" s="155" t="str">
        <f>VLOOKUP(CYPTYPES[[#This Row],[SBS Number]],Equipment[],2,FALSE)</f>
        <v>Fire Protection</v>
      </c>
      <c r="V708" s="155" t="str">
        <f>IF(OR(ISBLANK(T708),LEN(T708)=0),"",VLOOKUP(T708,Equipment[],3,FALSE))</f>
        <v>RTO</v>
      </c>
      <c r="W708" s="155" t="str">
        <f>IF(OR(ISBLANK(T708),LEN(T708)=0),"",VLOOKUP(T708,Equipment[],4,FALSE))</f>
        <v>RTO</v>
      </c>
      <c r="X708" s="402" t="s">
        <v>439</v>
      </c>
      <c r="Y708" s="402" t="s">
        <v>439</v>
      </c>
      <c r="Z708" s="155" t="s">
        <v>439</v>
      </c>
      <c r="AA708" s="155" t="s">
        <v>439</v>
      </c>
      <c r="AB708" s="142"/>
    </row>
    <row r="709" spans="1:28">
      <c r="A709" s="143" t="s">
        <v>7976</v>
      </c>
      <c r="B709" s="143" t="s">
        <v>7977</v>
      </c>
      <c r="C709" s="143" t="s">
        <v>449</v>
      </c>
      <c r="D709" s="400" t="s">
        <v>6122</v>
      </c>
      <c r="E709" s="400" t="s">
        <v>5800</v>
      </c>
      <c r="F709" s="174" t="s">
        <v>449</v>
      </c>
      <c r="G709" s="143"/>
      <c r="H709" s="398" t="s">
        <v>448</v>
      </c>
      <c r="I709" s="175" t="s">
        <v>449</v>
      </c>
      <c r="J709" s="398" t="s">
        <v>448</v>
      </c>
      <c r="K709" s="398" t="s">
        <v>450</v>
      </c>
      <c r="L709" s="398" t="s">
        <v>5787</v>
      </c>
      <c r="M709" s="143"/>
      <c r="N709" s="143" t="s">
        <v>5788</v>
      </c>
      <c r="O709" s="402" t="s">
        <v>449</v>
      </c>
      <c r="P709" s="402" t="s">
        <v>6123</v>
      </c>
      <c r="Q709" s="402"/>
      <c r="R709" s="402" t="s">
        <v>452</v>
      </c>
      <c r="S709" s="155"/>
      <c r="T709" s="155" t="s">
        <v>5817</v>
      </c>
      <c r="U709" s="155" t="str">
        <f>VLOOKUP(CYPTYPES[[#This Row],[SBS Number]],Equipment[],2,FALSE)</f>
        <v>LV Power</v>
      </c>
      <c r="V709" s="155" t="str">
        <f>IF(OR(ISBLANK(T709),LEN(T709)=0),"",VLOOKUP(T709,Equipment[],3,FALSE))</f>
        <v>MCo</v>
      </c>
      <c r="W709" s="155" t="str">
        <f>IF(OR(ISBLANK(T709),LEN(T709)=0),"",VLOOKUP(T709,Equipment[],4,FALSE))</f>
        <v>RTO</v>
      </c>
      <c r="X709" s="155" t="s">
        <v>6089</v>
      </c>
      <c r="Y709" s="155" t="s">
        <v>6090</v>
      </c>
      <c r="Z709" s="155" t="s">
        <v>6524</v>
      </c>
      <c r="AA709" s="155" t="s">
        <v>6525</v>
      </c>
      <c r="AB709" s="142"/>
    </row>
    <row r="710" spans="1:28">
      <c r="A710" s="143" t="s">
        <v>7978</v>
      </c>
      <c r="B710" s="143" t="s">
        <v>7979</v>
      </c>
      <c r="C710" s="143" t="s">
        <v>449</v>
      </c>
      <c r="D710" s="400" t="s">
        <v>5839</v>
      </c>
      <c r="E710" s="400"/>
      <c r="F710" s="174" t="s">
        <v>449</v>
      </c>
      <c r="G710" s="143"/>
      <c r="H710" s="398" t="s">
        <v>448</v>
      </c>
      <c r="I710" s="175" t="s">
        <v>449</v>
      </c>
      <c r="J710" s="398" t="s">
        <v>448</v>
      </c>
      <c r="K710" s="398" t="s">
        <v>450</v>
      </c>
      <c r="L710" s="398" t="s">
        <v>5787</v>
      </c>
      <c r="M710" s="143"/>
      <c r="N710" s="143" t="s">
        <v>5788</v>
      </c>
      <c r="O710" s="402" t="s">
        <v>449</v>
      </c>
      <c r="P710" s="402" t="s">
        <v>5841</v>
      </c>
      <c r="Q710" s="402"/>
      <c r="R710" s="402" t="s">
        <v>469</v>
      </c>
      <c r="S710" s="155"/>
      <c r="T710" s="402" t="s">
        <v>5842</v>
      </c>
      <c r="U710" s="155" t="str">
        <f>VLOOKUP(CYPTYPES[[#This Row],[SBS Number]],Equipment[],2,FALSE)</f>
        <v>Control Systems</v>
      </c>
      <c r="V710" s="155" t="str">
        <f>IF(OR(ISBLANK(T710),LEN(T710)=0),"",VLOOKUP(T710,Equipment[],3,FALSE))</f>
        <v>Unallocated</v>
      </c>
      <c r="W710" s="155" t="str">
        <f>IF(OR(ISBLANK(T710),LEN(T710)=0),"",VLOOKUP(T710,Equipment[],4,FALSE))</f>
        <v>Unallocated</v>
      </c>
      <c r="X710" s="155" t="s">
        <v>6089</v>
      </c>
      <c r="Y710" s="155" t="s">
        <v>6090</v>
      </c>
      <c r="Z710" s="155" t="s">
        <v>7891</v>
      </c>
      <c r="AA710" s="155" t="s">
        <v>7892</v>
      </c>
      <c r="AB710" s="142"/>
    </row>
    <row r="711" spans="1:28">
      <c r="A711" s="143" t="s">
        <v>7980</v>
      </c>
      <c r="B711" s="143" t="s">
        <v>7981</v>
      </c>
      <c r="C711" s="143" t="s">
        <v>449</v>
      </c>
      <c r="D711" s="400" t="s">
        <v>11</v>
      </c>
      <c r="E711" s="400"/>
      <c r="F711" s="174" t="s">
        <v>449</v>
      </c>
      <c r="G711" s="143"/>
      <c r="H711" s="407" t="s">
        <v>449</v>
      </c>
      <c r="I711" s="175" t="s">
        <v>449</v>
      </c>
      <c r="J711" s="174" t="s">
        <v>449</v>
      </c>
      <c r="K711" s="398" t="s">
        <v>450</v>
      </c>
      <c r="L711" s="398" t="s">
        <v>5787</v>
      </c>
      <c r="M711" s="143"/>
      <c r="N711" s="143" t="s">
        <v>5788</v>
      </c>
      <c r="O711" s="402" t="s">
        <v>449</v>
      </c>
      <c r="P711" s="402" t="s">
        <v>7954</v>
      </c>
      <c r="Q711" s="402"/>
      <c r="R711" s="402" t="s">
        <v>452</v>
      </c>
      <c r="S711" s="155"/>
      <c r="T711" s="155" t="s">
        <v>762</v>
      </c>
      <c r="U711" s="155" t="str">
        <f>VLOOKUP(CYPTYPES[[#This Row],[SBS Number]],Equipment[],2,FALSE)</f>
        <v>Fire Protection</v>
      </c>
      <c r="V711" s="155" t="str">
        <f>IF(OR(ISBLANK(T711),LEN(T711)=0),"",VLOOKUP(T711,Equipment[],3,FALSE))</f>
        <v>RTO</v>
      </c>
      <c r="W711" s="155" t="str">
        <f>IF(OR(ISBLANK(T711),LEN(T711)=0),"",VLOOKUP(T711,Equipment[],4,FALSE))</f>
        <v>RTO</v>
      </c>
      <c r="X711" s="155" t="s">
        <v>7982</v>
      </c>
      <c r="Y711" s="155" t="s">
        <v>7983</v>
      </c>
      <c r="Z711" s="155" t="s">
        <v>7984</v>
      </c>
      <c r="AA711" s="155" t="s">
        <v>7985</v>
      </c>
      <c r="AB711" s="142"/>
    </row>
    <row r="712" spans="1:28">
      <c r="A712" s="143" t="s">
        <v>7986</v>
      </c>
      <c r="B712" s="143" t="s">
        <v>7987</v>
      </c>
      <c r="C712" s="143" t="s">
        <v>449</v>
      </c>
      <c r="D712" s="400" t="s">
        <v>5831</v>
      </c>
      <c r="E712" s="400"/>
      <c r="F712" s="174" t="s">
        <v>449</v>
      </c>
      <c r="G712" s="143"/>
      <c r="H712" s="407" t="s">
        <v>449</v>
      </c>
      <c r="I712" s="175" t="s">
        <v>449</v>
      </c>
      <c r="J712" s="174" t="s">
        <v>449</v>
      </c>
      <c r="K712" s="398" t="s">
        <v>450</v>
      </c>
      <c r="L712" s="398" t="s">
        <v>5787</v>
      </c>
      <c r="M712" s="398" t="s">
        <v>5929</v>
      </c>
      <c r="N712" s="398" t="s">
        <v>5788</v>
      </c>
      <c r="O712" s="402" t="s">
        <v>449</v>
      </c>
      <c r="P712" s="402" t="s">
        <v>7988</v>
      </c>
      <c r="Q712" s="402"/>
      <c r="R712" s="402" t="s">
        <v>452</v>
      </c>
      <c r="S712" s="155"/>
      <c r="T712" s="155" t="s">
        <v>5833</v>
      </c>
      <c r="U712" s="155" t="str">
        <f>VLOOKUP(CYPTYPES[[#This Row],[SBS Number]],Equipment[],2,FALSE)</f>
        <v>Hydraulic System</v>
      </c>
      <c r="V712" s="155" t="str">
        <f>IF(OR(ISBLANK(T712),LEN(T712)=0),"",VLOOKUP(T712,Equipment[],3,FALSE))</f>
        <v>MCo</v>
      </c>
      <c r="W712" s="155" t="str">
        <f>IF(OR(ISBLANK(T712),LEN(T712)=0),"",VLOOKUP(T712,Equipment[],4,FALSE))</f>
        <v>RTO</v>
      </c>
      <c r="X712" s="402" t="s">
        <v>7989</v>
      </c>
      <c r="Y712" s="402" t="s">
        <v>7990</v>
      </c>
      <c r="Z712" s="155" t="s">
        <v>7991</v>
      </c>
      <c r="AA712" s="155" t="s">
        <v>7992</v>
      </c>
      <c r="AB712" s="142"/>
    </row>
    <row r="713" spans="1:28">
      <c r="A713" s="143" t="s">
        <v>7993</v>
      </c>
      <c r="B713" s="143" t="s">
        <v>7994</v>
      </c>
      <c r="C713" s="143" t="s">
        <v>449</v>
      </c>
      <c r="D713" s="400" t="s">
        <v>5799</v>
      </c>
      <c r="E713" s="400" t="s">
        <v>5800</v>
      </c>
      <c r="F713" s="174" t="s">
        <v>449</v>
      </c>
      <c r="G713" s="143"/>
      <c r="H713" s="398" t="s">
        <v>448</v>
      </c>
      <c r="I713" s="175" t="s">
        <v>449</v>
      </c>
      <c r="J713" s="398" t="s">
        <v>448</v>
      </c>
      <c r="K713" s="398" t="s">
        <v>450</v>
      </c>
      <c r="L713" s="398" t="s">
        <v>5787</v>
      </c>
      <c r="M713" s="143"/>
      <c r="N713" s="143" t="s">
        <v>5788</v>
      </c>
      <c r="O713" s="402" t="s">
        <v>449</v>
      </c>
      <c r="P713" s="402" t="s">
        <v>5801</v>
      </c>
      <c r="Q713" s="402"/>
      <c r="R713" s="402" t="s">
        <v>452</v>
      </c>
      <c r="S713" s="155"/>
      <c r="T713" s="155" t="s">
        <v>5866</v>
      </c>
      <c r="U713" s="155" t="str">
        <f>VLOOKUP(CYPTYPES[[#This Row],[SBS Number]],Equipment[],2,FALSE)</f>
        <v>Building Management System</v>
      </c>
      <c r="V713" s="155" t="str">
        <f>IF(OR(ISBLANK(T713),LEN(T713)=0),"",VLOOKUP(T713,Equipment[],3,FALSE))</f>
        <v>MCo</v>
      </c>
      <c r="W713" s="155" t="str">
        <f>IF(OR(ISBLANK(T713),LEN(T713)=0),"",VLOOKUP(T713,Equipment[],4,FALSE))</f>
        <v>RTO/MCo</v>
      </c>
      <c r="X713" s="155" t="s">
        <v>5803</v>
      </c>
      <c r="Y713" s="155" t="s">
        <v>5804</v>
      </c>
      <c r="Z713" s="402"/>
      <c r="AA713" s="155" t="s">
        <v>1004</v>
      </c>
      <c r="AB713" s="142"/>
    </row>
    <row r="714" spans="1:28">
      <c r="A714" s="143" t="s">
        <v>7995</v>
      </c>
      <c r="B714" s="143" t="s">
        <v>7996</v>
      </c>
      <c r="C714" s="143" t="s">
        <v>449</v>
      </c>
      <c r="D714" s="400" t="s">
        <v>5826</v>
      </c>
      <c r="E714" s="400"/>
      <c r="F714" s="174" t="s">
        <v>449</v>
      </c>
      <c r="G714" s="143"/>
      <c r="H714" s="407" t="s">
        <v>449</v>
      </c>
      <c r="I714" s="175" t="s">
        <v>449</v>
      </c>
      <c r="J714" s="174" t="s">
        <v>449</v>
      </c>
      <c r="K714" s="398" t="s">
        <v>450</v>
      </c>
      <c r="L714" s="398" t="s">
        <v>5787</v>
      </c>
      <c r="M714" s="143"/>
      <c r="N714" s="143" t="s">
        <v>5788</v>
      </c>
      <c r="O714" s="402" t="s">
        <v>449</v>
      </c>
      <c r="P714" s="402" t="s">
        <v>5841</v>
      </c>
      <c r="Q714" s="402"/>
      <c r="R714" s="402" t="s">
        <v>452</v>
      </c>
      <c r="S714" s="155"/>
      <c r="T714" s="155" t="s">
        <v>5802</v>
      </c>
      <c r="U714" s="155" t="str">
        <f>VLOOKUP(CYPTYPES[[#This Row],[SBS Number]],Equipment[],2,FALSE)</f>
        <v>Emergency Management System</v>
      </c>
      <c r="V714" s="155" t="str">
        <f>IF(OR(ISBLANK(T714),LEN(T714)=0),"",VLOOKUP(T714,Equipment[],3,FALSE))</f>
        <v>RTO</v>
      </c>
      <c r="W714" s="155" t="str">
        <f>IF(OR(ISBLANK(T714),LEN(T714)=0),"",VLOOKUP(T714,Equipment[],4,FALSE))</f>
        <v>RTO</v>
      </c>
      <c r="X714" s="155" t="s">
        <v>5972</v>
      </c>
      <c r="Y714" s="155" t="s">
        <v>5973</v>
      </c>
      <c r="Z714" s="155" t="s">
        <v>5974</v>
      </c>
      <c r="AA714" s="155" t="s">
        <v>5975</v>
      </c>
      <c r="AB714" s="142"/>
    </row>
    <row r="715" spans="1:28">
      <c r="A715" s="143" t="s">
        <v>7997</v>
      </c>
      <c r="B715" s="143" t="s">
        <v>7998</v>
      </c>
      <c r="C715" s="143" t="s">
        <v>449</v>
      </c>
      <c r="D715" s="400" t="s">
        <v>11</v>
      </c>
      <c r="E715" s="400"/>
      <c r="F715" s="174" t="s">
        <v>449</v>
      </c>
      <c r="G715" s="143"/>
      <c r="H715" s="407" t="s">
        <v>449</v>
      </c>
      <c r="I715" s="175" t="s">
        <v>449</v>
      </c>
      <c r="J715" s="174" t="s">
        <v>449</v>
      </c>
      <c r="K715" s="398" t="s">
        <v>450</v>
      </c>
      <c r="L715" s="398" t="s">
        <v>5787</v>
      </c>
      <c r="M715" s="143"/>
      <c r="N715" s="143" t="s">
        <v>5788</v>
      </c>
      <c r="O715" s="402" t="s">
        <v>449</v>
      </c>
      <c r="P715" s="402" t="s">
        <v>7954</v>
      </c>
      <c r="Q715" s="402"/>
      <c r="R715" s="402" t="s">
        <v>452</v>
      </c>
      <c r="S715" s="155"/>
      <c r="T715" s="155" t="s">
        <v>6231</v>
      </c>
      <c r="U715" s="155" t="str">
        <f>VLOOKUP(CYPTYPES[[#This Row],[SBS Number]],Equipment[],2,FALSE)</f>
        <v>MVAC</v>
      </c>
      <c r="V715" s="155" t="str">
        <f>IF(OR(ISBLANK(T715),LEN(T715)=0),"",VLOOKUP(T715,Equipment[],3,FALSE))</f>
        <v>MCo</v>
      </c>
      <c r="W715" s="155" t="str">
        <f>IF(OR(ISBLANK(T715),LEN(T715)=0),"",VLOOKUP(T715,Equipment[],4,FALSE))</f>
        <v>RTO</v>
      </c>
      <c r="X715" s="155" t="s">
        <v>6480</v>
      </c>
      <c r="Y715" s="155" t="s">
        <v>6481</v>
      </c>
      <c r="Z715" s="155" t="s">
        <v>7999</v>
      </c>
      <c r="AA715" s="155" t="s">
        <v>8000</v>
      </c>
      <c r="AB715" s="142"/>
    </row>
    <row r="716" spans="1:28">
      <c r="A716" s="143" t="s">
        <v>8001</v>
      </c>
      <c r="B716" s="143" t="s">
        <v>8002</v>
      </c>
      <c r="C716" s="143" t="s">
        <v>449</v>
      </c>
      <c r="D716" s="400" t="s">
        <v>11</v>
      </c>
      <c r="E716" s="400"/>
      <c r="F716" s="174" t="s">
        <v>449</v>
      </c>
      <c r="G716" s="143"/>
      <c r="H716" s="398" t="s">
        <v>448</v>
      </c>
      <c r="I716" s="175" t="s">
        <v>449</v>
      </c>
      <c r="J716" s="398" t="s">
        <v>448</v>
      </c>
      <c r="K716" s="398" t="s">
        <v>450</v>
      </c>
      <c r="L716" s="398" t="s">
        <v>5787</v>
      </c>
      <c r="M716" s="143"/>
      <c r="N716" s="143" t="s">
        <v>5788</v>
      </c>
      <c r="O716" s="402" t="s">
        <v>449</v>
      </c>
      <c r="P716" s="402" t="s">
        <v>5990</v>
      </c>
      <c r="Q716" s="402"/>
      <c r="R716" s="402" t="s">
        <v>469</v>
      </c>
      <c r="S716" s="155"/>
      <c r="T716" s="402" t="s">
        <v>5903</v>
      </c>
      <c r="U716" s="155" t="str">
        <f>VLOOKUP(CYPTYPES[[#This Row],[SBS Number]],Equipment[],2,FALSE)</f>
        <v>Mechanical Systems</v>
      </c>
      <c r="V716" s="155" t="str">
        <f>IF(OR(ISBLANK(T716),LEN(T716)=0),"",VLOOKUP(T716,Equipment[],3,FALSE))</f>
        <v>MCo</v>
      </c>
      <c r="W716" s="155" t="str">
        <f>IF(OR(ISBLANK(T716),LEN(T716)=0),"",VLOOKUP(T716,Equipment[],4,FALSE))</f>
        <v>RTO</v>
      </c>
      <c r="X716" s="155" t="s">
        <v>8003</v>
      </c>
      <c r="Y716" s="155" t="s">
        <v>8004</v>
      </c>
      <c r="Z716" s="402"/>
      <c r="AA716" s="155"/>
      <c r="AB716" s="142"/>
    </row>
    <row r="717" spans="1:28">
      <c r="A717" s="143" t="s">
        <v>8005</v>
      </c>
      <c r="B717" s="143" t="s">
        <v>8006</v>
      </c>
      <c r="C717" s="143" t="s">
        <v>449</v>
      </c>
      <c r="D717" s="400" t="s">
        <v>5826</v>
      </c>
      <c r="E717" s="398"/>
      <c r="F717" s="174" t="s">
        <v>449</v>
      </c>
      <c r="G717" s="143"/>
      <c r="H717" s="398" t="s">
        <v>448</v>
      </c>
      <c r="I717" s="175" t="s">
        <v>449</v>
      </c>
      <c r="J717" s="407" t="s">
        <v>449</v>
      </c>
      <c r="K717" s="398" t="s">
        <v>450</v>
      </c>
      <c r="L717" s="398" t="s">
        <v>5787</v>
      </c>
      <c r="M717" s="143"/>
      <c r="N717" s="143" t="s">
        <v>5788</v>
      </c>
      <c r="O717" s="402" t="s">
        <v>449</v>
      </c>
      <c r="P717" s="402" t="s">
        <v>5841</v>
      </c>
      <c r="Q717" s="402"/>
      <c r="R717" s="402" t="s">
        <v>452</v>
      </c>
      <c r="S717" s="155"/>
      <c r="T717" s="155" t="s">
        <v>6101</v>
      </c>
      <c r="U717" s="155" t="str">
        <f>VLOOKUP(CYPTYPES[[#This Row],[SBS Number]],Equipment[],2,FALSE)</f>
        <v>Security Control System</v>
      </c>
      <c r="V717" s="155" t="str">
        <f>IF(OR(ISBLANK(T717),LEN(T717)=0),"",VLOOKUP(T717,Equipment[],3,FALSE))</f>
        <v>RTO</v>
      </c>
      <c r="W717" s="155" t="str">
        <f>IF(OR(ISBLANK(T717),LEN(T717)=0),"",VLOOKUP(T717,Equipment[],4,FALSE))</f>
        <v>RTO</v>
      </c>
      <c r="X717" s="155" t="s">
        <v>6694</v>
      </c>
      <c r="Y717" s="155" t="s">
        <v>6695</v>
      </c>
      <c r="Z717" s="155" t="s">
        <v>8007</v>
      </c>
      <c r="AA717" s="155" t="s">
        <v>8008</v>
      </c>
      <c r="AB717" s="142"/>
    </row>
    <row r="718" spans="1:28">
      <c r="A718" s="153" t="s">
        <v>8009</v>
      </c>
      <c r="B718" s="143" t="s">
        <v>8010</v>
      </c>
      <c r="C718" s="143" t="s">
        <v>449</v>
      </c>
      <c r="D718" s="400" t="s">
        <v>5826</v>
      </c>
      <c r="E718" s="398"/>
      <c r="F718" s="174" t="s">
        <v>449</v>
      </c>
      <c r="G718" s="143"/>
      <c r="H718" s="407" t="s">
        <v>449</v>
      </c>
      <c r="I718" s="175" t="s">
        <v>449</v>
      </c>
      <c r="J718" s="407" t="s">
        <v>449</v>
      </c>
      <c r="K718" s="398" t="s">
        <v>450</v>
      </c>
      <c r="L718" s="398" t="s">
        <v>5787</v>
      </c>
      <c r="M718" s="143"/>
      <c r="N718" s="143" t="s">
        <v>5788</v>
      </c>
      <c r="O718" s="402" t="s">
        <v>449</v>
      </c>
      <c r="P718" s="402" t="s">
        <v>5841</v>
      </c>
      <c r="Q718" s="402"/>
      <c r="R718" s="402" t="s">
        <v>452</v>
      </c>
      <c r="S718" s="155"/>
      <c r="T718" s="155" t="s">
        <v>6101</v>
      </c>
      <c r="U718" s="155" t="str">
        <f>VLOOKUP(CYPTYPES[[#This Row],[SBS Number]],Equipment[],2,FALSE)</f>
        <v>Security Control System</v>
      </c>
      <c r="V718" s="155" t="str">
        <f>IF(OR(ISBLANK(T718),LEN(T718)=0),"",VLOOKUP(T718,Equipment[],3,FALSE))</f>
        <v>RTO</v>
      </c>
      <c r="W718" s="155" t="str">
        <f>IF(OR(ISBLANK(T718),LEN(T718)=0),"",VLOOKUP(T718,Equipment[],4,FALSE))</f>
        <v>RTO</v>
      </c>
      <c r="X718" s="155" t="s">
        <v>6694</v>
      </c>
      <c r="Y718" s="155" t="s">
        <v>6695</v>
      </c>
      <c r="Z718" s="155" t="s">
        <v>8011</v>
      </c>
      <c r="AA718" s="155" t="s">
        <v>8012</v>
      </c>
    </row>
    <row r="719" spans="1:28">
      <c r="A719" s="153" t="s">
        <v>8013</v>
      </c>
      <c r="B719" s="143" t="s">
        <v>8014</v>
      </c>
      <c r="C719" s="143" t="s">
        <v>449</v>
      </c>
      <c r="D719" s="400" t="s">
        <v>5839</v>
      </c>
      <c r="E719" s="398"/>
      <c r="F719" s="407" t="s">
        <v>449</v>
      </c>
      <c r="G719" s="398"/>
      <c r="H719" s="398" t="s">
        <v>448</v>
      </c>
      <c r="I719" s="175" t="s">
        <v>449</v>
      </c>
      <c r="J719" s="143" t="s">
        <v>448</v>
      </c>
      <c r="K719" s="398" t="s">
        <v>450</v>
      </c>
      <c r="L719" s="398" t="s">
        <v>5787</v>
      </c>
      <c r="M719" s="143"/>
      <c r="N719" s="143" t="s">
        <v>5788</v>
      </c>
      <c r="O719" s="402" t="s">
        <v>449</v>
      </c>
      <c r="P719" s="402" t="s">
        <v>5841</v>
      </c>
      <c r="Q719" s="402"/>
      <c r="R719" s="402" t="s">
        <v>469</v>
      </c>
      <c r="S719" s="155"/>
      <c r="T719" s="402" t="s">
        <v>5842</v>
      </c>
      <c r="U719" s="155" t="str">
        <f>VLOOKUP(CYPTYPES[[#This Row],[SBS Number]],Equipment[],2,FALSE)</f>
        <v>Control Systems</v>
      </c>
      <c r="V719" s="155" t="str">
        <f>IF(OR(ISBLANK(T719),LEN(T719)=0),"",VLOOKUP(T719,Equipment[],3,FALSE))</f>
        <v>Unallocated</v>
      </c>
      <c r="W719" s="155" t="str">
        <f>IF(OR(ISBLANK(T719),LEN(T719)=0),"",VLOOKUP(T719,Equipment[],4,FALSE))</f>
        <v>Unallocated</v>
      </c>
      <c r="X719" s="155" t="s">
        <v>6089</v>
      </c>
      <c r="Y719" s="155" t="s">
        <v>6090</v>
      </c>
      <c r="Z719" s="155" t="s">
        <v>8015</v>
      </c>
      <c r="AA719" s="155" t="s">
        <v>8016</v>
      </c>
    </row>
    <row r="720" spans="1:28">
      <c r="A720" s="153" t="s">
        <v>61</v>
      </c>
      <c r="B720" s="143" t="s">
        <v>8017</v>
      </c>
      <c r="C720" s="143" t="s">
        <v>449</v>
      </c>
      <c r="D720" s="400" t="s">
        <v>11</v>
      </c>
      <c r="E720" s="398"/>
      <c r="F720" s="407" t="s">
        <v>449</v>
      </c>
      <c r="G720" s="398"/>
      <c r="H720" s="407" t="s">
        <v>449</v>
      </c>
      <c r="I720" s="175" t="s">
        <v>449</v>
      </c>
      <c r="J720" s="407" t="s">
        <v>449</v>
      </c>
      <c r="K720" s="398" t="s">
        <v>450</v>
      </c>
      <c r="L720" s="398" t="s">
        <v>5787</v>
      </c>
      <c r="M720" s="143"/>
      <c r="N720" s="143" t="s">
        <v>5788</v>
      </c>
      <c r="O720" s="402" t="s">
        <v>449</v>
      </c>
      <c r="P720" s="402" t="s">
        <v>7954</v>
      </c>
      <c r="Q720" s="402"/>
      <c r="R720" s="402" t="s">
        <v>452</v>
      </c>
      <c r="S720" s="155"/>
      <c r="T720" s="155" t="s">
        <v>7312</v>
      </c>
      <c r="U720" s="155" t="str">
        <f>VLOOKUP(CYPTYPES[[#This Row],[SBS Number]],Equipment[],2,FALSE)</f>
        <v>Ecs</v>
      </c>
      <c r="V720" s="155" t="str">
        <f>IF(OR(ISBLANK(T720),LEN(T720)=0),"",VLOOKUP(T720,Equipment[],3,FALSE))</f>
        <v>MCo</v>
      </c>
      <c r="W720" s="155" t="str">
        <f>IF(OR(ISBLANK(T720),LEN(T720)=0),"",VLOOKUP(T720,Equipment[],4,FALSE))</f>
        <v>RTO</v>
      </c>
      <c r="X720" s="155" t="s">
        <v>5904</v>
      </c>
      <c r="Y720" s="155" t="s">
        <v>5905</v>
      </c>
      <c r="Z720" s="155" t="s">
        <v>8018</v>
      </c>
      <c r="AA720" s="155" t="s">
        <v>8019</v>
      </c>
    </row>
    <row r="721" spans="1:27">
      <c r="A721" s="153" t="s">
        <v>8020</v>
      </c>
      <c r="B721" s="143" t="s">
        <v>8021</v>
      </c>
      <c r="C721" s="143" t="s">
        <v>449</v>
      </c>
      <c r="D721" s="400" t="s">
        <v>5839</v>
      </c>
      <c r="E721" s="398"/>
      <c r="F721" s="407" t="s">
        <v>449</v>
      </c>
      <c r="G721" s="398"/>
      <c r="H721" s="407" t="s">
        <v>449</v>
      </c>
      <c r="I721" s="175" t="s">
        <v>449</v>
      </c>
      <c r="J721" s="143" t="s">
        <v>448</v>
      </c>
      <c r="K721" s="398" t="s">
        <v>450</v>
      </c>
      <c r="L721" s="398" t="s">
        <v>5787</v>
      </c>
      <c r="M721" s="398" t="s">
        <v>5929</v>
      </c>
      <c r="N721" s="398" t="s">
        <v>5788</v>
      </c>
      <c r="O721" s="402" t="s">
        <v>449</v>
      </c>
      <c r="P721" s="402" t="s">
        <v>5841</v>
      </c>
      <c r="Q721" s="402"/>
      <c r="R721" s="402" t="s">
        <v>452</v>
      </c>
      <c r="S721" s="155"/>
      <c r="T721" s="402" t="s">
        <v>5842</v>
      </c>
      <c r="U721" s="155" t="str">
        <f>VLOOKUP(CYPTYPES[[#This Row],[SBS Number]],Equipment[],2,FALSE)</f>
        <v>Control Systems</v>
      </c>
      <c r="V721" s="155" t="str">
        <f>IF(OR(ISBLANK(T721),LEN(T721)=0),"",VLOOKUP(T721,Equipment[],3,FALSE))</f>
        <v>Unallocated</v>
      </c>
      <c r="W721" s="155" t="str">
        <f>IF(OR(ISBLANK(T721),LEN(T721)=0),"",VLOOKUP(T721,Equipment[],4,FALSE))</f>
        <v>Unallocated</v>
      </c>
      <c r="X721" s="155" t="s">
        <v>6069</v>
      </c>
      <c r="Y721" s="155" t="s">
        <v>6070</v>
      </c>
      <c r="Z721" s="155" t="s">
        <v>8022</v>
      </c>
      <c r="AA721" s="155" t="s">
        <v>8023</v>
      </c>
    </row>
    <row r="722" spans="1:27">
      <c r="A722" s="153" t="s">
        <v>8024</v>
      </c>
      <c r="B722" s="143" t="s">
        <v>8025</v>
      </c>
      <c r="C722" s="143" t="s">
        <v>449</v>
      </c>
      <c r="D722" s="400" t="s">
        <v>5799</v>
      </c>
      <c r="E722" s="400" t="s">
        <v>5800</v>
      </c>
      <c r="F722" s="407" t="s">
        <v>449</v>
      </c>
      <c r="G722" s="398"/>
      <c r="H722" s="398" t="s">
        <v>448</v>
      </c>
      <c r="I722" s="175" t="s">
        <v>449</v>
      </c>
      <c r="J722" s="143" t="s">
        <v>448</v>
      </c>
      <c r="K722" s="398" t="s">
        <v>450</v>
      </c>
      <c r="L722" s="398" t="s">
        <v>5787</v>
      </c>
      <c r="M722" s="143"/>
      <c r="N722" s="143" t="s">
        <v>5788</v>
      </c>
      <c r="O722" s="402" t="s">
        <v>449</v>
      </c>
      <c r="P722" s="402" t="s">
        <v>5801</v>
      </c>
      <c r="Q722" s="402"/>
      <c r="R722" s="402" t="s">
        <v>469</v>
      </c>
      <c r="S722" s="155"/>
      <c r="T722" s="402" t="s">
        <v>5817</v>
      </c>
      <c r="U722" s="155" t="str">
        <f>VLOOKUP(CYPTYPES[[#This Row],[SBS Number]],Equipment[],2,FALSE)</f>
        <v>LV Power</v>
      </c>
      <c r="V722" s="155" t="str">
        <f>IF(OR(ISBLANK(T722),LEN(T722)=0),"",VLOOKUP(T722,Equipment[],3,FALSE))</f>
        <v>MCo</v>
      </c>
      <c r="W722" s="155" t="str">
        <f>IF(OR(ISBLANK(T722),LEN(T722)=0),"",VLOOKUP(T722,Equipment[],4,FALSE))</f>
        <v>RTO</v>
      </c>
      <c r="X722" s="155" t="s">
        <v>6114</v>
      </c>
      <c r="Y722" s="155" t="s">
        <v>6115</v>
      </c>
      <c r="Z722" s="155" t="s">
        <v>6946</v>
      </c>
      <c r="AA722" s="155" t="s">
        <v>6947</v>
      </c>
    </row>
    <row r="723" spans="1:27">
      <c r="A723" s="153" t="s">
        <v>8026</v>
      </c>
      <c r="B723" s="153" t="s">
        <v>8027</v>
      </c>
      <c r="C723" s="143" t="s">
        <v>449</v>
      </c>
      <c r="D723" s="400" t="s">
        <v>5831</v>
      </c>
      <c r="E723" s="398"/>
      <c r="F723" s="407" t="s">
        <v>449</v>
      </c>
      <c r="G723" s="398"/>
      <c r="H723" s="407" t="s">
        <v>449</v>
      </c>
      <c r="I723" s="175" t="s">
        <v>449</v>
      </c>
      <c r="J723" s="143" t="s">
        <v>448</v>
      </c>
      <c r="K723" s="398" t="s">
        <v>450</v>
      </c>
      <c r="L723" s="398" t="s">
        <v>5787</v>
      </c>
      <c r="M723" s="143"/>
      <c r="N723" s="143" t="s">
        <v>5788</v>
      </c>
      <c r="O723" s="402" t="s">
        <v>449</v>
      </c>
      <c r="P723" s="402" t="s">
        <v>5885</v>
      </c>
      <c r="Q723" s="403"/>
      <c r="R723" s="402" t="s">
        <v>469</v>
      </c>
      <c r="S723" s="155"/>
      <c r="T723" s="155" t="s">
        <v>5833</v>
      </c>
      <c r="U723" s="155" t="str">
        <f>VLOOKUP(CYPTYPES[[#This Row],[SBS Number]],Equipment[],2,FALSE)</f>
        <v>Hydraulic System</v>
      </c>
      <c r="V723" s="155" t="str">
        <f>IF(OR(ISBLANK(T723),LEN(T723)=0),"",VLOOKUP(T723,Equipment[],3,FALSE))</f>
        <v>MCo</v>
      </c>
      <c r="W723" s="155" t="str">
        <f>IF(OR(ISBLANK(T723),LEN(T723)=0),"",VLOOKUP(T723,Equipment[],4,FALSE))</f>
        <v>RTO</v>
      </c>
      <c r="X723" s="155" t="s">
        <v>5886</v>
      </c>
      <c r="Y723" s="155" t="s">
        <v>5887</v>
      </c>
      <c r="Z723" s="155" t="s">
        <v>8028</v>
      </c>
      <c r="AA723" s="155" t="s">
        <v>8029</v>
      </c>
    </row>
    <row r="724" spans="1:27">
      <c r="A724" s="322" t="s">
        <v>8030</v>
      </c>
      <c r="B724" s="443" t="s">
        <v>8031</v>
      </c>
      <c r="C724" s="314" t="s">
        <v>449</v>
      </c>
      <c r="D724" s="400" t="s">
        <v>5799</v>
      </c>
      <c r="E724" s="400" t="s">
        <v>5800</v>
      </c>
      <c r="F724" s="315" t="s">
        <v>449</v>
      </c>
      <c r="G724" s="314"/>
      <c r="H724" s="315" t="s">
        <v>449</v>
      </c>
      <c r="I724" s="175" t="s">
        <v>449</v>
      </c>
      <c r="J724" s="315" t="s">
        <v>449</v>
      </c>
      <c r="K724" s="398" t="s">
        <v>450</v>
      </c>
      <c r="L724" s="314" t="s">
        <v>5787</v>
      </c>
      <c r="M724" s="314"/>
      <c r="N724" s="143" t="s">
        <v>7283</v>
      </c>
      <c r="O724" s="324" t="s">
        <v>449</v>
      </c>
      <c r="P724" s="402" t="s">
        <v>8032</v>
      </c>
      <c r="Q724" s="402"/>
      <c r="R724" s="445" t="s">
        <v>452</v>
      </c>
      <c r="S724" s="314"/>
      <c r="T724" s="324" t="s">
        <v>5817</v>
      </c>
      <c r="U724" s="314" t="s">
        <v>7386</v>
      </c>
      <c r="V724" s="324" t="s">
        <v>7387</v>
      </c>
      <c r="W724" s="324" t="s">
        <v>7388</v>
      </c>
      <c r="X724" s="324" t="s">
        <v>7389</v>
      </c>
      <c r="Y724" s="324" t="s">
        <v>7390</v>
      </c>
      <c r="Z724" s="324" t="s">
        <v>8033</v>
      </c>
      <c r="AA724" s="155" t="s">
        <v>8034</v>
      </c>
    </row>
    <row r="725" spans="1:27">
      <c r="A725" s="322" t="s">
        <v>8035</v>
      </c>
      <c r="B725" s="443" t="s">
        <v>8036</v>
      </c>
      <c r="C725" s="314" t="s">
        <v>449</v>
      </c>
      <c r="D725" s="400" t="s">
        <v>5799</v>
      </c>
      <c r="E725" s="400" t="s">
        <v>5800</v>
      </c>
      <c r="F725" s="315" t="s">
        <v>449</v>
      </c>
      <c r="G725" s="314"/>
      <c r="H725" s="315" t="s">
        <v>449</v>
      </c>
      <c r="I725" s="175" t="s">
        <v>449</v>
      </c>
      <c r="J725" s="315" t="s">
        <v>449</v>
      </c>
      <c r="K725" s="398" t="s">
        <v>450</v>
      </c>
      <c r="L725" s="314" t="s">
        <v>5787</v>
      </c>
      <c r="M725" s="314"/>
      <c r="N725" s="143" t="s">
        <v>7283</v>
      </c>
      <c r="O725" s="324" t="s">
        <v>449</v>
      </c>
      <c r="P725" s="402" t="s">
        <v>8037</v>
      </c>
      <c r="Q725" s="402"/>
      <c r="R725" s="445" t="s">
        <v>452</v>
      </c>
      <c r="S725" s="314"/>
      <c r="T725" s="324" t="s">
        <v>5817</v>
      </c>
      <c r="U725" s="314" t="s">
        <v>7386</v>
      </c>
      <c r="V725" s="324" t="s">
        <v>7387</v>
      </c>
      <c r="W725" s="324" t="s">
        <v>7388</v>
      </c>
      <c r="X725" s="324" t="s">
        <v>7389</v>
      </c>
      <c r="Y725" s="324" t="s">
        <v>7390</v>
      </c>
      <c r="Z725" s="324" t="s">
        <v>8033</v>
      </c>
      <c r="AA725" s="155" t="s">
        <v>8034</v>
      </c>
    </row>
    <row r="726" spans="1:27">
      <c r="A726" s="322" t="s">
        <v>8038</v>
      </c>
      <c r="B726" s="443" t="s">
        <v>8039</v>
      </c>
      <c r="C726" s="314" t="s">
        <v>448</v>
      </c>
      <c r="D726" s="400" t="s">
        <v>5799</v>
      </c>
      <c r="E726" s="400" t="s">
        <v>5800</v>
      </c>
      <c r="F726" s="315" t="s">
        <v>449</v>
      </c>
      <c r="G726" s="314"/>
      <c r="H726" s="315" t="s">
        <v>449</v>
      </c>
      <c r="I726" s="175" t="s">
        <v>449</v>
      </c>
      <c r="J726" s="315" t="s">
        <v>449</v>
      </c>
      <c r="K726" s="398" t="s">
        <v>450</v>
      </c>
      <c r="L726" s="314" t="s">
        <v>5787</v>
      </c>
      <c r="M726" s="314" t="s">
        <v>5929</v>
      </c>
      <c r="N726" s="143" t="s">
        <v>7283</v>
      </c>
      <c r="O726" s="324" t="s">
        <v>449</v>
      </c>
      <c r="P726" s="402" t="s">
        <v>8040</v>
      </c>
      <c r="Q726" s="402"/>
      <c r="R726" s="445" t="s">
        <v>452</v>
      </c>
      <c r="S726" s="314"/>
      <c r="T726" s="324" t="s">
        <v>5817</v>
      </c>
      <c r="U726" s="314" t="s">
        <v>7386</v>
      </c>
      <c r="V726" s="324" t="s">
        <v>7387</v>
      </c>
      <c r="W726" s="324" t="s">
        <v>7388</v>
      </c>
      <c r="X726" s="324" t="s">
        <v>7389</v>
      </c>
      <c r="Y726" s="324" t="s">
        <v>7390</v>
      </c>
      <c r="Z726" s="324" t="s">
        <v>8033</v>
      </c>
      <c r="AA726" s="155" t="s">
        <v>8034</v>
      </c>
    </row>
    <row r="727" spans="1:27">
      <c r="A727" s="322" t="s">
        <v>8041</v>
      </c>
      <c r="B727" s="443" t="s">
        <v>8042</v>
      </c>
      <c r="C727" s="314" t="s">
        <v>449</v>
      </c>
      <c r="D727" s="400" t="s">
        <v>5799</v>
      </c>
      <c r="E727" s="400" t="s">
        <v>5800</v>
      </c>
      <c r="F727" s="315" t="s">
        <v>449</v>
      </c>
      <c r="G727" s="314"/>
      <c r="H727" s="315" t="s">
        <v>449</v>
      </c>
      <c r="I727" s="175" t="s">
        <v>449</v>
      </c>
      <c r="J727" s="315" t="s">
        <v>449</v>
      </c>
      <c r="K727" s="398" t="s">
        <v>450</v>
      </c>
      <c r="L727" s="314" t="s">
        <v>5787</v>
      </c>
      <c r="M727" s="314"/>
      <c r="N727" s="143" t="s">
        <v>7283</v>
      </c>
      <c r="O727" s="324" t="s">
        <v>449</v>
      </c>
      <c r="P727" s="402" t="s">
        <v>5801</v>
      </c>
      <c r="Q727" s="402"/>
      <c r="R727" s="445" t="s">
        <v>452</v>
      </c>
      <c r="S727" s="314"/>
      <c r="T727" s="324" t="s">
        <v>5817</v>
      </c>
      <c r="U727" s="314" t="s">
        <v>7386</v>
      </c>
      <c r="V727" s="324" t="s">
        <v>7387</v>
      </c>
      <c r="W727" s="324" t="s">
        <v>7388</v>
      </c>
      <c r="X727" s="324" t="s">
        <v>7389</v>
      </c>
      <c r="Y727" s="324" t="s">
        <v>7390</v>
      </c>
      <c r="Z727" s="324" t="s">
        <v>8033</v>
      </c>
      <c r="AA727" s="155" t="s">
        <v>8034</v>
      </c>
    </row>
    <row r="728" spans="1:27">
      <c r="A728" s="322" t="s">
        <v>8043</v>
      </c>
      <c r="B728" s="443" t="s">
        <v>8044</v>
      </c>
      <c r="C728" s="314" t="s">
        <v>449</v>
      </c>
      <c r="D728" s="400" t="s">
        <v>5799</v>
      </c>
      <c r="E728" s="400" t="s">
        <v>5800</v>
      </c>
      <c r="F728" s="315" t="s">
        <v>449</v>
      </c>
      <c r="G728" s="314"/>
      <c r="H728" s="315" t="s">
        <v>449</v>
      </c>
      <c r="I728" s="175" t="s">
        <v>449</v>
      </c>
      <c r="J728" s="315" t="s">
        <v>449</v>
      </c>
      <c r="K728" s="398" t="s">
        <v>450</v>
      </c>
      <c r="L728" s="314" t="s">
        <v>5787</v>
      </c>
      <c r="M728" s="314"/>
      <c r="N728" s="143" t="s">
        <v>7283</v>
      </c>
      <c r="O728" s="324" t="s">
        <v>449</v>
      </c>
      <c r="P728" s="402" t="s">
        <v>8045</v>
      </c>
      <c r="Q728" s="402"/>
      <c r="R728" s="445" t="s">
        <v>452</v>
      </c>
      <c r="S728" s="314"/>
      <c r="T728" s="324" t="s">
        <v>5817</v>
      </c>
      <c r="U728" s="314" t="s">
        <v>7386</v>
      </c>
      <c r="V728" s="324" t="s">
        <v>7387</v>
      </c>
      <c r="W728" s="324" t="s">
        <v>7388</v>
      </c>
      <c r="X728" s="324" t="s">
        <v>7389</v>
      </c>
      <c r="Y728" s="324" t="s">
        <v>7390</v>
      </c>
      <c r="Z728" s="324" t="s">
        <v>8033</v>
      </c>
      <c r="AA728" s="155" t="s">
        <v>8034</v>
      </c>
    </row>
    <row r="729" spans="1:27">
      <c r="A729" s="322" t="s">
        <v>8046</v>
      </c>
      <c r="B729" s="314" t="s">
        <v>8047</v>
      </c>
      <c r="C729" s="314" t="s">
        <v>449</v>
      </c>
      <c r="D729" s="400" t="s">
        <v>5799</v>
      </c>
      <c r="E729" s="400" t="s">
        <v>5800</v>
      </c>
      <c r="F729" s="315" t="s">
        <v>449</v>
      </c>
      <c r="G729" s="314"/>
      <c r="H729" s="315" t="s">
        <v>449</v>
      </c>
      <c r="I729" s="175" t="s">
        <v>449</v>
      </c>
      <c r="J729" s="314" t="s">
        <v>448</v>
      </c>
      <c r="K729" s="398" t="s">
        <v>450</v>
      </c>
      <c r="L729" s="314" t="s">
        <v>5787</v>
      </c>
      <c r="M729" s="314"/>
      <c r="N729" s="143" t="s">
        <v>7283</v>
      </c>
      <c r="O729" s="324" t="s">
        <v>449</v>
      </c>
      <c r="P729" s="402" t="s">
        <v>5801</v>
      </c>
      <c r="Q729" s="404"/>
      <c r="R729" s="324" t="s">
        <v>452</v>
      </c>
      <c r="S729" s="314"/>
      <c r="T729" s="324" t="s">
        <v>5963</v>
      </c>
      <c r="U729" s="314" t="s">
        <v>8048</v>
      </c>
      <c r="V729" s="324" t="s">
        <v>7388</v>
      </c>
      <c r="W729" s="324" t="s">
        <v>7388</v>
      </c>
      <c r="X729" s="324" t="s">
        <v>6035</v>
      </c>
      <c r="Y729" s="324" t="s">
        <v>6036</v>
      </c>
      <c r="Z729" s="324" t="s">
        <v>8049</v>
      </c>
      <c r="AA729" s="155" t="s">
        <v>8050</v>
      </c>
    </row>
    <row r="730" spans="1:27">
      <c r="A730" s="322" t="s">
        <v>8051</v>
      </c>
      <c r="B730" s="314" t="s">
        <v>8052</v>
      </c>
      <c r="C730" s="314" t="s">
        <v>439</v>
      </c>
      <c r="D730" s="400" t="s">
        <v>5799</v>
      </c>
      <c r="E730" s="400" t="s">
        <v>5800</v>
      </c>
      <c r="F730" s="315" t="s">
        <v>449</v>
      </c>
      <c r="G730" s="314"/>
      <c r="H730" s="315" t="s">
        <v>449</v>
      </c>
      <c r="I730" s="175" t="s">
        <v>449</v>
      </c>
      <c r="J730" s="315" t="s">
        <v>449</v>
      </c>
      <c r="K730" s="398" t="s">
        <v>450</v>
      </c>
      <c r="L730" s="314" t="s">
        <v>5954</v>
      </c>
      <c r="M730" s="314" t="s">
        <v>5929</v>
      </c>
      <c r="N730" s="143" t="s">
        <v>7283</v>
      </c>
      <c r="O730" s="324" t="s">
        <v>449</v>
      </c>
      <c r="P730" s="402" t="s">
        <v>5801</v>
      </c>
      <c r="Q730" s="404"/>
      <c r="R730" s="324" t="s">
        <v>452</v>
      </c>
      <c r="S730" s="314"/>
      <c r="T730" s="324" t="s">
        <v>5817</v>
      </c>
      <c r="U730" s="314" t="s">
        <v>7386</v>
      </c>
      <c r="V730" s="324" t="s">
        <v>7387</v>
      </c>
      <c r="W730" s="324" t="s">
        <v>7388</v>
      </c>
      <c r="X730" s="324" t="s">
        <v>6035</v>
      </c>
      <c r="Y730" s="324" t="s">
        <v>6036</v>
      </c>
      <c r="Z730" s="324" t="s">
        <v>8049</v>
      </c>
      <c r="AA730" s="155" t="s">
        <v>8050</v>
      </c>
    </row>
    <row r="731" spans="1:27">
      <c r="A731" s="322" t="s">
        <v>8053</v>
      </c>
      <c r="B731" s="314" t="s">
        <v>8054</v>
      </c>
      <c r="C731" s="314" t="s">
        <v>448</v>
      </c>
      <c r="D731" s="400" t="s">
        <v>5799</v>
      </c>
      <c r="E731" s="400" t="s">
        <v>5800</v>
      </c>
      <c r="F731" s="315" t="s">
        <v>449</v>
      </c>
      <c r="G731" s="314"/>
      <c r="H731" s="315" t="s">
        <v>449</v>
      </c>
      <c r="I731" s="175" t="s">
        <v>449</v>
      </c>
      <c r="J731" s="314" t="s">
        <v>448</v>
      </c>
      <c r="K731" s="398" t="s">
        <v>450</v>
      </c>
      <c r="L731" s="314" t="s">
        <v>5787</v>
      </c>
      <c r="M731" s="314"/>
      <c r="N731" s="143" t="s">
        <v>7283</v>
      </c>
      <c r="O731" s="324" t="s">
        <v>449</v>
      </c>
      <c r="P731" s="402" t="s">
        <v>5801</v>
      </c>
      <c r="Q731" s="404"/>
      <c r="R731" s="324" t="s">
        <v>452</v>
      </c>
      <c r="S731" s="314"/>
      <c r="T731" s="324" t="s">
        <v>5817</v>
      </c>
      <c r="U731" s="314" t="s">
        <v>7386</v>
      </c>
      <c r="V731" s="324" t="s">
        <v>7387</v>
      </c>
      <c r="W731" s="324" t="s">
        <v>7388</v>
      </c>
      <c r="X731" s="324" t="s">
        <v>6035</v>
      </c>
      <c r="Y731" s="324" t="s">
        <v>6036</v>
      </c>
      <c r="Z731" s="324" t="s">
        <v>8049</v>
      </c>
      <c r="AA731" s="155" t="s">
        <v>8050</v>
      </c>
    </row>
    <row r="732" spans="1:27">
      <c r="A732" s="322" t="s">
        <v>8055</v>
      </c>
      <c r="B732" s="314" t="s">
        <v>8056</v>
      </c>
      <c r="C732" s="314" t="s">
        <v>449</v>
      </c>
      <c r="D732" s="400" t="s">
        <v>5799</v>
      </c>
      <c r="E732" s="400" t="s">
        <v>5800</v>
      </c>
      <c r="F732" s="315" t="s">
        <v>449</v>
      </c>
      <c r="G732" s="314"/>
      <c r="H732" s="315" t="s">
        <v>449</v>
      </c>
      <c r="I732" s="175" t="s">
        <v>449</v>
      </c>
      <c r="J732" s="315" t="s">
        <v>449</v>
      </c>
      <c r="K732" s="398" t="s">
        <v>450</v>
      </c>
      <c r="L732" s="314" t="s">
        <v>5787</v>
      </c>
      <c r="M732" s="314"/>
      <c r="N732" s="143" t="s">
        <v>7283</v>
      </c>
      <c r="O732" s="324" t="s">
        <v>449</v>
      </c>
      <c r="P732" s="402" t="s">
        <v>5801</v>
      </c>
      <c r="Q732" s="404"/>
      <c r="R732" s="324" t="s">
        <v>452</v>
      </c>
      <c r="S732" s="314"/>
      <c r="T732" s="324" t="s">
        <v>5817</v>
      </c>
      <c r="U732" s="314" t="s">
        <v>7386</v>
      </c>
      <c r="V732" s="324" t="s">
        <v>7387</v>
      </c>
      <c r="W732" s="324" t="s">
        <v>7388</v>
      </c>
      <c r="X732" s="324" t="s">
        <v>6035</v>
      </c>
      <c r="Y732" s="324" t="s">
        <v>6036</v>
      </c>
      <c r="Z732" s="324" t="s">
        <v>8049</v>
      </c>
      <c r="AA732" s="155" t="s">
        <v>8050</v>
      </c>
    </row>
    <row r="733" spans="1:27">
      <c r="A733" s="322" t="s">
        <v>8057</v>
      </c>
      <c r="B733" s="314" t="s">
        <v>8058</v>
      </c>
      <c r="C733" s="314" t="s">
        <v>449</v>
      </c>
      <c r="D733" s="400" t="s">
        <v>5799</v>
      </c>
      <c r="E733" s="400" t="s">
        <v>5800</v>
      </c>
      <c r="F733" s="315" t="s">
        <v>449</v>
      </c>
      <c r="G733" s="314"/>
      <c r="H733" s="315" t="s">
        <v>449</v>
      </c>
      <c r="I733" s="175" t="s">
        <v>449</v>
      </c>
      <c r="J733" s="315" t="s">
        <v>449</v>
      </c>
      <c r="K733" s="398" t="s">
        <v>450</v>
      </c>
      <c r="L733" s="314" t="s">
        <v>5787</v>
      </c>
      <c r="M733" s="314"/>
      <c r="N733" s="143" t="s">
        <v>7283</v>
      </c>
      <c r="O733" s="324" t="s">
        <v>449</v>
      </c>
      <c r="P733" s="402" t="s">
        <v>5801</v>
      </c>
      <c r="Q733" s="404"/>
      <c r="R733" s="324" t="s">
        <v>452</v>
      </c>
      <c r="S733" s="314"/>
      <c r="T733" s="324" t="s">
        <v>5817</v>
      </c>
      <c r="U733" s="314" t="s">
        <v>7386</v>
      </c>
      <c r="V733" s="324" t="s">
        <v>7387</v>
      </c>
      <c r="W733" s="324" t="s">
        <v>7388</v>
      </c>
      <c r="X733" s="324" t="s">
        <v>6035</v>
      </c>
      <c r="Y733" s="324" t="s">
        <v>6036</v>
      </c>
      <c r="Z733" s="324" t="s">
        <v>8049</v>
      </c>
      <c r="AA733" s="155" t="s">
        <v>8050</v>
      </c>
    </row>
    <row r="734" spans="1:27">
      <c r="A734" s="322" t="s">
        <v>8059</v>
      </c>
      <c r="B734" s="443" t="s">
        <v>8060</v>
      </c>
      <c r="C734" s="314" t="s">
        <v>449</v>
      </c>
      <c r="D734" s="400" t="s">
        <v>5922</v>
      </c>
      <c r="E734" s="400" t="s">
        <v>5800</v>
      </c>
      <c r="F734" s="315" t="s">
        <v>449</v>
      </c>
      <c r="G734" s="314"/>
      <c r="H734" s="315" t="s">
        <v>449</v>
      </c>
      <c r="I734" s="175" t="s">
        <v>449</v>
      </c>
      <c r="J734" s="314" t="s">
        <v>448</v>
      </c>
      <c r="K734" s="398" t="s">
        <v>450</v>
      </c>
      <c r="L734" s="314" t="s">
        <v>5787</v>
      </c>
      <c r="M734" s="314"/>
      <c r="N734" s="143" t="s">
        <v>7283</v>
      </c>
      <c r="O734" s="324" t="s">
        <v>449</v>
      </c>
      <c r="P734" s="402" t="s">
        <v>8061</v>
      </c>
      <c r="Q734" s="402"/>
      <c r="R734" s="445" t="s">
        <v>452</v>
      </c>
      <c r="S734" s="314"/>
      <c r="T734" s="324" t="s">
        <v>5817</v>
      </c>
      <c r="U734" s="314" t="s">
        <v>7386</v>
      </c>
      <c r="V734" s="324" t="s">
        <v>7387</v>
      </c>
      <c r="W734" s="324" t="s">
        <v>7388</v>
      </c>
      <c r="X734" s="324" t="s">
        <v>7389</v>
      </c>
      <c r="Y734" s="324" t="s">
        <v>7390</v>
      </c>
      <c r="Z734" s="324" t="s">
        <v>8062</v>
      </c>
      <c r="AA734" s="155" t="s">
        <v>8063</v>
      </c>
    </row>
    <row r="735" spans="1:27">
      <c r="A735" s="322" t="s">
        <v>8064</v>
      </c>
      <c r="B735" s="443" t="s">
        <v>8065</v>
      </c>
      <c r="C735" s="314" t="s">
        <v>449</v>
      </c>
      <c r="D735" s="400" t="s">
        <v>5849</v>
      </c>
      <c r="E735" s="400" t="s">
        <v>5800</v>
      </c>
      <c r="F735" s="315" t="s">
        <v>449</v>
      </c>
      <c r="G735" s="314"/>
      <c r="H735" s="315" t="s">
        <v>449</v>
      </c>
      <c r="I735" s="175" t="s">
        <v>449</v>
      </c>
      <c r="J735" s="315" t="s">
        <v>449</v>
      </c>
      <c r="K735" s="398" t="s">
        <v>450</v>
      </c>
      <c r="L735" s="314" t="s">
        <v>5787</v>
      </c>
      <c r="M735" s="314"/>
      <c r="N735" s="143" t="s">
        <v>7283</v>
      </c>
      <c r="O735" s="324" t="s">
        <v>449</v>
      </c>
      <c r="P735" s="402" t="s">
        <v>8061</v>
      </c>
      <c r="Q735" s="402"/>
      <c r="R735" s="445" t="s">
        <v>452</v>
      </c>
      <c r="S735" s="314"/>
      <c r="T735" s="324" t="s">
        <v>5963</v>
      </c>
      <c r="U735" s="314" t="s">
        <v>8048</v>
      </c>
      <c r="V735" s="324" t="s">
        <v>7388</v>
      </c>
      <c r="W735" s="324" t="s">
        <v>7388</v>
      </c>
      <c r="X735" s="324" t="s">
        <v>7389</v>
      </c>
      <c r="Y735" s="324" t="s">
        <v>7390</v>
      </c>
      <c r="Z735" s="324" t="s">
        <v>8033</v>
      </c>
      <c r="AA735" s="155" t="s">
        <v>8034</v>
      </c>
    </row>
    <row r="736" spans="1:27">
      <c r="A736" s="322" t="s">
        <v>8066</v>
      </c>
      <c r="B736" s="443" t="s">
        <v>8067</v>
      </c>
      <c r="C736" s="314" t="s">
        <v>449</v>
      </c>
      <c r="D736" s="400" t="s">
        <v>5922</v>
      </c>
      <c r="E736" s="400" t="s">
        <v>5800</v>
      </c>
      <c r="F736" s="315" t="s">
        <v>449</v>
      </c>
      <c r="G736" s="314"/>
      <c r="H736" s="315" t="s">
        <v>449</v>
      </c>
      <c r="I736" s="175" t="s">
        <v>449</v>
      </c>
      <c r="J736" s="314" t="s">
        <v>448</v>
      </c>
      <c r="K736" s="398" t="s">
        <v>450</v>
      </c>
      <c r="L736" s="314" t="s">
        <v>5787</v>
      </c>
      <c r="M736" s="314"/>
      <c r="N736" s="143" t="s">
        <v>7283</v>
      </c>
      <c r="O736" s="324" t="s">
        <v>449</v>
      </c>
      <c r="P736" s="402" t="s">
        <v>8068</v>
      </c>
      <c r="Q736" s="402"/>
      <c r="R736" s="445" t="s">
        <v>452</v>
      </c>
      <c r="S736" s="314"/>
      <c r="T736" s="324" t="s">
        <v>5817</v>
      </c>
      <c r="U736" s="314" t="s">
        <v>7386</v>
      </c>
      <c r="V736" s="324" t="s">
        <v>7387</v>
      </c>
      <c r="W736" s="324" t="s">
        <v>7388</v>
      </c>
      <c r="X736" s="324" t="s">
        <v>7389</v>
      </c>
      <c r="Y736" s="324" t="s">
        <v>7390</v>
      </c>
      <c r="Z736" s="324" t="s">
        <v>8062</v>
      </c>
      <c r="AA736" s="155" t="s">
        <v>8063</v>
      </c>
    </row>
    <row r="737" spans="1:27">
      <c r="A737" s="322" t="s">
        <v>8069</v>
      </c>
      <c r="B737" s="443" t="s">
        <v>8070</v>
      </c>
      <c r="C737" s="314" t="s">
        <v>449</v>
      </c>
      <c r="D737" s="400" t="s">
        <v>5922</v>
      </c>
      <c r="E737" s="400" t="s">
        <v>5800</v>
      </c>
      <c r="F737" s="315" t="s">
        <v>449</v>
      </c>
      <c r="G737" s="314"/>
      <c r="H737" s="315" t="s">
        <v>449</v>
      </c>
      <c r="I737" s="175" t="s">
        <v>449</v>
      </c>
      <c r="J737" s="315" t="s">
        <v>449</v>
      </c>
      <c r="K737" s="398" t="s">
        <v>450</v>
      </c>
      <c r="L737" s="314" t="s">
        <v>5787</v>
      </c>
      <c r="M737" s="314" t="s">
        <v>5929</v>
      </c>
      <c r="N737" s="143" t="s">
        <v>7283</v>
      </c>
      <c r="O737" s="324" t="s">
        <v>449</v>
      </c>
      <c r="P737" s="402" t="s">
        <v>8071</v>
      </c>
      <c r="Q737" s="402"/>
      <c r="R737" s="445" t="s">
        <v>452</v>
      </c>
      <c r="S737" s="314"/>
      <c r="T737" s="324" t="s">
        <v>5817</v>
      </c>
      <c r="U737" s="314" t="s">
        <v>7386</v>
      </c>
      <c r="V737" s="324" t="s">
        <v>7387</v>
      </c>
      <c r="W737" s="324" t="s">
        <v>7388</v>
      </c>
      <c r="X737" s="324" t="s">
        <v>7389</v>
      </c>
      <c r="Y737" s="324" t="s">
        <v>7390</v>
      </c>
      <c r="Z737" s="324" t="s">
        <v>8033</v>
      </c>
      <c r="AA737" s="155" t="s">
        <v>8034</v>
      </c>
    </row>
    <row r="738" spans="1:27">
      <c r="A738" s="322" t="s">
        <v>8072</v>
      </c>
      <c r="B738" s="443" t="s">
        <v>8073</v>
      </c>
      <c r="C738" s="314" t="s">
        <v>449</v>
      </c>
      <c r="D738" s="400" t="s">
        <v>5922</v>
      </c>
      <c r="E738" s="400" t="s">
        <v>5800</v>
      </c>
      <c r="F738" s="315" t="s">
        <v>449</v>
      </c>
      <c r="G738" s="314"/>
      <c r="H738" s="315" t="s">
        <v>449</v>
      </c>
      <c r="I738" s="175" t="s">
        <v>449</v>
      </c>
      <c r="J738" s="315" t="s">
        <v>449</v>
      </c>
      <c r="K738" s="398" t="s">
        <v>450</v>
      </c>
      <c r="L738" s="314" t="s">
        <v>5787</v>
      </c>
      <c r="M738" s="314"/>
      <c r="N738" s="143" t="s">
        <v>7283</v>
      </c>
      <c r="O738" s="324" t="s">
        <v>449</v>
      </c>
      <c r="P738" s="402" t="s">
        <v>8074</v>
      </c>
      <c r="Q738" s="402"/>
      <c r="R738" s="445" t="s">
        <v>452</v>
      </c>
      <c r="S738" s="314"/>
      <c r="T738" s="324" t="s">
        <v>5817</v>
      </c>
      <c r="U738" s="314" t="s">
        <v>7386</v>
      </c>
      <c r="V738" s="324" t="s">
        <v>7387</v>
      </c>
      <c r="W738" s="324" t="s">
        <v>7388</v>
      </c>
      <c r="X738" s="324" t="s">
        <v>7389</v>
      </c>
      <c r="Y738" s="324" t="s">
        <v>7390</v>
      </c>
      <c r="Z738" s="324" t="s">
        <v>8033</v>
      </c>
      <c r="AA738" s="155" t="s">
        <v>8034</v>
      </c>
    </row>
    <row r="739" spans="1:27">
      <c r="A739" s="322" t="s">
        <v>8075</v>
      </c>
      <c r="B739" s="443" t="s">
        <v>8076</v>
      </c>
      <c r="C739" s="314" t="s">
        <v>448</v>
      </c>
      <c r="D739" s="400" t="s">
        <v>6122</v>
      </c>
      <c r="E739" s="400" t="s">
        <v>5800</v>
      </c>
      <c r="F739" s="315" t="s">
        <v>449</v>
      </c>
      <c r="G739" s="314"/>
      <c r="H739" s="315" t="s">
        <v>449</v>
      </c>
      <c r="I739" s="175" t="s">
        <v>449</v>
      </c>
      <c r="J739" s="315" t="s">
        <v>449</v>
      </c>
      <c r="K739" s="398" t="s">
        <v>450</v>
      </c>
      <c r="L739" s="314" t="s">
        <v>5787</v>
      </c>
      <c r="M739" s="314"/>
      <c r="N739" s="143" t="s">
        <v>7283</v>
      </c>
      <c r="O739" s="324" t="s">
        <v>449</v>
      </c>
      <c r="P739" s="402" t="s">
        <v>8077</v>
      </c>
      <c r="Q739" s="402"/>
      <c r="R739" s="445" t="s">
        <v>452</v>
      </c>
      <c r="S739" s="314"/>
      <c r="T739" s="324" t="s">
        <v>6656</v>
      </c>
      <c r="U739" s="314" t="s">
        <v>8078</v>
      </c>
      <c r="V739" s="324" t="s">
        <v>7285</v>
      </c>
      <c r="W739" s="324" t="s">
        <v>7285</v>
      </c>
      <c r="X739" s="324" t="s">
        <v>7389</v>
      </c>
      <c r="Y739" s="324" t="s">
        <v>7390</v>
      </c>
      <c r="Z739" s="324" t="s">
        <v>8033</v>
      </c>
      <c r="AA739" s="155" t="s">
        <v>8034</v>
      </c>
    </row>
    <row r="740" spans="1:27">
      <c r="A740" s="322" t="s">
        <v>8079</v>
      </c>
      <c r="B740" s="443" t="s">
        <v>8080</v>
      </c>
      <c r="C740" s="314" t="s">
        <v>448</v>
      </c>
      <c r="D740" s="400" t="s">
        <v>6122</v>
      </c>
      <c r="E740" s="400" t="s">
        <v>5800</v>
      </c>
      <c r="F740" s="315" t="s">
        <v>449</v>
      </c>
      <c r="G740" s="314"/>
      <c r="H740" s="315" t="s">
        <v>449</v>
      </c>
      <c r="I740" s="175" t="s">
        <v>449</v>
      </c>
      <c r="J740" s="315" t="s">
        <v>449</v>
      </c>
      <c r="K740" s="398" t="s">
        <v>450</v>
      </c>
      <c r="L740" s="314" t="s">
        <v>5787</v>
      </c>
      <c r="M740" s="314"/>
      <c r="N740" s="143" t="s">
        <v>7283</v>
      </c>
      <c r="O740" s="324" t="s">
        <v>449</v>
      </c>
      <c r="P740" s="402" t="s">
        <v>8081</v>
      </c>
      <c r="Q740" s="402"/>
      <c r="R740" s="445" t="s">
        <v>452</v>
      </c>
      <c r="S740" s="314"/>
      <c r="T740" s="324" t="s">
        <v>6656</v>
      </c>
      <c r="U740" s="314" t="s">
        <v>8078</v>
      </c>
      <c r="V740" s="324" t="s">
        <v>7285</v>
      </c>
      <c r="W740" s="324" t="s">
        <v>7285</v>
      </c>
      <c r="X740" s="324" t="s">
        <v>7389</v>
      </c>
      <c r="Y740" s="324" t="s">
        <v>7390</v>
      </c>
      <c r="Z740" s="324" t="s">
        <v>8033</v>
      </c>
      <c r="AA740" s="155" t="s">
        <v>8034</v>
      </c>
    </row>
    <row r="741" spans="1:27">
      <c r="A741" s="322" t="s">
        <v>8082</v>
      </c>
      <c r="B741" s="455" t="s">
        <v>8083</v>
      </c>
      <c r="C741" s="314" t="s">
        <v>449</v>
      </c>
      <c r="D741" s="400" t="s">
        <v>5922</v>
      </c>
      <c r="E741" s="400" t="s">
        <v>5800</v>
      </c>
      <c r="F741" s="315" t="s">
        <v>449</v>
      </c>
      <c r="G741" s="314"/>
      <c r="H741" s="315" t="s">
        <v>449</v>
      </c>
      <c r="I741" s="175" t="s">
        <v>449</v>
      </c>
      <c r="J741" s="314" t="s">
        <v>448</v>
      </c>
      <c r="K741" s="398" t="s">
        <v>450</v>
      </c>
      <c r="L741" s="314" t="s">
        <v>5787</v>
      </c>
      <c r="M741" s="314"/>
      <c r="N741" s="143" t="s">
        <v>7283</v>
      </c>
      <c r="O741" s="324" t="s">
        <v>449</v>
      </c>
      <c r="P741" s="402" t="s">
        <v>8032</v>
      </c>
      <c r="Q741" s="402"/>
      <c r="R741" s="445" t="s">
        <v>452</v>
      </c>
      <c r="S741" s="314"/>
      <c r="T741" s="324" t="s">
        <v>5817</v>
      </c>
      <c r="U741" s="314" t="s">
        <v>7386</v>
      </c>
      <c r="V741" s="324" t="s">
        <v>7387</v>
      </c>
      <c r="W741" s="324" t="s">
        <v>7388</v>
      </c>
      <c r="X741" s="324" t="s">
        <v>7389</v>
      </c>
      <c r="Y741" s="324" t="s">
        <v>7390</v>
      </c>
      <c r="Z741" s="324" t="s">
        <v>8062</v>
      </c>
      <c r="AA741" s="155" t="s">
        <v>8063</v>
      </c>
    </row>
    <row r="742" spans="1:27">
      <c r="A742" s="451" t="s">
        <v>8084</v>
      </c>
      <c r="B742" s="459" t="s">
        <v>8085</v>
      </c>
      <c r="C742" s="453" t="s">
        <v>448</v>
      </c>
      <c r="D742" s="400" t="s">
        <v>5922</v>
      </c>
      <c r="E742" s="400" t="s">
        <v>5800</v>
      </c>
      <c r="F742" s="315" t="s">
        <v>449</v>
      </c>
      <c r="G742" s="314"/>
      <c r="H742" s="315" t="s">
        <v>449</v>
      </c>
      <c r="I742" s="175" t="s">
        <v>449</v>
      </c>
      <c r="J742" s="314" t="s">
        <v>448</v>
      </c>
      <c r="K742" s="398" t="s">
        <v>450</v>
      </c>
      <c r="L742" s="314" t="s">
        <v>5787</v>
      </c>
      <c r="M742" s="314"/>
      <c r="N742" s="143" t="s">
        <v>7283</v>
      </c>
      <c r="O742" s="324" t="s">
        <v>449</v>
      </c>
      <c r="P742" s="402" t="s">
        <v>8045</v>
      </c>
      <c r="Q742" s="402"/>
      <c r="R742" s="445" t="s">
        <v>452</v>
      </c>
      <c r="S742" s="314"/>
      <c r="T742" s="324" t="s">
        <v>5817</v>
      </c>
      <c r="U742" s="314" t="s">
        <v>7386</v>
      </c>
      <c r="V742" s="324" t="s">
        <v>7387</v>
      </c>
      <c r="W742" s="324" t="s">
        <v>7388</v>
      </c>
      <c r="X742" s="324" t="s">
        <v>7389</v>
      </c>
      <c r="Y742" s="324" t="s">
        <v>7390</v>
      </c>
      <c r="Z742" s="324" t="s">
        <v>8062</v>
      </c>
      <c r="AA742" s="155" t="s">
        <v>8063</v>
      </c>
    </row>
    <row r="743" spans="1:27">
      <c r="A743" s="451" t="s">
        <v>8086</v>
      </c>
      <c r="B743" s="459" t="s">
        <v>8087</v>
      </c>
      <c r="C743" s="453" t="s">
        <v>449</v>
      </c>
      <c r="D743" s="400" t="s">
        <v>5826</v>
      </c>
      <c r="E743" s="454"/>
      <c r="F743" s="315" t="s">
        <v>449</v>
      </c>
      <c r="G743" s="314"/>
      <c r="H743" s="315" t="s">
        <v>449</v>
      </c>
      <c r="I743" s="175" t="s">
        <v>449</v>
      </c>
      <c r="J743" s="315" t="s">
        <v>449</v>
      </c>
      <c r="K743" s="398" t="s">
        <v>450</v>
      </c>
      <c r="L743" s="314" t="s">
        <v>5787</v>
      </c>
      <c r="M743" s="314"/>
      <c r="N743" s="143" t="s">
        <v>7283</v>
      </c>
      <c r="O743" s="324" t="s">
        <v>449</v>
      </c>
      <c r="P743" s="402" t="s">
        <v>5841</v>
      </c>
      <c r="Q743" s="402"/>
      <c r="R743" s="445" t="s">
        <v>452</v>
      </c>
      <c r="S743" s="314"/>
      <c r="T743" s="324" t="s">
        <v>5827</v>
      </c>
      <c r="U743" s="314" t="s">
        <v>7284</v>
      </c>
      <c r="V743" s="324" t="s">
        <v>7285</v>
      </c>
      <c r="W743" s="324" t="s">
        <v>7285</v>
      </c>
      <c r="X743" s="324" t="s">
        <v>7389</v>
      </c>
      <c r="Y743" s="324" t="s">
        <v>7390</v>
      </c>
      <c r="Z743" s="324" t="s">
        <v>8033</v>
      </c>
      <c r="AA743" s="155" t="s">
        <v>8034</v>
      </c>
    </row>
    <row r="744" spans="1:27">
      <c r="A744" s="451" t="s">
        <v>8088</v>
      </c>
      <c r="B744" s="459" t="s">
        <v>8089</v>
      </c>
      <c r="C744" s="453" t="s">
        <v>449</v>
      </c>
      <c r="D744" s="400" t="s">
        <v>5826</v>
      </c>
      <c r="E744" s="454"/>
      <c r="F744" s="315" t="s">
        <v>449</v>
      </c>
      <c r="G744" s="314"/>
      <c r="H744" s="315" t="s">
        <v>449</v>
      </c>
      <c r="I744" s="175" t="s">
        <v>449</v>
      </c>
      <c r="J744" s="315" t="s">
        <v>449</v>
      </c>
      <c r="K744" s="398" t="s">
        <v>450</v>
      </c>
      <c r="L744" s="314" t="s">
        <v>5787</v>
      </c>
      <c r="M744" s="314"/>
      <c r="N744" s="143" t="s">
        <v>7283</v>
      </c>
      <c r="O744" s="324" t="s">
        <v>449</v>
      </c>
      <c r="P744" s="402" t="s">
        <v>8090</v>
      </c>
      <c r="Q744" s="402"/>
      <c r="R744" s="445" t="s">
        <v>452</v>
      </c>
      <c r="S744" s="314"/>
      <c r="T744" s="324" t="s">
        <v>5817</v>
      </c>
      <c r="U744" s="314" t="s">
        <v>7386</v>
      </c>
      <c r="V744" s="324" t="s">
        <v>7387</v>
      </c>
      <c r="W744" s="324" t="s">
        <v>7388</v>
      </c>
      <c r="X744" s="324" t="s">
        <v>7389</v>
      </c>
      <c r="Y744" s="324" t="s">
        <v>7390</v>
      </c>
      <c r="Z744" s="324" t="s">
        <v>8033</v>
      </c>
      <c r="AA744" s="155" t="s">
        <v>8034</v>
      </c>
    </row>
    <row r="745" spans="1:27">
      <c r="A745" s="451" t="s">
        <v>8091</v>
      </c>
      <c r="B745" s="459" t="s">
        <v>8092</v>
      </c>
      <c r="C745" s="453" t="s">
        <v>449</v>
      </c>
      <c r="D745" s="400" t="s">
        <v>5826</v>
      </c>
      <c r="E745" s="454"/>
      <c r="F745" s="315" t="s">
        <v>449</v>
      </c>
      <c r="G745" s="314"/>
      <c r="H745" s="315" t="s">
        <v>449</v>
      </c>
      <c r="I745" s="175" t="s">
        <v>449</v>
      </c>
      <c r="J745" s="315" t="s">
        <v>449</v>
      </c>
      <c r="K745" s="398" t="s">
        <v>450</v>
      </c>
      <c r="L745" s="314" t="s">
        <v>5787</v>
      </c>
      <c r="M745" s="314"/>
      <c r="N745" s="143" t="s">
        <v>7283</v>
      </c>
      <c r="O745" s="324" t="s">
        <v>449</v>
      </c>
      <c r="P745" s="402" t="s">
        <v>7696</v>
      </c>
      <c r="Q745" s="402"/>
      <c r="R745" s="445" t="s">
        <v>452</v>
      </c>
      <c r="S745" s="314"/>
      <c r="T745" s="324" t="s">
        <v>5827</v>
      </c>
      <c r="U745" s="314" t="s">
        <v>7284</v>
      </c>
      <c r="V745" s="324" t="s">
        <v>7285</v>
      </c>
      <c r="W745" s="324" t="s">
        <v>7285</v>
      </c>
      <c r="X745" s="324" t="s">
        <v>7389</v>
      </c>
      <c r="Y745" s="324" t="s">
        <v>7390</v>
      </c>
      <c r="Z745" s="324" t="s">
        <v>8033</v>
      </c>
      <c r="AA745" s="155" t="s">
        <v>8034</v>
      </c>
    </row>
    <row r="746" spans="1:27">
      <c r="A746" s="322" t="s">
        <v>8093</v>
      </c>
      <c r="B746" s="388" t="s">
        <v>8094</v>
      </c>
      <c r="C746" s="314" t="s">
        <v>439</v>
      </c>
      <c r="D746" s="400" t="s">
        <v>5826</v>
      </c>
      <c r="E746" s="314"/>
      <c r="F746" s="315" t="s">
        <v>449</v>
      </c>
      <c r="G746" s="313"/>
      <c r="H746" s="398" t="s">
        <v>448</v>
      </c>
      <c r="I746" s="175" t="s">
        <v>449</v>
      </c>
      <c r="J746" s="315" t="s">
        <v>449</v>
      </c>
      <c r="K746" s="398" t="s">
        <v>450</v>
      </c>
      <c r="L746" s="314" t="s">
        <v>6261</v>
      </c>
      <c r="M746" s="314"/>
      <c r="N746" s="143" t="s">
        <v>7283</v>
      </c>
      <c r="O746" s="324" t="s">
        <v>449</v>
      </c>
      <c r="P746" s="402" t="s">
        <v>5841</v>
      </c>
      <c r="Q746" s="404"/>
      <c r="R746" s="324" t="s">
        <v>452</v>
      </c>
      <c r="S746" s="314"/>
      <c r="T746" s="324" t="s">
        <v>5827</v>
      </c>
      <c r="U746" s="314" t="s">
        <v>7284</v>
      </c>
      <c r="V746" s="324" t="s">
        <v>7285</v>
      </c>
      <c r="W746" s="324" t="s">
        <v>7285</v>
      </c>
      <c r="X746" s="324" t="s">
        <v>6918</v>
      </c>
      <c r="Y746" s="324" t="s">
        <v>7252</v>
      </c>
      <c r="Z746" s="324"/>
      <c r="AA746" s="155" t="s">
        <v>439</v>
      </c>
    </row>
    <row r="747" spans="1:27">
      <c r="A747" s="451" t="s">
        <v>8095</v>
      </c>
      <c r="B747" s="460" t="s">
        <v>9008</v>
      </c>
      <c r="C747" s="453" t="s">
        <v>449</v>
      </c>
      <c r="D747" s="400" t="s">
        <v>5849</v>
      </c>
      <c r="E747" s="400" t="s">
        <v>5800</v>
      </c>
      <c r="F747" s="315" t="s">
        <v>449</v>
      </c>
      <c r="G747" s="314"/>
      <c r="H747" s="315" t="s">
        <v>449</v>
      </c>
      <c r="I747" s="175" t="s">
        <v>449</v>
      </c>
      <c r="J747" s="314" t="s">
        <v>448</v>
      </c>
      <c r="K747" s="398" t="s">
        <v>450</v>
      </c>
      <c r="L747" s="314" t="s">
        <v>5787</v>
      </c>
      <c r="M747" s="314"/>
      <c r="N747" s="143" t="s">
        <v>7283</v>
      </c>
      <c r="O747" s="324" t="s">
        <v>449</v>
      </c>
      <c r="P747" s="402" t="s">
        <v>8061</v>
      </c>
      <c r="Q747" s="402"/>
      <c r="R747" s="324" t="s">
        <v>452</v>
      </c>
      <c r="S747" s="314"/>
      <c r="T747" s="324" t="s">
        <v>5963</v>
      </c>
      <c r="U747" s="314" t="s">
        <v>8048</v>
      </c>
      <c r="V747" s="324" t="s">
        <v>7388</v>
      </c>
      <c r="W747" s="324" t="s">
        <v>7388</v>
      </c>
      <c r="X747" s="324" t="s">
        <v>7389</v>
      </c>
      <c r="Y747" s="324" t="s">
        <v>7390</v>
      </c>
      <c r="Z747" s="324" t="s">
        <v>8033</v>
      </c>
      <c r="AA747" s="155" t="s">
        <v>8034</v>
      </c>
    </row>
    <row r="748" spans="1:27">
      <c r="A748" s="451" t="s">
        <v>8098</v>
      </c>
      <c r="B748" s="460" t="s">
        <v>9009</v>
      </c>
      <c r="C748" s="453" t="s">
        <v>449</v>
      </c>
      <c r="D748" s="400" t="s">
        <v>5849</v>
      </c>
      <c r="E748" s="400" t="s">
        <v>5800</v>
      </c>
      <c r="F748" s="315" t="s">
        <v>449</v>
      </c>
      <c r="G748" s="314"/>
      <c r="H748" s="315" t="s">
        <v>449</v>
      </c>
      <c r="I748" s="175" t="s">
        <v>449</v>
      </c>
      <c r="J748" s="314" t="s">
        <v>448</v>
      </c>
      <c r="K748" s="398" t="s">
        <v>450</v>
      </c>
      <c r="L748" s="314" t="s">
        <v>5787</v>
      </c>
      <c r="M748" s="314"/>
      <c r="N748" s="143" t="s">
        <v>7283</v>
      </c>
      <c r="O748" s="324" t="s">
        <v>449</v>
      </c>
      <c r="P748" s="450" t="s">
        <v>8068</v>
      </c>
      <c r="Q748" s="402"/>
      <c r="R748" s="324" t="s">
        <v>452</v>
      </c>
      <c r="S748" s="314"/>
      <c r="T748" s="324" t="s">
        <v>5963</v>
      </c>
      <c r="U748" s="314" t="s">
        <v>8048</v>
      </c>
      <c r="V748" s="324" t="s">
        <v>7388</v>
      </c>
      <c r="W748" s="324" t="s">
        <v>7388</v>
      </c>
      <c r="X748" s="324" t="s">
        <v>7389</v>
      </c>
      <c r="Y748" s="324" t="s">
        <v>7390</v>
      </c>
      <c r="Z748" s="324" t="s">
        <v>8033</v>
      </c>
      <c r="AA748" s="155" t="s">
        <v>8034</v>
      </c>
    </row>
    <row r="749" spans="1:27">
      <c r="A749" s="322" t="s">
        <v>8101</v>
      </c>
      <c r="B749" s="388" t="s">
        <v>8102</v>
      </c>
      <c r="C749" s="314" t="s">
        <v>439</v>
      </c>
      <c r="D749" s="400" t="s">
        <v>5922</v>
      </c>
      <c r="E749" s="400" t="s">
        <v>5800</v>
      </c>
      <c r="F749" s="315" t="s">
        <v>449</v>
      </c>
      <c r="G749" s="313"/>
      <c r="H749" s="398" t="s">
        <v>448</v>
      </c>
      <c r="I749" s="175" t="s">
        <v>449</v>
      </c>
      <c r="J749" s="315" t="s">
        <v>449</v>
      </c>
      <c r="K749" s="398" t="s">
        <v>450</v>
      </c>
      <c r="L749" s="314" t="s">
        <v>8103</v>
      </c>
      <c r="M749" s="314"/>
      <c r="N749" s="143" t="s">
        <v>7283</v>
      </c>
      <c r="O749" s="324" t="s">
        <v>449</v>
      </c>
      <c r="P749" s="402" t="s">
        <v>5789</v>
      </c>
      <c r="Q749" s="404"/>
      <c r="R749" s="324" t="s">
        <v>452</v>
      </c>
      <c r="S749" s="314"/>
      <c r="T749" s="324" t="s">
        <v>5842</v>
      </c>
      <c r="U749" s="314" t="s">
        <v>8104</v>
      </c>
      <c r="V749" s="324" t="s">
        <v>7285</v>
      </c>
      <c r="W749" s="324" t="s">
        <v>7285</v>
      </c>
      <c r="X749" s="324" t="s">
        <v>8105</v>
      </c>
      <c r="Y749" s="324" t="s">
        <v>7252</v>
      </c>
      <c r="Z749" s="324" t="s">
        <v>8105</v>
      </c>
      <c r="AA749" s="155" t="s">
        <v>8106</v>
      </c>
    </row>
    <row r="750" spans="1:27">
      <c r="A750" s="451" t="s">
        <v>8107</v>
      </c>
      <c r="B750" s="459" t="s">
        <v>8108</v>
      </c>
      <c r="C750" s="453" t="s">
        <v>449</v>
      </c>
      <c r="D750" s="400" t="s">
        <v>5922</v>
      </c>
      <c r="E750" s="400" t="s">
        <v>5800</v>
      </c>
      <c r="F750" s="315" t="s">
        <v>449</v>
      </c>
      <c r="G750" s="314"/>
      <c r="H750" s="315" t="s">
        <v>449</v>
      </c>
      <c r="I750" s="175" t="s">
        <v>449</v>
      </c>
      <c r="J750" s="314" t="s">
        <v>448</v>
      </c>
      <c r="K750" s="398" t="s">
        <v>450</v>
      </c>
      <c r="L750" s="314" t="s">
        <v>5787</v>
      </c>
      <c r="M750" s="314"/>
      <c r="N750" s="143" t="s">
        <v>7283</v>
      </c>
      <c r="O750" s="324" t="s">
        <v>449</v>
      </c>
      <c r="P750" s="402" t="s">
        <v>5789</v>
      </c>
      <c r="Q750" s="402"/>
      <c r="R750" s="445" t="s">
        <v>452</v>
      </c>
      <c r="S750" s="314"/>
      <c r="T750" s="324" t="s">
        <v>5817</v>
      </c>
      <c r="U750" s="314" t="s">
        <v>7386</v>
      </c>
      <c r="V750" s="324" t="s">
        <v>7387</v>
      </c>
      <c r="W750" s="324" t="s">
        <v>7388</v>
      </c>
      <c r="X750" s="324" t="s">
        <v>7389</v>
      </c>
      <c r="Y750" s="324" t="s">
        <v>7390</v>
      </c>
      <c r="Z750" s="324" t="s">
        <v>8062</v>
      </c>
      <c r="AA750" s="155" t="s">
        <v>8063</v>
      </c>
    </row>
    <row r="751" spans="1:27">
      <c r="A751" s="400" t="s">
        <v>8109</v>
      </c>
      <c r="B751" s="456" t="s">
        <v>8110</v>
      </c>
      <c r="C751" s="314" t="s">
        <v>439</v>
      </c>
      <c r="D751" s="400" t="s">
        <v>5809</v>
      </c>
      <c r="E751" s="400" t="s">
        <v>5800</v>
      </c>
      <c r="F751" s="315" t="s">
        <v>449</v>
      </c>
      <c r="G751" s="313"/>
      <c r="H751" s="398" t="s">
        <v>448</v>
      </c>
      <c r="I751" s="175" t="s">
        <v>449</v>
      </c>
      <c r="J751" s="315" t="s">
        <v>449</v>
      </c>
      <c r="K751" s="398" t="s">
        <v>450</v>
      </c>
      <c r="L751" s="314" t="s">
        <v>6261</v>
      </c>
      <c r="M751" s="314"/>
      <c r="N751" s="143" t="s">
        <v>7283</v>
      </c>
      <c r="O751" s="324" t="s">
        <v>449</v>
      </c>
      <c r="P751" s="408" t="s">
        <v>5809</v>
      </c>
      <c r="Q751" s="404"/>
      <c r="R751" s="324" t="s">
        <v>452</v>
      </c>
      <c r="S751" s="314"/>
      <c r="T751" s="324" t="s">
        <v>5810</v>
      </c>
      <c r="U751" s="155" t="s">
        <v>8111</v>
      </c>
      <c r="V751" s="324" t="s">
        <v>7388</v>
      </c>
      <c r="W751" s="324" t="s">
        <v>7388</v>
      </c>
      <c r="X751" s="324" t="s">
        <v>5811</v>
      </c>
      <c r="Y751" s="324" t="s">
        <v>5812</v>
      </c>
      <c r="Z751" s="324" t="s">
        <v>7491</v>
      </c>
      <c r="AA751" s="155" t="s">
        <v>7492</v>
      </c>
    </row>
    <row r="752" spans="1:27">
      <c r="A752" s="451" t="s">
        <v>8112</v>
      </c>
      <c r="B752" s="459" t="s">
        <v>8113</v>
      </c>
      <c r="C752" s="453" t="s">
        <v>449</v>
      </c>
      <c r="D752" s="400" t="s">
        <v>5922</v>
      </c>
      <c r="E752" s="400" t="s">
        <v>5800</v>
      </c>
      <c r="F752" s="315" t="s">
        <v>449</v>
      </c>
      <c r="G752" s="314"/>
      <c r="H752" s="315" t="s">
        <v>449</v>
      </c>
      <c r="I752" s="175" t="s">
        <v>449</v>
      </c>
      <c r="J752" s="314" t="s">
        <v>448</v>
      </c>
      <c r="K752" s="398" t="s">
        <v>450</v>
      </c>
      <c r="L752" s="314" t="s">
        <v>5787</v>
      </c>
      <c r="M752" s="314"/>
      <c r="N752" s="143" t="s">
        <v>7283</v>
      </c>
      <c r="O752" s="324" t="s">
        <v>449</v>
      </c>
      <c r="P752" s="402" t="s">
        <v>8090</v>
      </c>
      <c r="Q752" s="402"/>
      <c r="R752" s="445" t="s">
        <v>452</v>
      </c>
      <c r="S752" s="314"/>
      <c r="T752" s="324" t="s">
        <v>5817</v>
      </c>
      <c r="U752" s="314" t="s">
        <v>7386</v>
      </c>
      <c r="V752" s="324" t="s">
        <v>7387</v>
      </c>
      <c r="W752" s="324" t="s">
        <v>7388</v>
      </c>
      <c r="X752" s="324" t="s">
        <v>7389</v>
      </c>
      <c r="Y752" s="324" t="s">
        <v>7390</v>
      </c>
      <c r="Z752" s="324" t="s">
        <v>8062</v>
      </c>
      <c r="AA752" s="155" t="s">
        <v>8063</v>
      </c>
    </row>
    <row r="753" spans="1:27">
      <c r="A753" s="451" t="s">
        <v>8114</v>
      </c>
      <c r="B753" s="459" t="s">
        <v>8115</v>
      </c>
      <c r="C753" s="453" t="s">
        <v>448</v>
      </c>
      <c r="D753" s="400" t="s">
        <v>5922</v>
      </c>
      <c r="E753" s="400" t="s">
        <v>5800</v>
      </c>
      <c r="F753" s="315" t="s">
        <v>449</v>
      </c>
      <c r="G753" s="314"/>
      <c r="H753" s="315" t="s">
        <v>449</v>
      </c>
      <c r="I753" s="175" t="s">
        <v>449</v>
      </c>
      <c r="J753" s="314" t="s">
        <v>448</v>
      </c>
      <c r="K753" s="398" t="s">
        <v>450</v>
      </c>
      <c r="L753" s="314" t="s">
        <v>5787</v>
      </c>
      <c r="M753" s="314" t="s">
        <v>5929</v>
      </c>
      <c r="N753" s="143" t="s">
        <v>7283</v>
      </c>
      <c r="O753" s="324" t="s">
        <v>449</v>
      </c>
      <c r="P753" s="402" t="s">
        <v>7696</v>
      </c>
      <c r="Q753" s="402"/>
      <c r="R753" s="445" t="s">
        <v>452</v>
      </c>
      <c r="S753" s="314"/>
      <c r="T753" s="324" t="s">
        <v>5817</v>
      </c>
      <c r="U753" s="314" t="s">
        <v>7386</v>
      </c>
      <c r="V753" s="324" t="s">
        <v>7387</v>
      </c>
      <c r="W753" s="324" t="s">
        <v>7388</v>
      </c>
      <c r="X753" s="324" t="s">
        <v>7389</v>
      </c>
      <c r="Y753" s="324" t="s">
        <v>7390</v>
      </c>
      <c r="Z753" s="324" t="s">
        <v>8062</v>
      </c>
      <c r="AA753" s="155" t="s">
        <v>8063</v>
      </c>
    </row>
    <row r="754" spans="1:27">
      <c r="A754" s="322" t="s">
        <v>8116</v>
      </c>
      <c r="B754" s="388" t="s">
        <v>8117</v>
      </c>
      <c r="C754" s="314" t="s">
        <v>439</v>
      </c>
      <c r="D754" s="400" t="s">
        <v>5826</v>
      </c>
      <c r="E754" s="314"/>
      <c r="F754" s="315" t="s">
        <v>449</v>
      </c>
      <c r="G754" s="313"/>
      <c r="H754" s="398" t="s">
        <v>448</v>
      </c>
      <c r="I754" s="175" t="s">
        <v>449</v>
      </c>
      <c r="J754" s="315" t="s">
        <v>449</v>
      </c>
      <c r="K754" s="398" t="s">
        <v>450</v>
      </c>
      <c r="L754" s="314" t="s">
        <v>6261</v>
      </c>
      <c r="M754" s="314"/>
      <c r="N754" s="143" t="s">
        <v>7283</v>
      </c>
      <c r="O754" s="324" t="s">
        <v>449</v>
      </c>
      <c r="P754" s="402" t="s">
        <v>5841</v>
      </c>
      <c r="Q754" s="404"/>
      <c r="R754" s="324" t="s">
        <v>452</v>
      </c>
      <c r="S754" s="314"/>
      <c r="T754" s="324" t="s">
        <v>5827</v>
      </c>
      <c r="U754" s="314" t="s">
        <v>7284</v>
      </c>
      <c r="V754" s="324" t="s">
        <v>7285</v>
      </c>
      <c r="W754" s="324" t="s">
        <v>7285</v>
      </c>
      <c r="X754" s="324" t="s">
        <v>6918</v>
      </c>
      <c r="Y754" s="324" t="s">
        <v>7252</v>
      </c>
      <c r="Z754" s="324" t="s">
        <v>8118</v>
      </c>
      <c r="AA754" s="155" t="s">
        <v>8119</v>
      </c>
    </row>
    <row r="755" spans="1:27">
      <c r="A755" s="451" t="s">
        <v>8120</v>
      </c>
      <c r="B755" s="459" t="s">
        <v>8121</v>
      </c>
      <c r="C755" s="453" t="s">
        <v>449</v>
      </c>
      <c r="D755" s="400" t="s">
        <v>5922</v>
      </c>
      <c r="E755" s="400" t="s">
        <v>5800</v>
      </c>
      <c r="F755" s="315" t="s">
        <v>449</v>
      </c>
      <c r="G755" s="314"/>
      <c r="H755" s="315" t="s">
        <v>449</v>
      </c>
      <c r="I755" s="175" t="s">
        <v>449</v>
      </c>
      <c r="J755" s="314" t="s">
        <v>448</v>
      </c>
      <c r="K755" s="398" t="s">
        <v>450</v>
      </c>
      <c r="L755" s="314" t="s">
        <v>5787</v>
      </c>
      <c r="M755" s="314"/>
      <c r="N755" s="143" t="s">
        <v>7283</v>
      </c>
      <c r="O755" s="324" t="s">
        <v>449</v>
      </c>
      <c r="P755" s="402" t="s">
        <v>8077</v>
      </c>
      <c r="Q755" s="402"/>
      <c r="R755" s="445" t="s">
        <v>452</v>
      </c>
      <c r="S755" s="314"/>
      <c r="T755" s="324" t="s">
        <v>5817</v>
      </c>
      <c r="U755" s="314" t="s">
        <v>7386</v>
      </c>
      <c r="V755" s="324" t="s">
        <v>7387</v>
      </c>
      <c r="W755" s="324" t="s">
        <v>7388</v>
      </c>
      <c r="X755" s="324" t="s">
        <v>7389</v>
      </c>
      <c r="Y755" s="324" t="s">
        <v>7390</v>
      </c>
      <c r="Z755" s="324" t="s">
        <v>8062</v>
      </c>
      <c r="AA755" s="155" t="s">
        <v>8063</v>
      </c>
    </row>
    <row r="756" spans="1:27">
      <c r="A756" s="451" t="s">
        <v>8122</v>
      </c>
      <c r="B756" s="459" t="s">
        <v>8123</v>
      </c>
      <c r="C756" s="453" t="s">
        <v>449</v>
      </c>
      <c r="D756" s="400" t="s">
        <v>5922</v>
      </c>
      <c r="E756" s="400" t="s">
        <v>5800</v>
      </c>
      <c r="F756" s="315" t="s">
        <v>449</v>
      </c>
      <c r="G756" s="314"/>
      <c r="H756" s="315" t="s">
        <v>449</v>
      </c>
      <c r="I756" s="175" t="s">
        <v>449</v>
      </c>
      <c r="J756" s="314" t="s">
        <v>448</v>
      </c>
      <c r="K756" s="398" t="s">
        <v>450</v>
      </c>
      <c r="L756" s="314" t="s">
        <v>5787</v>
      </c>
      <c r="M756" s="314"/>
      <c r="N756" s="143" t="s">
        <v>7283</v>
      </c>
      <c r="O756" s="324" t="s">
        <v>449</v>
      </c>
      <c r="P756" s="402" t="s">
        <v>8081</v>
      </c>
      <c r="Q756" s="402"/>
      <c r="R756" s="445" t="s">
        <v>452</v>
      </c>
      <c r="S756" s="314"/>
      <c r="T756" s="324" t="s">
        <v>5817</v>
      </c>
      <c r="U756" s="314" t="s">
        <v>7386</v>
      </c>
      <c r="V756" s="324" t="s">
        <v>7387</v>
      </c>
      <c r="W756" s="324" t="s">
        <v>7388</v>
      </c>
      <c r="X756" s="324" t="s">
        <v>7389</v>
      </c>
      <c r="Y756" s="324" t="s">
        <v>7390</v>
      </c>
      <c r="Z756" s="324" t="s">
        <v>8062</v>
      </c>
      <c r="AA756" s="155" t="s">
        <v>8063</v>
      </c>
    </row>
    <row r="757" spans="1:27">
      <c r="A757" s="451" t="s">
        <v>8124</v>
      </c>
      <c r="B757" s="459" t="s">
        <v>8125</v>
      </c>
      <c r="C757" s="453" t="s">
        <v>449</v>
      </c>
      <c r="D757" s="400" t="s">
        <v>5922</v>
      </c>
      <c r="E757" s="400" t="s">
        <v>5800</v>
      </c>
      <c r="F757" s="315" t="s">
        <v>449</v>
      </c>
      <c r="G757" s="314"/>
      <c r="H757" s="315" t="s">
        <v>449</v>
      </c>
      <c r="I757" s="175" t="s">
        <v>449</v>
      </c>
      <c r="J757" s="314" t="s">
        <v>448</v>
      </c>
      <c r="K757" s="398" t="s">
        <v>450</v>
      </c>
      <c r="L757" s="314" t="s">
        <v>5787</v>
      </c>
      <c r="M757" s="314"/>
      <c r="N757" s="143" t="s">
        <v>7283</v>
      </c>
      <c r="O757" s="324" t="s">
        <v>449</v>
      </c>
      <c r="P757" s="402" t="s">
        <v>8037</v>
      </c>
      <c r="Q757" s="402"/>
      <c r="R757" s="445" t="s">
        <v>452</v>
      </c>
      <c r="S757" s="314"/>
      <c r="T757" s="324" t="s">
        <v>5817</v>
      </c>
      <c r="U757" s="314" t="s">
        <v>7386</v>
      </c>
      <c r="V757" s="324" t="s">
        <v>7387</v>
      </c>
      <c r="W757" s="324" t="s">
        <v>7388</v>
      </c>
      <c r="X757" s="324" t="s">
        <v>7389</v>
      </c>
      <c r="Y757" s="324" t="s">
        <v>7390</v>
      </c>
      <c r="Z757" s="324" t="s">
        <v>8062</v>
      </c>
      <c r="AA757" s="155" t="s">
        <v>8063</v>
      </c>
    </row>
    <row r="758" spans="1:27">
      <c r="A758" s="451" t="s">
        <v>8126</v>
      </c>
      <c r="B758" s="459" t="s">
        <v>8127</v>
      </c>
      <c r="C758" s="453" t="s">
        <v>449</v>
      </c>
      <c r="D758" s="400" t="s">
        <v>5922</v>
      </c>
      <c r="E758" s="400" t="s">
        <v>5800</v>
      </c>
      <c r="F758" s="315" t="s">
        <v>449</v>
      </c>
      <c r="G758" s="314"/>
      <c r="H758" s="315" t="s">
        <v>449</v>
      </c>
      <c r="I758" s="175" t="s">
        <v>449</v>
      </c>
      <c r="J758" s="314" t="s">
        <v>448</v>
      </c>
      <c r="K758" s="398" t="s">
        <v>450</v>
      </c>
      <c r="L758" s="314" t="s">
        <v>5787</v>
      </c>
      <c r="M758" s="314"/>
      <c r="N758" s="143" t="s">
        <v>7283</v>
      </c>
      <c r="O758" s="324" t="s">
        <v>449</v>
      </c>
      <c r="P758" s="402" t="s">
        <v>8040</v>
      </c>
      <c r="Q758" s="402"/>
      <c r="R758" s="445" t="s">
        <v>452</v>
      </c>
      <c r="S758" s="314"/>
      <c r="T758" s="324" t="s">
        <v>5817</v>
      </c>
      <c r="U758" s="314" t="s">
        <v>7386</v>
      </c>
      <c r="V758" s="324" t="s">
        <v>7387</v>
      </c>
      <c r="W758" s="324" t="s">
        <v>7388</v>
      </c>
      <c r="X758" s="324" t="s">
        <v>7389</v>
      </c>
      <c r="Y758" s="324" t="s">
        <v>7390</v>
      </c>
      <c r="Z758" s="324" t="s">
        <v>8062</v>
      </c>
      <c r="AA758" s="155" t="s">
        <v>8063</v>
      </c>
    </row>
    <row r="759" spans="1:27">
      <c r="A759" s="451" t="s">
        <v>8128</v>
      </c>
      <c r="B759" s="459" t="s">
        <v>8129</v>
      </c>
      <c r="C759" s="453" t="s">
        <v>449</v>
      </c>
      <c r="D759" s="400" t="s">
        <v>5849</v>
      </c>
      <c r="E759" s="400" t="s">
        <v>5800</v>
      </c>
      <c r="F759" s="315" t="s">
        <v>449</v>
      </c>
      <c r="G759" s="314"/>
      <c r="H759" s="315" t="s">
        <v>449</v>
      </c>
      <c r="I759" s="175" t="s">
        <v>449</v>
      </c>
      <c r="J759" s="314" t="s">
        <v>448</v>
      </c>
      <c r="K759" s="398" t="s">
        <v>450</v>
      </c>
      <c r="L759" s="314" t="s">
        <v>5787</v>
      </c>
      <c r="M759" s="314"/>
      <c r="N759" s="143" t="s">
        <v>7283</v>
      </c>
      <c r="O759" s="324" t="s">
        <v>449</v>
      </c>
      <c r="P759" s="402" t="s">
        <v>8061</v>
      </c>
      <c r="Q759" s="402"/>
      <c r="R759" s="445" t="s">
        <v>452</v>
      </c>
      <c r="S759" s="314"/>
      <c r="T759" s="324" t="s">
        <v>5817</v>
      </c>
      <c r="U759" s="314" t="s">
        <v>7386</v>
      </c>
      <c r="V759" s="324" t="s">
        <v>7387</v>
      </c>
      <c r="W759" s="324" t="s">
        <v>7388</v>
      </c>
      <c r="X759" s="324" t="s">
        <v>7389</v>
      </c>
      <c r="Y759" s="324" t="s">
        <v>7390</v>
      </c>
      <c r="Z759" s="324" t="s">
        <v>8062</v>
      </c>
      <c r="AA759" s="155" t="s">
        <v>8063</v>
      </c>
    </row>
    <row r="760" spans="1:27">
      <c r="A760" s="451" t="s">
        <v>8130</v>
      </c>
      <c r="B760" s="459" t="s">
        <v>8131</v>
      </c>
      <c r="C760" s="453" t="s">
        <v>449</v>
      </c>
      <c r="D760" s="400" t="s">
        <v>5849</v>
      </c>
      <c r="E760" s="400" t="s">
        <v>5800</v>
      </c>
      <c r="F760" s="315" t="s">
        <v>449</v>
      </c>
      <c r="G760" s="314"/>
      <c r="H760" s="315" t="s">
        <v>449</v>
      </c>
      <c r="I760" s="175" t="s">
        <v>449</v>
      </c>
      <c r="J760" s="314" t="s">
        <v>448</v>
      </c>
      <c r="K760" s="398" t="s">
        <v>450</v>
      </c>
      <c r="L760" s="314" t="s">
        <v>5787</v>
      </c>
      <c r="M760" s="314"/>
      <c r="N760" s="143" t="s">
        <v>7283</v>
      </c>
      <c r="O760" s="324" t="s">
        <v>449</v>
      </c>
      <c r="P760" s="402" t="s">
        <v>8068</v>
      </c>
      <c r="Q760" s="402"/>
      <c r="R760" s="445" t="s">
        <v>452</v>
      </c>
      <c r="S760" s="314"/>
      <c r="T760" s="324" t="s">
        <v>5817</v>
      </c>
      <c r="U760" s="314" t="s">
        <v>7386</v>
      </c>
      <c r="V760" s="324" t="s">
        <v>7387</v>
      </c>
      <c r="W760" s="324" t="s">
        <v>7388</v>
      </c>
      <c r="X760" s="324" t="s">
        <v>7389</v>
      </c>
      <c r="Y760" s="324" t="s">
        <v>7390</v>
      </c>
      <c r="Z760" s="324" t="s">
        <v>8062</v>
      </c>
      <c r="AA760" s="155" t="s">
        <v>8063</v>
      </c>
    </row>
    <row r="761" spans="1:27">
      <c r="A761" s="451" t="s">
        <v>8132</v>
      </c>
      <c r="B761" s="459" t="s">
        <v>8133</v>
      </c>
      <c r="C761" s="453" t="s">
        <v>449</v>
      </c>
      <c r="D761" s="400" t="s">
        <v>5922</v>
      </c>
      <c r="E761" s="400" t="s">
        <v>5800</v>
      </c>
      <c r="F761" s="315" t="s">
        <v>449</v>
      </c>
      <c r="G761" s="314"/>
      <c r="H761" s="315" t="s">
        <v>449</v>
      </c>
      <c r="I761" s="175" t="s">
        <v>449</v>
      </c>
      <c r="J761" s="315" t="s">
        <v>449</v>
      </c>
      <c r="K761" s="398" t="s">
        <v>450</v>
      </c>
      <c r="L761" s="314" t="s">
        <v>5787</v>
      </c>
      <c r="M761" s="314"/>
      <c r="N761" s="143" t="s">
        <v>7283</v>
      </c>
      <c r="O761" s="324" t="s">
        <v>449</v>
      </c>
      <c r="P761" s="402" t="s">
        <v>5789</v>
      </c>
      <c r="Q761" s="402"/>
      <c r="R761" s="445" t="s">
        <v>452</v>
      </c>
      <c r="S761" s="314"/>
      <c r="T761" s="324" t="s">
        <v>5817</v>
      </c>
      <c r="U761" s="314" t="s">
        <v>7386</v>
      </c>
      <c r="V761" s="324" t="s">
        <v>7387</v>
      </c>
      <c r="W761" s="324" t="s">
        <v>7388</v>
      </c>
      <c r="X761" s="324" t="s">
        <v>7389</v>
      </c>
      <c r="Y761" s="324" t="s">
        <v>7390</v>
      </c>
      <c r="Z761" s="324"/>
      <c r="AA761" s="155"/>
    </row>
    <row r="762" spans="1:27">
      <c r="A762" s="322" t="s">
        <v>8134</v>
      </c>
      <c r="B762" s="457" t="s">
        <v>8135</v>
      </c>
      <c r="C762" s="314" t="s">
        <v>439</v>
      </c>
      <c r="D762" s="400" t="s">
        <v>6122</v>
      </c>
      <c r="E762" s="400" t="s">
        <v>5800</v>
      </c>
      <c r="F762" s="315" t="s">
        <v>449</v>
      </c>
      <c r="G762" s="313"/>
      <c r="H762" s="398" t="s">
        <v>448</v>
      </c>
      <c r="I762" s="175" t="s">
        <v>449</v>
      </c>
      <c r="J762" s="315" t="s">
        <v>449</v>
      </c>
      <c r="K762" s="398" t="s">
        <v>450</v>
      </c>
      <c r="L762" s="314" t="s">
        <v>8136</v>
      </c>
      <c r="M762" s="314"/>
      <c r="N762" s="143" t="s">
        <v>7283</v>
      </c>
      <c r="O762" s="324" t="s">
        <v>449</v>
      </c>
      <c r="P762" s="402" t="s">
        <v>6123</v>
      </c>
      <c r="Q762" s="404"/>
      <c r="R762" s="324" t="s">
        <v>452</v>
      </c>
      <c r="S762" s="314"/>
      <c r="T762" s="324" t="s">
        <v>6124</v>
      </c>
      <c r="U762" s="314" t="s">
        <v>8137</v>
      </c>
      <c r="V762" s="324" t="s">
        <v>7387</v>
      </c>
      <c r="W762" s="324" t="s">
        <v>7388</v>
      </c>
      <c r="X762" s="324" t="s">
        <v>7132</v>
      </c>
      <c r="Y762" s="324" t="s">
        <v>8138</v>
      </c>
      <c r="Z762" s="324"/>
      <c r="AA762" s="155"/>
    </row>
    <row r="763" spans="1:27">
      <c r="A763" s="322" t="s">
        <v>8139</v>
      </c>
      <c r="B763" s="314" t="s">
        <v>8140</v>
      </c>
      <c r="C763" s="314" t="s">
        <v>439</v>
      </c>
      <c r="D763" s="400" t="s">
        <v>5849</v>
      </c>
      <c r="E763" s="400" t="s">
        <v>5800</v>
      </c>
      <c r="F763" s="315" t="s">
        <v>449</v>
      </c>
      <c r="G763" s="313"/>
      <c r="H763" s="398" t="s">
        <v>448</v>
      </c>
      <c r="I763" s="175" t="s">
        <v>449</v>
      </c>
      <c r="J763" s="315" t="s">
        <v>449</v>
      </c>
      <c r="K763" s="398" t="s">
        <v>450</v>
      </c>
      <c r="L763" s="314" t="s">
        <v>8136</v>
      </c>
      <c r="M763" s="314"/>
      <c r="N763" s="143" t="s">
        <v>7283</v>
      </c>
      <c r="O763" s="324" t="s">
        <v>449</v>
      </c>
      <c r="P763" s="402" t="s">
        <v>5957</v>
      </c>
      <c r="Q763" s="404"/>
      <c r="R763" s="324" t="s">
        <v>452</v>
      </c>
      <c r="S763" s="314"/>
      <c r="T763" s="324" t="s">
        <v>5963</v>
      </c>
      <c r="U763" s="314" t="s">
        <v>8048</v>
      </c>
      <c r="V763" s="324" t="s">
        <v>7388</v>
      </c>
      <c r="W763" s="324" t="s">
        <v>7388</v>
      </c>
      <c r="X763" s="324" t="s">
        <v>7132</v>
      </c>
      <c r="Y763" s="324" t="s">
        <v>8138</v>
      </c>
      <c r="Z763" s="324"/>
      <c r="AA763" s="155"/>
    </row>
    <row r="764" spans="1:27">
      <c r="A764" s="322" t="s">
        <v>8141</v>
      </c>
      <c r="B764" s="314" t="s">
        <v>8142</v>
      </c>
      <c r="C764" s="314" t="s">
        <v>449</v>
      </c>
      <c r="D764" s="400" t="s">
        <v>5786</v>
      </c>
      <c r="E764" s="400" t="s">
        <v>11</v>
      </c>
      <c r="F764" s="315" t="s">
        <v>449</v>
      </c>
      <c r="G764" s="314"/>
      <c r="H764" s="315" t="s">
        <v>449</v>
      </c>
      <c r="I764" s="175" t="s">
        <v>449</v>
      </c>
      <c r="J764" s="315" t="s">
        <v>449</v>
      </c>
      <c r="K764" s="398" t="s">
        <v>450</v>
      </c>
      <c r="L764" s="314" t="s">
        <v>5787</v>
      </c>
      <c r="M764" s="314"/>
      <c r="N764" s="143" t="s">
        <v>7283</v>
      </c>
      <c r="O764" s="324" t="s">
        <v>449</v>
      </c>
      <c r="P764" s="402" t="s">
        <v>5789</v>
      </c>
      <c r="Q764" s="400" t="s">
        <v>5786</v>
      </c>
      <c r="R764" s="324" t="s">
        <v>452</v>
      </c>
      <c r="S764" s="314"/>
      <c r="T764" s="324" t="s">
        <v>762</v>
      </c>
      <c r="U764" s="314" t="s">
        <v>8143</v>
      </c>
      <c r="V764" s="324" t="s">
        <v>7388</v>
      </c>
      <c r="W764" s="324" t="s">
        <v>7388</v>
      </c>
      <c r="X764" s="324" t="s">
        <v>5991</v>
      </c>
      <c r="Y764" s="324" t="s">
        <v>5992</v>
      </c>
      <c r="Z764" s="324"/>
      <c r="AA764" s="155"/>
    </row>
    <row r="765" spans="1:27">
      <c r="A765" s="400" t="s">
        <v>8144</v>
      </c>
      <c r="B765" s="400" t="s">
        <v>8145</v>
      </c>
      <c r="C765" s="314" t="s">
        <v>449</v>
      </c>
      <c r="D765" s="400" t="s">
        <v>5809</v>
      </c>
      <c r="E765" s="400" t="s">
        <v>5800</v>
      </c>
      <c r="F765" s="315" t="s">
        <v>449</v>
      </c>
      <c r="G765" s="314"/>
      <c r="H765" s="315" t="s">
        <v>449</v>
      </c>
      <c r="I765" s="175" t="s">
        <v>449</v>
      </c>
      <c r="J765" s="314" t="s">
        <v>448</v>
      </c>
      <c r="K765" s="398" t="s">
        <v>450</v>
      </c>
      <c r="L765" s="314" t="s">
        <v>5787</v>
      </c>
      <c r="M765" s="314"/>
      <c r="N765" s="143" t="s">
        <v>7283</v>
      </c>
      <c r="O765" s="324" t="s">
        <v>449</v>
      </c>
      <c r="P765" s="408" t="s">
        <v>5809</v>
      </c>
      <c r="Q765" s="404"/>
      <c r="R765" s="324" t="s">
        <v>452</v>
      </c>
      <c r="S765" s="314"/>
      <c r="T765" s="324" t="s">
        <v>5810</v>
      </c>
      <c r="U765" s="155" t="s">
        <v>8111</v>
      </c>
      <c r="V765" s="324" t="s">
        <v>7388</v>
      </c>
      <c r="W765" s="324" t="s">
        <v>7388</v>
      </c>
      <c r="X765" s="324" t="s">
        <v>5811</v>
      </c>
      <c r="Y765" s="324" t="s">
        <v>5812</v>
      </c>
      <c r="Z765" s="324" t="s">
        <v>7491</v>
      </c>
      <c r="AA765" s="155" t="s">
        <v>7492</v>
      </c>
    </row>
    <row r="766" spans="1:27">
      <c r="A766" s="322" t="s">
        <v>8146</v>
      </c>
      <c r="B766" s="359" t="s">
        <v>8147</v>
      </c>
      <c r="C766" s="314" t="s">
        <v>449</v>
      </c>
      <c r="D766" s="400" t="s">
        <v>5849</v>
      </c>
      <c r="E766" s="400" t="s">
        <v>5800</v>
      </c>
      <c r="F766" s="407" t="s">
        <v>449</v>
      </c>
      <c r="G766" s="406"/>
      <c r="H766" s="315" t="s">
        <v>449</v>
      </c>
      <c r="I766" s="175" t="s">
        <v>449</v>
      </c>
      <c r="J766" s="314" t="s">
        <v>448</v>
      </c>
      <c r="K766" s="398" t="s">
        <v>450</v>
      </c>
      <c r="L766" s="314" t="s">
        <v>5787</v>
      </c>
      <c r="M766" s="314"/>
      <c r="N766" s="143" t="s">
        <v>7283</v>
      </c>
      <c r="O766" s="324" t="s">
        <v>449</v>
      </c>
      <c r="P766" s="402" t="s">
        <v>5957</v>
      </c>
      <c r="Q766" s="404"/>
      <c r="R766" s="324" t="s">
        <v>452</v>
      </c>
      <c r="S766" s="314"/>
      <c r="T766" s="324" t="s">
        <v>5963</v>
      </c>
      <c r="U766" s="314" t="s">
        <v>8048</v>
      </c>
      <c r="V766" s="324" t="s">
        <v>7388</v>
      </c>
      <c r="W766" s="324" t="s">
        <v>7388</v>
      </c>
      <c r="X766" s="324" t="s">
        <v>6729</v>
      </c>
      <c r="Y766" s="324" t="s">
        <v>6730</v>
      </c>
      <c r="Z766" s="324" t="s">
        <v>8148</v>
      </c>
      <c r="AA766" s="155" t="s">
        <v>8149</v>
      </c>
    </row>
    <row r="767" spans="1:27">
      <c r="A767" s="451" t="s">
        <v>8150</v>
      </c>
      <c r="B767" s="459" t="s">
        <v>8151</v>
      </c>
      <c r="C767" s="453" t="s">
        <v>449</v>
      </c>
      <c r="D767" s="400" t="s">
        <v>5922</v>
      </c>
      <c r="E767" s="400" t="s">
        <v>5800</v>
      </c>
      <c r="F767" s="315" t="s">
        <v>449</v>
      </c>
      <c r="G767" s="314"/>
      <c r="H767" s="315" t="s">
        <v>449</v>
      </c>
      <c r="I767" s="175" t="s">
        <v>449</v>
      </c>
      <c r="J767" s="314" t="s">
        <v>448</v>
      </c>
      <c r="K767" s="398" t="s">
        <v>450</v>
      </c>
      <c r="L767" s="314" t="s">
        <v>5787</v>
      </c>
      <c r="M767" s="314"/>
      <c r="N767" s="143" t="s">
        <v>7283</v>
      </c>
      <c r="O767" s="324" t="s">
        <v>449</v>
      </c>
      <c r="P767" s="402" t="s">
        <v>5789</v>
      </c>
      <c r="Q767" s="402"/>
      <c r="R767" s="445" t="s">
        <v>452</v>
      </c>
      <c r="S767" s="314"/>
      <c r="T767" s="324" t="s">
        <v>5817</v>
      </c>
      <c r="U767" s="314" t="s">
        <v>7386</v>
      </c>
      <c r="V767" s="324" t="s">
        <v>7387</v>
      </c>
      <c r="W767" s="324" t="s">
        <v>7388</v>
      </c>
      <c r="X767" s="324" t="s">
        <v>7389</v>
      </c>
      <c r="Y767" s="324" t="s">
        <v>7390</v>
      </c>
      <c r="Z767" s="324"/>
      <c r="AA767" s="155"/>
    </row>
    <row r="768" spans="1:27">
      <c r="A768" s="322" t="s">
        <v>8152</v>
      </c>
      <c r="B768" s="388" t="s">
        <v>8153</v>
      </c>
      <c r="C768" s="314" t="s">
        <v>439</v>
      </c>
      <c r="D768" s="400" t="s">
        <v>8154</v>
      </c>
      <c r="E768" s="314"/>
      <c r="F768" s="315" t="s">
        <v>449</v>
      </c>
      <c r="G768" s="314"/>
      <c r="H768" s="315" t="s">
        <v>449</v>
      </c>
      <c r="I768" s="175" t="s">
        <v>449</v>
      </c>
      <c r="J768" s="314" t="s">
        <v>448</v>
      </c>
      <c r="K768" s="398" t="s">
        <v>450</v>
      </c>
      <c r="L768" s="314" t="s">
        <v>5859</v>
      </c>
      <c r="M768" s="314"/>
      <c r="N768" s="143" t="s">
        <v>7283</v>
      </c>
      <c r="O768" s="324" t="s">
        <v>449</v>
      </c>
      <c r="P768" s="402" t="s">
        <v>5789</v>
      </c>
      <c r="Q768" s="447"/>
      <c r="R768" s="324" t="s">
        <v>452</v>
      </c>
      <c r="S768" s="314"/>
      <c r="T768" s="324" t="s">
        <v>8155</v>
      </c>
      <c r="U768" s="314" t="s">
        <v>8156</v>
      </c>
      <c r="V768" s="324" t="s">
        <v>7387</v>
      </c>
      <c r="W768" s="324" t="s">
        <v>7388</v>
      </c>
      <c r="X768" s="324" t="s">
        <v>8157</v>
      </c>
      <c r="Y768" s="324" t="s">
        <v>8158</v>
      </c>
      <c r="Z768" s="324"/>
      <c r="AA768" s="155"/>
    </row>
    <row r="769" spans="1:27">
      <c r="A769" s="451" t="s">
        <v>8159</v>
      </c>
      <c r="B769" s="459" t="s">
        <v>8160</v>
      </c>
      <c r="C769" s="453" t="s">
        <v>449</v>
      </c>
      <c r="D769" s="400" t="s">
        <v>5922</v>
      </c>
      <c r="E769" s="400" t="s">
        <v>5800</v>
      </c>
      <c r="F769" s="315" t="s">
        <v>449</v>
      </c>
      <c r="G769" s="314"/>
      <c r="H769" s="315" t="s">
        <v>449</v>
      </c>
      <c r="I769" s="175" t="s">
        <v>449</v>
      </c>
      <c r="J769" s="314" t="s">
        <v>448</v>
      </c>
      <c r="K769" s="398" t="s">
        <v>450</v>
      </c>
      <c r="L769" s="314" t="s">
        <v>5787</v>
      </c>
      <c r="M769" s="314"/>
      <c r="N769" s="143" t="s">
        <v>7283</v>
      </c>
      <c r="O769" s="324" t="s">
        <v>449</v>
      </c>
      <c r="P769" s="402" t="s">
        <v>5789</v>
      </c>
      <c r="Q769" s="400"/>
      <c r="R769" s="324" t="s">
        <v>452</v>
      </c>
      <c r="S769" s="314"/>
      <c r="T769" s="324" t="s">
        <v>5817</v>
      </c>
      <c r="U769" s="314" t="s">
        <v>7386</v>
      </c>
      <c r="V769" s="324" t="s">
        <v>7387</v>
      </c>
      <c r="W769" s="324" t="s">
        <v>7388</v>
      </c>
      <c r="X769" s="324" t="s">
        <v>7389</v>
      </c>
      <c r="Y769" s="324" t="s">
        <v>7390</v>
      </c>
      <c r="Z769" s="324" t="s">
        <v>8033</v>
      </c>
      <c r="AA769" s="155" t="s">
        <v>8034</v>
      </c>
    </row>
    <row r="770" spans="1:27" hidden="1">
      <c r="A770" s="452" t="s">
        <v>8161</v>
      </c>
      <c r="B770" s="461" t="s">
        <v>9010</v>
      </c>
      <c r="C770" s="453" t="s">
        <v>439</v>
      </c>
      <c r="D770" s="400" t="s">
        <v>5922</v>
      </c>
      <c r="E770" s="400" t="s">
        <v>5800</v>
      </c>
      <c r="F770" s="314" t="s">
        <v>448</v>
      </c>
      <c r="G770" s="314"/>
      <c r="H770" s="314" t="s">
        <v>448</v>
      </c>
      <c r="I770" s="175" t="s">
        <v>449</v>
      </c>
      <c r="J770" s="314" t="s">
        <v>448</v>
      </c>
      <c r="K770" s="398" t="s">
        <v>450</v>
      </c>
      <c r="L770" s="314" t="s">
        <v>8163</v>
      </c>
      <c r="M770" s="314" t="s">
        <v>9011</v>
      </c>
      <c r="N770" s="143" t="s">
        <v>7283</v>
      </c>
      <c r="O770" s="324" t="s">
        <v>449</v>
      </c>
      <c r="P770" s="402" t="s">
        <v>5789</v>
      </c>
      <c r="Q770" s="400"/>
      <c r="R770" s="324" t="s">
        <v>452</v>
      </c>
      <c r="S770" s="314"/>
      <c r="T770" s="324" t="s">
        <v>5817</v>
      </c>
      <c r="U770" s="314" t="s">
        <v>7386</v>
      </c>
      <c r="V770" s="324" t="s">
        <v>7387</v>
      </c>
      <c r="W770" s="324" t="s">
        <v>7388</v>
      </c>
      <c r="X770" s="324"/>
      <c r="Y770" s="324" t="s">
        <v>5828</v>
      </c>
      <c r="Z770" s="324"/>
      <c r="AA770" s="155"/>
    </row>
    <row r="771" spans="1:27">
      <c r="A771" s="451" t="s">
        <v>8165</v>
      </c>
      <c r="B771" s="459" t="s">
        <v>9004</v>
      </c>
      <c r="C771" s="453" t="s">
        <v>449</v>
      </c>
      <c r="D771" s="400" t="s">
        <v>5922</v>
      </c>
      <c r="E771" s="400" t="s">
        <v>5800</v>
      </c>
      <c r="F771" s="315" t="s">
        <v>449</v>
      </c>
      <c r="G771" s="314"/>
      <c r="H771" s="315" t="s">
        <v>449</v>
      </c>
      <c r="I771" s="175" t="s">
        <v>449</v>
      </c>
      <c r="J771" s="314" t="s">
        <v>448</v>
      </c>
      <c r="K771" s="398" t="s">
        <v>450</v>
      </c>
      <c r="L771" s="314" t="s">
        <v>5787</v>
      </c>
      <c r="M771" s="314"/>
      <c r="N771" s="143" t="s">
        <v>7283</v>
      </c>
      <c r="O771" s="324" t="s">
        <v>449</v>
      </c>
      <c r="P771" s="402" t="s">
        <v>8167</v>
      </c>
      <c r="Q771" s="400"/>
      <c r="R771" s="324" t="s">
        <v>452</v>
      </c>
      <c r="S771" s="314"/>
      <c r="T771" s="324" t="s">
        <v>5817</v>
      </c>
      <c r="U771" s="314" t="s">
        <v>7386</v>
      </c>
      <c r="V771" s="324" t="s">
        <v>7387</v>
      </c>
      <c r="W771" s="324" t="s">
        <v>7388</v>
      </c>
      <c r="X771" s="324" t="s">
        <v>7389</v>
      </c>
      <c r="Y771" s="324" t="s">
        <v>7390</v>
      </c>
      <c r="Z771" s="324" t="s">
        <v>8168</v>
      </c>
      <c r="AA771" s="155" t="s">
        <v>8169</v>
      </c>
    </row>
    <row r="772" spans="1:27" hidden="1">
      <c r="A772" s="322" t="s">
        <v>8170</v>
      </c>
      <c r="B772" s="457" t="s">
        <v>8171</v>
      </c>
      <c r="C772" s="314" t="s">
        <v>439</v>
      </c>
      <c r="D772" s="400" t="s">
        <v>11</v>
      </c>
      <c r="E772" s="314"/>
      <c r="F772" s="314" t="s">
        <v>448</v>
      </c>
      <c r="G772" s="314"/>
      <c r="H772" s="314" t="s">
        <v>448</v>
      </c>
      <c r="I772" s="175" t="s">
        <v>449</v>
      </c>
      <c r="J772" s="314" t="s">
        <v>448</v>
      </c>
      <c r="K772" s="398" t="s">
        <v>450</v>
      </c>
      <c r="L772" s="314" t="s">
        <v>8163</v>
      </c>
      <c r="M772" s="314" t="s">
        <v>8164</v>
      </c>
      <c r="N772" s="143" t="s">
        <v>7283</v>
      </c>
      <c r="O772" s="324" t="s">
        <v>449</v>
      </c>
      <c r="P772" s="402" t="s">
        <v>5990</v>
      </c>
      <c r="Q772" s="400"/>
      <c r="R772" s="324" t="s">
        <v>452</v>
      </c>
      <c r="S772" s="314"/>
      <c r="T772" s="324" t="s">
        <v>5903</v>
      </c>
      <c r="U772" s="314" t="s">
        <v>7484</v>
      </c>
      <c r="V772" s="324" t="s">
        <v>7387</v>
      </c>
      <c r="W772" s="324" t="s">
        <v>7388</v>
      </c>
      <c r="X772" s="324" t="s">
        <v>8172</v>
      </c>
      <c r="Y772" s="324" t="s">
        <v>8173</v>
      </c>
      <c r="Z772" s="324" t="s">
        <v>7199</v>
      </c>
      <c r="AA772" s="155" t="s">
        <v>7200</v>
      </c>
    </row>
    <row r="773" spans="1:27" hidden="1">
      <c r="A773" s="322" t="s">
        <v>8174</v>
      </c>
      <c r="B773" s="314" t="s">
        <v>8175</v>
      </c>
      <c r="C773" s="314" t="s">
        <v>439</v>
      </c>
      <c r="D773" s="400" t="s">
        <v>11</v>
      </c>
      <c r="E773" s="314"/>
      <c r="F773" s="314" t="s">
        <v>448</v>
      </c>
      <c r="G773" s="314"/>
      <c r="H773" s="314" t="s">
        <v>448</v>
      </c>
      <c r="I773" s="175" t="s">
        <v>449</v>
      </c>
      <c r="J773" s="314" t="s">
        <v>448</v>
      </c>
      <c r="K773" s="398" t="s">
        <v>450</v>
      </c>
      <c r="L773" s="314" t="s">
        <v>8163</v>
      </c>
      <c r="M773" s="314" t="s">
        <v>8164</v>
      </c>
      <c r="N773" s="143" t="s">
        <v>7283</v>
      </c>
      <c r="O773" s="324" t="s">
        <v>449</v>
      </c>
      <c r="P773" s="402" t="s">
        <v>5990</v>
      </c>
      <c r="Q773" s="400"/>
      <c r="R773" s="324" t="s">
        <v>452</v>
      </c>
      <c r="S773" s="314"/>
      <c r="T773" s="324" t="s">
        <v>5903</v>
      </c>
      <c r="U773" s="314" t="s">
        <v>7484</v>
      </c>
      <c r="V773" s="324" t="s">
        <v>7387</v>
      </c>
      <c r="W773" s="324" t="s">
        <v>7388</v>
      </c>
      <c r="X773" s="324" t="s">
        <v>8176</v>
      </c>
      <c r="Y773" s="324" t="s">
        <v>8177</v>
      </c>
      <c r="Z773" s="324"/>
      <c r="AA773" s="155"/>
    </row>
    <row r="774" spans="1:27" hidden="1">
      <c r="A774" s="322" t="s">
        <v>8178</v>
      </c>
      <c r="B774" s="359" t="s">
        <v>8179</v>
      </c>
      <c r="C774" s="314" t="s">
        <v>439</v>
      </c>
      <c r="D774" s="400" t="s">
        <v>11</v>
      </c>
      <c r="E774" s="314"/>
      <c r="F774" s="314" t="s">
        <v>448</v>
      </c>
      <c r="G774" s="314"/>
      <c r="H774" s="314" t="s">
        <v>448</v>
      </c>
      <c r="I774" s="175" t="s">
        <v>449</v>
      </c>
      <c r="J774" s="314" t="s">
        <v>448</v>
      </c>
      <c r="K774" s="398" t="s">
        <v>450</v>
      </c>
      <c r="L774" s="314" t="s">
        <v>8163</v>
      </c>
      <c r="M774" s="314" t="s">
        <v>8164</v>
      </c>
      <c r="N774" s="143" t="s">
        <v>7283</v>
      </c>
      <c r="O774" s="324" t="s">
        <v>449</v>
      </c>
      <c r="P774" s="402" t="s">
        <v>5990</v>
      </c>
      <c r="Q774" s="400"/>
      <c r="R774" s="324" t="s">
        <v>452</v>
      </c>
      <c r="S774" s="314"/>
      <c r="T774" s="324" t="s">
        <v>5903</v>
      </c>
      <c r="U774" s="314" t="s">
        <v>7484</v>
      </c>
      <c r="V774" s="324" t="s">
        <v>7387</v>
      </c>
      <c r="W774" s="324" t="s">
        <v>7388</v>
      </c>
      <c r="X774" s="324" t="s">
        <v>6063</v>
      </c>
      <c r="Y774" s="324" t="s">
        <v>6064</v>
      </c>
      <c r="Z774" s="324" t="s">
        <v>6065</v>
      </c>
      <c r="AA774" s="155" t="s">
        <v>6066</v>
      </c>
    </row>
    <row r="775" spans="1:27">
      <c r="A775" s="451" t="s">
        <v>8180</v>
      </c>
      <c r="B775" s="460" t="s">
        <v>9007</v>
      </c>
      <c r="C775" s="453" t="s">
        <v>449</v>
      </c>
      <c r="D775" s="400" t="s">
        <v>5849</v>
      </c>
      <c r="E775" s="400" t="s">
        <v>5800</v>
      </c>
      <c r="F775" s="315" t="s">
        <v>449</v>
      </c>
      <c r="G775" s="314"/>
      <c r="H775" s="315" t="s">
        <v>449</v>
      </c>
      <c r="I775" s="175" t="s">
        <v>449</v>
      </c>
      <c r="J775" s="315" t="s">
        <v>449</v>
      </c>
      <c r="K775" s="398" t="s">
        <v>450</v>
      </c>
      <c r="L775" s="314" t="s">
        <v>5787</v>
      </c>
      <c r="M775" s="314"/>
      <c r="N775" s="143" t="s">
        <v>7283</v>
      </c>
      <c r="O775" s="324" t="s">
        <v>449</v>
      </c>
      <c r="P775" s="450" t="s">
        <v>8068</v>
      </c>
      <c r="Q775" s="400"/>
      <c r="R775" s="324" t="s">
        <v>452</v>
      </c>
      <c r="S775" s="314"/>
      <c r="T775" s="324" t="s">
        <v>5963</v>
      </c>
      <c r="U775" s="314" t="s">
        <v>8048</v>
      </c>
      <c r="V775" s="324" t="s">
        <v>7388</v>
      </c>
      <c r="W775" s="324" t="s">
        <v>7388</v>
      </c>
      <c r="X775" s="324" t="s">
        <v>7389</v>
      </c>
      <c r="Y775" s="324" t="s">
        <v>7390</v>
      </c>
      <c r="Z775" s="324" t="s">
        <v>8033</v>
      </c>
      <c r="AA775" s="155" t="s">
        <v>8034</v>
      </c>
    </row>
    <row r="776" spans="1:27">
      <c r="A776" s="451" t="s">
        <v>8183</v>
      </c>
      <c r="B776" s="459" t="s">
        <v>9006</v>
      </c>
      <c r="C776" s="453" t="s">
        <v>448</v>
      </c>
      <c r="D776" s="400" t="s">
        <v>5922</v>
      </c>
      <c r="E776" s="400" t="s">
        <v>5800</v>
      </c>
      <c r="F776" s="315" t="s">
        <v>449</v>
      </c>
      <c r="G776" s="314"/>
      <c r="H776" s="315" t="s">
        <v>449</v>
      </c>
      <c r="I776" s="175" t="s">
        <v>449</v>
      </c>
      <c r="J776" s="314" t="s">
        <v>448</v>
      </c>
      <c r="K776" s="398" t="s">
        <v>450</v>
      </c>
      <c r="L776" s="314" t="s">
        <v>5787</v>
      </c>
      <c r="M776" s="314"/>
      <c r="N776" s="143" t="s">
        <v>7283</v>
      </c>
      <c r="O776" s="324" t="s">
        <v>449</v>
      </c>
      <c r="P776" s="402" t="s">
        <v>8185</v>
      </c>
      <c r="Q776" s="400"/>
      <c r="R776" s="324" t="s">
        <v>452</v>
      </c>
      <c r="S776" s="314"/>
      <c r="T776" s="324" t="s">
        <v>5817</v>
      </c>
      <c r="U776" s="314" t="s">
        <v>7386</v>
      </c>
      <c r="V776" s="324" t="s">
        <v>7387</v>
      </c>
      <c r="W776" s="324" t="s">
        <v>7388</v>
      </c>
      <c r="X776" s="324" t="s">
        <v>7389</v>
      </c>
      <c r="Y776" s="324" t="s">
        <v>7390</v>
      </c>
      <c r="Z776" s="324" t="s">
        <v>8186</v>
      </c>
      <c r="AA776" s="155" t="s">
        <v>8187</v>
      </c>
    </row>
    <row r="777" spans="1:27">
      <c r="A777" s="451" t="s">
        <v>8188</v>
      </c>
      <c r="B777" s="459" t="s">
        <v>9001</v>
      </c>
      <c r="C777" s="453" t="s">
        <v>449</v>
      </c>
      <c r="D777" s="400" t="s">
        <v>5922</v>
      </c>
      <c r="E777" s="400" t="s">
        <v>5800</v>
      </c>
      <c r="F777" s="315" t="s">
        <v>449</v>
      </c>
      <c r="G777" s="314"/>
      <c r="H777" s="315" t="s">
        <v>449</v>
      </c>
      <c r="I777" s="175" t="s">
        <v>449</v>
      </c>
      <c r="J777" s="314" t="s">
        <v>448</v>
      </c>
      <c r="K777" s="398" t="s">
        <v>450</v>
      </c>
      <c r="L777" s="314" t="s">
        <v>5787</v>
      </c>
      <c r="M777" s="314"/>
      <c r="N777" s="143" t="s">
        <v>7283</v>
      </c>
      <c r="O777" s="324" t="s">
        <v>449</v>
      </c>
      <c r="P777" s="402" t="s">
        <v>8185</v>
      </c>
      <c r="Q777" s="400"/>
      <c r="R777" s="324" t="s">
        <v>452</v>
      </c>
      <c r="S777" s="314"/>
      <c r="T777" s="324" t="s">
        <v>5817</v>
      </c>
      <c r="U777" s="314" t="s">
        <v>7386</v>
      </c>
      <c r="V777" s="324" t="s">
        <v>7387</v>
      </c>
      <c r="W777" s="324" t="s">
        <v>7388</v>
      </c>
      <c r="X777" s="324" t="s">
        <v>7389</v>
      </c>
      <c r="Y777" s="324" t="s">
        <v>7390</v>
      </c>
      <c r="Z777" s="324" t="s">
        <v>8190</v>
      </c>
      <c r="AA777" s="155" t="s">
        <v>8191</v>
      </c>
    </row>
    <row r="778" spans="1:27" hidden="1">
      <c r="A778" s="452" t="s">
        <v>8192</v>
      </c>
      <c r="B778" s="461" t="s">
        <v>8193</v>
      </c>
      <c r="C778" s="453" t="s">
        <v>439</v>
      </c>
      <c r="D778" s="400" t="s">
        <v>5922</v>
      </c>
      <c r="E778" s="400" t="s">
        <v>5800</v>
      </c>
      <c r="F778" s="314" t="s">
        <v>448</v>
      </c>
      <c r="G778" s="314"/>
      <c r="H778" s="314" t="s">
        <v>448</v>
      </c>
      <c r="I778" s="175" t="s">
        <v>449</v>
      </c>
      <c r="J778" s="314" t="s">
        <v>448</v>
      </c>
      <c r="K778" s="398" t="s">
        <v>450</v>
      </c>
      <c r="L778" s="314" t="s">
        <v>8163</v>
      </c>
      <c r="M778" s="314" t="s">
        <v>8164</v>
      </c>
      <c r="N778" s="143" t="s">
        <v>7283</v>
      </c>
      <c r="O778" s="324" t="s">
        <v>449</v>
      </c>
      <c r="P778" s="402" t="s">
        <v>5789</v>
      </c>
      <c r="Q778" s="400"/>
      <c r="R778" s="324" t="s">
        <v>452</v>
      </c>
      <c r="S778" s="314"/>
      <c r="T778" s="324" t="s">
        <v>5817</v>
      </c>
      <c r="U778" s="314" t="s">
        <v>7386</v>
      </c>
      <c r="V778" s="324" t="s">
        <v>7387</v>
      </c>
      <c r="W778" s="324" t="s">
        <v>7388</v>
      </c>
      <c r="X778" s="324" t="s">
        <v>8194</v>
      </c>
      <c r="Y778" s="324" t="s">
        <v>8195</v>
      </c>
      <c r="Z778" s="324" t="s">
        <v>8196</v>
      </c>
      <c r="AA778" s="155" t="s">
        <v>8197</v>
      </c>
    </row>
    <row r="779" spans="1:27" hidden="1">
      <c r="A779" s="452" t="s">
        <v>8198</v>
      </c>
      <c r="B779" s="461" t="s">
        <v>8199</v>
      </c>
      <c r="C779" s="453" t="s">
        <v>439</v>
      </c>
      <c r="D779" s="400" t="s">
        <v>5922</v>
      </c>
      <c r="E779" s="400" t="s">
        <v>5800</v>
      </c>
      <c r="F779" s="314" t="s">
        <v>448</v>
      </c>
      <c r="G779" s="314"/>
      <c r="H779" s="314" t="s">
        <v>448</v>
      </c>
      <c r="I779" s="175" t="s">
        <v>449</v>
      </c>
      <c r="J779" s="314" t="s">
        <v>448</v>
      </c>
      <c r="K779" s="398" t="s">
        <v>450</v>
      </c>
      <c r="L779" s="314" t="s">
        <v>8163</v>
      </c>
      <c r="M779" s="314" t="s">
        <v>8164</v>
      </c>
      <c r="N779" s="143" t="s">
        <v>7283</v>
      </c>
      <c r="O779" s="324" t="s">
        <v>449</v>
      </c>
      <c r="P779" s="402" t="s">
        <v>5789</v>
      </c>
      <c r="Q779" s="400"/>
      <c r="R779" s="324" t="s">
        <v>452</v>
      </c>
      <c r="S779" s="314"/>
      <c r="T779" s="324" t="s">
        <v>5817</v>
      </c>
      <c r="U779" s="314" t="s">
        <v>7386</v>
      </c>
      <c r="V779" s="324" t="s">
        <v>7387</v>
      </c>
      <c r="W779" s="324" t="s">
        <v>7388</v>
      </c>
      <c r="X779" s="324" t="s">
        <v>7389</v>
      </c>
      <c r="Y779" s="324" t="s">
        <v>7674</v>
      </c>
      <c r="Z779" s="324"/>
      <c r="AA779" s="155"/>
    </row>
    <row r="780" spans="1:27" hidden="1">
      <c r="A780" s="452" t="s">
        <v>8200</v>
      </c>
      <c r="B780" s="461" t="s">
        <v>8201</v>
      </c>
      <c r="C780" s="453" t="s">
        <v>439</v>
      </c>
      <c r="D780" s="400" t="s">
        <v>5922</v>
      </c>
      <c r="E780" s="400" t="s">
        <v>5800</v>
      </c>
      <c r="F780" s="314" t="s">
        <v>448</v>
      </c>
      <c r="G780" s="314"/>
      <c r="H780" s="314" t="s">
        <v>448</v>
      </c>
      <c r="I780" s="175" t="s">
        <v>449</v>
      </c>
      <c r="J780" s="314" t="s">
        <v>448</v>
      </c>
      <c r="K780" s="398" t="s">
        <v>450</v>
      </c>
      <c r="L780" s="314" t="s">
        <v>8163</v>
      </c>
      <c r="M780" s="314" t="s">
        <v>8164</v>
      </c>
      <c r="N780" s="143" t="s">
        <v>7283</v>
      </c>
      <c r="O780" s="324" t="s">
        <v>449</v>
      </c>
      <c r="P780" s="402" t="s">
        <v>5789</v>
      </c>
      <c r="Q780" s="400"/>
      <c r="R780" s="324" t="s">
        <v>452</v>
      </c>
      <c r="S780" s="314"/>
      <c r="T780" s="324" t="s">
        <v>5817</v>
      </c>
      <c r="U780" s="314" t="s">
        <v>7386</v>
      </c>
      <c r="V780" s="324" t="s">
        <v>7387</v>
      </c>
      <c r="W780" s="324" t="s">
        <v>7388</v>
      </c>
      <c r="X780" s="324" t="s">
        <v>8194</v>
      </c>
      <c r="Y780" s="324" t="s">
        <v>8195</v>
      </c>
      <c r="Z780" s="324" t="s">
        <v>8202</v>
      </c>
      <c r="AA780" s="155" t="s">
        <v>8063</v>
      </c>
    </row>
    <row r="781" spans="1:27" hidden="1">
      <c r="A781" s="451" t="s">
        <v>8203</v>
      </c>
      <c r="B781" s="462" t="s">
        <v>9012</v>
      </c>
      <c r="C781" s="453" t="s">
        <v>448</v>
      </c>
      <c r="D781" s="400" t="s">
        <v>5922</v>
      </c>
      <c r="E781" s="400" t="s">
        <v>5800</v>
      </c>
      <c r="F781" s="314" t="s">
        <v>448</v>
      </c>
      <c r="G781" s="314"/>
      <c r="H781" s="314" t="s">
        <v>448</v>
      </c>
      <c r="I781" s="398" t="s">
        <v>448</v>
      </c>
      <c r="J781" s="314" t="s">
        <v>448</v>
      </c>
      <c r="K781" s="463" t="s">
        <v>6304</v>
      </c>
      <c r="L781" s="314" t="s">
        <v>6570</v>
      </c>
      <c r="M781" s="314"/>
      <c r="N781" s="143" t="s">
        <v>7283</v>
      </c>
      <c r="O781" s="324" t="s">
        <v>449</v>
      </c>
      <c r="P781" s="402" t="s">
        <v>5801</v>
      </c>
      <c r="Q781" s="400"/>
      <c r="R781" s="324" t="s">
        <v>452</v>
      </c>
      <c r="S781" s="314"/>
      <c r="T781" s="324" t="s">
        <v>5817</v>
      </c>
      <c r="U781" s="314" t="s">
        <v>7386</v>
      </c>
      <c r="V781" s="324" t="s">
        <v>7387</v>
      </c>
      <c r="W781" s="324" t="s">
        <v>7388</v>
      </c>
      <c r="X781" s="324" t="s">
        <v>439</v>
      </c>
      <c r="Y781" s="324" t="s">
        <v>439</v>
      </c>
      <c r="Z781" s="324" t="s">
        <v>439</v>
      </c>
      <c r="AA781" s="155" t="s">
        <v>439</v>
      </c>
    </row>
    <row r="782" spans="1:27">
      <c r="A782" s="322" t="s">
        <v>8205</v>
      </c>
      <c r="B782" s="458" t="s">
        <v>9000</v>
      </c>
      <c r="C782" s="314" t="s">
        <v>449</v>
      </c>
      <c r="D782" s="400" t="s">
        <v>5922</v>
      </c>
      <c r="E782" s="400" t="s">
        <v>5800</v>
      </c>
      <c r="F782" s="315" t="s">
        <v>449</v>
      </c>
      <c r="G782" s="314"/>
      <c r="H782" s="315" t="s">
        <v>449</v>
      </c>
      <c r="I782" s="175" t="s">
        <v>449</v>
      </c>
      <c r="J782" s="314" t="s">
        <v>448</v>
      </c>
      <c r="K782" s="398" t="s">
        <v>450</v>
      </c>
      <c r="L782" s="314" t="s">
        <v>5787</v>
      </c>
      <c r="M782" s="314"/>
      <c r="N782" s="143" t="s">
        <v>7283</v>
      </c>
      <c r="O782" s="324" t="s">
        <v>449</v>
      </c>
      <c r="P782" s="402" t="s">
        <v>8185</v>
      </c>
      <c r="Q782" s="400"/>
      <c r="R782" s="324" t="s">
        <v>452</v>
      </c>
      <c r="S782" s="314"/>
      <c r="T782" s="324" t="s">
        <v>5817</v>
      </c>
      <c r="U782" s="314" t="s">
        <v>7386</v>
      </c>
      <c r="V782" s="324" t="s">
        <v>7387</v>
      </c>
      <c r="W782" s="324" t="s">
        <v>7388</v>
      </c>
      <c r="X782" s="324" t="s">
        <v>7389</v>
      </c>
      <c r="Y782" s="324" t="s">
        <v>7390</v>
      </c>
      <c r="Z782" s="324" t="s">
        <v>8062</v>
      </c>
      <c r="AA782" s="155" t="s">
        <v>8063</v>
      </c>
    </row>
    <row r="783" spans="1:27">
      <c r="A783" s="322" t="s">
        <v>8207</v>
      </c>
      <c r="B783" s="443" t="s">
        <v>9002</v>
      </c>
      <c r="C783" s="314" t="s">
        <v>449</v>
      </c>
      <c r="D783" s="400" t="s">
        <v>5922</v>
      </c>
      <c r="E783" s="400" t="s">
        <v>5800</v>
      </c>
      <c r="F783" s="315" t="s">
        <v>449</v>
      </c>
      <c r="G783" s="314"/>
      <c r="H783" s="315" t="s">
        <v>449</v>
      </c>
      <c r="I783" s="175" t="s">
        <v>449</v>
      </c>
      <c r="J783" s="314" t="s">
        <v>448</v>
      </c>
      <c r="K783" s="398" t="s">
        <v>450</v>
      </c>
      <c r="L783" s="314" t="s">
        <v>5787</v>
      </c>
      <c r="M783" s="314"/>
      <c r="N783" s="143" t="s">
        <v>7283</v>
      </c>
      <c r="O783" s="324" t="s">
        <v>449</v>
      </c>
      <c r="P783" s="402" t="s">
        <v>5789</v>
      </c>
      <c r="Q783" s="400"/>
      <c r="R783" s="324" t="s">
        <v>452</v>
      </c>
      <c r="S783" s="314"/>
      <c r="T783" s="324" t="s">
        <v>5817</v>
      </c>
      <c r="U783" s="314" t="s">
        <v>7386</v>
      </c>
      <c r="V783" s="324" t="s">
        <v>7387</v>
      </c>
      <c r="W783" s="324" t="s">
        <v>7388</v>
      </c>
      <c r="X783" s="324" t="s">
        <v>7389</v>
      </c>
      <c r="Y783" s="324" t="s">
        <v>7390</v>
      </c>
      <c r="Z783" s="324" t="s">
        <v>8062</v>
      </c>
      <c r="AA783" s="155" t="s">
        <v>8063</v>
      </c>
    </row>
    <row r="784" spans="1:27">
      <c r="A784" s="322" t="s">
        <v>8209</v>
      </c>
      <c r="B784" s="443" t="s">
        <v>9003</v>
      </c>
      <c r="C784" s="314" t="s">
        <v>449</v>
      </c>
      <c r="D784" s="400" t="s">
        <v>5922</v>
      </c>
      <c r="E784" s="400" t="s">
        <v>5800</v>
      </c>
      <c r="F784" s="315" t="s">
        <v>449</v>
      </c>
      <c r="G784" s="314"/>
      <c r="H784" s="315" t="s">
        <v>449</v>
      </c>
      <c r="I784" s="175" t="s">
        <v>449</v>
      </c>
      <c r="J784" s="314" t="s">
        <v>448</v>
      </c>
      <c r="K784" s="398" t="s">
        <v>450</v>
      </c>
      <c r="L784" s="314" t="s">
        <v>5787</v>
      </c>
      <c r="M784" s="314"/>
      <c r="N784" s="143" t="s">
        <v>7283</v>
      </c>
      <c r="O784" s="324" t="s">
        <v>449</v>
      </c>
      <c r="P784" s="402" t="s">
        <v>5789</v>
      </c>
      <c r="Q784" s="400"/>
      <c r="R784" s="324" t="s">
        <v>452</v>
      </c>
      <c r="S784" s="314"/>
      <c r="T784" s="324" t="s">
        <v>5817</v>
      </c>
      <c r="U784" s="314" t="s">
        <v>7386</v>
      </c>
      <c r="V784" s="324" t="s">
        <v>7387</v>
      </c>
      <c r="W784" s="324" t="s">
        <v>7388</v>
      </c>
      <c r="X784" s="324" t="s">
        <v>7389</v>
      </c>
      <c r="Y784" s="324" t="s">
        <v>7390</v>
      </c>
      <c r="Z784" s="324" t="s">
        <v>8062</v>
      </c>
      <c r="AA784" s="155" t="s">
        <v>8063</v>
      </c>
    </row>
    <row r="785" spans="1:27">
      <c r="A785" s="322" t="s">
        <v>8211</v>
      </c>
      <c r="B785" s="443" t="s">
        <v>8169</v>
      </c>
      <c r="C785" s="314" t="s">
        <v>449</v>
      </c>
      <c r="D785" s="400" t="s">
        <v>5922</v>
      </c>
      <c r="E785" s="400" t="s">
        <v>5800</v>
      </c>
      <c r="F785" s="315" t="s">
        <v>449</v>
      </c>
      <c r="G785" s="314"/>
      <c r="H785" s="315" t="s">
        <v>449</v>
      </c>
      <c r="I785" s="175" t="s">
        <v>449</v>
      </c>
      <c r="J785" s="314" t="s">
        <v>448</v>
      </c>
      <c r="K785" s="398" t="s">
        <v>450</v>
      </c>
      <c r="L785" s="314" t="s">
        <v>5787</v>
      </c>
      <c r="M785" s="314"/>
      <c r="N785" s="143" t="s">
        <v>7283</v>
      </c>
      <c r="O785" s="324" t="s">
        <v>449</v>
      </c>
      <c r="P785" s="402" t="s">
        <v>8167</v>
      </c>
      <c r="Q785" s="400"/>
      <c r="R785" s="324" t="s">
        <v>452</v>
      </c>
      <c r="S785" s="314"/>
      <c r="T785" s="324" t="s">
        <v>5817</v>
      </c>
      <c r="U785" s="314" t="s">
        <v>7386</v>
      </c>
      <c r="V785" s="324" t="s">
        <v>7387</v>
      </c>
      <c r="W785" s="324" t="s">
        <v>7388</v>
      </c>
      <c r="X785" s="324" t="s">
        <v>7389</v>
      </c>
      <c r="Y785" s="324" t="s">
        <v>7390</v>
      </c>
      <c r="Z785" s="324" t="s">
        <v>8168</v>
      </c>
      <c r="AA785" s="155" t="s">
        <v>8169</v>
      </c>
    </row>
    <row r="786" spans="1:27">
      <c r="A786" s="322" t="s">
        <v>8213</v>
      </c>
      <c r="B786" s="443" t="s">
        <v>8999</v>
      </c>
      <c r="C786" s="314" t="s">
        <v>449</v>
      </c>
      <c r="D786" s="400" t="s">
        <v>5922</v>
      </c>
      <c r="E786" s="400" t="s">
        <v>5800</v>
      </c>
      <c r="F786" s="315" t="s">
        <v>449</v>
      </c>
      <c r="G786" s="314"/>
      <c r="H786" s="315" t="s">
        <v>449</v>
      </c>
      <c r="I786" s="175" t="s">
        <v>449</v>
      </c>
      <c r="J786" s="314" t="s">
        <v>448</v>
      </c>
      <c r="K786" s="398" t="s">
        <v>450</v>
      </c>
      <c r="L786" s="314" t="s">
        <v>5787</v>
      </c>
      <c r="M786" s="314"/>
      <c r="N786" s="143" t="s">
        <v>7283</v>
      </c>
      <c r="O786" s="324" t="s">
        <v>449</v>
      </c>
      <c r="P786" s="402" t="s">
        <v>8185</v>
      </c>
      <c r="Q786" s="400"/>
      <c r="R786" s="324" t="s">
        <v>452</v>
      </c>
      <c r="S786" s="314"/>
      <c r="T786" s="324" t="s">
        <v>5817</v>
      </c>
      <c r="U786" s="314" t="s">
        <v>7386</v>
      </c>
      <c r="V786" s="324" t="s">
        <v>7387</v>
      </c>
      <c r="W786" s="324" t="s">
        <v>7388</v>
      </c>
      <c r="X786" s="324" t="s">
        <v>7389</v>
      </c>
      <c r="Y786" s="324" t="s">
        <v>7390</v>
      </c>
      <c r="Z786" s="324" t="s">
        <v>8168</v>
      </c>
      <c r="AA786" s="155" t="s">
        <v>8169</v>
      </c>
    </row>
    <row r="787" spans="1:27">
      <c r="A787" s="323" t="s">
        <v>8215</v>
      </c>
      <c r="B787" s="448" t="s">
        <v>9005</v>
      </c>
      <c r="C787" s="418" t="s">
        <v>449</v>
      </c>
      <c r="D787" s="400" t="s">
        <v>5922</v>
      </c>
      <c r="E787" s="400" t="s">
        <v>5800</v>
      </c>
      <c r="F787" s="315" t="s">
        <v>449</v>
      </c>
      <c r="G787" s="314"/>
      <c r="H787" s="315" t="s">
        <v>449</v>
      </c>
      <c r="I787" s="175" t="s">
        <v>449</v>
      </c>
      <c r="J787" s="418" t="s">
        <v>448</v>
      </c>
      <c r="K787" s="398" t="s">
        <v>450</v>
      </c>
      <c r="L787" s="418" t="s">
        <v>5787</v>
      </c>
      <c r="M787" s="314"/>
      <c r="N787" s="143" t="s">
        <v>7283</v>
      </c>
      <c r="O787" s="420" t="s">
        <v>449</v>
      </c>
      <c r="P787" s="402" t="s">
        <v>8167</v>
      </c>
      <c r="Q787" s="400"/>
      <c r="R787" s="420" t="s">
        <v>452</v>
      </c>
      <c r="S787" s="317"/>
      <c r="T787" s="324" t="s">
        <v>5817</v>
      </c>
      <c r="U787" s="314" t="str">
        <f>VLOOKUP(CYPTYPES[[#This Row],[SBS Number]],Equipment[],2,FALSE)</f>
        <v>LV Power</v>
      </c>
      <c r="V787" s="324" t="str">
        <f>IF(OR(ISBLANK(T787),LEN(T787)=0),"",VLOOKUP(T787,Equipment[],3,FALSE))</f>
        <v>MCo</v>
      </c>
      <c r="W787" s="324" t="str">
        <f>IF(OR(ISBLANK(T787),LEN(T787)=0),"",VLOOKUP(T787,Equipment[],4,FALSE))</f>
        <v>RTO</v>
      </c>
      <c r="X787" s="324" t="s">
        <v>7389</v>
      </c>
      <c r="Y787" s="324" t="s">
        <v>7390</v>
      </c>
      <c r="Z787" s="324" t="s">
        <v>8217</v>
      </c>
      <c r="AA787" s="155" t="s">
        <v>8218</v>
      </c>
    </row>
    <row r="788" spans="1:27" hidden="1">
      <c r="A788" s="322" t="s">
        <v>8219</v>
      </c>
      <c r="B788" s="314" t="s">
        <v>8220</v>
      </c>
      <c r="C788" s="314" t="s">
        <v>439</v>
      </c>
      <c r="D788" s="314" t="s">
        <v>5840</v>
      </c>
      <c r="E788" s="314"/>
      <c r="F788" s="314" t="s">
        <v>448</v>
      </c>
      <c r="G788" s="314"/>
      <c r="H788" s="314" t="s">
        <v>448</v>
      </c>
      <c r="I788" s="175" t="s">
        <v>449</v>
      </c>
      <c r="J788" s="314" t="s">
        <v>448</v>
      </c>
      <c r="K788" s="398" t="s">
        <v>450</v>
      </c>
      <c r="L788" s="314" t="s">
        <v>8163</v>
      </c>
      <c r="M788" s="314" t="s">
        <v>8164</v>
      </c>
      <c r="N788" s="143" t="s">
        <v>7283</v>
      </c>
      <c r="O788" s="324" t="s">
        <v>449</v>
      </c>
      <c r="P788" s="402" t="s">
        <v>8221</v>
      </c>
      <c r="Q788" s="400"/>
      <c r="R788" s="324" t="s">
        <v>452</v>
      </c>
      <c r="S788" s="314"/>
      <c r="T788" s="324" t="s">
        <v>5833</v>
      </c>
      <c r="U788" s="314" t="s">
        <v>8222</v>
      </c>
      <c r="V788" s="324" t="s">
        <v>7387</v>
      </c>
      <c r="W788" s="324" t="s">
        <v>7388</v>
      </c>
      <c r="X788" s="324" t="s">
        <v>8223</v>
      </c>
      <c r="Y788" s="324" t="s">
        <v>8224</v>
      </c>
      <c r="Z788" s="324"/>
      <c r="AA788" s="155"/>
    </row>
    <row r="789" spans="1:27" hidden="1">
      <c r="A789" s="322" t="s">
        <v>8225</v>
      </c>
      <c r="B789" s="314" t="s">
        <v>8226</v>
      </c>
      <c r="C789" s="314" t="s">
        <v>439</v>
      </c>
      <c r="D789" s="314" t="s">
        <v>5840</v>
      </c>
      <c r="E789" s="314"/>
      <c r="F789" s="314" t="s">
        <v>448</v>
      </c>
      <c r="G789" s="314"/>
      <c r="H789" s="314" t="s">
        <v>448</v>
      </c>
      <c r="I789" s="175" t="s">
        <v>449</v>
      </c>
      <c r="J789" s="314" t="s">
        <v>448</v>
      </c>
      <c r="K789" s="398" t="s">
        <v>450</v>
      </c>
      <c r="L789" s="314" t="s">
        <v>8163</v>
      </c>
      <c r="M789" s="314" t="s">
        <v>8164</v>
      </c>
      <c r="N789" s="143" t="s">
        <v>7283</v>
      </c>
      <c r="O789" s="324" t="s">
        <v>449</v>
      </c>
      <c r="P789" s="402" t="s">
        <v>7833</v>
      </c>
      <c r="Q789" s="400"/>
      <c r="R789" s="324" t="s">
        <v>452</v>
      </c>
      <c r="S789" s="314"/>
      <c r="T789" s="324" t="s">
        <v>5833</v>
      </c>
      <c r="U789" s="314" t="s">
        <v>8222</v>
      </c>
      <c r="V789" s="324" t="s">
        <v>7387</v>
      </c>
      <c r="W789" s="324" t="s">
        <v>7388</v>
      </c>
      <c r="X789" s="324" t="s">
        <v>6083</v>
      </c>
      <c r="Y789" s="324" t="s">
        <v>8227</v>
      </c>
      <c r="Z789" s="324"/>
      <c r="AA789" s="155"/>
    </row>
    <row r="790" spans="1:27" hidden="1">
      <c r="A790" s="322" t="s">
        <v>8228</v>
      </c>
      <c r="B790" s="314" t="s">
        <v>8229</v>
      </c>
      <c r="C790" s="314" t="s">
        <v>439</v>
      </c>
      <c r="D790" s="314" t="s">
        <v>5840</v>
      </c>
      <c r="E790" s="314"/>
      <c r="F790" s="314" t="s">
        <v>448</v>
      </c>
      <c r="G790" s="314"/>
      <c r="H790" s="314" t="s">
        <v>448</v>
      </c>
      <c r="I790" s="175" t="s">
        <v>449</v>
      </c>
      <c r="J790" s="314" t="s">
        <v>448</v>
      </c>
      <c r="K790" s="398" t="s">
        <v>450</v>
      </c>
      <c r="L790" s="314" t="s">
        <v>8163</v>
      </c>
      <c r="M790" s="314" t="s">
        <v>8164</v>
      </c>
      <c r="N790" s="143" t="s">
        <v>7283</v>
      </c>
      <c r="O790" s="324" t="s">
        <v>449</v>
      </c>
      <c r="P790" s="402" t="s">
        <v>8221</v>
      </c>
      <c r="Q790" s="400"/>
      <c r="R790" s="324" t="s">
        <v>452</v>
      </c>
      <c r="S790" s="314"/>
      <c r="T790" s="324" t="s">
        <v>5833</v>
      </c>
      <c r="U790" s="314" t="s">
        <v>8222</v>
      </c>
      <c r="V790" s="324" t="s">
        <v>7387</v>
      </c>
      <c r="W790" s="324" t="s">
        <v>7388</v>
      </c>
      <c r="X790" s="324" t="s">
        <v>8157</v>
      </c>
      <c r="Y790" s="324" t="s">
        <v>8158</v>
      </c>
      <c r="Z790" s="324"/>
      <c r="AA790" s="155"/>
    </row>
    <row r="791" spans="1:27" hidden="1">
      <c r="A791" s="322" t="s">
        <v>8230</v>
      </c>
      <c r="B791" s="314" t="s">
        <v>8231</v>
      </c>
      <c r="C791" s="314" t="s">
        <v>439</v>
      </c>
      <c r="D791" s="314" t="s">
        <v>8154</v>
      </c>
      <c r="E791" s="314"/>
      <c r="F791" s="314" t="s">
        <v>448</v>
      </c>
      <c r="G791" s="314"/>
      <c r="H791" s="314" t="s">
        <v>448</v>
      </c>
      <c r="I791" s="175" t="s">
        <v>449</v>
      </c>
      <c r="J791" s="314" t="s">
        <v>448</v>
      </c>
      <c r="K791" s="398" t="s">
        <v>450</v>
      </c>
      <c r="L791" s="314" t="s">
        <v>5859</v>
      </c>
      <c r="M791" s="314"/>
      <c r="N791" s="143" t="s">
        <v>7283</v>
      </c>
      <c r="O791" s="324" t="s">
        <v>449</v>
      </c>
      <c r="P791" s="402" t="s">
        <v>5789</v>
      </c>
      <c r="Q791" s="400"/>
      <c r="R791" s="324" t="s">
        <v>452</v>
      </c>
      <c r="S791" s="314"/>
      <c r="T791" s="324" t="s">
        <v>8155</v>
      </c>
      <c r="U791" s="314" t="s">
        <v>8156</v>
      </c>
      <c r="V791" s="324" t="s">
        <v>7387</v>
      </c>
      <c r="W791" s="324" t="s">
        <v>7388</v>
      </c>
      <c r="X791" s="324" t="s">
        <v>8157</v>
      </c>
      <c r="Y791" s="324" t="s">
        <v>8232</v>
      </c>
      <c r="Z791" s="324"/>
      <c r="AA791" s="155"/>
    </row>
    <row r="792" spans="1:27" hidden="1">
      <c r="A792" s="322" t="s">
        <v>8233</v>
      </c>
      <c r="B792" s="359" t="s">
        <v>8234</v>
      </c>
      <c r="C792" s="359" t="s">
        <v>439</v>
      </c>
      <c r="D792" s="359" t="s">
        <v>8154</v>
      </c>
      <c r="E792" s="359"/>
      <c r="F792" s="359" t="s">
        <v>448</v>
      </c>
      <c r="G792" s="359"/>
      <c r="H792" s="359" t="s">
        <v>448</v>
      </c>
      <c r="I792" s="360" t="s">
        <v>449</v>
      </c>
      <c r="J792" s="359" t="s">
        <v>448</v>
      </c>
      <c r="K792" s="421" t="s">
        <v>450</v>
      </c>
      <c r="L792" s="359" t="s">
        <v>5859</v>
      </c>
      <c r="M792" s="359"/>
      <c r="N792" s="153" t="s">
        <v>5788</v>
      </c>
      <c r="O792" s="361" t="s">
        <v>449</v>
      </c>
      <c r="P792" s="403" t="s">
        <v>5789</v>
      </c>
      <c r="Q792" s="400"/>
      <c r="R792" s="324" t="s">
        <v>452</v>
      </c>
      <c r="S792" s="359"/>
      <c r="T792" s="359" t="s">
        <v>8235</v>
      </c>
      <c r="U792" s="359" t="s">
        <v>8236</v>
      </c>
      <c r="V792" s="362" t="s">
        <v>7387</v>
      </c>
      <c r="W792" s="362" t="s">
        <v>7388</v>
      </c>
      <c r="X792" s="362" t="s">
        <v>8237</v>
      </c>
      <c r="Y792" s="361" t="s">
        <v>8238</v>
      </c>
      <c r="Z792" s="359" t="s">
        <v>8239</v>
      </c>
      <c r="AA792" s="363" t="s">
        <v>8240</v>
      </c>
    </row>
    <row r="793" spans="1:27" hidden="1">
      <c r="A793" s="358" t="s">
        <v>8241</v>
      </c>
      <c r="B793" s="357" t="s">
        <v>8242</v>
      </c>
      <c r="C793" s="143"/>
      <c r="D793" s="314" t="s">
        <v>11</v>
      </c>
      <c r="E793" s="313"/>
      <c r="F793" s="322" t="s">
        <v>448</v>
      </c>
      <c r="G793" s="322"/>
      <c r="H793" s="322" t="s">
        <v>448</v>
      </c>
      <c r="I793" s="322" t="s">
        <v>448</v>
      </c>
      <c r="J793" s="322" t="s">
        <v>448</v>
      </c>
      <c r="K793" s="398" t="s">
        <v>6304</v>
      </c>
      <c r="L793" s="398" t="s">
        <v>8243</v>
      </c>
      <c r="M793" s="143"/>
      <c r="N793" s="143" t="s">
        <v>5788</v>
      </c>
      <c r="O793" s="361" t="s">
        <v>449</v>
      </c>
      <c r="P793" s="402"/>
      <c r="Q793" s="400"/>
      <c r="R793" s="155"/>
      <c r="S793" s="155"/>
      <c r="T793" s="155"/>
      <c r="U793" s="155"/>
      <c r="V793" s="155"/>
      <c r="W793" s="155"/>
      <c r="X793" s="155"/>
      <c r="Y793" s="155"/>
      <c r="Z793" s="364"/>
      <c r="AA793" s="155"/>
    </row>
    <row r="794" spans="1:27" hidden="1">
      <c r="A794" s="358" t="s">
        <v>8244</v>
      </c>
      <c r="B794" s="357" t="s">
        <v>8245</v>
      </c>
      <c r="C794" s="143"/>
      <c r="D794" s="400" t="s">
        <v>5858</v>
      </c>
      <c r="E794" s="406"/>
      <c r="F794" s="359" t="s">
        <v>448</v>
      </c>
      <c r="G794" s="359"/>
      <c r="H794" s="359" t="s">
        <v>448</v>
      </c>
      <c r="I794" s="175" t="s">
        <v>449</v>
      </c>
      <c r="J794" s="322" t="s">
        <v>448</v>
      </c>
      <c r="K794" s="398" t="s">
        <v>450</v>
      </c>
      <c r="L794" s="398" t="s">
        <v>8243</v>
      </c>
      <c r="M794" s="143"/>
      <c r="N794" s="143" t="s">
        <v>5788</v>
      </c>
      <c r="O794" s="361" t="s">
        <v>449</v>
      </c>
      <c r="P794" s="402"/>
      <c r="Q794" s="400"/>
      <c r="R794" s="155"/>
      <c r="S794" s="155"/>
      <c r="T794" s="155"/>
      <c r="U794" s="155"/>
      <c r="V794" s="155"/>
      <c r="W794" s="155"/>
      <c r="X794" s="155"/>
      <c r="Y794" s="155"/>
      <c r="Z794" s="364"/>
      <c r="AA794" s="155"/>
    </row>
    <row r="795" spans="1:27">
      <c r="A795" s="358" t="s">
        <v>8246</v>
      </c>
      <c r="B795" s="357" t="s">
        <v>8247</v>
      </c>
      <c r="C795" s="143"/>
      <c r="D795" s="359" t="s">
        <v>8154</v>
      </c>
      <c r="E795" s="359"/>
      <c r="F795" s="419" t="s">
        <v>449</v>
      </c>
      <c r="G795" s="466"/>
      <c r="H795" s="365" t="s">
        <v>449</v>
      </c>
      <c r="I795" s="175" t="s">
        <v>449</v>
      </c>
      <c r="J795" s="322" t="s">
        <v>448</v>
      </c>
      <c r="K795" s="398" t="s">
        <v>450</v>
      </c>
      <c r="L795" s="398" t="s">
        <v>8243</v>
      </c>
      <c r="M795" s="143"/>
      <c r="N795" s="143" t="s">
        <v>5788</v>
      </c>
      <c r="O795" s="361" t="s">
        <v>449</v>
      </c>
      <c r="P795" s="402"/>
      <c r="Q795" s="400"/>
      <c r="R795" s="155"/>
      <c r="S795" s="155"/>
      <c r="T795" s="155"/>
      <c r="U795" s="155"/>
      <c r="V795" s="155"/>
      <c r="W795" s="155"/>
      <c r="X795" s="155"/>
      <c r="Y795" s="155"/>
      <c r="Z795" s="364"/>
      <c r="AA795" s="155"/>
    </row>
    <row r="796" spans="1:27">
      <c r="A796" s="358" t="s">
        <v>8248</v>
      </c>
      <c r="B796" s="357" t="s">
        <v>8249</v>
      </c>
      <c r="C796" s="143"/>
      <c r="D796" s="400" t="s">
        <v>5839</v>
      </c>
      <c r="E796" s="406"/>
      <c r="F796" s="372" t="s">
        <v>449</v>
      </c>
      <c r="G796" s="359"/>
      <c r="H796" s="359" t="s">
        <v>448</v>
      </c>
      <c r="I796" s="175" t="s">
        <v>449</v>
      </c>
      <c r="J796" s="322" t="s">
        <v>448</v>
      </c>
      <c r="K796" s="398" t="s">
        <v>450</v>
      </c>
      <c r="L796" s="398" t="s">
        <v>8243</v>
      </c>
      <c r="M796" s="143"/>
      <c r="N796" s="143" t="s">
        <v>5788</v>
      </c>
      <c r="O796" s="361" t="s">
        <v>449</v>
      </c>
      <c r="P796" s="402"/>
      <c r="Q796" s="402"/>
      <c r="R796" s="155"/>
      <c r="S796" s="155"/>
      <c r="T796" s="155"/>
      <c r="U796" s="155"/>
      <c r="V796" s="155"/>
      <c r="W796" s="155"/>
      <c r="X796" s="155"/>
      <c r="Y796" s="155"/>
      <c r="Z796" s="364"/>
      <c r="AA796" s="155"/>
    </row>
    <row r="797" spans="1:27" hidden="1">
      <c r="A797" s="358" t="s">
        <v>8250</v>
      </c>
      <c r="B797" s="357" t="s">
        <v>8251</v>
      </c>
      <c r="C797" s="143"/>
      <c r="D797" s="400" t="s">
        <v>5922</v>
      </c>
      <c r="E797" s="400" t="s">
        <v>5800</v>
      </c>
      <c r="F797" s="359" t="s">
        <v>448</v>
      </c>
      <c r="G797" s="359"/>
      <c r="H797" s="359" t="s">
        <v>448</v>
      </c>
      <c r="I797" s="175" t="s">
        <v>449</v>
      </c>
      <c r="J797" s="322" t="s">
        <v>448</v>
      </c>
      <c r="K797" s="398" t="s">
        <v>450</v>
      </c>
      <c r="L797" s="398" t="s">
        <v>8243</v>
      </c>
      <c r="M797" s="143"/>
      <c r="N797" s="143" t="s">
        <v>5788</v>
      </c>
      <c r="O797" s="361" t="s">
        <v>449</v>
      </c>
      <c r="P797" s="402"/>
      <c r="Q797" s="402"/>
      <c r="R797" s="155"/>
      <c r="S797" s="155"/>
      <c r="T797" s="155"/>
      <c r="U797" s="155"/>
      <c r="V797" s="155"/>
      <c r="W797" s="155"/>
      <c r="X797" s="155"/>
      <c r="Y797" s="155"/>
      <c r="Z797" s="364"/>
      <c r="AA797" s="155"/>
    </row>
    <row r="798" spans="1:27" hidden="1">
      <c r="A798" s="358" t="s">
        <v>8252</v>
      </c>
      <c r="B798" s="357" t="s">
        <v>8253</v>
      </c>
      <c r="C798" s="143"/>
      <c r="D798" s="314" t="s">
        <v>11</v>
      </c>
      <c r="E798" s="359"/>
      <c r="F798" s="359" t="s">
        <v>448</v>
      </c>
      <c r="G798" s="359"/>
      <c r="H798" s="359" t="s">
        <v>448</v>
      </c>
      <c r="I798" s="175" t="s">
        <v>449</v>
      </c>
      <c r="J798" s="322" t="s">
        <v>448</v>
      </c>
      <c r="K798" s="398" t="s">
        <v>450</v>
      </c>
      <c r="L798" s="398" t="s">
        <v>8243</v>
      </c>
      <c r="M798" s="143"/>
      <c r="N798" s="143" t="s">
        <v>5788</v>
      </c>
      <c r="O798" s="361" t="s">
        <v>449</v>
      </c>
      <c r="P798" s="402"/>
      <c r="Q798" s="402"/>
      <c r="R798" s="155"/>
      <c r="S798" s="155"/>
      <c r="T798" s="155"/>
      <c r="U798" s="155"/>
      <c r="V798" s="155"/>
      <c r="W798" s="155"/>
      <c r="X798" s="155"/>
      <c r="Y798" s="155"/>
      <c r="Z798" s="364"/>
      <c r="AA798" s="155"/>
    </row>
    <row r="799" spans="1:27">
      <c r="A799" s="358" t="s">
        <v>8254</v>
      </c>
      <c r="B799" s="357" t="s">
        <v>8255</v>
      </c>
      <c r="C799" s="143"/>
      <c r="D799" s="314" t="s">
        <v>5831</v>
      </c>
      <c r="E799" s="314"/>
      <c r="F799" s="419" t="s">
        <v>449</v>
      </c>
      <c r="G799" s="466"/>
      <c r="H799" s="365" t="s">
        <v>449</v>
      </c>
      <c r="I799" s="175" t="s">
        <v>449</v>
      </c>
      <c r="J799" s="322" t="s">
        <v>448</v>
      </c>
      <c r="K799" s="398" t="s">
        <v>450</v>
      </c>
      <c r="L799" s="398" t="s">
        <v>8243</v>
      </c>
      <c r="M799" s="143"/>
      <c r="N799" s="143" t="s">
        <v>5788</v>
      </c>
      <c r="O799" s="361" t="s">
        <v>449</v>
      </c>
      <c r="P799" s="402"/>
      <c r="Q799" s="402"/>
      <c r="R799" s="155"/>
      <c r="S799" s="155"/>
      <c r="T799" s="155"/>
      <c r="U799" s="155"/>
      <c r="V799" s="155"/>
      <c r="W799" s="155"/>
      <c r="X799" s="155"/>
      <c r="Y799" s="155"/>
      <c r="Z799" s="364"/>
      <c r="AA799" s="155"/>
    </row>
    <row r="800" spans="1:27" hidden="1">
      <c r="A800" s="358" t="s">
        <v>8256</v>
      </c>
      <c r="B800" s="357" t="s">
        <v>8257</v>
      </c>
      <c r="C800" s="143"/>
      <c r="D800" s="359" t="s">
        <v>8154</v>
      </c>
      <c r="E800" s="359"/>
      <c r="F800" s="359" t="s">
        <v>448</v>
      </c>
      <c r="G800" s="359"/>
      <c r="H800" s="359" t="s">
        <v>448</v>
      </c>
      <c r="I800" s="175" t="s">
        <v>449</v>
      </c>
      <c r="J800" s="322" t="s">
        <v>448</v>
      </c>
      <c r="K800" s="398" t="s">
        <v>450</v>
      </c>
      <c r="L800" s="398" t="s">
        <v>8243</v>
      </c>
      <c r="M800" s="143"/>
      <c r="N800" s="143" t="s">
        <v>5788</v>
      </c>
      <c r="O800" s="361" t="s">
        <v>449</v>
      </c>
      <c r="P800" s="402"/>
      <c r="Q800" s="402"/>
      <c r="R800" s="155"/>
      <c r="S800" s="155"/>
      <c r="T800" s="155"/>
      <c r="U800" s="155"/>
      <c r="V800" s="155"/>
      <c r="W800" s="155"/>
      <c r="X800" s="155"/>
      <c r="Y800" s="155"/>
      <c r="Z800" s="364"/>
      <c r="AA800" s="155"/>
    </row>
    <row r="801" spans="1:27" hidden="1">
      <c r="A801" s="358" t="s">
        <v>6100</v>
      </c>
      <c r="B801" s="357" t="s">
        <v>8258</v>
      </c>
      <c r="C801" s="143"/>
      <c r="D801" s="359" t="s">
        <v>8154</v>
      </c>
      <c r="E801" s="359"/>
      <c r="F801" s="359" t="s">
        <v>448</v>
      </c>
      <c r="G801" s="359"/>
      <c r="H801" s="359" t="s">
        <v>448</v>
      </c>
      <c r="I801" s="175" t="s">
        <v>449</v>
      </c>
      <c r="J801" s="322" t="s">
        <v>448</v>
      </c>
      <c r="K801" s="398" t="s">
        <v>450</v>
      </c>
      <c r="L801" s="398" t="s">
        <v>8243</v>
      </c>
      <c r="M801" s="143"/>
      <c r="N801" s="143" t="s">
        <v>5788</v>
      </c>
      <c r="O801" s="361" t="s">
        <v>449</v>
      </c>
      <c r="P801" s="402"/>
      <c r="Q801" s="402"/>
      <c r="R801" s="155"/>
      <c r="S801" s="155"/>
      <c r="T801" s="155"/>
      <c r="U801" s="155"/>
      <c r="V801" s="155"/>
      <c r="W801" s="155"/>
      <c r="X801" s="155"/>
      <c r="Y801" s="155"/>
      <c r="Z801" s="364"/>
      <c r="AA801" s="155"/>
    </row>
    <row r="802" spans="1:27">
      <c r="A802" s="358" t="s">
        <v>8259</v>
      </c>
      <c r="B802" s="357" t="s">
        <v>8260</v>
      </c>
      <c r="C802" s="143"/>
      <c r="D802" s="359" t="s">
        <v>8154</v>
      </c>
      <c r="E802" s="359"/>
      <c r="F802" s="419" t="s">
        <v>449</v>
      </c>
      <c r="G802" s="466"/>
      <c r="H802" s="365" t="s">
        <v>449</v>
      </c>
      <c r="I802" s="175" t="s">
        <v>449</v>
      </c>
      <c r="J802" s="322" t="s">
        <v>448</v>
      </c>
      <c r="K802" s="398" t="s">
        <v>450</v>
      </c>
      <c r="L802" s="398" t="s">
        <v>8243</v>
      </c>
      <c r="M802" s="143"/>
      <c r="N802" s="143" t="s">
        <v>5788</v>
      </c>
      <c r="O802" s="361" t="s">
        <v>449</v>
      </c>
      <c r="P802" s="402"/>
      <c r="Q802" s="402"/>
      <c r="R802" s="155"/>
      <c r="S802" s="155"/>
      <c r="T802" s="155"/>
      <c r="U802" s="155"/>
      <c r="V802" s="155"/>
      <c r="W802" s="155"/>
      <c r="X802" s="155"/>
      <c r="Y802" s="155"/>
      <c r="Z802" s="364"/>
      <c r="AA802" s="155"/>
    </row>
    <row r="803" spans="1:27">
      <c r="A803" s="358" t="s">
        <v>8261</v>
      </c>
      <c r="B803" s="357" t="s">
        <v>8262</v>
      </c>
      <c r="C803" s="143"/>
      <c r="D803" s="314" t="s">
        <v>5831</v>
      </c>
      <c r="E803" s="314"/>
      <c r="F803" s="419" t="s">
        <v>449</v>
      </c>
      <c r="G803" s="466"/>
      <c r="H803" s="365" t="s">
        <v>449</v>
      </c>
      <c r="I803" s="175" t="s">
        <v>449</v>
      </c>
      <c r="J803" s="322" t="s">
        <v>448</v>
      </c>
      <c r="K803" s="398" t="s">
        <v>450</v>
      </c>
      <c r="L803" s="398" t="s">
        <v>8243</v>
      </c>
      <c r="M803" s="143"/>
      <c r="N803" s="143" t="s">
        <v>5788</v>
      </c>
      <c r="O803" s="361" t="s">
        <v>449</v>
      </c>
      <c r="P803" s="402"/>
      <c r="Q803" s="403"/>
      <c r="R803" s="363"/>
      <c r="S803" s="363"/>
      <c r="T803" s="363"/>
      <c r="U803" s="363"/>
      <c r="V803" s="363"/>
      <c r="W803" s="363"/>
      <c r="X803" s="363"/>
      <c r="Y803" s="363"/>
      <c r="Z803" s="371"/>
      <c r="AA803" s="155"/>
    </row>
    <row r="804" spans="1:27" hidden="1">
      <c r="A804" s="251" t="s">
        <v>8263</v>
      </c>
      <c r="B804" s="251" t="s">
        <v>8264</v>
      </c>
      <c r="D804" s="251" t="s">
        <v>11</v>
      </c>
      <c r="E804" s="399"/>
      <c r="F804" s="359" t="s">
        <v>448</v>
      </c>
      <c r="G804" s="359"/>
      <c r="H804" s="359" t="s">
        <v>448</v>
      </c>
      <c r="I804" s="409" t="s">
        <v>449</v>
      </c>
      <c r="J804" s="322" t="s">
        <v>448</v>
      </c>
      <c r="K804" s="398" t="s">
        <v>521</v>
      </c>
      <c r="L804" s="251" t="s">
        <v>8265</v>
      </c>
      <c r="M804" s="251" t="s">
        <v>8266</v>
      </c>
      <c r="N804" s="143" t="s">
        <v>5788</v>
      </c>
      <c r="O804" s="361" t="s">
        <v>448</v>
      </c>
      <c r="P804" s="422" t="s">
        <v>201</v>
      </c>
      <c r="Q804" s="404"/>
      <c r="R804" s="367"/>
      <c r="S804" s="367"/>
      <c r="T804" s="367"/>
      <c r="U804" s="367"/>
      <c r="V804" s="367"/>
      <c r="W804" s="367"/>
      <c r="X804" s="367"/>
      <c r="Y804" s="367"/>
      <c r="Z804" s="368"/>
      <c r="AA804" s="369"/>
    </row>
    <row r="805" spans="1:27" hidden="1">
      <c r="A805" s="143" t="s">
        <v>8267</v>
      </c>
      <c r="B805" s="357" t="s">
        <v>8268</v>
      </c>
      <c r="D805" s="423" t="s">
        <v>11</v>
      </c>
      <c r="E805" s="424"/>
      <c r="F805" s="359" t="s">
        <v>448</v>
      </c>
      <c r="G805" s="359"/>
      <c r="H805" s="359" t="s">
        <v>448</v>
      </c>
      <c r="I805" s="409" t="s">
        <v>449</v>
      </c>
      <c r="J805" s="322" t="s">
        <v>448</v>
      </c>
      <c r="K805" s="398" t="s">
        <v>450</v>
      </c>
      <c r="L805" s="398" t="s">
        <v>8265</v>
      </c>
      <c r="M805" s="398" t="s">
        <v>8266</v>
      </c>
      <c r="N805" s="143" t="s">
        <v>5788</v>
      </c>
      <c r="O805" s="361" t="s">
        <v>448</v>
      </c>
      <c r="P805" s="425" t="s">
        <v>5840</v>
      </c>
      <c r="Q805" s="425"/>
      <c r="R805" s="367"/>
      <c r="S805" s="367"/>
      <c r="T805" s="367"/>
      <c r="U805" s="367"/>
      <c r="V805" s="367"/>
      <c r="W805" s="367"/>
      <c r="X805" s="367"/>
      <c r="Y805" s="367"/>
      <c r="Z805" s="368"/>
      <c r="AA805" s="370"/>
    </row>
    <row r="806" spans="1:27" hidden="1">
      <c r="A806" s="143" t="s">
        <v>8269</v>
      </c>
      <c r="B806" s="357" t="s">
        <v>8270</v>
      </c>
      <c r="D806" s="423" t="s">
        <v>5840</v>
      </c>
      <c r="E806" s="424"/>
      <c r="F806" s="359" t="s">
        <v>448</v>
      </c>
      <c r="G806" s="359"/>
      <c r="H806" s="359" t="s">
        <v>448</v>
      </c>
      <c r="I806" s="409" t="s">
        <v>449</v>
      </c>
      <c r="J806" s="322" t="s">
        <v>448</v>
      </c>
      <c r="K806" s="398" t="s">
        <v>450</v>
      </c>
      <c r="L806" s="398" t="s">
        <v>8265</v>
      </c>
      <c r="M806" s="398" t="s">
        <v>8266</v>
      </c>
      <c r="N806" s="143" t="s">
        <v>5788</v>
      </c>
      <c r="O806" s="361" t="s">
        <v>448</v>
      </c>
      <c r="P806" s="425" t="s">
        <v>5840</v>
      </c>
      <c r="Q806" s="425"/>
      <c r="R806" s="367"/>
      <c r="S806" s="367"/>
      <c r="T806" s="367"/>
      <c r="U806" s="367"/>
      <c r="V806" s="367"/>
      <c r="W806" s="367"/>
      <c r="X806" s="367"/>
      <c r="Y806" s="367"/>
      <c r="Z806" s="368"/>
      <c r="AA806" s="370"/>
    </row>
    <row r="807" spans="1:27" hidden="1">
      <c r="A807" s="143" t="s">
        <v>8271</v>
      </c>
      <c r="B807" s="357" t="s">
        <v>8272</v>
      </c>
      <c r="D807" s="423" t="s">
        <v>5840</v>
      </c>
      <c r="E807" s="424"/>
      <c r="F807" s="359" t="s">
        <v>448</v>
      </c>
      <c r="G807" s="359"/>
      <c r="H807" s="359" t="s">
        <v>448</v>
      </c>
      <c r="I807" s="409" t="s">
        <v>449</v>
      </c>
      <c r="J807" s="322" t="s">
        <v>448</v>
      </c>
      <c r="K807" s="398" t="s">
        <v>450</v>
      </c>
      <c r="L807" s="398" t="s">
        <v>8265</v>
      </c>
      <c r="M807" s="398" t="s">
        <v>8266</v>
      </c>
      <c r="N807" s="143" t="s">
        <v>5788</v>
      </c>
      <c r="O807" s="361" t="s">
        <v>448</v>
      </c>
      <c r="P807" s="425" t="s">
        <v>5840</v>
      </c>
      <c r="Q807" s="425"/>
      <c r="R807" s="367"/>
      <c r="S807" s="367"/>
      <c r="T807" s="367"/>
      <c r="U807" s="367"/>
      <c r="V807" s="367"/>
      <c r="W807" s="367"/>
      <c r="X807" s="367"/>
      <c r="Y807" s="367"/>
      <c r="Z807" s="368"/>
      <c r="AA807" s="370"/>
    </row>
    <row r="808" spans="1:27" hidden="1">
      <c r="A808" s="143" t="s">
        <v>8273</v>
      </c>
      <c r="B808" s="357" t="s">
        <v>8274</v>
      </c>
      <c r="D808" s="423" t="s">
        <v>5840</v>
      </c>
      <c r="E808" s="424"/>
      <c r="F808" s="359" t="s">
        <v>448</v>
      </c>
      <c r="G808" s="359"/>
      <c r="H808" s="359" t="s">
        <v>448</v>
      </c>
      <c r="I808" s="409" t="s">
        <v>449</v>
      </c>
      <c r="J808" s="322" t="s">
        <v>448</v>
      </c>
      <c r="K808" s="398" t="s">
        <v>450</v>
      </c>
      <c r="L808" s="398" t="s">
        <v>8265</v>
      </c>
      <c r="M808" s="398" t="s">
        <v>8266</v>
      </c>
      <c r="N808" s="143" t="s">
        <v>5788</v>
      </c>
      <c r="O808" s="361" t="s">
        <v>448</v>
      </c>
      <c r="P808" s="425" t="s">
        <v>5840</v>
      </c>
      <c r="Q808" s="425"/>
      <c r="R808" s="367"/>
      <c r="S808" s="367"/>
      <c r="T808" s="367"/>
      <c r="U808" s="367"/>
      <c r="V808" s="367"/>
      <c r="W808" s="367"/>
      <c r="X808" s="367"/>
      <c r="Y808" s="367"/>
      <c r="Z808" s="368"/>
      <c r="AA808" s="370"/>
    </row>
    <row r="809" spans="1:27" hidden="1">
      <c r="A809" s="143" t="s">
        <v>8275</v>
      </c>
      <c r="B809" s="357" t="s">
        <v>8276</v>
      </c>
      <c r="D809" s="423" t="s">
        <v>11</v>
      </c>
      <c r="E809" s="424"/>
      <c r="F809" s="359" t="s">
        <v>448</v>
      </c>
      <c r="G809" s="359"/>
      <c r="H809" s="359" t="s">
        <v>448</v>
      </c>
      <c r="I809" s="409" t="s">
        <v>449</v>
      </c>
      <c r="J809" s="322" t="s">
        <v>448</v>
      </c>
      <c r="K809" s="398" t="s">
        <v>450</v>
      </c>
      <c r="L809" s="398" t="s">
        <v>8265</v>
      </c>
      <c r="M809" s="398" t="s">
        <v>8266</v>
      </c>
      <c r="N809" s="143" t="s">
        <v>5788</v>
      </c>
      <c r="O809" s="361" t="s">
        <v>448</v>
      </c>
      <c r="P809" s="425" t="s">
        <v>5840</v>
      </c>
      <c r="Q809" s="425"/>
      <c r="R809" s="367"/>
      <c r="S809" s="367"/>
      <c r="T809" s="367"/>
      <c r="U809" s="367"/>
      <c r="V809" s="367"/>
      <c r="W809" s="367"/>
      <c r="X809" s="367"/>
      <c r="Y809" s="367"/>
      <c r="Z809" s="368"/>
      <c r="AA809" s="370"/>
    </row>
    <row r="810" spans="1:27" hidden="1">
      <c r="A810" s="143" t="s">
        <v>8277</v>
      </c>
      <c r="B810" s="357" t="s">
        <v>8278</v>
      </c>
      <c r="D810" s="423" t="s">
        <v>11</v>
      </c>
      <c r="E810" s="424"/>
      <c r="F810" s="359" t="s">
        <v>448</v>
      </c>
      <c r="G810" s="359"/>
      <c r="H810" s="359" t="s">
        <v>448</v>
      </c>
      <c r="I810" s="409" t="s">
        <v>449</v>
      </c>
      <c r="J810" s="322" t="s">
        <v>448</v>
      </c>
      <c r="K810" s="398" t="s">
        <v>450</v>
      </c>
      <c r="L810" s="398" t="s">
        <v>8265</v>
      </c>
      <c r="M810" s="398" t="s">
        <v>8266</v>
      </c>
      <c r="N810" s="143" t="s">
        <v>5788</v>
      </c>
      <c r="O810" s="361" t="s">
        <v>448</v>
      </c>
      <c r="P810" s="425" t="s">
        <v>5840</v>
      </c>
      <c r="Q810" s="425"/>
      <c r="R810" s="367"/>
      <c r="S810" s="367"/>
      <c r="T810" s="367"/>
      <c r="U810" s="367"/>
      <c r="V810" s="367"/>
      <c r="W810" s="367"/>
      <c r="X810" s="367"/>
      <c r="Y810" s="367"/>
      <c r="Z810" s="368"/>
      <c r="AA810" s="370"/>
    </row>
    <row r="811" spans="1:27" hidden="1">
      <c r="A811" s="143" t="s">
        <v>8279</v>
      </c>
      <c r="B811" s="357" t="s">
        <v>8280</v>
      </c>
      <c r="D811" s="423" t="s">
        <v>11</v>
      </c>
      <c r="E811" s="424"/>
      <c r="F811" s="359" t="s">
        <v>448</v>
      </c>
      <c r="G811" s="359"/>
      <c r="H811" s="359" t="s">
        <v>448</v>
      </c>
      <c r="I811" s="409" t="s">
        <v>449</v>
      </c>
      <c r="J811" s="322" t="s">
        <v>448</v>
      </c>
      <c r="K811" s="398" t="s">
        <v>450</v>
      </c>
      <c r="L811" s="398" t="s">
        <v>8265</v>
      </c>
      <c r="M811" s="398" t="s">
        <v>8266</v>
      </c>
      <c r="N811" s="143" t="s">
        <v>5788</v>
      </c>
      <c r="O811" s="361" t="s">
        <v>448</v>
      </c>
      <c r="P811" s="425" t="s">
        <v>5840</v>
      </c>
      <c r="Q811" s="425"/>
      <c r="R811" s="367"/>
      <c r="S811" s="367"/>
      <c r="T811" s="367"/>
      <c r="U811" s="367"/>
      <c r="V811" s="367"/>
      <c r="W811" s="367"/>
      <c r="X811" s="367"/>
      <c r="Y811" s="367"/>
      <c r="Z811" s="368"/>
      <c r="AA811" s="370"/>
    </row>
    <row r="812" spans="1:27" hidden="1">
      <c r="A812" s="143" t="s">
        <v>8281</v>
      </c>
      <c r="B812" s="357" t="s">
        <v>8282</v>
      </c>
      <c r="D812" s="423" t="s">
        <v>11</v>
      </c>
      <c r="E812" s="424"/>
      <c r="F812" s="359" t="s">
        <v>448</v>
      </c>
      <c r="G812" s="359"/>
      <c r="H812" s="359" t="s">
        <v>448</v>
      </c>
      <c r="I812" s="409" t="s">
        <v>449</v>
      </c>
      <c r="J812" s="322" t="s">
        <v>448</v>
      </c>
      <c r="K812" s="398" t="s">
        <v>450</v>
      </c>
      <c r="L812" s="398" t="s">
        <v>8265</v>
      </c>
      <c r="M812" s="398" t="s">
        <v>8266</v>
      </c>
      <c r="N812" s="143" t="s">
        <v>5788</v>
      </c>
      <c r="O812" s="361" t="s">
        <v>448</v>
      </c>
      <c r="P812" s="425" t="s">
        <v>5840</v>
      </c>
      <c r="Q812" s="425"/>
      <c r="R812" s="367"/>
      <c r="S812" s="367"/>
      <c r="T812" s="367"/>
      <c r="U812" s="367"/>
      <c r="V812" s="367"/>
      <c r="W812" s="367"/>
      <c r="X812" s="367"/>
      <c r="Y812" s="367"/>
      <c r="Z812" s="368"/>
      <c r="AA812" s="370"/>
    </row>
    <row r="813" spans="1:27" hidden="1">
      <c r="A813" s="153" t="s">
        <v>8283</v>
      </c>
      <c r="B813" s="358" t="s">
        <v>8284</v>
      </c>
      <c r="D813" s="424" t="s">
        <v>11</v>
      </c>
      <c r="E813" s="424"/>
      <c r="F813" s="359" t="s">
        <v>448</v>
      </c>
      <c r="G813" s="359"/>
      <c r="H813" s="359" t="s">
        <v>448</v>
      </c>
      <c r="I813" s="426" t="s">
        <v>449</v>
      </c>
      <c r="J813" s="377" t="s">
        <v>448</v>
      </c>
      <c r="K813" s="421" t="s">
        <v>450</v>
      </c>
      <c r="L813" s="421" t="s">
        <v>8265</v>
      </c>
      <c r="M813" s="421" t="s">
        <v>8266</v>
      </c>
      <c r="N813" s="153" t="s">
        <v>5788</v>
      </c>
      <c r="O813" s="361" t="s">
        <v>448</v>
      </c>
      <c r="P813" s="425" t="s">
        <v>5840</v>
      </c>
      <c r="Q813" s="427"/>
      <c r="R813" s="383"/>
      <c r="S813" s="383"/>
      <c r="T813" s="383"/>
      <c r="U813" s="383"/>
      <c r="V813" s="383"/>
      <c r="W813" s="383"/>
      <c r="X813" s="383"/>
      <c r="Y813" s="383"/>
      <c r="Z813" s="384"/>
      <c r="AA813" s="369"/>
    </row>
    <row r="814" spans="1:27" hidden="1">
      <c r="A814" s="143" t="s">
        <v>8285</v>
      </c>
      <c r="B814" s="357" t="s">
        <v>8286</v>
      </c>
      <c r="D814" s="428" t="s">
        <v>5840</v>
      </c>
      <c r="E814" s="428"/>
      <c r="F814" s="322" t="s">
        <v>448</v>
      </c>
      <c r="G814" s="322"/>
      <c r="H814" s="322" t="s">
        <v>448</v>
      </c>
      <c r="I814" s="409" t="s">
        <v>449</v>
      </c>
      <c r="J814" s="322" t="s">
        <v>448</v>
      </c>
      <c r="K814" s="398" t="s">
        <v>450</v>
      </c>
      <c r="L814" s="398" t="s">
        <v>8265</v>
      </c>
      <c r="M814" s="398" t="s">
        <v>8266</v>
      </c>
      <c r="N814" s="143" t="s">
        <v>5788</v>
      </c>
      <c r="O814" s="396" t="s">
        <v>448</v>
      </c>
      <c r="P814" s="429" t="s">
        <v>5840</v>
      </c>
      <c r="Q814" s="429"/>
      <c r="R814" s="155"/>
      <c r="S814" s="155"/>
      <c r="T814" s="155"/>
      <c r="U814" s="155"/>
      <c r="V814" s="155"/>
      <c r="W814" s="155"/>
      <c r="X814" s="155"/>
      <c r="Y814" s="155"/>
      <c r="Z814" s="364"/>
      <c r="AA814" s="155"/>
    </row>
    <row r="815" spans="1:27" hidden="1">
      <c r="A815" s="386" t="s">
        <v>8287</v>
      </c>
      <c r="B815" s="387" t="s">
        <v>8288</v>
      </c>
      <c r="D815" s="430" t="s">
        <v>5831</v>
      </c>
      <c r="E815" s="431"/>
      <c r="F815" s="388" t="s">
        <v>448</v>
      </c>
      <c r="G815" s="388"/>
      <c r="H815" s="388" t="s">
        <v>448</v>
      </c>
      <c r="I815" s="432" t="s">
        <v>449</v>
      </c>
      <c r="J815" s="389" t="s">
        <v>448</v>
      </c>
      <c r="K815" s="433" t="s">
        <v>450</v>
      </c>
      <c r="L815" s="433" t="s">
        <v>8265</v>
      </c>
      <c r="M815" s="433" t="s">
        <v>8266</v>
      </c>
      <c r="N815" s="390" t="s">
        <v>5788</v>
      </c>
      <c r="O815" s="391" t="s">
        <v>448</v>
      </c>
      <c r="P815" s="429" t="s">
        <v>5840</v>
      </c>
      <c r="Q815" s="434"/>
      <c r="R815" s="392"/>
      <c r="S815" s="392"/>
      <c r="T815" s="392"/>
      <c r="U815" s="392"/>
      <c r="V815" s="392"/>
      <c r="W815" s="392"/>
      <c r="X815" s="392"/>
      <c r="Y815" s="392"/>
      <c r="Z815" s="393"/>
      <c r="AA815" s="394"/>
    </row>
    <row r="816" spans="1:27" hidden="1">
      <c r="A816" s="366" t="s">
        <v>8289</v>
      </c>
      <c r="B816" s="357" t="s">
        <v>8290</v>
      </c>
      <c r="D816" s="423" t="s">
        <v>5831</v>
      </c>
      <c r="E816" s="424"/>
      <c r="F816" s="359" t="s">
        <v>448</v>
      </c>
      <c r="G816" s="359"/>
      <c r="H816" s="359" t="s">
        <v>448</v>
      </c>
      <c r="I816" s="409" t="s">
        <v>449</v>
      </c>
      <c r="J816" s="322" t="s">
        <v>448</v>
      </c>
      <c r="K816" s="398" t="s">
        <v>450</v>
      </c>
      <c r="L816" s="398" t="s">
        <v>8265</v>
      </c>
      <c r="M816" s="398" t="s">
        <v>8266</v>
      </c>
      <c r="N816" s="143" t="s">
        <v>5788</v>
      </c>
      <c r="O816" s="361" t="s">
        <v>448</v>
      </c>
      <c r="P816" s="429" t="s">
        <v>5840</v>
      </c>
      <c r="Q816" s="434"/>
      <c r="R816" s="367"/>
      <c r="S816" s="367"/>
      <c r="T816" s="367"/>
      <c r="U816" s="367"/>
      <c r="V816" s="367"/>
      <c r="W816" s="367"/>
      <c r="X816" s="367"/>
      <c r="Y816" s="367"/>
      <c r="Z816" s="368"/>
      <c r="AA816" s="370"/>
    </row>
    <row r="817" spans="1:27" hidden="1">
      <c r="A817" s="366" t="s">
        <v>8291</v>
      </c>
      <c r="B817" s="357" t="s">
        <v>8292</v>
      </c>
      <c r="D817" s="423" t="s">
        <v>5831</v>
      </c>
      <c r="E817" s="424"/>
      <c r="F817" s="359" t="s">
        <v>448</v>
      </c>
      <c r="G817" s="359"/>
      <c r="H817" s="359" t="s">
        <v>448</v>
      </c>
      <c r="I817" s="409" t="s">
        <v>449</v>
      </c>
      <c r="J817" s="322" t="s">
        <v>448</v>
      </c>
      <c r="K817" s="398" t="s">
        <v>450</v>
      </c>
      <c r="L817" s="398" t="s">
        <v>8265</v>
      </c>
      <c r="M817" s="398" t="s">
        <v>8266</v>
      </c>
      <c r="N817" s="143" t="s">
        <v>5788</v>
      </c>
      <c r="O817" s="361" t="s">
        <v>448</v>
      </c>
      <c r="P817" s="429" t="s">
        <v>5840</v>
      </c>
      <c r="Q817" s="434"/>
      <c r="R817" s="367"/>
      <c r="S817" s="367"/>
      <c r="T817" s="367"/>
      <c r="U817" s="367"/>
      <c r="V817" s="367"/>
      <c r="W817" s="367"/>
      <c r="X817" s="367"/>
      <c r="Y817" s="367"/>
      <c r="Z817" s="368"/>
      <c r="AA817" s="370"/>
    </row>
    <row r="818" spans="1:27" hidden="1">
      <c r="A818" s="153" t="s">
        <v>8293</v>
      </c>
      <c r="B818" s="153" t="s">
        <v>8294</v>
      </c>
      <c r="D818" s="143" t="s">
        <v>5831</v>
      </c>
      <c r="F818" s="359" t="s">
        <v>448</v>
      </c>
      <c r="G818" s="359"/>
      <c r="H818" s="359" t="s">
        <v>448</v>
      </c>
      <c r="I818" s="409" t="s">
        <v>449</v>
      </c>
      <c r="J818" s="322" t="s">
        <v>448</v>
      </c>
      <c r="K818" s="398" t="s">
        <v>450</v>
      </c>
      <c r="L818" s="398" t="s">
        <v>8265</v>
      </c>
      <c r="M818" s="398" t="s">
        <v>8266</v>
      </c>
      <c r="N818" s="143" t="s">
        <v>5788</v>
      </c>
      <c r="O818" s="361" t="s">
        <v>448</v>
      </c>
      <c r="P818" s="429" t="s">
        <v>5840</v>
      </c>
      <c r="Q818" s="434"/>
      <c r="R818" s="367"/>
      <c r="S818" s="367"/>
      <c r="T818" s="367"/>
      <c r="U818" s="367"/>
      <c r="V818" s="367"/>
      <c r="W818" s="367"/>
      <c r="X818" s="367"/>
      <c r="Y818" s="367"/>
      <c r="Z818" s="368"/>
      <c r="AA818" s="370"/>
    </row>
    <row r="819" spans="1:27" hidden="1">
      <c r="A819" s="366" t="s">
        <v>8295</v>
      </c>
      <c r="B819" s="357" t="s">
        <v>8296</v>
      </c>
      <c r="D819" s="423" t="s">
        <v>5831</v>
      </c>
      <c r="E819" s="424"/>
      <c r="F819" s="359" t="s">
        <v>448</v>
      </c>
      <c r="G819" s="359"/>
      <c r="H819" s="359" t="s">
        <v>448</v>
      </c>
      <c r="I819" s="409" t="s">
        <v>449</v>
      </c>
      <c r="J819" s="322" t="s">
        <v>448</v>
      </c>
      <c r="K819" s="398" t="s">
        <v>450</v>
      </c>
      <c r="L819" s="398" t="s">
        <v>8265</v>
      </c>
      <c r="M819" s="398" t="s">
        <v>8266</v>
      </c>
      <c r="N819" s="143" t="s">
        <v>5788</v>
      </c>
      <c r="O819" s="361" t="s">
        <v>448</v>
      </c>
      <c r="P819" s="429" t="s">
        <v>5840</v>
      </c>
      <c r="Q819" s="434"/>
      <c r="R819" s="367"/>
      <c r="S819" s="367"/>
      <c r="T819" s="367"/>
      <c r="U819" s="367"/>
      <c r="V819" s="367"/>
      <c r="W819" s="367"/>
      <c r="X819" s="367"/>
      <c r="Y819" s="367"/>
      <c r="Z819" s="368"/>
      <c r="AA819" s="370"/>
    </row>
    <row r="820" spans="1:27" hidden="1">
      <c r="A820" s="366" t="s">
        <v>8297</v>
      </c>
      <c r="B820" s="357" t="s">
        <v>8298</v>
      </c>
      <c r="D820" s="423" t="s">
        <v>5831</v>
      </c>
      <c r="E820" s="424"/>
      <c r="F820" s="359" t="s">
        <v>448</v>
      </c>
      <c r="G820" s="359"/>
      <c r="H820" s="359" t="s">
        <v>448</v>
      </c>
      <c r="I820" s="409" t="s">
        <v>449</v>
      </c>
      <c r="J820" s="322" t="s">
        <v>448</v>
      </c>
      <c r="K820" s="398" t="s">
        <v>450</v>
      </c>
      <c r="L820" s="398" t="s">
        <v>8265</v>
      </c>
      <c r="M820" s="398" t="s">
        <v>8266</v>
      </c>
      <c r="N820" s="143" t="s">
        <v>5788</v>
      </c>
      <c r="O820" s="361" t="s">
        <v>448</v>
      </c>
      <c r="P820" s="429" t="s">
        <v>5840</v>
      </c>
      <c r="Q820" s="434"/>
      <c r="R820" s="367"/>
      <c r="S820" s="367"/>
      <c r="T820" s="367"/>
      <c r="U820" s="367"/>
      <c r="V820" s="367"/>
      <c r="W820" s="367"/>
      <c r="X820" s="367"/>
      <c r="Y820" s="367"/>
      <c r="Z820" s="368"/>
      <c r="AA820" s="370"/>
    </row>
    <row r="821" spans="1:27" hidden="1">
      <c r="A821" s="366" t="s">
        <v>8299</v>
      </c>
      <c r="B821" s="357" t="s">
        <v>8300</v>
      </c>
      <c r="D821" s="423" t="s">
        <v>5831</v>
      </c>
      <c r="E821" s="424"/>
      <c r="F821" s="359" t="s">
        <v>448</v>
      </c>
      <c r="G821" s="359"/>
      <c r="H821" s="359" t="s">
        <v>448</v>
      </c>
      <c r="I821" s="409" t="s">
        <v>449</v>
      </c>
      <c r="J821" s="322" t="s">
        <v>448</v>
      </c>
      <c r="K821" s="398" t="s">
        <v>450</v>
      </c>
      <c r="L821" s="398" t="s">
        <v>8265</v>
      </c>
      <c r="M821" s="398" t="s">
        <v>8266</v>
      </c>
      <c r="N821" s="143" t="s">
        <v>5788</v>
      </c>
      <c r="O821" s="361" t="s">
        <v>448</v>
      </c>
      <c r="P821" s="429" t="s">
        <v>5840</v>
      </c>
      <c r="Q821" s="434"/>
      <c r="R821" s="367"/>
      <c r="S821" s="367"/>
      <c r="T821" s="367"/>
      <c r="U821" s="367"/>
      <c r="V821" s="367"/>
      <c r="W821" s="367"/>
      <c r="X821" s="367"/>
      <c r="Y821" s="367"/>
      <c r="Z821" s="368"/>
      <c r="AA821" s="370"/>
    </row>
    <row r="822" spans="1:27" hidden="1">
      <c r="A822" s="366" t="s">
        <v>8301</v>
      </c>
      <c r="B822" s="357" t="s">
        <v>8302</v>
      </c>
      <c r="D822" s="423" t="s">
        <v>5831</v>
      </c>
      <c r="E822" s="424"/>
      <c r="F822" s="359" t="s">
        <v>448</v>
      </c>
      <c r="G822" s="359"/>
      <c r="H822" s="359" t="s">
        <v>448</v>
      </c>
      <c r="I822" s="409" t="s">
        <v>449</v>
      </c>
      <c r="J822" s="322" t="s">
        <v>448</v>
      </c>
      <c r="K822" s="398" t="s">
        <v>450</v>
      </c>
      <c r="L822" s="398" t="s">
        <v>8265</v>
      </c>
      <c r="M822" s="398" t="s">
        <v>8266</v>
      </c>
      <c r="N822" s="143" t="s">
        <v>5788</v>
      </c>
      <c r="O822" s="361" t="s">
        <v>448</v>
      </c>
      <c r="P822" s="429" t="s">
        <v>5840</v>
      </c>
      <c r="Q822" s="434"/>
      <c r="R822" s="367"/>
      <c r="S822" s="367"/>
      <c r="T822" s="367"/>
      <c r="U822" s="367"/>
      <c r="V822" s="367"/>
      <c r="W822" s="367"/>
      <c r="X822" s="367"/>
      <c r="Y822" s="367"/>
      <c r="Z822" s="368"/>
      <c r="AA822" s="370"/>
    </row>
    <row r="823" spans="1:27" hidden="1">
      <c r="A823" s="398" t="s">
        <v>8303</v>
      </c>
      <c r="B823" s="398" t="s">
        <v>8304</v>
      </c>
      <c r="C823" s="398"/>
      <c r="D823" s="398" t="s">
        <v>5831</v>
      </c>
      <c r="E823" s="406"/>
      <c r="F823" s="359" t="s">
        <v>448</v>
      </c>
      <c r="G823" s="359"/>
      <c r="H823" s="359" t="s">
        <v>448</v>
      </c>
      <c r="I823" s="426" t="s">
        <v>449</v>
      </c>
      <c r="J823" s="377" t="s">
        <v>448</v>
      </c>
      <c r="K823" s="421" t="s">
        <v>450</v>
      </c>
      <c r="L823" s="398" t="s">
        <v>8265</v>
      </c>
      <c r="M823" s="398" t="s">
        <v>8266</v>
      </c>
      <c r="N823" s="143" t="s">
        <v>5788</v>
      </c>
      <c r="O823" s="361" t="s">
        <v>448</v>
      </c>
      <c r="P823" s="429" t="s">
        <v>5840</v>
      </c>
      <c r="Q823" s="434"/>
      <c r="R823" s="367"/>
      <c r="S823" s="367"/>
      <c r="T823" s="367"/>
      <c r="U823" s="367"/>
      <c r="V823" s="367"/>
      <c r="W823" s="367"/>
      <c r="X823" s="367"/>
      <c r="Y823" s="367"/>
      <c r="Z823" s="368"/>
      <c r="AA823" s="370"/>
    </row>
    <row r="824" spans="1:27" hidden="1">
      <c r="A824" s="374" t="s">
        <v>8305</v>
      </c>
      <c r="B824" s="375" t="s">
        <v>8306</v>
      </c>
      <c r="C824" s="376"/>
      <c r="D824" s="423" t="s">
        <v>5831</v>
      </c>
      <c r="E824" s="423"/>
      <c r="F824" s="314" t="s">
        <v>448</v>
      </c>
      <c r="G824" s="314"/>
      <c r="H824" s="314" t="s">
        <v>448</v>
      </c>
      <c r="I824" s="435" t="s">
        <v>449</v>
      </c>
      <c r="J824" s="314" t="s">
        <v>448</v>
      </c>
      <c r="K824" s="436" t="s">
        <v>450</v>
      </c>
      <c r="L824" s="400" t="s">
        <v>8265</v>
      </c>
      <c r="M824" s="398" t="s">
        <v>8266</v>
      </c>
      <c r="N824" s="143" t="s">
        <v>5788</v>
      </c>
      <c r="O824" s="361" t="s">
        <v>448</v>
      </c>
      <c r="P824" s="429" t="s">
        <v>5840</v>
      </c>
      <c r="Q824" s="434"/>
      <c r="R824" s="367"/>
      <c r="S824" s="367"/>
      <c r="T824" s="367"/>
      <c r="U824" s="367"/>
      <c r="V824" s="367"/>
      <c r="W824" s="367"/>
      <c r="X824" s="367"/>
      <c r="Y824" s="367"/>
      <c r="Z824" s="368"/>
      <c r="AA824" s="370"/>
    </row>
    <row r="825" spans="1:27">
      <c r="A825" s="153" t="s">
        <v>8307</v>
      </c>
      <c r="B825" s="153" t="s">
        <v>8308</v>
      </c>
      <c r="C825" s="376"/>
      <c r="D825" s="423" t="s">
        <v>5831</v>
      </c>
      <c r="E825" s="423"/>
      <c r="F825" s="315" t="s">
        <v>8309</v>
      </c>
      <c r="G825" s="314"/>
      <c r="H825" s="315" t="s">
        <v>8309</v>
      </c>
      <c r="I825" s="435" t="s">
        <v>449</v>
      </c>
      <c r="J825" s="314" t="s">
        <v>448</v>
      </c>
      <c r="K825" s="436" t="s">
        <v>450</v>
      </c>
      <c r="L825" s="400" t="s">
        <v>8265</v>
      </c>
      <c r="M825" s="398" t="s">
        <v>8266</v>
      </c>
      <c r="N825" s="143" t="s">
        <v>5788</v>
      </c>
      <c r="O825" s="361" t="s">
        <v>448</v>
      </c>
      <c r="P825" s="429" t="s">
        <v>5840</v>
      </c>
      <c r="Q825" s="434"/>
      <c r="R825" s="367"/>
      <c r="S825" s="367"/>
      <c r="T825" s="367"/>
      <c r="U825" s="367"/>
      <c r="V825" s="367"/>
      <c r="W825" s="367"/>
      <c r="X825" s="367"/>
      <c r="Y825" s="367"/>
      <c r="Z825" s="368"/>
      <c r="AA825" s="370"/>
    </row>
    <row r="826" spans="1:27" hidden="1">
      <c r="A826" s="143" t="s">
        <v>8310</v>
      </c>
      <c r="B826" s="143" t="s">
        <v>8311</v>
      </c>
      <c r="C826" s="376"/>
      <c r="D826" s="143" t="s">
        <v>5831</v>
      </c>
      <c r="E826" s="143"/>
      <c r="F826" s="143" t="s">
        <v>448</v>
      </c>
      <c r="H826" s="314" t="s">
        <v>448</v>
      </c>
      <c r="I826" s="435" t="s">
        <v>449</v>
      </c>
      <c r="J826" s="314" t="s">
        <v>448</v>
      </c>
      <c r="K826" s="436" t="s">
        <v>450</v>
      </c>
      <c r="L826" s="400" t="s">
        <v>8265</v>
      </c>
      <c r="M826" s="398" t="s">
        <v>8266</v>
      </c>
      <c r="N826" s="143" t="s">
        <v>5788</v>
      </c>
      <c r="O826" s="361" t="s">
        <v>448</v>
      </c>
      <c r="P826" s="429" t="s">
        <v>5840</v>
      </c>
      <c r="Q826" s="434"/>
      <c r="R826" s="367"/>
      <c r="S826" s="367"/>
      <c r="T826" s="367"/>
      <c r="U826" s="367"/>
      <c r="V826" s="367"/>
      <c r="W826" s="367"/>
      <c r="X826" s="367"/>
      <c r="Y826" s="367"/>
      <c r="Z826" s="368"/>
      <c r="AA826" s="370"/>
    </row>
    <row r="827" spans="1:27" hidden="1">
      <c r="A827" s="153" t="s">
        <v>8312</v>
      </c>
      <c r="B827" s="153" t="s">
        <v>8313</v>
      </c>
      <c r="C827" s="376"/>
      <c r="D827" s="423" t="s">
        <v>5831</v>
      </c>
      <c r="E827" s="423"/>
      <c r="F827" s="314" t="s">
        <v>448</v>
      </c>
      <c r="G827" s="314"/>
      <c r="H827" s="314" t="s">
        <v>448</v>
      </c>
      <c r="I827" s="435" t="s">
        <v>449</v>
      </c>
      <c r="J827" s="314" t="s">
        <v>448</v>
      </c>
      <c r="K827" s="436" t="s">
        <v>450</v>
      </c>
      <c r="L827" s="400" t="s">
        <v>8265</v>
      </c>
      <c r="M827" s="398" t="s">
        <v>8266</v>
      </c>
      <c r="N827" s="143" t="s">
        <v>5788</v>
      </c>
      <c r="O827" s="361" t="s">
        <v>448</v>
      </c>
      <c r="P827" s="429" t="s">
        <v>5840</v>
      </c>
      <c r="Q827" s="434"/>
      <c r="R827" s="367"/>
      <c r="S827" s="367"/>
      <c r="T827" s="367"/>
      <c r="U827" s="367"/>
      <c r="V827" s="367"/>
      <c r="W827" s="367"/>
      <c r="X827" s="367"/>
      <c r="Y827" s="367"/>
      <c r="Z827" s="368"/>
      <c r="AA827" s="369"/>
    </row>
    <row r="828" spans="1:27" hidden="1">
      <c r="A828" s="436" t="s">
        <v>200</v>
      </c>
      <c r="B828" s="375" t="s">
        <v>8314</v>
      </c>
      <c r="C828" s="376"/>
      <c r="D828" s="423" t="s">
        <v>5800</v>
      </c>
      <c r="E828" s="400" t="s">
        <v>5800</v>
      </c>
      <c r="F828" s="436" t="s">
        <v>200</v>
      </c>
      <c r="G828" s="436"/>
      <c r="H828" s="436" t="s">
        <v>200</v>
      </c>
      <c r="I828" s="436" t="s">
        <v>200</v>
      </c>
      <c r="J828" s="436" t="s">
        <v>200</v>
      </c>
      <c r="K828" s="436" t="s">
        <v>200</v>
      </c>
      <c r="L828" s="400" t="s">
        <v>8265</v>
      </c>
      <c r="M828" s="398"/>
      <c r="N828" s="143" t="s">
        <v>5788</v>
      </c>
      <c r="O828" s="402" t="s">
        <v>200</v>
      </c>
      <c r="P828" s="437"/>
      <c r="Q828" s="404"/>
      <c r="R828" s="367"/>
      <c r="S828" s="367"/>
      <c r="T828" s="367"/>
      <c r="U828" s="367"/>
      <c r="V828" s="367"/>
      <c r="W828" s="367"/>
      <c r="X828" s="367"/>
      <c r="Y828" s="367"/>
      <c r="Z828" s="368"/>
      <c r="AA828" s="370"/>
    </row>
    <row r="829" spans="1:27" hidden="1">
      <c r="A829" s="436" t="s">
        <v>200</v>
      </c>
      <c r="B829" s="375" t="s">
        <v>8315</v>
      </c>
      <c r="C829" s="376"/>
      <c r="D829" s="423" t="s">
        <v>5800</v>
      </c>
      <c r="E829" s="400" t="s">
        <v>5800</v>
      </c>
      <c r="F829" s="436" t="s">
        <v>200</v>
      </c>
      <c r="G829" s="436"/>
      <c r="H829" s="436" t="s">
        <v>200</v>
      </c>
      <c r="I829" s="436" t="s">
        <v>200</v>
      </c>
      <c r="J829" s="436" t="s">
        <v>200</v>
      </c>
      <c r="K829" s="436" t="s">
        <v>200</v>
      </c>
      <c r="L829" s="400" t="s">
        <v>8265</v>
      </c>
      <c r="M829" s="398"/>
      <c r="N829" s="143" t="s">
        <v>5788</v>
      </c>
      <c r="O829" s="402" t="s">
        <v>200</v>
      </c>
      <c r="P829" s="437"/>
      <c r="Q829" s="404"/>
      <c r="R829" s="367"/>
      <c r="S829" s="367"/>
      <c r="T829" s="367"/>
      <c r="U829" s="367"/>
      <c r="V829" s="367"/>
      <c r="W829" s="367"/>
      <c r="X829" s="367"/>
      <c r="Y829" s="367"/>
      <c r="Z829" s="368"/>
      <c r="AA829" s="370"/>
    </row>
    <row r="830" spans="1:27" hidden="1">
      <c r="A830" s="436" t="s">
        <v>200</v>
      </c>
      <c r="B830" s="375" t="s">
        <v>8316</v>
      </c>
      <c r="C830" s="376"/>
      <c r="D830" s="423" t="s">
        <v>5800</v>
      </c>
      <c r="E830" s="400" t="s">
        <v>5800</v>
      </c>
      <c r="F830" s="436" t="s">
        <v>200</v>
      </c>
      <c r="G830" s="436"/>
      <c r="H830" s="436" t="s">
        <v>200</v>
      </c>
      <c r="I830" s="436" t="s">
        <v>200</v>
      </c>
      <c r="J830" s="436" t="s">
        <v>200</v>
      </c>
      <c r="K830" s="436" t="s">
        <v>200</v>
      </c>
      <c r="L830" s="400" t="s">
        <v>8265</v>
      </c>
      <c r="M830" s="398"/>
      <c r="N830" s="143" t="s">
        <v>5788</v>
      </c>
      <c r="O830" s="402" t="s">
        <v>200</v>
      </c>
      <c r="P830" s="437"/>
      <c r="Q830" s="404"/>
      <c r="R830" s="367"/>
      <c r="S830" s="367"/>
      <c r="T830" s="367"/>
      <c r="U830" s="367"/>
      <c r="V830" s="367"/>
      <c r="W830" s="367"/>
      <c r="X830" s="367"/>
      <c r="Y830" s="367"/>
      <c r="Z830" s="368"/>
      <c r="AA830" s="370"/>
    </row>
    <row r="831" spans="1:27" ht="17.25" hidden="1" customHeight="1">
      <c r="A831" s="436" t="s">
        <v>200</v>
      </c>
      <c r="B831" s="375" t="s">
        <v>8317</v>
      </c>
      <c r="C831" s="376"/>
      <c r="D831" s="423" t="s">
        <v>5800</v>
      </c>
      <c r="E831" s="400" t="s">
        <v>5800</v>
      </c>
      <c r="F831" s="436" t="s">
        <v>200</v>
      </c>
      <c r="G831" s="436"/>
      <c r="H831" s="436" t="s">
        <v>200</v>
      </c>
      <c r="I831" s="436" t="s">
        <v>200</v>
      </c>
      <c r="J831" s="436" t="s">
        <v>200</v>
      </c>
      <c r="K831" s="436" t="s">
        <v>200</v>
      </c>
      <c r="L831" s="400" t="s">
        <v>8265</v>
      </c>
      <c r="M831" s="398"/>
      <c r="N831" s="143" t="s">
        <v>5788</v>
      </c>
      <c r="O831" s="402" t="s">
        <v>200</v>
      </c>
      <c r="P831" s="422"/>
      <c r="Q831" s="404"/>
      <c r="R831" s="367"/>
      <c r="S831" s="367"/>
      <c r="T831" s="367"/>
      <c r="U831" s="367"/>
      <c r="V831" s="367"/>
      <c r="W831" s="367"/>
      <c r="X831" s="367"/>
      <c r="Y831" s="367"/>
      <c r="Z831" s="368"/>
      <c r="AA831" s="369"/>
    </row>
    <row r="832" spans="1:27">
      <c r="A832" s="438" t="s">
        <v>6396</v>
      </c>
      <c r="B832" s="438" t="s">
        <v>8318</v>
      </c>
      <c r="C832" s="376" t="s">
        <v>6001</v>
      </c>
      <c r="D832" s="424" t="s">
        <v>6001</v>
      </c>
      <c r="E832" s="439"/>
      <c r="F832" s="440" t="s">
        <v>449</v>
      </c>
      <c r="G832" s="421"/>
      <c r="H832" s="421" t="s">
        <v>448</v>
      </c>
      <c r="I832" s="385" t="s">
        <v>449</v>
      </c>
      <c r="J832" s="438" t="s">
        <v>448</v>
      </c>
      <c r="K832" s="438" t="s">
        <v>450</v>
      </c>
      <c r="L832" s="441" t="s">
        <v>8265</v>
      </c>
      <c r="M832" s="421"/>
      <c r="N832" s="153" t="s">
        <v>5788</v>
      </c>
      <c r="O832" s="403" t="s">
        <v>449</v>
      </c>
      <c r="P832" s="403" t="s">
        <v>6378</v>
      </c>
      <c r="Q832" s="403"/>
      <c r="R832" s="403" t="s">
        <v>452</v>
      </c>
      <c r="S832" s="403"/>
      <c r="T832" s="403" t="s">
        <v>762</v>
      </c>
      <c r="U832" s="403" t="str">
        <f>VLOOKUP(CYPTYPES[[#This Row],[SBS Number]],Equipment[],2,FALSE)</f>
        <v>Fire Protection</v>
      </c>
      <c r="V832" s="403" t="str">
        <f>IF(OR(ISBLANK(T832),LEN(T832)=0),"",VLOOKUP(T832,Equipment[],3,FALSE))</f>
        <v>RTO</v>
      </c>
      <c r="W832" s="403" t="str">
        <f>IF(OR(ISBLANK(T832),LEN(T832)=0),"",VLOOKUP(T832,Equipment[],4,FALSE))</f>
        <v>RTO</v>
      </c>
      <c r="X832" s="403" t="s">
        <v>6389</v>
      </c>
      <c r="Y832" s="403" t="s">
        <v>6390</v>
      </c>
      <c r="Z832" s="384"/>
      <c r="AA832" s="369"/>
    </row>
    <row r="833" spans="1:27" hidden="1">
      <c r="A833" s="143" t="s">
        <v>8319</v>
      </c>
      <c r="B833" s="143" t="s">
        <v>8320</v>
      </c>
      <c r="C833" s="395"/>
      <c r="D833" s="428" t="s">
        <v>5840</v>
      </c>
      <c r="E833" s="428"/>
      <c r="F833" s="143" t="s">
        <v>448</v>
      </c>
      <c r="G833" s="143"/>
      <c r="H833" s="143" t="s">
        <v>448</v>
      </c>
      <c r="I833" s="175" t="s">
        <v>449</v>
      </c>
      <c r="J833" s="143" t="s">
        <v>448</v>
      </c>
      <c r="K833" s="398" t="s">
        <v>450</v>
      </c>
      <c r="L833" s="143" t="s">
        <v>8321</v>
      </c>
      <c r="M833" s="143" t="s">
        <v>8266</v>
      </c>
      <c r="N833" s="143" t="s">
        <v>5788</v>
      </c>
      <c r="O833" s="155" t="s">
        <v>448</v>
      </c>
      <c r="P833" s="429" t="s">
        <v>5840</v>
      </c>
      <c r="Q833" s="429"/>
      <c r="R833" s="155"/>
      <c r="S833" s="155"/>
      <c r="T833" s="155"/>
      <c r="U833" s="155"/>
      <c r="V833" s="155"/>
      <c r="W833" s="155"/>
      <c r="X833" s="155"/>
      <c r="Y833" s="155"/>
      <c r="Z833" s="364"/>
      <c r="AA833" s="155"/>
    </row>
    <row r="834" spans="1:27" hidden="1">
      <c r="P834" s="142"/>
      <c r="Q834" s="142"/>
    </row>
  </sheetData>
  <mergeCells count="1">
    <mergeCell ref="F1:J1"/>
  </mergeCells>
  <phoneticPr fontId="61" type="noConversion"/>
  <conditionalFormatting sqref="A3:A148 A805:A817 A804:B804 A150:A405 A407:A750 A406:B406 A824 A823:E823 A828:A831 A819:A822 A723:B723 A818:B818 A825:B825 A827:B827 A752:A764 A766:A803">
    <cfRule type="duplicateValues" dxfId="178" priority="397"/>
  </conditionalFormatting>
  <conditionalFormatting sqref="B3:B148 B805:B814 B150:B405 A149:B149 B407:B746 B752:B764 B766:B774 B776:B803 B749:B750">
    <cfRule type="duplicateValues" dxfId="177" priority="399"/>
  </conditionalFormatting>
  <conditionalFormatting sqref="B793:B803">
    <cfRule type="duplicateValues" dxfId="176" priority="28"/>
  </conditionalFormatting>
  <conditionalFormatting sqref="B805:B814">
    <cfRule type="duplicateValues" dxfId="175" priority="27"/>
  </conditionalFormatting>
  <conditionalFormatting sqref="B815:B817 B824 B819:B822">
    <cfRule type="duplicateValues" dxfId="174" priority="25"/>
    <cfRule type="duplicateValues" dxfId="173" priority="26"/>
  </conditionalFormatting>
  <conditionalFormatting sqref="B828:B831">
    <cfRule type="duplicateValues" dxfId="172" priority="19"/>
    <cfRule type="duplicateValues" dxfId="171" priority="20"/>
  </conditionalFormatting>
  <conditionalFormatting sqref="C54">
    <cfRule type="duplicateValues" dxfId="170" priority="102"/>
    <cfRule type="duplicateValues" dxfId="169" priority="103"/>
  </conditionalFormatting>
  <conditionalFormatting sqref="F828:G831">
    <cfRule type="duplicateValues" dxfId="168" priority="18"/>
  </conditionalFormatting>
  <conditionalFormatting sqref="H828:H831">
    <cfRule type="duplicateValues" dxfId="167" priority="17"/>
  </conditionalFormatting>
  <conditionalFormatting sqref="I828:I831">
    <cfRule type="duplicateValues" dxfId="166" priority="15"/>
  </conditionalFormatting>
  <conditionalFormatting sqref="J828:J831">
    <cfRule type="duplicateValues" dxfId="165" priority="16"/>
  </conditionalFormatting>
  <conditionalFormatting sqref="K828:K831">
    <cfRule type="duplicateValues" dxfId="164" priority="14"/>
  </conditionalFormatting>
  <conditionalFormatting sqref="D804:E804 L804:M804">
    <cfRule type="duplicateValues" dxfId="163" priority="10"/>
  </conditionalFormatting>
  <conditionalFormatting sqref="A1:A148 A150:A405 A407:A750 A406:B406 A824 A823:E823 A828:A1048576 A819:A822 A723:B723 A818:B818 A825:B825 A827:B827 A752:A764 A766:A817">
    <cfRule type="duplicateValues" dxfId="162" priority="9"/>
  </conditionalFormatting>
  <conditionalFormatting sqref="B832">
    <cfRule type="duplicateValues" dxfId="161" priority="404"/>
  </conditionalFormatting>
  <conditionalFormatting sqref="O828:O831">
    <cfRule type="duplicateValues" dxfId="160" priority="405"/>
  </conditionalFormatting>
  <conditionalFormatting sqref="A832">
    <cfRule type="duplicateValues" dxfId="159" priority="407"/>
  </conditionalFormatting>
  <conditionalFormatting sqref="D149:E149">
    <cfRule type="duplicateValues" dxfId="158" priority="8"/>
  </conditionalFormatting>
  <conditionalFormatting sqref="A826:B826">
    <cfRule type="duplicateValues" dxfId="157" priority="7"/>
  </conditionalFormatting>
  <conditionalFormatting sqref="D826:G826">
    <cfRule type="duplicateValues" dxfId="156" priority="6"/>
  </conditionalFormatting>
  <conditionalFormatting sqref="D818:E818">
    <cfRule type="duplicateValues" dxfId="155" priority="5"/>
  </conditionalFormatting>
  <conditionalFormatting sqref="D818:E818">
    <cfRule type="duplicateValues" dxfId="154" priority="4"/>
  </conditionalFormatting>
  <conditionalFormatting sqref="B775">
    <cfRule type="expression" dxfId="153" priority="3">
      <formula>$Q775="Deleted"</formula>
    </cfRule>
  </conditionalFormatting>
  <conditionalFormatting sqref="B747">
    <cfRule type="expression" dxfId="152" priority="2">
      <formula>$Q747="Deleted"</formula>
    </cfRule>
  </conditionalFormatting>
  <conditionalFormatting sqref="B748">
    <cfRule type="expression" dxfId="151" priority="1">
      <formula>$Q748="Deleted"</formula>
    </cfRule>
  </conditionalFormatting>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09DB-43FA-411A-AFDA-F5B5FFC9E74B}">
  <sheetPr codeName="Sheet9">
    <tabColor rgb="FFFFC000"/>
  </sheetPr>
  <dimension ref="A1:W3"/>
  <sheetViews>
    <sheetView workbookViewId="0">
      <selection activeCell="E31" sqref="E31:E32"/>
    </sheetView>
  </sheetViews>
  <sheetFormatPr defaultRowHeight="12.6"/>
  <cols>
    <col min="1" max="1" width="26.3515625" customWidth="1"/>
    <col min="2" max="2" width="43.234375" customWidth="1"/>
    <col min="3" max="3" width="31.64453125" customWidth="1"/>
    <col min="4" max="4" width="19.76171875" customWidth="1"/>
    <col min="5" max="6" width="18.41015625" customWidth="1"/>
    <col min="7" max="7" width="37.76171875" customWidth="1"/>
    <col min="8" max="8" width="20.3515625" customWidth="1"/>
    <col min="9" max="9" width="39.41015625" customWidth="1"/>
    <col min="10" max="10" width="14.64453125" customWidth="1"/>
    <col min="11" max="11" width="21.76171875" customWidth="1"/>
    <col min="12" max="12" width="21" customWidth="1"/>
    <col min="13" max="13" width="25" customWidth="1"/>
    <col min="14" max="14" width="16.41015625" customWidth="1"/>
    <col min="15" max="15" width="27.76171875" customWidth="1"/>
    <col min="16" max="16" width="16.234375" customWidth="1"/>
    <col min="17" max="17" width="13.64453125" customWidth="1"/>
    <col min="18" max="18" width="20.41015625" customWidth="1"/>
    <col min="19" max="19" width="18.41015625" customWidth="1"/>
    <col min="20" max="20" width="19.76171875" customWidth="1"/>
    <col min="21" max="21" width="31.64453125" customWidth="1"/>
    <col min="22" max="22" width="30.3515625" customWidth="1"/>
    <col min="23" max="23" width="31.3515625" customWidth="1"/>
  </cols>
  <sheetData>
    <row r="1" spans="1:23" ht="43.2">
      <c r="A1" s="318" t="s">
        <v>5774</v>
      </c>
      <c r="B1" s="318" t="s">
        <v>5775</v>
      </c>
      <c r="C1" s="318" t="s">
        <v>418</v>
      </c>
      <c r="D1" s="318" t="s">
        <v>419</v>
      </c>
      <c r="E1" s="318" t="s">
        <v>945</v>
      </c>
      <c r="F1" s="318" t="s">
        <v>5778</v>
      </c>
      <c r="G1" s="318" t="s">
        <v>5779</v>
      </c>
      <c r="H1" s="318" t="s">
        <v>423</v>
      </c>
      <c r="I1" s="318" t="s">
        <v>5780</v>
      </c>
      <c r="J1" s="318" t="s">
        <v>5781</v>
      </c>
      <c r="K1" s="318" t="s">
        <v>5782</v>
      </c>
      <c r="L1" s="318" t="s">
        <v>426</v>
      </c>
      <c r="M1" s="318" t="s">
        <v>417</v>
      </c>
      <c r="N1" s="318" t="s">
        <v>427</v>
      </c>
      <c r="O1" s="318" t="s">
        <v>428</v>
      </c>
      <c r="P1" s="318" t="s">
        <v>429</v>
      </c>
      <c r="Q1" s="318" t="s">
        <v>430</v>
      </c>
      <c r="R1" s="318" t="s">
        <v>431</v>
      </c>
      <c r="S1" s="318" t="s">
        <v>432</v>
      </c>
      <c r="T1" s="318" t="s">
        <v>433</v>
      </c>
      <c r="U1" s="318" t="s">
        <v>434</v>
      </c>
      <c r="V1" s="318" t="s">
        <v>435</v>
      </c>
      <c r="W1" s="318" t="s">
        <v>436</v>
      </c>
    </row>
    <row r="2" spans="1:23" ht="14.4">
      <c r="A2" s="314"/>
      <c r="B2" s="314"/>
      <c r="C2" s="314"/>
      <c r="D2" s="315"/>
      <c r="E2" s="315"/>
      <c r="F2" s="175"/>
      <c r="G2" s="315"/>
      <c r="H2" s="314"/>
      <c r="I2" s="314"/>
      <c r="J2" s="314"/>
      <c r="K2" s="314"/>
      <c r="L2" s="314"/>
      <c r="M2" s="314"/>
      <c r="N2" s="314"/>
      <c r="O2" s="314"/>
      <c r="P2" s="314"/>
      <c r="Q2" s="314"/>
      <c r="R2" s="314"/>
      <c r="S2" s="314"/>
      <c r="T2" s="314"/>
      <c r="U2" s="314"/>
      <c r="V2" s="314"/>
      <c r="W2" s="314"/>
    </row>
    <row r="3" spans="1:23" ht="14.4">
      <c r="A3" s="314"/>
      <c r="B3" s="314"/>
      <c r="C3" s="314"/>
      <c r="D3" s="315"/>
      <c r="E3" s="315"/>
      <c r="F3" s="175"/>
      <c r="G3" s="315"/>
      <c r="H3" s="314"/>
      <c r="I3" s="314"/>
      <c r="J3" s="314"/>
      <c r="K3" s="314"/>
      <c r="L3" s="314"/>
      <c r="M3" s="314"/>
      <c r="N3" s="314"/>
      <c r="O3" s="314"/>
      <c r="P3" s="314"/>
      <c r="Q3" s="314"/>
      <c r="R3" s="314"/>
      <c r="S3" s="314"/>
      <c r="T3" s="314"/>
      <c r="U3" s="314"/>
      <c r="V3" s="314"/>
      <c r="W3" s="314"/>
    </row>
  </sheetData>
  <conditionalFormatting sqref="A1">
    <cfRule type="duplicateValues" dxfId="121" priority="3"/>
    <cfRule type="duplicateValues" dxfId="120" priority="4"/>
  </conditionalFormatting>
  <conditionalFormatting sqref="A1:W1">
    <cfRule type="duplicateValues" dxfId="119" priority="341"/>
    <cfRule type="duplicateValues" dxfId="118" priority="342"/>
  </conditionalFormatting>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6FB5E-D042-41BE-9A70-3AAE908C798D}">
  <sheetPr codeName="Sheet8">
    <tabColor rgb="FFFF0000"/>
  </sheetPr>
  <dimension ref="A1:Y95"/>
  <sheetViews>
    <sheetView topLeftCell="A56" zoomScale="90" zoomScaleNormal="90" workbookViewId="0">
      <selection activeCell="H33" sqref="H33"/>
    </sheetView>
  </sheetViews>
  <sheetFormatPr defaultRowHeight="12.6"/>
  <cols>
    <col min="1" max="1" width="26.3515625" customWidth="1"/>
    <col min="2" max="2" width="43.234375" customWidth="1"/>
    <col min="3" max="3" width="31.64453125" customWidth="1"/>
    <col min="4" max="4" width="22.64453125" hidden="1" customWidth="1"/>
    <col min="5" max="5" width="19.76171875" customWidth="1"/>
    <col min="6" max="7" width="18.41015625" customWidth="1"/>
    <col min="8" max="8" width="37.76171875" customWidth="1"/>
    <col min="9" max="9" width="20.3515625" customWidth="1"/>
    <col min="10" max="10" width="39.41015625" customWidth="1"/>
    <col min="11" max="11" width="27.41015625" customWidth="1"/>
    <col min="12" max="12" width="21.76171875" customWidth="1"/>
    <col min="13" max="13" width="21" customWidth="1"/>
    <col min="14" max="14" width="25" customWidth="1"/>
    <col min="15" max="15" width="16.41015625" customWidth="1"/>
    <col min="16" max="16" width="27.76171875" customWidth="1"/>
    <col min="17" max="17" width="16.234375" customWidth="1"/>
    <col min="18" max="18" width="13.64453125" customWidth="1"/>
    <col min="19" max="19" width="20.41015625" customWidth="1"/>
    <col min="20" max="20" width="18.41015625" customWidth="1"/>
    <col min="21" max="21" width="19.76171875" customWidth="1"/>
    <col min="22" max="22" width="31.64453125" customWidth="1"/>
    <col min="23" max="23" width="30.3515625" customWidth="1"/>
    <col min="24" max="24" width="31.3515625" customWidth="1"/>
  </cols>
  <sheetData>
    <row r="1" spans="1:24" ht="43.2">
      <c r="A1" s="318" t="s">
        <v>5774</v>
      </c>
      <c r="B1" s="318" t="s">
        <v>5775</v>
      </c>
      <c r="C1" s="318" t="s">
        <v>8322</v>
      </c>
      <c r="D1" s="373" t="s">
        <v>8323</v>
      </c>
      <c r="E1" s="318" t="s">
        <v>419</v>
      </c>
      <c r="F1" s="318" t="s">
        <v>945</v>
      </c>
      <c r="G1" s="318" t="s">
        <v>5778</v>
      </c>
      <c r="H1" s="318" t="s">
        <v>5779</v>
      </c>
      <c r="I1" s="318" t="s">
        <v>423</v>
      </c>
      <c r="J1" s="318" t="s">
        <v>5780</v>
      </c>
      <c r="K1" s="318" t="s">
        <v>5781</v>
      </c>
      <c r="L1" s="318" t="s">
        <v>5782</v>
      </c>
      <c r="M1" s="318" t="s">
        <v>426</v>
      </c>
      <c r="N1" s="318" t="s">
        <v>8324</v>
      </c>
      <c r="O1" s="318" t="s">
        <v>427</v>
      </c>
      <c r="P1" s="318" t="s">
        <v>428</v>
      </c>
      <c r="Q1" s="318" t="s">
        <v>429</v>
      </c>
      <c r="R1" s="318" t="s">
        <v>430</v>
      </c>
      <c r="S1" s="318" t="s">
        <v>431</v>
      </c>
      <c r="T1" s="318" t="s">
        <v>432</v>
      </c>
      <c r="U1" s="318" t="s">
        <v>433</v>
      </c>
      <c r="V1" s="318" t="s">
        <v>434</v>
      </c>
      <c r="W1" s="318" t="s">
        <v>435</v>
      </c>
      <c r="X1" s="318" t="s">
        <v>436</v>
      </c>
    </row>
    <row r="2" spans="1:24" ht="14.4">
      <c r="A2" s="314" t="s">
        <v>8030</v>
      </c>
      <c r="B2" s="314" t="s">
        <v>8031</v>
      </c>
      <c r="C2" s="314" t="s">
        <v>5799</v>
      </c>
      <c r="D2" s="315" t="s">
        <v>449</v>
      </c>
      <c r="E2" s="315" t="s">
        <v>449</v>
      </c>
      <c r="F2" s="315" t="s">
        <v>449</v>
      </c>
      <c r="G2" s="175" t="s">
        <v>449</v>
      </c>
      <c r="H2" s="315" t="s">
        <v>449</v>
      </c>
      <c r="I2" s="314" t="s">
        <v>450</v>
      </c>
      <c r="J2" s="314" t="s">
        <v>5787</v>
      </c>
      <c r="K2" s="314"/>
      <c r="L2" s="314" t="s">
        <v>7283</v>
      </c>
      <c r="M2" s="314" t="s">
        <v>449</v>
      </c>
      <c r="N2" s="314" t="s">
        <v>8032</v>
      </c>
      <c r="O2" s="314" t="s">
        <v>452</v>
      </c>
      <c r="P2" s="314"/>
      <c r="Q2" s="314" t="s">
        <v>5817</v>
      </c>
      <c r="R2" s="314" t="s">
        <v>7386</v>
      </c>
      <c r="S2" s="314" t="s">
        <v>7387</v>
      </c>
      <c r="T2" s="314" t="s">
        <v>7388</v>
      </c>
      <c r="U2" s="314" t="s">
        <v>7389</v>
      </c>
      <c r="V2" s="314" t="s">
        <v>7390</v>
      </c>
      <c r="W2" s="314" t="s">
        <v>8033</v>
      </c>
      <c r="X2" s="314" t="s">
        <v>8034</v>
      </c>
    </row>
    <row r="3" spans="1:24" ht="14.4">
      <c r="A3" s="314" t="s">
        <v>8035</v>
      </c>
      <c r="B3" s="314" t="s">
        <v>8036</v>
      </c>
      <c r="C3" s="314" t="s">
        <v>5799</v>
      </c>
      <c r="D3" s="315" t="s">
        <v>449</v>
      </c>
      <c r="E3" s="315" t="s">
        <v>449</v>
      </c>
      <c r="F3" s="315" t="s">
        <v>449</v>
      </c>
      <c r="G3" s="175" t="s">
        <v>449</v>
      </c>
      <c r="H3" s="315" t="s">
        <v>449</v>
      </c>
      <c r="I3" s="314" t="s">
        <v>450</v>
      </c>
      <c r="J3" s="314" t="s">
        <v>5787</v>
      </c>
      <c r="K3" s="314"/>
      <c r="L3" s="314" t="s">
        <v>7283</v>
      </c>
      <c r="M3" s="314" t="s">
        <v>449</v>
      </c>
      <c r="N3" s="314" t="s">
        <v>8037</v>
      </c>
      <c r="O3" s="314" t="s">
        <v>452</v>
      </c>
      <c r="P3" s="314"/>
      <c r="Q3" s="314" t="s">
        <v>5817</v>
      </c>
      <c r="R3" s="314" t="s">
        <v>7386</v>
      </c>
      <c r="S3" s="314" t="s">
        <v>7387</v>
      </c>
      <c r="T3" s="314" t="s">
        <v>7388</v>
      </c>
      <c r="U3" s="314" t="s">
        <v>7389</v>
      </c>
      <c r="V3" s="314" t="s">
        <v>7390</v>
      </c>
      <c r="W3" s="314" t="s">
        <v>8033</v>
      </c>
      <c r="X3" s="314" t="s">
        <v>8034</v>
      </c>
    </row>
    <row r="4" spans="1:24" ht="14.4">
      <c r="A4" s="314" t="s">
        <v>8038</v>
      </c>
      <c r="B4" s="314" t="s">
        <v>8039</v>
      </c>
      <c r="C4" s="314" t="s">
        <v>5799</v>
      </c>
      <c r="D4" s="314" t="s">
        <v>448</v>
      </c>
      <c r="E4" s="315" t="s">
        <v>449</v>
      </c>
      <c r="F4" s="315" t="s">
        <v>449</v>
      </c>
      <c r="G4" s="175" t="s">
        <v>449</v>
      </c>
      <c r="H4" s="315" t="s">
        <v>449</v>
      </c>
      <c r="I4" s="314" t="s">
        <v>450</v>
      </c>
      <c r="J4" s="314" t="s">
        <v>5787</v>
      </c>
      <c r="K4" s="314" t="s">
        <v>5929</v>
      </c>
      <c r="L4" s="314" t="s">
        <v>7283</v>
      </c>
      <c r="M4" s="314" t="s">
        <v>449</v>
      </c>
      <c r="N4" s="314" t="s">
        <v>8040</v>
      </c>
      <c r="O4" s="314" t="s">
        <v>452</v>
      </c>
      <c r="P4" s="314"/>
      <c r="Q4" s="314" t="s">
        <v>5817</v>
      </c>
      <c r="R4" s="314" t="s">
        <v>7386</v>
      </c>
      <c r="S4" s="314" t="s">
        <v>7387</v>
      </c>
      <c r="T4" s="314" t="s">
        <v>7388</v>
      </c>
      <c r="U4" s="314" t="s">
        <v>7389</v>
      </c>
      <c r="V4" s="314" t="s">
        <v>7390</v>
      </c>
      <c r="W4" s="314" t="s">
        <v>8033</v>
      </c>
      <c r="X4" s="314" t="s">
        <v>8034</v>
      </c>
    </row>
    <row r="5" spans="1:24" ht="14.4">
      <c r="A5" s="314" t="s">
        <v>8041</v>
      </c>
      <c r="B5" s="314" t="s">
        <v>8042</v>
      </c>
      <c r="C5" s="314" t="s">
        <v>5799</v>
      </c>
      <c r="D5" s="315" t="s">
        <v>449</v>
      </c>
      <c r="E5" s="315" t="s">
        <v>449</v>
      </c>
      <c r="F5" s="315" t="s">
        <v>449</v>
      </c>
      <c r="G5" s="175" t="s">
        <v>449</v>
      </c>
      <c r="H5" s="315" t="s">
        <v>449</v>
      </c>
      <c r="I5" s="314" t="s">
        <v>450</v>
      </c>
      <c r="J5" s="314" t="s">
        <v>5787</v>
      </c>
      <c r="K5" s="314"/>
      <c r="L5" s="314" t="s">
        <v>7283</v>
      </c>
      <c r="M5" s="314" t="s">
        <v>449</v>
      </c>
      <c r="N5" s="314" t="s">
        <v>5801</v>
      </c>
      <c r="O5" s="314" t="s">
        <v>452</v>
      </c>
      <c r="P5" s="314"/>
      <c r="Q5" s="314" t="s">
        <v>5817</v>
      </c>
      <c r="R5" s="314" t="s">
        <v>7386</v>
      </c>
      <c r="S5" s="314" t="s">
        <v>7387</v>
      </c>
      <c r="T5" s="314" t="s">
        <v>7388</v>
      </c>
      <c r="U5" s="314" t="s">
        <v>7389</v>
      </c>
      <c r="V5" s="314" t="s">
        <v>7390</v>
      </c>
      <c r="W5" s="314" t="s">
        <v>8033</v>
      </c>
      <c r="X5" s="314" t="s">
        <v>8034</v>
      </c>
    </row>
    <row r="6" spans="1:24" ht="14.4">
      <c r="A6" s="314" t="s">
        <v>8043</v>
      </c>
      <c r="B6" s="314" t="s">
        <v>8044</v>
      </c>
      <c r="C6" s="314" t="s">
        <v>5799</v>
      </c>
      <c r="D6" s="315" t="s">
        <v>449</v>
      </c>
      <c r="E6" s="315" t="s">
        <v>449</v>
      </c>
      <c r="F6" s="315" t="s">
        <v>449</v>
      </c>
      <c r="G6" s="175" t="s">
        <v>449</v>
      </c>
      <c r="H6" s="315" t="s">
        <v>449</v>
      </c>
      <c r="I6" s="314" t="s">
        <v>450</v>
      </c>
      <c r="J6" s="314" t="s">
        <v>5787</v>
      </c>
      <c r="K6" s="314"/>
      <c r="L6" s="314" t="s">
        <v>7283</v>
      </c>
      <c r="M6" s="314" t="s">
        <v>449</v>
      </c>
      <c r="N6" s="314" t="s">
        <v>8045</v>
      </c>
      <c r="O6" s="314" t="s">
        <v>452</v>
      </c>
      <c r="P6" s="314"/>
      <c r="Q6" s="314" t="s">
        <v>5817</v>
      </c>
      <c r="R6" s="314" t="s">
        <v>7386</v>
      </c>
      <c r="S6" s="314" t="s">
        <v>7387</v>
      </c>
      <c r="T6" s="314" t="s">
        <v>7388</v>
      </c>
      <c r="U6" s="314" t="s">
        <v>7389</v>
      </c>
      <c r="V6" s="314" t="s">
        <v>7390</v>
      </c>
      <c r="W6" s="314" t="s">
        <v>8033</v>
      </c>
      <c r="X6" s="314" t="s">
        <v>8034</v>
      </c>
    </row>
    <row r="7" spans="1:24" ht="14.4">
      <c r="A7" s="314" t="s">
        <v>8046</v>
      </c>
      <c r="B7" s="314" t="s">
        <v>8047</v>
      </c>
      <c r="C7" s="314" t="s">
        <v>5799</v>
      </c>
      <c r="D7" s="315" t="s">
        <v>449</v>
      </c>
      <c r="E7" s="315" t="s">
        <v>449</v>
      </c>
      <c r="F7" s="315" t="s">
        <v>449</v>
      </c>
      <c r="G7" s="175" t="s">
        <v>449</v>
      </c>
      <c r="H7" s="314" t="s">
        <v>448</v>
      </c>
      <c r="I7" s="314" t="s">
        <v>450</v>
      </c>
      <c r="J7" s="314" t="s">
        <v>5787</v>
      </c>
      <c r="K7" s="314"/>
      <c r="L7" s="314" t="s">
        <v>7283</v>
      </c>
      <c r="M7" s="314" t="s">
        <v>449</v>
      </c>
      <c r="N7" s="314" t="s">
        <v>5801</v>
      </c>
      <c r="O7" s="314" t="s">
        <v>452</v>
      </c>
      <c r="P7" s="314"/>
      <c r="Q7" s="314" t="s">
        <v>5963</v>
      </c>
      <c r="R7" s="314" t="s">
        <v>8048</v>
      </c>
      <c r="S7" s="314" t="s">
        <v>7388</v>
      </c>
      <c r="T7" s="314" t="s">
        <v>7388</v>
      </c>
      <c r="U7" s="314" t="s">
        <v>6035</v>
      </c>
      <c r="V7" s="314" t="s">
        <v>6036</v>
      </c>
      <c r="W7" s="314" t="s">
        <v>8049</v>
      </c>
      <c r="X7" s="314" t="s">
        <v>8050</v>
      </c>
    </row>
    <row r="8" spans="1:24" ht="14.4">
      <c r="A8" s="314" t="s">
        <v>8051</v>
      </c>
      <c r="B8" s="314" t="s">
        <v>8052</v>
      </c>
      <c r="C8" s="314" t="s">
        <v>5799</v>
      </c>
      <c r="D8" s="314" t="s">
        <v>439</v>
      </c>
      <c r="E8" s="315" t="s">
        <v>449</v>
      </c>
      <c r="F8" s="315" t="s">
        <v>449</v>
      </c>
      <c r="G8" s="175" t="s">
        <v>449</v>
      </c>
      <c r="H8" s="315" t="s">
        <v>449</v>
      </c>
      <c r="I8" s="314" t="s">
        <v>450</v>
      </c>
      <c r="J8" s="314" t="s">
        <v>5954</v>
      </c>
      <c r="K8" s="314" t="s">
        <v>5929</v>
      </c>
      <c r="L8" s="314" t="s">
        <v>7283</v>
      </c>
      <c r="M8" s="314" t="s">
        <v>449</v>
      </c>
      <c r="N8" s="314" t="s">
        <v>5801</v>
      </c>
      <c r="O8" s="314" t="s">
        <v>452</v>
      </c>
      <c r="P8" s="314"/>
      <c r="Q8" s="314" t="s">
        <v>5817</v>
      </c>
      <c r="R8" s="314" t="s">
        <v>7386</v>
      </c>
      <c r="S8" s="314" t="s">
        <v>7387</v>
      </c>
      <c r="T8" s="314" t="s">
        <v>7388</v>
      </c>
      <c r="U8" s="314" t="s">
        <v>6035</v>
      </c>
      <c r="V8" s="314" t="s">
        <v>6036</v>
      </c>
      <c r="W8" s="314" t="s">
        <v>8049</v>
      </c>
      <c r="X8" s="314" t="s">
        <v>8050</v>
      </c>
    </row>
    <row r="9" spans="1:24" ht="14.4">
      <c r="A9" s="314" t="s">
        <v>8053</v>
      </c>
      <c r="B9" s="314" t="s">
        <v>8054</v>
      </c>
      <c r="C9" s="314" t="s">
        <v>5799</v>
      </c>
      <c r="D9" s="314" t="s">
        <v>448</v>
      </c>
      <c r="E9" s="315" t="s">
        <v>449</v>
      </c>
      <c r="F9" s="315" t="s">
        <v>449</v>
      </c>
      <c r="G9" s="175" t="s">
        <v>449</v>
      </c>
      <c r="H9" s="314" t="s">
        <v>448</v>
      </c>
      <c r="I9" s="314" t="s">
        <v>450</v>
      </c>
      <c r="J9" s="314" t="s">
        <v>5787</v>
      </c>
      <c r="K9" s="314"/>
      <c r="L9" s="314" t="s">
        <v>7283</v>
      </c>
      <c r="M9" s="314" t="s">
        <v>449</v>
      </c>
      <c r="N9" s="314" t="s">
        <v>5801</v>
      </c>
      <c r="O9" s="314" t="s">
        <v>452</v>
      </c>
      <c r="P9" s="314"/>
      <c r="Q9" s="314" t="s">
        <v>5817</v>
      </c>
      <c r="R9" s="314" t="s">
        <v>7386</v>
      </c>
      <c r="S9" s="314" t="s">
        <v>7387</v>
      </c>
      <c r="T9" s="314" t="s">
        <v>7388</v>
      </c>
      <c r="U9" s="314" t="s">
        <v>6035</v>
      </c>
      <c r="V9" s="314" t="s">
        <v>6036</v>
      </c>
      <c r="W9" s="314" t="s">
        <v>8049</v>
      </c>
      <c r="X9" s="314" t="s">
        <v>8050</v>
      </c>
    </row>
    <row r="10" spans="1:24" ht="14.4">
      <c r="A10" s="314" t="s">
        <v>8055</v>
      </c>
      <c r="B10" s="314" t="s">
        <v>8056</v>
      </c>
      <c r="C10" s="314" t="s">
        <v>5799</v>
      </c>
      <c r="D10" s="315" t="s">
        <v>449</v>
      </c>
      <c r="E10" s="315" t="s">
        <v>449</v>
      </c>
      <c r="F10" s="315" t="s">
        <v>449</v>
      </c>
      <c r="G10" s="175" t="s">
        <v>449</v>
      </c>
      <c r="H10" s="315" t="s">
        <v>449</v>
      </c>
      <c r="I10" s="314" t="s">
        <v>450</v>
      </c>
      <c r="J10" s="314" t="s">
        <v>5787</v>
      </c>
      <c r="K10" s="314"/>
      <c r="L10" s="314" t="s">
        <v>7283</v>
      </c>
      <c r="M10" s="314" t="s">
        <v>449</v>
      </c>
      <c r="N10" s="314" t="s">
        <v>5801</v>
      </c>
      <c r="O10" s="314" t="s">
        <v>452</v>
      </c>
      <c r="P10" s="314"/>
      <c r="Q10" s="314" t="s">
        <v>5817</v>
      </c>
      <c r="R10" s="314" t="s">
        <v>7386</v>
      </c>
      <c r="S10" s="314" t="s">
        <v>7387</v>
      </c>
      <c r="T10" s="314" t="s">
        <v>7388</v>
      </c>
      <c r="U10" s="314" t="s">
        <v>6035</v>
      </c>
      <c r="V10" s="314" t="s">
        <v>6036</v>
      </c>
      <c r="W10" s="314" t="s">
        <v>8049</v>
      </c>
      <c r="X10" s="314" t="s">
        <v>8050</v>
      </c>
    </row>
    <row r="11" spans="1:24" ht="14.4">
      <c r="A11" s="314" t="s">
        <v>8057</v>
      </c>
      <c r="B11" s="314" t="s">
        <v>8058</v>
      </c>
      <c r="C11" s="314" t="s">
        <v>5799</v>
      </c>
      <c r="D11" s="315" t="s">
        <v>449</v>
      </c>
      <c r="E11" s="315" t="s">
        <v>449</v>
      </c>
      <c r="F11" s="315" t="s">
        <v>449</v>
      </c>
      <c r="G11" s="175" t="s">
        <v>449</v>
      </c>
      <c r="H11" s="315" t="s">
        <v>449</v>
      </c>
      <c r="I11" s="314" t="s">
        <v>450</v>
      </c>
      <c r="J11" s="314" t="s">
        <v>5787</v>
      </c>
      <c r="K11" s="314"/>
      <c r="L11" s="314" t="s">
        <v>7283</v>
      </c>
      <c r="M11" s="314" t="s">
        <v>449</v>
      </c>
      <c r="N11" s="314" t="s">
        <v>5801</v>
      </c>
      <c r="O11" s="314" t="s">
        <v>452</v>
      </c>
      <c r="P11" s="314"/>
      <c r="Q11" s="314" t="s">
        <v>5817</v>
      </c>
      <c r="R11" s="314" t="s">
        <v>7386</v>
      </c>
      <c r="S11" s="314" t="s">
        <v>7387</v>
      </c>
      <c r="T11" s="314" t="s">
        <v>7388</v>
      </c>
      <c r="U11" s="314" t="s">
        <v>6035</v>
      </c>
      <c r="V11" s="314" t="s">
        <v>6036</v>
      </c>
      <c r="W11" s="314" t="s">
        <v>8049</v>
      </c>
      <c r="X11" s="314" t="s">
        <v>8050</v>
      </c>
    </row>
    <row r="12" spans="1:24" ht="14.4">
      <c r="A12" s="314" t="s">
        <v>8059</v>
      </c>
      <c r="B12" s="314" t="s">
        <v>8060</v>
      </c>
      <c r="C12" s="314" t="s">
        <v>5922</v>
      </c>
      <c r="D12" s="315" t="s">
        <v>449</v>
      </c>
      <c r="E12" s="315" t="s">
        <v>449</v>
      </c>
      <c r="F12" s="315" t="s">
        <v>449</v>
      </c>
      <c r="G12" s="175" t="s">
        <v>449</v>
      </c>
      <c r="H12" s="314" t="s">
        <v>448</v>
      </c>
      <c r="I12" s="314" t="s">
        <v>450</v>
      </c>
      <c r="J12" s="314" t="s">
        <v>5787</v>
      </c>
      <c r="K12" s="314"/>
      <c r="L12" s="314" t="s">
        <v>7283</v>
      </c>
      <c r="M12" s="314" t="s">
        <v>449</v>
      </c>
      <c r="N12" s="314" t="s">
        <v>8061</v>
      </c>
      <c r="O12" s="314" t="s">
        <v>452</v>
      </c>
      <c r="P12" s="314"/>
      <c r="Q12" s="314" t="s">
        <v>5817</v>
      </c>
      <c r="R12" s="314" t="s">
        <v>7386</v>
      </c>
      <c r="S12" s="314" t="s">
        <v>7387</v>
      </c>
      <c r="T12" s="314" t="s">
        <v>7388</v>
      </c>
      <c r="U12" s="314" t="s">
        <v>7389</v>
      </c>
      <c r="V12" s="314" t="s">
        <v>7390</v>
      </c>
      <c r="W12" s="314" t="s">
        <v>8062</v>
      </c>
      <c r="X12" s="314" t="s">
        <v>8063</v>
      </c>
    </row>
    <row r="13" spans="1:24" ht="14.4">
      <c r="A13" s="314" t="s">
        <v>8064</v>
      </c>
      <c r="B13" s="314" t="s">
        <v>8065</v>
      </c>
      <c r="C13" s="314" t="s">
        <v>5849</v>
      </c>
      <c r="D13" s="315" t="s">
        <v>449</v>
      </c>
      <c r="E13" s="315" t="s">
        <v>449</v>
      </c>
      <c r="F13" s="315" t="s">
        <v>449</v>
      </c>
      <c r="G13" s="175" t="s">
        <v>449</v>
      </c>
      <c r="H13" s="315" t="s">
        <v>449</v>
      </c>
      <c r="I13" s="314" t="s">
        <v>450</v>
      </c>
      <c r="J13" s="314" t="s">
        <v>5787</v>
      </c>
      <c r="K13" s="314"/>
      <c r="L13" s="314" t="s">
        <v>7283</v>
      </c>
      <c r="M13" s="314" t="s">
        <v>449</v>
      </c>
      <c r="N13" s="314" t="s">
        <v>8061</v>
      </c>
      <c r="O13" s="314" t="s">
        <v>452</v>
      </c>
      <c r="P13" s="314"/>
      <c r="Q13" s="314" t="s">
        <v>5963</v>
      </c>
      <c r="R13" s="314" t="s">
        <v>8048</v>
      </c>
      <c r="S13" s="314" t="s">
        <v>7388</v>
      </c>
      <c r="T13" s="314" t="s">
        <v>7388</v>
      </c>
      <c r="U13" s="314" t="s">
        <v>7389</v>
      </c>
      <c r="V13" s="314" t="s">
        <v>7390</v>
      </c>
      <c r="W13" s="314" t="s">
        <v>8033</v>
      </c>
      <c r="X13" s="314" t="s">
        <v>8034</v>
      </c>
    </row>
    <row r="14" spans="1:24" ht="14.4">
      <c r="A14" s="314" t="s">
        <v>8066</v>
      </c>
      <c r="B14" s="314" t="s">
        <v>8067</v>
      </c>
      <c r="C14" s="314" t="s">
        <v>5922</v>
      </c>
      <c r="D14" s="315" t="s">
        <v>449</v>
      </c>
      <c r="E14" s="315" t="s">
        <v>449</v>
      </c>
      <c r="F14" s="315" t="s">
        <v>449</v>
      </c>
      <c r="G14" s="175" t="s">
        <v>449</v>
      </c>
      <c r="H14" s="314" t="s">
        <v>448</v>
      </c>
      <c r="I14" s="314" t="s">
        <v>450</v>
      </c>
      <c r="J14" s="314" t="s">
        <v>5787</v>
      </c>
      <c r="K14" s="314"/>
      <c r="L14" s="314" t="s">
        <v>7283</v>
      </c>
      <c r="M14" s="314" t="s">
        <v>449</v>
      </c>
      <c r="N14" s="314" t="s">
        <v>8068</v>
      </c>
      <c r="O14" s="314" t="s">
        <v>452</v>
      </c>
      <c r="P14" s="314"/>
      <c r="Q14" s="314" t="s">
        <v>5817</v>
      </c>
      <c r="R14" s="314" t="s">
        <v>7386</v>
      </c>
      <c r="S14" s="314" t="s">
        <v>7387</v>
      </c>
      <c r="T14" s="314" t="s">
        <v>7388</v>
      </c>
      <c r="U14" s="314" t="s">
        <v>7389</v>
      </c>
      <c r="V14" s="314" t="s">
        <v>7390</v>
      </c>
      <c r="W14" s="314" t="s">
        <v>8062</v>
      </c>
      <c r="X14" s="314" t="s">
        <v>8063</v>
      </c>
    </row>
    <row r="15" spans="1:24" ht="14.4">
      <c r="A15" s="314" t="s">
        <v>8069</v>
      </c>
      <c r="B15" s="314" t="s">
        <v>8070</v>
      </c>
      <c r="C15" s="314" t="s">
        <v>5922</v>
      </c>
      <c r="D15" s="315" t="s">
        <v>449</v>
      </c>
      <c r="E15" s="315" t="s">
        <v>449</v>
      </c>
      <c r="F15" s="315" t="s">
        <v>449</v>
      </c>
      <c r="G15" s="175" t="s">
        <v>449</v>
      </c>
      <c r="H15" s="315" t="s">
        <v>449</v>
      </c>
      <c r="I15" s="314" t="s">
        <v>450</v>
      </c>
      <c r="J15" s="314" t="s">
        <v>5787</v>
      </c>
      <c r="K15" s="314" t="s">
        <v>5929</v>
      </c>
      <c r="L15" s="314" t="s">
        <v>7283</v>
      </c>
      <c r="M15" s="314" t="s">
        <v>449</v>
      </c>
      <c r="N15" s="314" t="s">
        <v>8071</v>
      </c>
      <c r="O15" s="314" t="s">
        <v>452</v>
      </c>
      <c r="P15" s="314"/>
      <c r="Q15" s="314" t="s">
        <v>5817</v>
      </c>
      <c r="R15" s="314" t="s">
        <v>7386</v>
      </c>
      <c r="S15" s="314" t="s">
        <v>7387</v>
      </c>
      <c r="T15" s="314" t="s">
        <v>7388</v>
      </c>
      <c r="U15" s="314" t="s">
        <v>7389</v>
      </c>
      <c r="V15" s="314" t="s">
        <v>7390</v>
      </c>
      <c r="W15" s="314" t="s">
        <v>8033</v>
      </c>
      <c r="X15" s="314" t="s">
        <v>8034</v>
      </c>
    </row>
    <row r="16" spans="1:24" ht="14.4">
      <c r="A16" s="314" t="s">
        <v>8072</v>
      </c>
      <c r="B16" s="314" t="s">
        <v>8073</v>
      </c>
      <c r="C16" s="314" t="s">
        <v>5922</v>
      </c>
      <c r="D16" s="315" t="s">
        <v>449</v>
      </c>
      <c r="E16" s="315" t="s">
        <v>449</v>
      </c>
      <c r="F16" s="315" t="s">
        <v>449</v>
      </c>
      <c r="G16" s="175" t="s">
        <v>449</v>
      </c>
      <c r="H16" s="315" t="s">
        <v>449</v>
      </c>
      <c r="I16" s="314" t="s">
        <v>450</v>
      </c>
      <c r="J16" s="314" t="s">
        <v>5787</v>
      </c>
      <c r="K16" s="314"/>
      <c r="L16" s="314" t="s">
        <v>7283</v>
      </c>
      <c r="M16" s="314" t="s">
        <v>449</v>
      </c>
      <c r="N16" s="314" t="s">
        <v>8074</v>
      </c>
      <c r="O16" s="314" t="s">
        <v>452</v>
      </c>
      <c r="P16" s="314"/>
      <c r="Q16" s="314" t="s">
        <v>5817</v>
      </c>
      <c r="R16" s="314" t="s">
        <v>7386</v>
      </c>
      <c r="S16" s="314" t="s">
        <v>7387</v>
      </c>
      <c r="T16" s="314" t="s">
        <v>7388</v>
      </c>
      <c r="U16" s="314" t="s">
        <v>7389</v>
      </c>
      <c r="V16" s="314" t="s">
        <v>7390</v>
      </c>
      <c r="W16" s="314" t="s">
        <v>8033</v>
      </c>
      <c r="X16" s="314" t="s">
        <v>8034</v>
      </c>
    </row>
    <row r="17" spans="1:24" ht="14.4">
      <c r="A17" s="314" t="s">
        <v>8075</v>
      </c>
      <c r="B17" s="314" t="s">
        <v>8076</v>
      </c>
      <c r="C17" s="314" t="s">
        <v>6122</v>
      </c>
      <c r="D17" s="314" t="s">
        <v>448</v>
      </c>
      <c r="E17" s="315" t="s">
        <v>449</v>
      </c>
      <c r="F17" s="315" t="s">
        <v>449</v>
      </c>
      <c r="G17" s="175" t="s">
        <v>449</v>
      </c>
      <c r="H17" s="315" t="s">
        <v>449</v>
      </c>
      <c r="I17" s="314" t="s">
        <v>450</v>
      </c>
      <c r="J17" s="314" t="s">
        <v>5787</v>
      </c>
      <c r="K17" s="314"/>
      <c r="L17" s="314" t="s">
        <v>7283</v>
      </c>
      <c r="M17" s="314" t="s">
        <v>449</v>
      </c>
      <c r="N17" s="314" t="s">
        <v>8077</v>
      </c>
      <c r="O17" s="314" t="s">
        <v>452</v>
      </c>
      <c r="P17" s="314"/>
      <c r="Q17" s="314" t="s">
        <v>6656</v>
      </c>
      <c r="R17" s="314" t="s">
        <v>8078</v>
      </c>
      <c r="S17" s="314" t="s">
        <v>7285</v>
      </c>
      <c r="T17" s="314" t="s">
        <v>7285</v>
      </c>
      <c r="U17" s="314" t="s">
        <v>7389</v>
      </c>
      <c r="V17" s="314" t="s">
        <v>7390</v>
      </c>
      <c r="W17" s="314" t="s">
        <v>8033</v>
      </c>
      <c r="X17" s="314" t="s">
        <v>8034</v>
      </c>
    </row>
    <row r="18" spans="1:24" ht="14.4">
      <c r="A18" s="314" t="s">
        <v>8079</v>
      </c>
      <c r="B18" s="314" t="s">
        <v>8080</v>
      </c>
      <c r="C18" s="314" t="s">
        <v>6122</v>
      </c>
      <c r="D18" s="314" t="s">
        <v>448</v>
      </c>
      <c r="E18" s="315" t="s">
        <v>449</v>
      </c>
      <c r="F18" s="315" t="s">
        <v>449</v>
      </c>
      <c r="G18" s="175" t="s">
        <v>449</v>
      </c>
      <c r="H18" s="315" t="s">
        <v>449</v>
      </c>
      <c r="I18" s="314" t="s">
        <v>450</v>
      </c>
      <c r="J18" s="314" t="s">
        <v>5787</v>
      </c>
      <c r="K18" s="314"/>
      <c r="L18" s="314" t="s">
        <v>7283</v>
      </c>
      <c r="M18" s="314" t="s">
        <v>449</v>
      </c>
      <c r="N18" s="314" t="s">
        <v>8081</v>
      </c>
      <c r="O18" s="314" t="s">
        <v>452</v>
      </c>
      <c r="P18" s="314"/>
      <c r="Q18" s="314" t="s">
        <v>6656</v>
      </c>
      <c r="R18" s="314" t="s">
        <v>8078</v>
      </c>
      <c r="S18" s="314" t="s">
        <v>7285</v>
      </c>
      <c r="T18" s="314" t="s">
        <v>7285</v>
      </c>
      <c r="U18" s="314" t="s">
        <v>7389</v>
      </c>
      <c r="V18" s="314" t="s">
        <v>7390</v>
      </c>
      <c r="W18" s="314" t="s">
        <v>8033</v>
      </c>
      <c r="X18" s="314" t="s">
        <v>8034</v>
      </c>
    </row>
    <row r="19" spans="1:24" ht="14.4">
      <c r="A19" s="314" t="s">
        <v>8082</v>
      </c>
      <c r="B19" s="314" t="s">
        <v>8083</v>
      </c>
      <c r="C19" s="314" t="s">
        <v>5922</v>
      </c>
      <c r="D19" s="315" t="s">
        <v>449</v>
      </c>
      <c r="E19" s="315" t="s">
        <v>449</v>
      </c>
      <c r="F19" s="315" t="s">
        <v>449</v>
      </c>
      <c r="G19" s="175" t="s">
        <v>449</v>
      </c>
      <c r="H19" s="314" t="s">
        <v>448</v>
      </c>
      <c r="I19" s="314" t="s">
        <v>450</v>
      </c>
      <c r="J19" s="314" t="s">
        <v>5787</v>
      </c>
      <c r="K19" s="314"/>
      <c r="L19" s="314" t="s">
        <v>7283</v>
      </c>
      <c r="M19" s="314" t="s">
        <v>449</v>
      </c>
      <c r="N19" s="314" t="s">
        <v>8032</v>
      </c>
      <c r="O19" s="314" t="s">
        <v>452</v>
      </c>
      <c r="P19" s="314"/>
      <c r="Q19" s="314" t="s">
        <v>5817</v>
      </c>
      <c r="R19" s="314" t="s">
        <v>7386</v>
      </c>
      <c r="S19" s="314" t="s">
        <v>7387</v>
      </c>
      <c r="T19" s="314" t="s">
        <v>7388</v>
      </c>
      <c r="U19" s="314" t="s">
        <v>7389</v>
      </c>
      <c r="V19" s="314" t="s">
        <v>7390</v>
      </c>
      <c r="W19" s="314" t="s">
        <v>8062</v>
      </c>
      <c r="X19" s="314" t="s">
        <v>8063</v>
      </c>
    </row>
    <row r="20" spans="1:24" ht="14.4">
      <c r="A20" s="314" t="s">
        <v>8084</v>
      </c>
      <c r="B20" s="314" t="s">
        <v>8085</v>
      </c>
      <c r="C20" s="314" t="s">
        <v>5922</v>
      </c>
      <c r="D20" s="314" t="s">
        <v>448</v>
      </c>
      <c r="E20" s="315" t="s">
        <v>449</v>
      </c>
      <c r="F20" s="315" t="s">
        <v>449</v>
      </c>
      <c r="G20" s="175" t="s">
        <v>449</v>
      </c>
      <c r="H20" s="314" t="s">
        <v>448</v>
      </c>
      <c r="I20" s="314" t="s">
        <v>450</v>
      </c>
      <c r="J20" s="314" t="s">
        <v>5787</v>
      </c>
      <c r="K20" s="314"/>
      <c r="L20" s="314" t="s">
        <v>7283</v>
      </c>
      <c r="M20" s="314" t="s">
        <v>449</v>
      </c>
      <c r="N20" s="314" t="s">
        <v>8045</v>
      </c>
      <c r="O20" s="314" t="s">
        <v>452</v>
      </c>
      <c r="P20" s="314"/>
      <c r="Q20" s="314" t="s">
        <v>5817</v>
      </c>
      <c r="R20" s="314" t="s">
        <v>7386</v>
      </c>
      <c r="S20" s="314" t="s">
        <v>7387</v>
      </c>
      <c r="T20" s="314" t="s">
        <v>7388</v>
      </c>
      <c r="U20" s="314" t="s">
        <v>7389</v>
      </c>
      <c r="V20" s="314" t="s">
        <v>7390</v>
      </c>
      <c r="W20" s="314" t="s">
        <v>8062</v>
      </c>
      <c r="X20" s="314" t="s">
        <v>8063</v>
      </c>
    </row>
    <row r="21" spans="1:24" ht="14.4">
      <c r="A21" s="314" t="s">
        <v>8086</v>
      </c>
      <c r="B21" s="314" t="s">
        <v>8087</v>
      </c>
      <c r="C21" s="314" t="s">
        <v>5826</v>
      </c>
      <c r="D21" s="315" t="s">
        <v>449</v>
      </c>
      <c r="E21" s="315" t="s">
        <v>449</v>
      </c>
      <c r="F21" s="315" t="s">
        <v>449</v>
      </c>
      <c r="G21" s="175" t="s">
        <v>449</v>
      </c>
      <c r="H21" s="315" t="s">
        <v>449</v>
      </c>
      <c r="I21" s="314" t="s">
        <v>450</v>
      </c>
      <c r="J21" s="314" t="s">
        <v>5787</v>
      </c>
      <c r="K21" s="314"/>
      <c r="L21" s="314" t="s">
        <v>7283</v>
      </c>
      <c r="M21" s="314" t="s">
        <v>449</v>
      </c>
      <c r="N21" s="314" t="s">
        <v>5841</v>
      </c>
      <c r="O21" s="314" t="s">
        <v>452</v>
      </c>
      <c r="P21" s="314"/>
      <c r="Q21" s="314" t="s">
        <v>5827</v>
      </c>
      <c r="R21" s="314" t="s">
        <v>7284</v>
      </c>
      <c r="S21" s="314" t="s">
        <v>7285</v>
      </c>
      <c r="T21" s="314" t="s">
        <v>7285</v>
      </c>
      <c r="U21" s="314" t="s">
        <v>7389</v>
      </c>
      <c r="V21" s="314" t="s">
        <v>7390</v>
      </c>
      <c r="W21" s="314" t="s">
        <v>8033</v>
      </c>
      <c r="X21" s="314" t="s">
        <v>8034</v>
      </c>
    </row>
    <row r="22" spans="1:24" ht="14.4">
      <c r="A22" s="314" t="s">
        <v>8088</v>
      </c>
      <c r="B22" s="314" t="s">
        <v>8089</v>
      </c>
      <c r="C22" s="314" t="s">
        <v>5826</v>
      </c>
      <c r="D22" s="315" t="s">
        <v>449</v>
      </c>
      <c r="E22" s="315" t="s">
        <v>449</v>
      </c>
      <c r="F22" s="315" t="s">
        <v>449</v>
      </c>
      <c r="G22" s="175" t="s">
        <v>449</v>
      </c>
      <c r="H22" s="315" t="s">
        <v>449</v>
      </c>
      <c r="I22" s="314" t="s">
        <v>450</v>
      </c>
      <c r="J22" s="314" t="s">
        <v>5787</v>
      </c>
      <c r="K22" s="314"/>
      <c r="L22" s="314" t="s">
        <v>7283</v>
      </c>
      <c r="M22" s="314" t="s">
        <v>449</v>
      </c>
      <c r="N22" s="314" t="s">
        <v>8090</v>
      </c>
      <c r="O22" s="314" t="s">
        <v>452</v>
      </c>
      <c r="P22" s="314"/>
      <c r="Q22" s="314" t="s">
        <v>5817</v>
      </c>
      <c r="R22" s="314" t="s">
        <v>7386</v>
      </c>
      <c r="S22" s="314" t="s">
        <v>7387</v>
      </c>
      <c r="T22" s="314" t="s">
        <v>7388</v>
      </c>
      <c r="U22" s="314" t="s">
        <v>7389</v>
      </c>
      <c r="V22" s="314" t="s">
        <v>7390</v>
      </c>
      <c r="W22" s="314" t="s">
        <v>8033</v>
      </c>
      <c r="X22" s="314" t="s">
        <v>8034</v>
      </c>
    </row>
    <row r="23" spans="1:24" ht="14.4">
      <c r="A23" s="314" t="s">
        <v>8091</v>
      </c>
      <c r="B23" s="314" t="s">
        <v>8092</v>
      </c>
      <c r="C23" s="314" t="s">
        <v>5826</v>
      </c>
      <c r="D23" s="315" t="s">
        <v>449</v>
      </c>
      <c r="E23" s="315" t="s">
        <v>449</v>
      </c>
      <c r="F23" s="315" t="s">
        <v>449</v>
      </c>
      <c r="G23" s="175" t="s">
        <v>449</v>
      </c>
      <c r="H23" s="315" t="s">
        <v>449</v>
      </c>
      <c r="I23" s="314" t="s">
        <v>450</v>
      </c>
      <c r="J23" s="314" t="s">
        <v>5787</v>
      </c>
      <c r="K23" s="314"/>
      <c r="L23" s="314" t="s">
        <v>7283</v>
      </c>
      <c r="M23" s="314" t="s">
        <v>449</v>
      </c>
      <c r="N23" s="314" t="s">
        <v>7696</v>
      </c>
      <c r="O23" s="314" t="s">
        <v>452</v>
      </c>
      <c r="P23" s="314"/>
      <c r="Q23" s="314" t="s">
        <v>5827</v>
      </c>
      <c r="R23" s="314" t="s">
        <v>7284</v>
      </c>
      <c r="S23" s="314" t="s">
        <v>7285</v>
      </c>
      <c r="T23" s="314" t="s">
        <v>7285</v>
      </c>
      <c r="U23" s="314" t="s">
        <v>7389</v>
      </c>
      <c r="V23" s="314" t="s">
        <v>7390</v>
      </c>
      <c r="W23" s="314" t="s">
        <v>8033</v>
      </c>
      <c r="X23" s="314" t="s">
        <v>8034</v>
      </c>
    </row>
    <row r="24" spans="1:24" ht="14.4">
      <c r="A24" s="314" t="s">
        <v>8093</v>
      </c>
      <c r="B24" s="314" t="s">
        <v>8094</v>
      </c>
      <c r="C24" s="314" t="s">
        <v>5826</v>
      </c>
      <c r="D24" s="314" t="s">
        <v>439</v>
      </c>
      <c r="E24" s="315" t="s">
        <v>449</v>
      </c>
      <c r="F24" s="315" t="s">
        <v>449</v>
      </c>
      <c r="G24" s="175" t="s">
        <v>449</v>
      </c>
      <c r="H24" s="315" t="s">
        <v>449</v>
      </c>
      <c r="I24" s="314" t="s">
        <v>450</v>
      </c>
      <c r="J24" s="314" t="s">
        <v>6261</v>
      </c>
      <c r="K24" s="314"/>
      <c r="L24" s="314" t="s">
        <v>7283</v>
      </c>
      <c r="M24" s="314" t="s">
        <v>449</v>
      </c>
      <c r="N24" s="314" t="s">
        <v>5841</v>
      </c>
      <c r="O24" s="314" t="s">
        <v>452</v>
      </c>
      <c r="P24" s="314"/>
      <c r="Q24" s="314" t="s">
        <v>5827</v>
      </c>
      <c r="R24" s="314" t="s">
        <v>7284</v>
      </c>
      <c r="S24" s="314" t="s">
        <v>7285</v>
      </c>
      <c r="T24" s="314" t="s">
        <v>7285</v>
      </c>
      <c r="U24" s="314" t="s">
        <v>6918</v>
      </c>
      <c r="V24" s="314" t="s">
        <v>7252</v>
      </c>
      <c r="W24" s="314"/>
      <c r="X24" s="314" t="s">
        <v>439</v>
      </c>
    </row>
    <row r="25" spans="1:24" ht="14.4">
      <c r="A25" s="314" t="s">
        <v>8095</v>
      </c>
      <c r="B25" s="314" t="s">
        <v>8096</v>
      </c>
      <c r="C25" s="314" t="s">
        <v>5922</v>
      </c>
      <c r="D25" s="315" t="s">
        <v>449</v>
      </c>
      <c r="E25" s="315" t="s">
        <v>449</v>
      </c>
      <c r="F25" s="315" t="s">
        <v>449</v>
      </c>
      <c r="G25" s="175" t="s">
        <v>449</v>
      </c>
      <c r="H25" s="314" t="s">
        <v>448</v>
      </c>
      <c r="I25" s="314" t="s">
        <v>450</v>
      </c>
      <c r="J25" s="314" t="s">
        <v>5787</v>
      </c>
      <c r="K25" s="314"/>
      <c r="L25" s="314" t="s">
        <v>7283</v>
      </c>
      <c r="M25" s="314" t="s">
        <v>449</v>
      </c>
      <c r="N25" s="314" t="s">
        <v>8097</v>
      </c>
      <c r="O25" s="314" t="s">
        <v>452</v>
      </c>
      <c r="P25" s="314"/>
      <c r="Q25" s="314" t="s">
        <v>5817</v>
      </c>
      <c r="R25" s="314" t="s">
        <v>7386</v>
      </c>
      <c r="S25" s="314" t="s">
        <v>7387</v>
      </c>
      <c r="T25" s="314" t="s">
        <v>7388</v>
      </c>
      <c r="U25" s="314" t="s">
        <v>7389</v>
      </c>
      <c r="V25" s="314" t="s">
        <v>7390</v>
      </c>
      <c r="W25" s="314" t="s">
        <v>8033</v>
      </c>
      <c r="X25" s="314" t="s">
        <v>8034</v>
      </c>
    </row>
    <row r="26" spans="1:24" ht="14.4">
      <c r="A26" s="314" t="s">
        <v>8098</v>
      </c>
      <c r="B26" s="314" t="s">
        <v>8099</v>
      </c>
      <c r="C26" s="314" t="s">
        <v>5922</v>
      </c>
      <c r="D26" s="315" t="s">
        <v>449</v>
      </c>
      <c r="E26" s="315" t="s">
        <v>449</v>
      </c>
      <c r="F26" s="315" t="s">
        <v>449</v>
      </c>
      <c r="G26" s="175" t="s">
        <v>449</v>
      </c>
      <c r="H26" s="314" t="s">
        <v>448</v>
      </c>
      <c r="I26" s="314" t="s">
        <v>450</v>
      </c>
      <c r="J26" s="314" t="s">
        <v>5787</v>
      </c>
      <c r="K26" s="314"/>
      <c r="L26" s="314" t="s">
        <v>7283</v>
      </c>
      <c r="M26" s="314" t="s">
        <v>449</v>
      </c>
      <c r="N26" s="314" t="s">
        <v>8100</v>
      </c>
      <c r="O26" s="314" t="s">
        <v>452</v>
      </c>
      <c r="P26" s="314"/>
      <c r="Q26" s="314" t="s">
        <v>5817</v>
      </c>
      <c r="R26" s="314" t="s">
        <v>7386</v>
      </c>
      <c r="S26" s="314" t="s">
        <v>7387</v>
      </c>
      <c r="T26" s="314" t="s">
        <v>7388</v>
      </c>
      <c r="U26" s="314" t="s">
        <v>7389</v>
      </c>
      <c r="V26" s="314" t="s">
        <v>7390</v>
      </c>
      <c r="W26" s="314" t="s">
        <v>8033</v>
      </c>
      <c r="X26" s="314" t="s">
        <v>8034</v>
      </c>
    </row>
    <row r="27" spans="1:24" ht="14.4">
      <c r="A27" s="314" t="s">
        <v>8101</v>
      </c>
      <c r="B27" s="314" t="s">
        <v>8102</v>
      </c>
      <c r="C27" s="314" t="s">
        <v>5922</v>
      </c>
      <c r="D27" s="314" t="s">
        <v>439</v>
      </c>
      <c r="E27" s="315" t="s">
        <v>449</v>
      </c>
      <c r="F27" s="315" t="s">
        <v>449</v>
      </c>
      <c r="G27" s="175" t="s">
        <v>449</v>
      </c>
      <c r="H27" s="315" t="s">
        <v>449</v>
      </c>
      <c r="I27" s="314" t="s">
        <v>450</v>
      </c>
      <c r="J27" s="314" t="s">
        <v>8103</v>
      </c>
      <c r="K27" s="314"/>
      <c r="L27" s="314" t="s">
        <v>7283</v>
      </c>
      <c r="M27" s="314" t="s">
        <v>449</v>
      </c>
      <c r="N27" s="314" t="s">
        <v>5789</v>
      </c>
      <c r="O27" s="314" t="s">
        <v>452</v>
      </c>
      <c r="P27" s="314"/>
      <c r="Q27" s="314" t="s">
        <v>5842</v>
      </c>
      <c r="R27" s="314" t="s">
        <v>8104</v>
      </c>
      <c r="S27" s="314" t="s">
        <v>7285</v>
      </c>
      <c r="T27" s="314" t="s">
        <v>7285</v>
      </c>
      <c r="U27" s="314" t="s">
        <v>8105</v>
      </c>
      <c r="V27" s="314" t="s">
        <v>7252</v>
      </c>
      <c r="W27" s="314" t="s">
        <v>8105</v>
      </c>
      <c r="X27" s="314" t="s">
        <v>8106</v>
      </c>
    </row>
    <row r="28" spans="1:24" ht="14.4">
      <c r="A28" s="314" t="s">
        <v>8107</v>
      </c>
      <c r="B28" s="314" t="s">
        <v>8108</v>
      </c>
      <c r="C28" s="314" t="s">
        <v>5922</v>
      </c>
      <c r="D28" s="315" t="s">
        <v>449</v>
      </c>
      <c r="E28" s="315" t="s">
        <v>449</v>
      </c>
      <c r="F28" s="315" t="s">
        <v>449</v>
      </c>
      <c r="G28" s="175" t="s">
        <v>449</v>
      </c>
      <c r="H28" s="314" t="s">
        <v>448</v>
      </c>
      <c r="I28" s="314" t="s">
        <v>450</v>
      </c>
      <c r="J28" s="314" t="s">
        <v>5787</v>
      </c>
      <c r="K28" s="314"/>
      <c r="L28" s="314" t="s">
        <v>7283</v>
      </c>
      <c r="M28" s="314" t="s">
        <v>449</v>
      </c>
      <c r="N28" s="314" t="s">
        <v>5789</v>
      </c>
      <c r="O28" s="314" t="s">
        <v>452</v>
      </c>
      <c r="P28" s="314"/>
      <c r="Q28" s="314" t="s">
        <v>5817</v>
      </c>
      <c r="R28" s="314" t="s">
        <v>7386</v>
      </c>
      <c r="S28" s="314" t="s">
        <v>7387</v>
      </c>
      <c r="T28" s="314" t="s">
        <v>7388</v>
      </c>
      <c r="U28" s="314" t="s">
        <v>7389</v>
      </c>
      <c r="V28" s="314" t="s">
        <v>7390</v>
      </c>
      <c r="W28" s="314" t="s">
        <v>8062</v>
      </c>
      <c r="X28" s="314" t="s">
        <v>8063</v>
      </c>
    </row>
    <row r="29" spans="1:24" ht="14.4">
      <c r="A29" s="314" t="s">
        <v>8109</v>
      </c>
      <c r="B29" s="314" t="s">
        <v>8110</v>
      </c>
      <c r="C29" s="314" t="s">
        <v>5809</v>
      </c>
      <c r="D29" s="314" t="s">
        <v>439</v>
      </c>
      <c r="E29" s="315" t="s">
        <v>449</v>
      </c>
      <c r="F29" s="315" t="s">
        <v>449</v>
      </c>
      <c r="G29" s="175" t="s">
        <v>449</v>
      </c>
      <c r="H29" s="315" t="s">
        <v>449</v>
      </c>
      <c r="I29" s="314" t="s">
        <v>450</v>
      </c>
      <c r="J29" s="314" t="s">
        <v>6261</v>
      </c>
      <c r="K29" s="314"/>
      <c r="L29" s="314" t="s">
        <v>7283</v>
      </c>
      <c r="M29" s="314" t="s">
        <v>449</v>
      </c>
      <c r="N29" s="314" t="s">
        <v>5789</v>
      </c>
      <c r="O29" s="314" t="s">
        <v>452</v>
      </c>
      <c r="P29" s="314"/>
      <c r="Q29" s="314" t="s">
        <v>5810</v>
      </c>
      <c r="R29" s="314" t="s">
        <v>8111</v>
      </c>
      <c r="S29" s="314" t="s">
        <v>7388</v>
      </c>
      <c r="T29" s="314" t="s">
        <v>7388</v>
      </c>
      <c r="U29" s="314" t="s">
        <v>5811</v>
      </c>
      <c r="V29" s="314" t="s">
        <v>5812</v>
      </c>
      <c r="W29" s="314" t="s">
        <v>7491</v>
      </c>
      <c r="X29" s="314" t="s">
        <v>7492</v>
      </c>
    </row>
    <row r="30" spans="1:24" ht="14.4">
      <c r="A30" s="314" t="s">
        <v>8112</v>
      </c>
      <c r="B30" s="314" t="s">
        <v>8113</v>
      </c>
      <c r="C30" s="314" t="s">
        <v>5922</v>
      </c>
      <c r="D30" s="315" t="s">
        <v>449</v>
      </c>
      <c r="E30" s="315" t="s">
        <v>449</v>
      </c>
      <c r="F30" s="315" t="s">
        <v>449</v>
      </c>
      <c r="G30" s="175" t="s">
        <v>449</v>
      </c>
      <c r="H30" s="315" t="s">
        <v>449</v>
      </c>
      <c r="I30" s="314" t="s">
        <v>450</v>
      </c>
      <c r="J30" s="314" t="s">
        <v>5787</v>
      </c>
      <c r="K30" s="314"/>
      <c r="L30" s="314" t="s">
        <v>7283</v>
      </c>
      <c r="M30" s="314" t="s">
        <v>449</v>
      </c>
      <c r="N30" s="314" t="s">
        <v>8090</v>
      </c>
      <c r="O30" s="314" t="s">
        <v>452</v>
      </c>
      <c r="P30" s="314"/>
      <c r="Q30" s="314" t="s">
        <v>5817</v>
      </c>
      <c r="R30" s="314" t="s">
        <v>7386</v>
      </c>
      <c r="S30" s="314" t="s">
        <v>7387</v>
      </c>
      <c r="T30" s="314" t="s">
        <v>7388</v>
      </c>
      <c r="U30" s="314" t="s">
        <v>7389</v>
      </c>
      <c r="V30" s="314" t="s">
        <v>7390</v>
      </c>
      <c r="W30" s="314" t="s">
        <v>8062</v>
      </c>
      <c r="X30" s="314" t="s">
        <v>8063</v>
      </c>
    </row>
    <row r="31" spans="1:24" ht="14.4">
      <c r="A31" s="314" t="s">
        <v>8114</v>
      </c>
      <c r="B31" s="314" t="s">
        <v>8115</v>
      </c>
      <c r="C31" s="314" t="s">
        <v>5922</v>
      </c>
      <c r="D31" s="314" t="s">
        <v>448</v>
      </c>
      <c r="E31" s="315" t="s">
        <v>449</v>
      </c>
      <c r="F31" s="315" t="s">
        <v>449</v>
      </c>
      <c r="G31" s="175" t="s">
        <v>449</v>
      </c>
      <c r="H31" s="314" t="s">
        <v>448</v>
      </c>
      <c r="I31" s="314" t="s">
        <v>450</v>
      </c>
      <c r="J31" s="314" t="s">
        <v>5787</v>
      </c>
      <c r="K31" s="314" t="s">
        <v>5929</v>
      </c>
      <c r="L31" s="314" t="s">
        <v>7283</v>
      </c>
      <c r="M31" s="314" t="s">
        <v>449</v>
      </c>
      <c r="N31" s="314" t="s">
        <v>7696</v>
      </c>
      <c r="O31" s="314" t="s">
        <v>452</v>
      </c>
      <c r="P31" s="314"/>
      <c r="Q31" s="314" t="s">
        <v>5817</v>
      </c>
      <c r="R31" s="314" t="s">
        <v>7386</v>
      </c>
      <c r="S31" s="314" t="s">
        <v>7387</v>
      </c>
      <c r="T31" s="314" t="s">
        <v>7388</v>
      </c>
      <c r="U31" s="314" t="s">
        <v>7389</v>
      </c>
      <c r="V31" s="314" t="s">
        <v>7390</v>
      </c>
      <c r="W31" s="314" t="s">
        <v>8062</v>
      </c>
      <c r="X31" s="314" t="s">
        <v>8063</v>
      </c>
    </row>
    <row r="32" spans="1:24" ht="14.4">
      <c r="A32" s="314" t="s">
        <v>8116</v>
      </c>
      <c r="B32" s="314" t="s">
        <v>8117</v>
      </c>
      <c r="C32" s="314" t="s">
        <v>5826</v>
      </c>
      <c r="D32" s="314" t="s">
        <v>439</v>
      </c>
      <c r="E32" s="315" t="s">
        <v>449</v>
      </c>
      <c r="F32" s="315" t="s">
        <v>449</v>
      </c>
      <c r="G32" s="175" t="s">
        <v>449</v>
      </c>
      <c r="H32" s="315" t="s">
        <v>449</v>
      </c>
      <c r="I32" s="314" t="s">
        <v>450</v>
      </c>
      <c r="J32" s="314" t="s">
        <v>6261</v>
      </c>
      <c r="K32" s="314"/>
      <c r="L32" s="314" t="s">
        <v>7283</v>
      </c>
      <c r="M32" s="314" t="s">
        <v>449</v>
      </c>
      <c r="N32" s="314" t="s">
        <v>5841</v>
      </c>
      <c r="O32" s="314" t="s">
        <v>452</v>
      </c>
      <c r="P32" s="314"/>
      <c r="Q32" s="314" t="s">
        <v>5827</v>
      </c>
      <c r="R32" s="314" t="s">
        <v>7284</v>
      </c>
      <c r="S32" s="314" t="s">
        <v>7285</v>
      </c>
      <c r="T32" s="314" t="s">
        <v>7285</v>
      </c>
      <c r="U32" s="314" t="s">
        <v>6918</v>
      </c>
      <c r="V32" s="314" t="s">
        <v>7252</v>
      </c>
      <c r="W32" s="314" t="s">
        <v>8118</v>
      </c>
      <c r="X32" s="314" t="s">
        <v>8119</v>
      </c>
    </row>
    <row r="33" spans="1:24" ht="14.4">
      <c r="A33" s="314" t="s">
        <v>8120</v>
      </c>
      <c r="B33" s="314" t="s">
        <v>8121</v>
      </c>
      <c r="C33" s="314" t="s">
        <v>5922</v>
      </c>
      <c r="D33" s="315" t="s">
        <v>449</v>
      </c>
      <c r="E33" s="315" t="s">
        <v>449</v>
      </c>
      <c r="F33" s="315" t="s">
        <v>449</v>
      </c>
      <c r="G33" s="175" t="s">
        <v>449</v>
      </c>
      <c r="H33" s="314" t="s">
        <v>448</v>
      </c>
      <c r="I33" s="314" t="s">
        <v>450</v>
      </c>
      <c r="J33" s="314" t="s">
        <v>5787</v>
      </c>
      <c r="K33" s="314"/>
      <c r="L33" s="314" t="s">
        <v>7283</v>
      </c>
      <c r="M33" s="314" t="s">
        <v>449</v>
      </c>
      <c r="N33" s="314" t="s">
        <v>8077</v>
      </c>
      <c r="O33" s="314" t="s">
        <v>452</v>
      </c>
      <c r="P33" s="314"/>
      <c r="Q33" s="314" t="s">
        <v>5817</v>
      </c>
      <c r="R33" s="314" t="s">
        <v>7386</v>
      </c>
      <c r="S33" s="314" t="s">
        <v>7387</v>
      </c>
      <c r="T33" s="314" t="s">
        <v>7388</v>
      </c>
      <c r="U33" s="314" t="s">
        <v>7389</v>
      </c>
      <c r="V33" s="314" t="s">
        <v>7390</v>
      </c>
      <c r="W33" s="314" t="s">
        <v>8062</v>
      </c>
      <c r="X33" s="314" t="s">
        <v>8063</v>
      </c>
    </row>
    <row r="34" spans="1:24" ht="14.4">
      <c r="A34" s="314" t="s">
        <v>8122</v>
      </c>
      <c r="B34" s="314" t="s">
        <v>8123</v>
      </c>
      <c r="C34" s="314" t="s">
        <v>5922</v>
      </c>
      <c r="D34" s="315" t="s">
        <v>449</v>
      </c>
      <c r="E34" s="315" t="s">
        <v>449</v>
      </c>
      <c r="F34" s="315" t="s">
        <v>449</v>
      </c>
      <c r="G34" s="175" t="s">
        <v>449</v>
      </c>
      <c r="H34" s="314" t="s">
        <v>448</v>
      </c>
      <c r="I34" s="314" t="s">
        <v>450</v>
      </c>
      <c r="J34" s="314" t="s">
        <v>5787</v>
      </c>
      <c r="K34" s="314"/>
      <c r="L34" s="314" t="s">
        <v>7283</v>
      </c>
      <c r="M34" s="314" t="s">
        <v>449</v>
      </c>
      <c r="N34" s="314" t="s">
        <v>8081</v>
      </c>
      <c r="O34" s="314" t="s">
        <v>452</v>
      </c>
      <c r="P34" s="314"/>
      <c r="Q34" s="314" t="s">
        <v>5817</v>
      </c>
      <c r="R34" s="314" t="s">
        <v>7386</v>
      </c>
      <c r="S34" s="314" t="s">
        <v>7387</v>
      </c>
      <c r="T34" s="314" t="s">
        <v>7388</v>
      </c>
      <c r="U34" s="314" t="s">
        <v>7389</v>
      </c>
      <c r="V34" s="314" t="s">
        <v>7390</v>
      </c>
      <c r="W34" s="314" t="s">
        <v>8062</v>
      </c>
      <c r="X34" s="314" t="s">
        <v>8063</v>
      </c>
    </row>
    <row r="35" spans="1:24" ht="14.4">
      <c r="A35" s="314" t="s">
        <v>8124</v>
      </c>
      <c r="B35" s="314" t="s">
        <v>8125</v>
      </c>
      <c r="C35" s="314" t="s">
        <v>5922</v>
      </c>
      <c r="D35" s="315" t="s">
        <v>449</v>
      </c>
      <c r="E35" s="315" t="s">
        <v>449</v>
      </c>
      <c r="F35" s="315" t="s">
        <v>449</v>
      </c>
      <c r="G35" s="175" t="s">
        <v>449</v>
      </c>
      <c r="H35" s="314" t="s">
        <v>448</v>
      </c>
      <c r="I35" s="314" t="s">
        <v>450</v>
      </c>
      <c r="J35" s="314" t="s">
        <v>5787</v>
      </c>
      <c r="K35" s="314"/>
      <c r="L35" s="314" t="s">
        <v>7283</v>
      </c>
      <c r="M35" s="314" t="s">
        <v>449</v>
      </c>
      <c r="N35" s="314" t="s">
        <v>8037</v>
      </c>
      <c r="O35" s="314" t="s">
        <v>452</v>
      </c>
      <c r="P35" s="314"/>
      <c r="Q35" s="314" t="s">
        <v>5817</v>
      </c>
      <c r="R35" s="314" t="s">
        <v>7386</v>
      </c>
      <c r="S35" s="314" t="s">
        <v>7387</v>
      </c>
      <c r="T35" s="314" t="s">
        <v>7388</v>
      </c>
      <c r="U35" s="314" t="s">
        <v>7389</v>
      </c>
      <c r="V35" s="314" t="s">
        <v>7390</v>
      </c>
      <c r="W35" s="314" t="s">
        <v>8062</v>
      </c>
      <c r="X35" s="314" t="s">
        <v>8063</v>
      </c>
    </row>
    <row r="36" spans="1:24" ht="14.4">
      <c r="A36" s="314" t="s">
        <v>8126</v>
      </c>
      <c r="B36" s="314" t="s">
        <v>8127</v>
      </c>
      <c r="C36" s="314" t="s">
        <v>5922</v>
      </c>
      <c r="D36" s="315" t="s">
        <v>449</v>
      </c>
      <c r="E36" s="315" t="s">
        <v>449</v>
      </c>
      <c r="F36" s="315" t="s">
        <v>449</v>
      </c>
      <c r="G36" s="175" t="s">
        <v>449</v>
      </c>
      <c r="H36" s="314" t="s">
        <v>448</v>
      </c>
      <c r="I36" s="314" t="s">
        <v>450</v>
      </c>
      <c r="J36" s="314" t="s">
        <v>5787</v>
      </c>
      <c r="K36" s="314"/>
      <c r="L36" s="314" t="s">
        <v>7283</v>
      </c>
      <c r="M36" s="314" t="s">
        <v>449</v>
      </c>
      <c r="N36" s="314" t="s">
        <v>8040</v>
      </c>
      <c r="O36" s="314" t="s">
        <v>452</v>
      </c>
      <c r="P36" s="314"/>
      <c r="Q36" s="314" t="s">
        <v>5817</v>
      </c>
      <c r="R36" s="314" t="s">
        <v>7386</v>
      </c>
      <c r="S36" s="314" t="s">
        <v>7387</v>
      </c>
      <c r="T36" s="314" t="s">
        <v>7388</v>
      </c>
      <c r="U36" s="314" t="s">
        <v>7389</v>
      </c>
      <c r="V36" s="314" t="s">
        <v>7390</v>
      </c>
      <c r="W36" s="314" t="s">
        <v>8062</v>
      </c>
      <c r="X36" s="314" t="s">
        <v>8063</v>
      </c>
    </row>
    <row r="37" spans="1:24" ht="14.4">
      <c r="A37" s="314" t="s">
        <v>8128</v>
      </c>
      <c r="B37" s="314" t="s">
        <v>8129</v>
      </c>
      <c r="C37" s="314" t="s">
        <v>5922</v>
      </c>
      <c r="D37" s="315" t="s">
        <v>449</v>
      </c>
      <c r="E37" s="315" t="s">
        <v>449</v>
      </c>
      <c r="F37" s="315" t="s">
        <v>449</v>
      </c>
      <c r="G37" s="175" t="s">
        <v>449</v>
      </c>
      <c r="H37" s="314" t="s">
        <v>448</v>
      </c>
      <c r="I37" s="314" t="s">
        <v>450</v>
      </c>
      <c r="J37" s="314" t="s">
        <v>5787</v>
      </c>
      <c r="K37" s="314"/>
      <c r="L37" s="314" t="s">
        <v>7283</v>
      </c>
      <c r="M37" s="314" t="s">
        <v>449</v>
      </c>
      <c r="N37" s="314" t="s">
        <v>8061</v>
      </c>
      <c r="O37" s="314" t="s">
        <v>452</v>
      </c>
      <c r="P37" s="314"/>
      <c r="Q37" s="314" t="s">
        <v>5817</v>
      </c>
      <c r="R37" s="314" t="s">
        <v>7386</v>
      </c>
      <c r="S37" s="314" t="s">
        <v>7387</v>
      </c>
      <c r="T37" s="314" t="s">
        <v>7388</v>
      </c>
      <c r="U37" s="314" t="s">
        <v>7389</v>
      </c>
      <c r="V37" s="314" t="s">
        <v>7390</v>
      </c>
      <c r="W37" s="314" t="s">
        <v>8062</v>
      </c>
      <c r="X37" s="314" t="s">
        <v>8063</v>
      </c>
    </row>
    <row r="38" spans="1:24" ht="14.4">
      <c r="A38" s="314" t="s">
        <v>8130</v>
      </c>
      <c r="B38" s="314" t="s">
        <v>8131</v>
      </c>
      <c r="C38" s="314" t="s">
        <v>5922</v>
      </c>
      <c r="D38" s="315" t="s">
        <v>449</v>
      </c>
      <c r="E38" s="315" t="s">
        <v>449</v>
      </c>
      <c r="F38" s="315" t="s">
        <v>449</v>
      </c>
      <c r="G38" s="175" t="s">
        <v>449</v>
      </c>
      <c r="H38" s="314" t="s">
        <v>448</v>
      </c>
      <c r="I38" s="314" t="s">
        <v>450</v>
      </c>
      <c r="J38" s="314" t="s">
        <v>5787</v>
      </c>
      <c r="K38" s="314"/>
      <c r="L38" s="314" t="s">
        <v>7283</v>
      </c>
      <c r="M38" s="314" t="s">
        <v>449</v>
      </c>
      <c r="N38" s="314" t="s">
        <v>8068</v>
      </c>
      <c r="O38" s="314" t="s">
        <v>452</v>
      </c>
      <c r="P38" s="314"/>
      <c r="Q38" s="314" t="s">
        <v>5817</v>
      </c>
      <c r="R38" s="314" t="s">
        <v>7386</v>
      </c>
      <c r="S38" s="314" t="s">
        <v>7387</v>
      </c>
      <c r="T38" s="314" t="s">
        <v>7388</v>
      </c>
      <c r="U38" s="314" t="s">
        <v>7389</v>
      </c>
      <c r="V38" s="314" t="s">
        <v>7390</v>
      </c>
      <c r="W38" s="314" t="s">
        <v>8062</v>
      </c>
      <c r="X38" s="314" t="s">
        <v>8063</v>
      </c>
    </row>
    <row r="39" spans="1:24" ht="14.4">
      <c r="A39" s="314" t="s">
        <v>8132</v>
      </c>
      <c r="B39" s="314" t="s">
        <v>8133</v>
      </c>
      <c r="C39" s="314" t="s">
        <v>5922</v>
      </c>
      <c r="D39" s="315" t="s">
        <v>449</v>
      </c>
      <c r="E39" s="315" t="s">
        <v>449</v>
      </c>
      <c r="F39" s="315" t="s">
        <v>449</v>
      </c>
      <c r="G39" s="175" t="s">
        <v>449</v>
      </c>
      <c r="H39" s="315" t="s">
        <v>449</v>
      </c>
      <c r="I39" s="314" t="s">
        <v>450</v>
      </c>
      <c r="J39" s="314" t="s">
        <v>5787</v>
      </c>
      <c r="K39" s="314"/>
      <c r="L39" s="314" t="s">
        <v>7283</v>
      </c>
      <c r="M39" s="314" t="s">
        <v>449</v>
      </c>
      <c r="N39" s="314" t="s">
        <v>5789</v>
      </c>
      <c r="O39" s="314" t="s">
        <v>452</v>
      </c>
      <c r="P39" s="314"/>
      <c r="Q39" s="314" t="s">
        <v>5817</v>
      </c>
      <c r="R39" s="314" t="s">
        <v>7386</v>
      </c>
      <c r="S39" s="314" t="s">
        <v>7387</v>
      </c>
      <c r="T39" s="314" t="s">
        <v>7388</v>
      </c>
      <c r="U39" s="314" t="s">
        <v>7389</v>
      </c>
      <c r="V39" s="314" t="s">
        <v>7390</v>
      </c>
      <c r="W39" s="314"/>
      <c r="X39" s="314"/>
    </row>
    <row r="40" spans="1:24" ht="14.4">
      <c r="A40" s="314" t="s">
        <v>8134</v>
      </c>
      <c r="B40" s="314" t="s">
        <v>8135</v>
      </c>
      <c r="C40" s="314" t="s">
        <v>6122</v>
      </c>
      <c r="D40" s="314" t="s">
        <v>439</v>
      </c>
      <c r="E40" s="315" t="s">
        <v>449</v>
      </c>
      <c r="F40" s="315" t="s">
        <v>449</v>
      </c>
      <c r="G40" s="175" t="s">
        <v>449</v>
      </c>
      <c r="H40" s="315" t="s">
        <v>449</v>
      </c>
      <c r="I40" s="314" t="s">
        <v>450</v>
      </c>
      <c r="J40" s="314" t="s">
        <v>8136</v>
      </c>
      <c r="K40" s="314"/>
      <c r="L40" s="314" t="s">
        <v>7283</v>
      </c>
      <c r="M40" s="314" t="s">
        <v>449</v>
      </c>
      <c r="N40" s="314" t="s">
        <v>6123</v>
      </c>
      <c r="O40" s="314" t="s">
        <v>452</v>
      </c>
      <c r="P40" s="314"/>
      <c r="Q40" s="314" t="s">
        <v>6124</v>
      </c>
      <c r="R40" s="314" t="s">
        <v>8137</v>
      </c>
      <c r="S40" s="314" t="s">
        <v>7387</v>
      </c>
      <c r="T40" s="314" t="s">
        <v>7388</v>
      </c>
      <c r="U40" s="314" t="s">
        <v>7132</v>
      </c>
      <c r="V40" s="314" t="s">
        <v>8138</v>
      </c>
      <c r="W40" s="314"/>
      <c r="X40" s="314"/>
    </row>
    <row r="41" spans="1:24" ht="14.4">
      <c r="A41" s="314" t="s">
        <v>8139</v>
      </c>
      <c r="B41" s="314" t="s">
        <v>8140</v>
      </c>
      <c r="C41" s="314" t="s">
        <v>8048</v>
      </c>
      <c r="D41" s="314" t="s">
        <v>439</v>
      </c>
      <c r="E41" s="315" t="s">
        <v>449</v>
      </c>
      <c r="F41" s="315" t="s">
        <v>449</v>
      </c>
      <c r="G41" s="175" t="s">
        <v>449</v>
      </c>
      <c r="H41" s="315" t="s">
        <v>449</v>
      </c>
      <c r="I41" s="314" t="s">
        <v>450</v>
      </c>
      <c r="J41" s="314" t="s">
        <v>8136</v>
      </c>
      <c r="K41" s="314"/>
      <c r="L41" s="314" t="s">
        <v>7283</v>
      </c>
      <c r="M41" s="314" t="s">
        <v>449</v>
      </c>
      <c r="N41" s="314" t="s">
        <v>5957</v>
      </c>
      <c r="O41" s="314" t="s">
        <v>452</v>
      </c>
      <c r="P41" s="314"/>
      <c r="Q41" s="314" t="s">
        <v>5963</v>
      </c>
      <c r="R41" s="314" t="s">
        <v>8048</v>
      </c>
      <c r="S41" s="314" t="s">
        <v>7388</v>
      </c>
      <c r="T41" s="314" t="s">
        <v>7388</v>
      </c>
      <c r="U41" s="314" t="s">
        <v>7132</v>
      </c>
      <c r="V41" s="314" t="s">
        <v>8138</v>
      </c>
      <c r="W41" s="314"/>
      <c r="X41" s="314"/>
    </row>
    <row r="42" spans="1:24" ht="14.4">
      <c r="A42" s="314" t="s">
        <v>8141</v>
      </c>
      <c r="B42" s="314" t="s">
        <v>8142</v>
      </c>
      <c r="C42" s="314" t="s">
        <v>5786</v>
      </c>
      <c r="D42" s="315" t="s">
        <v>449</v>
      </c>
      <c r="E42" s="315" t="s">
        <v>449</v>
      </c>
      <c r="F42" s="315" t="s">
        <v>449</v>
      </c>
      <c r="G42" s="175" t="s">
        <v>449</v>
      </c>
      <c r="H42" s="315" t="s">
        <v>449</v>
      </c>
      <c r="I42" s="314" t="s">
        <v>450</v>
      </c>
      <c r="J42" s="314" t="s">
        <v>5787</v>
      </c>
      <c r="K42" s="314"/>
      <c r="L42" s="314" t="s">
        <v>7283</v>
      </c>
      <c r="M42" s="314" t="s">
        <v>449</v>
      </c>
      <c r="N42" s="314" t="s">
        <v>5789</v>
      </c>
      <c r="O42" s="314" t="s">
        <v>452</v>
      </c>
      <c r="P42" s="314"/>
      <c r="Q42" s="314" t="s">
        <v>762</v>
      </c>
      <c r="R42" s="314" t="s">
        <v>8143</v>
      </c>
      <c r="S42" s="314" t="s">
        <v>7388</v>
      </c>
      <c r="T42" s="314" t="s">
        <v>7388</v>
      </c>
      <c r="U42" s="314" t="s">
        <v>5991</v>
      </c>
      <c r="V42" s="314" t="s">
        <v>5992</v>
      </c>
      <c r="W42" s="314"/>
      <c r="X42" s="314"/>
    </row>
    <row r="43" spans="1:24" ht="14.4">
      <c r="A43" s="314" t="s">
        <v>8144</v>
      </c>
      <c r="B43" s="314" t="s">
        <v>8145</v>
      </c>
      <c r="C43" s="314" t="s">
        <v>5809</v>
      </c>
      <c r="D43" s="315" t="s">
        <v>449</v>
      </c>
      <c r="E43" s="315" t="s">
        <v>449</v>
      </c>
      <c r="F43" s="315" t="s">
        <v>449</v>
      </c>
      <c r="G43" s="175" t="s">
        <v>449</v>
      </c>
      <c r="H43" s="314" t="s">
        <v>448</v>
      </c>
      <c r="I43" s="314" t="s">
        <v>450</v>
      </c>
      <c r="J43" s="314" t="s">
        <v>5787</v>
      </c>
      <c r="K43" s="314"/>
      <c r="L43" s="314" t="s">
        <v>7283</v>
      </c>
      <c r="M43" s="314" t="s">
        <v>449</v>
      </c>
      <c r="N43" s="314" t="s">
        <v>5789</v>
      </c>
      <c r="O43" s="314" t="s">
        <v>452</v>
      </c>
      <c r="P43" s="314"/>
      <c r="Q43" s="314" t="s">
        <v>5810</v>
      </c>
      <c r="R43" s="314" t="s">
        <v>8111</v>
      </c>
      <c r="S43" s="314" t="s">
        <v>7388</v>
      </c>
      <c r="T43" s="314" t="s">
        <v>7388</v>
      </c>
      <c r="U43" s="314" t="s">
        <v>5811</v>
      </c>
      <c r="V43" s="314" t="s">
        <v>5812</v>
      </c>
      <c r="W43" s="314" t="s">
        <v>7491</v>
      </c>
      <c r="X43" s="314" t="s">
        <v>7492</v>
      </c>
    </row>
    <row r="44" spans="1:24" ht="14.4">
      <c r="A44" s="314" t="s">
        <v>8146</v>
      </c>
      <c r="B44" s="314" t="s">
        <v>8147</v>
      </c>
      <c r="C44" s="314" t="s">
        <v>5849</v>
      </c>
      <c r="D44" s="315" t="s">
        <v>449</v>
      </c>
      <c r="E44" s="315" t="s">
        <v>449</v>
      </c>
      <c r="F44" s="315" t="s">
        <v>449</v>
      </c>
      <c r="G44" s="175" t="s">
        <v>449</v>
      </c>
      <c r="H44" s="314" t="s">
        <v>448</v>
      </c>
      <c r="I44" s="314" t="s">
        <v>450</v>
      </c>
      <c r="J44" s="314" t="s">
        <v>5787</v>
      </c>
      <c r="K44" s="314"/>
      <c r="L44" s="314" t="s">
        <v>7283</v>
      </c>
      <c r="M44" s="314" t="s">
        <v>449</v>
      </c>
      <c r="N44" s="314" t="s">
        <v>5957</v>
      </c>
      <c r="O44" s="314" t="s">
        <v>452</v>
      </c>
      <c r="P44" s="314"/>
      <c r="Q44" s="314" t="s">
        <v>5963</v>
      </c>
      <c r="R44" s="314" t="s">
        <v>8048</v>
      </c>
      <c r="S44" s="314" t="s">
        <v>7388</v>
      </c>
      <c r="T44" s="314" t="s">
        <v>7388</v>
      </c>
      <c r="U44" s="314" t="s">
        <v>6729</v>
      </c>
      <c r="V44" s="314" t="s">
        <v>6730</v>
      </c>
      <c r="W44" s="314" t="s">
        <v>8148</v>
      </c>
      <c r="X44" s="314" t="s">
        <v>8149</v>
      </c>
    </row>
    <row r="45" spans="1:24" ht="14.4">
      <c r="A45" s="314" t="s">
        <v>8150</v>
      </c>
      <c r="B45" s="314" t="s">
        <v>8151</v>
      </c>
      <c r="C45" s="314" t="s">
        <v>5922</v>
      </c>
      <c r="D45" s="315" t="s">
        <v>449</v>
      </c>
      <c r="E45" s="315" t="s">
        <v>449</v>
      </c>
      <c r="F45" s="315" t="s">
        <v>449</v>
      </c>
      <c r="G45" s="175" t="s">
        <v>449</v>
      </c>
      <c r="H45" s="314" t="s">
        <v>448</v>
      </c>
      <c r="I45" s="314" t="s">
        <v>450</v>
      </c>
      <c r="J45" s="314" t="s">
        <v>5787</v>
      </c>
      <c r="K45" s="314"/>
      <c r="L45" s="314" t="s">
        <v>7283</v>
      </c>
      <c r="M45" s="314" t="s">
        <v>449</v>
      </c>
      <c r="N45" s="314" t="s">
        <v>5789</v>
      </c>
      <c r="O45" s="314" t="s">
        <v>452</v>
      </c>
      <c r="P45" s="314"/>
      <c r="Q45" s="314" t="s">
        <v>5817</v>
      </c>
      <c r="R45" s="314" t="s">
        <v>7386</v>
      </c>
      <c r="S45" s="314" t="s">
        <v>7387</v>
      </c>
      <c r="T45" s="314" t="s">
        <v>7388</v>
      </c>
      <c r="U45" s="314" t="s">
        <v>7389</v>
      </c>
      <c r="V45" s="314" t="s">
        <v>7390</v>
      </c>
      <c r="W45" s="314"/>
      <c r="X45" s="314"/>
    </row>
    <row r="46" spans="1:24" ht="14.4">
      <c r="A46" s="314" t="s">
        <v>8152</v>
      </c>
      <c r="B46" s="314" t="s">
        <v>8153</v>
      </c>
      <c r="C46" s="314" t="s">
        <v>8154</v>
      </c>
      <c r="D46" s="314" t="s">
        <v>439</v>
      </c>
      <c r="E46" s="315" t="s">
        <v>449</v>
      </c>
      <c r="F46" s="315" t="s">
        <v>449</v>
      </c>
      <c r="G46" s="175" t="s">
        <v>449</v>
      </c>
      <c r="H46" s="314" t="s">
        <v>448</v>
      </c>
      <c r="I46" s="314" t="s">
        <v>450</v>
      </c>
      <c r="J46" s="314" t="s">
        <v>5859</v>
      </c>
      <c r="K46" s="314"/>
      <c r="L46" s="314" t="s">
        <v>7283</v>
      </c>
      <c r="M46" s="314" t="s">
        <v>449</v>
      </c>
      <c r="N46" s="314" t="s">
        <v>5789</v>
      </c>
      <c r="O46" s="314" t="s">
        <v>452</v>
      </c>
      <c r="P46" s="314"/>
      <c r="Q46" s="314" t="s">
        <v>8155</v>
      </c>
      <c r="R46" s="314" t="s">
        <v>8156</v>
      </c>
      <c r="S46" s="314" t="s">
        <v>7387</v>
      </c>
      <c r="T46" s="314" t="s">
        <v>7388</v>
      </c>
      <c r="U46" s="314" t="s">
        <v>8157</v>
      </c>
      <c r="V46" s="314" t="s">
        <v>8158</v>
      </c>
      <c r="W46" s="314"/>
      <c r="X46" s="314"/>
    </row>
    <row r="47" spans="1:24" ht="14.4">
      <c r="A47" s="314" t="s">
        <v>8159</v>
      </c>
      <c r="B47" s="314" t="s">
        <v>8160</v>
      </c>
      <c r="C47" s="314" t="s">
        <v>5922</v>
      </c>
      <c r="D47" s="315" t="s">
        <v>449</v>
      </c>
      <c r="E47" s="315" t="s">
        <v>449</v>
      </c>
      <c r="F47" s="315" t="s">
        <v>449</v>
      </c>
      <c r="G47" s="175" t="s">
        <v>449</v>
      </c>
      <c r="H47" s="314" t="s">
        <v>448</v>
      </c>
      <c r="I47" s="314" t="s">
        <v>450</v>
      </c>
      <c r="J47" s="314" t="s">
        <v>5787</v>
      </c>
      <c r="K47" s="314"/>
      <c r="L47" s="314" t="s">
        <v>7283</v>
      </c>
      <c r="M47" s="314" t="s">
        <v>449</v>
      </c>
      <c r="N47" s="314" t="s">
        <v>5789</v>
      </c>
      <c r="O47" s="314" t="s">
        <v>452</v>
      </c>
      <c r="P47" s="314"/>
      <c r="Q47" s="314" t="s">
        <v>5817</v>
      </c>
      <c r="R47" s="314" t="s">
        <v>7386</v>
      </c>
      <c r="S47" s="314" t="s">
        <v>7387</v>
      </c>
      <c r="T47" s="314" t="s">
        <v>7388</v>
      </c>
      <c r="U47" s="314" t="s">
        <v>7389</v>
      </c>
      <c r="V47" s="314" t="s">
        <v>7390</v>
      </c>
      <c r="W47" s="314" t="s">
        <v>8033</v>
      </c>
      <c r="X47" s="314" t="s">
        <v>8034</v>
      </c>
    </row>
    <row r="48" spans="1:24" ht="14.4">
      <c r="A48" s="314" t="s">
        <v>8161</v>
      </c>
      <c r="B48" s="314" t="s">
        <v>8162</v>
      </c>
      <c r="C48" s="314" t="s">
        <v>5922</v>
      </c>
      <c r="D48" s="314" t="s">
        <v>439</v>
      </c>
      <c r="E48" s="314" t="s">
        <v>448</v>
      </c>
      <c r="F48" s="314" t="s">
        <v>448</v>
      </c>
      <c r="G48" s="175" t="s">
        <v>449</v>
      </c>
      <c r="H48" s="314" t="s">
        <v>448</v>
      </c>
      <c r="I48" s="314" t="s">
        <v>450</v>
      </c>
      <c r="J48" s="314" t="s">
        <v>8163</v>
      </c>
      <c r="K48" s="314" t="s">
        <v>8164</v>
      </c>
      <c r="L48" s="314" t="s">
        <v>7283</v>
      </c>
      <c r="M48" s="314" t="s">
        <v>449</v>
      </c>
      <c r="N48" s="314" t="s">
        <v>5789</v>
      </c>
      <c r="O48" s="314" t="s">
        <v>452</v>
      </c>
      <c r="P48" s="314"/>
      <c r="Q48" s="314" t="s">
        <v>5817</v>
      </c>
      <c r="R48" s="314" t="s">
        <v>7386</v>
      </c>
      <c r="S48" s="314" t="s">
        <v>7387</v>
      </c>
      <c r="T48" s="314" t="s">
        <v>7388</v>
      </c>
      <c r="U48" s="314"/>
      <c r="V48" s="314" t="s">
        <v>5828</v>
      </c>
      <c r="W48" s="314"/>
      <c r="X48" s="314"/>
    </row>
    <row r="49" spans="1:24" ht="14.4">
      <c r="A49" s="314" t="s">
        <v>8165</v>
      </c>
      <c r="B49" s="314" t="s">
        <v>8166</v>
      </c>
      <c r="C49" s="314" t="s">
        <v>5922</v>
      </c>
      <c r="D49" s="315" t="s">
        <v>449</v>
      </c>
      <c r="E49" s="315" t="s">
        <v>449</v>
      </c>
      <c r="F49" s="314" t="s">
        <v>448</v>
      </c>
      <c r="G49" s="175" t="s">
        <v>449</v>
      </c>
      <c r="H49" s="314" t="s">
        <v>448</v>
      </c>
      <c r="I49" s="314" t="s">
        <v>450</v>
      </c>
      <c r="J49" s="314" t="s">
        <v>5787</v>
      </c>
      <c r="K49" s="314"/>
      <c r="L49" s="314" t="s">
        <v>7283</v>
      </c>
      <c r="M49" s="314" t="s">
        <v>449</v>
      </c>
      <c r="N49" s="314" t="s">
        <v>8167</v>
      </c>
      <c r="O49" s="314" t="s">
        <v>452</v>
      </c>
      <c r="P49" s="314"/>
      <c r="Q49" s="314" t="s">
        <v>5817</v>
      </c>
      <c r="R49" s="314" t="s">
        <v>7386</v>
      </c>
      <c r="S49" s="314" t="s">
        <v>7387</v>
      </c>
      <c r="T49" s="314" t="s">
        <v>7388</v>
      </c>
      <c r="U49" s="314" t="s">
        <v>7389</v>
      </c>
      <c r="V49" s="314" t="s">
        <v>7390</v>
      </c>
      <c r="W49" s="314" t="s">
        <v>8168</v>
      </c>
      <c r="X49" s="314" t="s">
        <v>8169</v>
      </c>
    </row>
    <row r="50" spans="1:24" ht="14.4">
      <c r="A50" s="314" t="s">
        <v>8170</v>
      </c>
      <c r="B50" s="314" t="s">
        <v>8171</v>
      </c>
      <c r="C50" s="314" t="s">
        <v>11</v>
      </c>
      <c r="D50" s="314" t="s">
        <v>439</v>
      </c>
      <c r="E50" s="314" t="s">
        <v>448</v>
      </c>
      <c r="F50" s="314" t="s">
        <v>448</v>
      </c>
      <c r="G50" s="175" t="s">
        <v>449</v>
      </c>
      <c r="H50" s="314" t="s">
        <v>448</v>
      </c>
      <c r="I50" s="314" t="s">
        <v>450</v>
      </c>
      <c r="J50" s="314" t="s">
        <v>8163</v>
      </c>
      <c r="K50" s="314" t="s">
        <v>8164</v>
      </c>
      <c r="L50" s="314" t="s">
        <v>7283</v>
      </c>
      <c r="M50" s="314" t="s">
        <v>449</v>
      </c>
      <c r="N50" s="314" t="s">
        <v>5990</v>
      </c>
      <c r="O50" s="314" t="s">
        <v>452</v>
      </c>
      <c r="P50" s="314"/>
      <c r="Q50" s="314" t="s">
        <v>5903</v>
      </c>
      <c r="R50" s="314" t="s">
        <v>7484</v>
      </c>
      <c r="S50" s="314" t="s">
        <v>7387</v>
      </c>
      <c r="T50" s="314" t="s">
        <v>7388</v>
      </c>
      <c r="U50" s="314" t="s">
        <v>8172</v>
      </c>
      <c r="V50" s="314" t="s">
        <v>8173</v>
      </c>
      <c r="W50" s="314" t="s">
        <v>7199</v>
      </c>
      <c r="X50" s="314" t="s">
        <v>7200</v>
      </c>
    </row>
    <row r="51" spans="1:24" ht="14.4">
      <c r="A51" s="314" t="s">
        <v>8174</v>
      </c>
      <c r="B51" s="314" t="s">
        <v>8175</v>
      </c>
      <c r="C51" s="314" t="s">
        <v>11</v>
      </c>
      <c r="D51" s="314" t="s">
        <v>439</v>
      </c>
      <c r="E51" s="314" t="s">
        <v>448</v>
      </c>
      <c r="F51" s="314" t="s">
        <v>448</v>
      </c>
      <c r="G51" s="175" t="s">
        <v>449</v>
      </c>
      <c r="H51" s="314" t="s">
        <v>448</v>
      </c>
      <c r="I51" s="314" t="s">
        <v>450</v>
      </c>
      <c r="J51" s="314" t="s">
        <v>8163</v>
      </c>
      <c r="K51" s="314" t="s">
        <v>8164</v>
      </c>
      <c r="L51" s="314" t="s">
        <v>7283</v>
      </c>
      <c r="M51" s="314" t="s">
        <v>449</v>
      </c>
      <c r="N51" s="314" t="s">
        <v>5990</v>
      </c>
      <c r="O51" s="314" t="s">
        <v>452</v>
      </c>
      <c r="P51" s="314"/>
      <c r="Q51" s="314" t="s">
        <v>5903</v>
      </c>
      <c r="R51" s="314" t="s">
        <v>7484</v>
      </c>
      <c r="S51" s="314" t="s">
        <v>7387</v>
      </c>
      <c r="T51" s="314" t="s">
        <v>7388</v>
      </c>
      <c r="U51" s="314" t="s">
        <v>8176</v>
      </c>
      <c r="V51" s="314" t="s">
        <v>8177</v>
      </c>
      <c r="W51" s="314"/>
      <c r="X51" s="314"/>
    </row>
    <row r="52" spans="1:24" ht="14.4">
      <c r="A52" s="314" t="s">
        <v>8178</v>
      </c>
      <c r="B52" s="314" t="s">
        <v>8179</v>
      </c>
      <c r="C52" s="314" t="s">
        <v>11</v>
      </c>
      <c r="D52" s="314" t="s">
        <v>439</v>
      </c>
      <c r="E52" s="314" t="s">
        <v>448</v>
      </c>
      <c r="F52" s="314" t="s">
        <v>448</v>
      </c>
      <c r="G52" s="175" t="s">
        <v>449</v>
      </c>
      <c r="H52" s="314" t="s">
        <v>448</v>
      </c>
      <c r="I52" s="314" t="s">
        <v>450</v>
      </c>
      <c r="J52" s="314" t="s">
        <v>8163</v>
      </c>
      <c r="K52" s="314" t="s">
        <v>8164</v>
      </c>
      <c r="L52" s="314" t="s">
        <v>7283</v>
      </c>
      <c r="M52" s="314" t="s">
        <v>449</v>
      </c>
      <c r="N52" s="314" t="s">
        <v>5990</v>
      </c>
      <c r="O52" s="314" t="s">
        <v>452</v>
      </c>
      <c r="P52" s="314"/>
      <c r="Q52" s="314" t="s">
        <v>5903</v>
      </c>
      <c r="R52" s="314" t="s">
        <v>7484</v>
      </c>
      <c r="S52" s="314" t="s">
        <v>7387</v>
      </c>
      <c r="T52" s="314" t="s">
        <v>7388</v>
      </c>
      <c r="U52" s="314" t="s">
        <v>6063</v>
      </c>
      <c r="V52" s="314" t="s">
        <v>6064</v>
      </c>
      <c r="W52" s="314" t="s">
        <v>6065</v>
      </c>
      <c r="X52" s="314" t="s">
        <v>6066</v>
      </c>
    </row>
    <row r="53" spans="1:24" ht="14.4">
      <c r="A53" s="314" t="s">
        <v>8180</v>
      </c>
      <c r="B53" s="314" t="s">
        <v>8181</v>
      </c>
      <c r="C53" s="314" t="s">
        <v>5922</v>
      </c>
      <c r="D53" s="315" t="s">
        <v>449</v>
      </c>
      <c r="E53" s="315" t="s">
        <v>449</v>
      </c>
      <c r="F53" s="314" t="s">
        <v>448</v>
      </c>
      <c r="G53" s="175" t="s">
        <v>449</v>
      </c>
      <c r="H53" s="314" t="s">
        <v>448</v>
      </c>
      <c r="I53" s="314" t="s">
        <v>450</v>
      </c>
      <c r="J53" s="314" t="s">
        <v>5787</v>
      </c>
      <c r="K53" s="314"/>
      <c r="L53" s="314" t="s">
        <v>7283</v>
      </c>
      <c r="M53" s="314" t="s">
        <v>449</v>
      </c>
      <c r="N53" s="314" t="s">
        <v>8182</v>
      </c>
      <c r="O53" s="314" t="s">
        <v>452</v>
      </c>
      <c r="P53" s="314"/>
      <c r="Q53" s="314" t="s">
        <v>5817</v>
      </c>
      <c r="R53" s="314" t="s">
        <v>7386</v>
      </c>
      <c r="S53" s="314" t="s">
        <v>7387</v>
      </c>
      <c r="T53" s="314" t="s">
        <v>7388</v>
      </c>
      <c r="U53" s="314" t="s">
        <v>7389</v>
      </c>
      <c r="V53" s="314" t="s">
        <v>7390</v>
      </c>
      <c r="W53" s="314" t="s">
        <v>8033</v>
      </c>
      <c r="X53" s="314" t="s">
        <v>8034</v>
      </c>
    </row>
    <row r="54" spans="1:24" ht="14.4">
      <c r="A54" s="314" t="s">
        <v>8183</v>
      </c>
      <c r="B54" s="314" t="s">
        <v>8184</v>
      </c>
      <c r="C54" s="314" t="s">
        <v>5922</v>
      </c>
      <c r="D54" s="314" t="s">
        <v>448</v>
      </c>
      <c r="E54" s="314" t="s">
        <v>448</v>
      </c>
      <c r="F54" s="314" t="s">
        <v>448</v>
      </c>
      <c r="G54" s="175" t="s">
        <v>449</v>
      </c>
      <c r="H54" s="314" t="s">
        <v>448</v>
      </c>
      <c r="I54" s="314" t="s">
        <v>450</v>
      </c>
      <c r="J54" s="314" t="s">
        <v>5787</v>
      </c>
      <c r="K54" s="314"/>
      <c r="L54" s="314" t="s">
        <v>7283</v>
      </c>
      <c r="M54" s="314" t="s">
        <v>449</v>
      </c>
      <c r="N54" s="314" t="s">
        <v>8185</v>
      </c>
      <c r="O54" s="314" t="s">
        <v>452</v>
      </c>
      <c r="P54" s="314"/>
      <c r="Q54" s="314" t="s">
        <v>5817</v>
      </c>
      <c r="R54" s="314" t="s">
        <v>7386</v>
      </c>
      <c r="S54" s="314" t="s">
        <v>7387</v>
      </c>
      <c r="T54" s="314" t="s">
        <v>7388</v>
      </c>
      <c r="U54" s="314" t="s">
        <v>7389</v>
      </c>
      <c r="V54" s="314" t="s">
        <v>7390</v>
      </c>
      <c r="W54" s="314" t="s">
        <v>8186</v>
      </c>
      <c r="X54" s="314" t="s">
        <v>8187</v>
      </c>
    </row>
    <row r="55" spans="1:24" ht="14.4">
      <c r="A55" s="314" t="s">
        <v>8188</v>
      </c>
      <c r="B55" s="314" t="s">
        <v>8189</v>
      </c>
      <c r="C55" s="314" t="s">
        <v>5922</v>
      </c>
      <c r="D55" s="315" t="s">
        <v>449</v>
      </c>
      <c r="E55" s="315" t="s">
        <v>449</v>
      </c>
      <c r="F55" s="314" t="s">
        <v>448</v>
      </c>
      <c r="G55" s="175" t="s">
        <v>449</v>
      </c>
      <c r="H55" s="314" t="s">
        <v>448</v>
      </c>
      <c r="I55" s="314" t="s">
        <v>450</v>
      </c>
      <c r="J55" s="314" t="s">
        <v>5787</v>
      </c>
      <c r="K55" s="314"/>
      <c r="L55" s="314" t="s">
        <v>7283</v>
      </c>
      <c r="M55" s="314" t="s">
        <v>449</v>
      </c>
      <c r="N55" s="314" t="s">
        <v>8185</v>
      </c>
      <c r="O55" s="314" t="s">
        <v>452</v>
      </c>
      <c r="P55" s="314"/>
      <c r="Q55" s="314" t="s">
        <v>5817</v>
      </c>
      <c r="R55" s="314" t="s">
        <v>7386</v>
      </c>
      <c r="S55" s="314" t="s">
        <v>7387</v>
      </c>
      <c r="T55" s="314" t="s">
        <v>7388</v>
      </c>
      <c r="U55" s="314" t="s">
        <v>7389</v>
      </c>
      <c r="V55" s="314" t="s">
        <v>7390</v>
      </c>
      <c r="W55" s="314" t="s">
        <v>8190</v>
      </c>
      <c r="X55" s="314" t="s">
        <v>8191</v>
      </c>
    </row>
    <row r="56" spans="1:24" ht="14.4">
      <c r="A56" s="314" t="s">
        <v>8192</v>
      </c>
      <c r="B56" s="314" t="s">
        <v>8193</v>
      </c>
      <c r="C56" s="314" t="s">
        <v>5922</v>
      </c>
      <c r="D56" s="314" t="s">
        <v>439</v>
      </c>
      <c r="E56" s="314" t="s">
        <v>448</v>
      </c>
      <c r="F56" s="314" t="s">
        <v>448</v>
      </c>
      <c r="G56" s="175" t="s">
        <v>449</v>
      </c>
      <c r="H56" s="314" t="s">
        <v>448</v>
      </c>
      <c r="I56" s="314" t="s">
        <v>450</v>
      </c>
      <c r="J56" s="314" t="s">
        <v>8163</v>
      </c>
      <c r="K56" s="314" t="s">
        <v>8164</v>
      </c>
      <c r="L56" s="314" t="s">
        <v>7283</v>
      </c>
      <c r="M56" s="314" t="s">
        <v>449</v>
      </c>
      <c r="N56" s="314" t="s">
        <v>5789</v>
      </c>
      <c r="O56" s="314" t="s">
        <v>452</v>
      </c>
      <c r="P56" s="314"/>
      <c r="Q56" s="314" t="s">
        <v>5817</v>
      </c>
      <c r="R56" s="314" t="s">
        <v>7386</v>
      </c>
      <c r="S56" s="314" t="s">
        <v>7387</v>
      </c>
      <c r="T56" s="314" t="s">
        <v>7388</v>
      </c>
      <c r="U56" s="314" t="s">
        <v>8194</v>
      </c>
      <c r="V56" s="314" t="s">
        <v>8195</v>
      </c>
      <c r="W56" s="314" t="s">
        <v>8196</v>
      </c>
      <c r="X56" s="314" t="s">
        <v>8197</v>
      </c>
    </row>
    <row r="57" spans="1:24" ht="14.4">
      <c r="A57" s="314" t="s">
        <v>8198</v>
      </c>
      <c r="B57" s="314" t="s">
        <v>8199</v>
      </c>
      <c r="C57" s="314" t="s">
        <v>5922</v>
      </c>
      <c r="D57" s="314" t="s">
        <v>439</v>
      </c>
      <c r="E57" s="314" t="s">
        <v>448</v>
      </c>
      <c r="F57" s="314" t="s">
        <v>448</v>
      </c>
      <c r="G57" s="175" t="s">
        <v>449</v>
      </c>
      <c r="H57" s="314" t="s">
        <v>448</v>
      </c>
      <c r="I57" s="314" t="s">
        <v>450</v>
      </c>
      <c r="J57" s="314" t="s">
        <v>8163</v>
      </c>
      <c r="K57" s="314" t="s">
        <v>8164</v>
      </c>
      <c r="L57" s="314" t="s">
        <v>7283</v>
      </c>
      <c r="M57" s="314" t="s">
        <v>449</v>
      </c>
      <c r="N57" s="314" t="s">
        <v>5789</v>
      </c>
      <c r="O57" s="314" t="s">
        <v>452</v>
      </c>
      <c r="P57" s="314"/>
      <c r="Q57" s="314" t="s">
        <v>5817</v>
      </c>
      <c r="R57" s="314" t="s">
        <v>7386</v>
      </c>
      <c r="S57" s="314" t="s">
        <v>7387</v>
      </c>
      <c r="T57" s="314" t="s">
        <v>7388</v>
      </c>
      <c r="U57" s="314" t="s">
        <v>7389</v>
      </c>
      <c r="V57" s="314" t="s">
        <v>7674</v>
      </c>
      <c r="W57" s="314"/>
      <c r="X57" s="314"/>
    </row>
    <row r="58" spans="1:24" ht="14.4">
      <c r="A58" s="314" t="s">
        <v>8200</v>
      </c>
      <c r="B58" s="314" t="s">
        <v>8201</v>
      </c>
      <c r="C58" s="314" t="s">
        <v>5922</v>
      </c>
      <c r="D58" s="314" t="s">
        <v>439</v>
      </c>
      <c r="E58" s="314" t="s">
        <v>448</v>
      </c>
      <c r="F58" s="314" t="s">
        <v>448</v>
      </c>
      <c r="G58" s="175" t="s">
        <v>449</v>
      </c>
      <c r="H58" s="314" t="s">
        <v>448</v>
      </c>
      <c r="I58" s="314" t="s">
        <v>450</v>
      </c>
      <c r="J58" s="314" t="s">
        <v>8163</v>
      </c>
      <c r="K58" s="314" t="s">
        <v>8164</v>
      </c>
      <c r="L58" s="314" t="s">
        <v>7283</v>
      </c>
      <c r="M58" s="314" t="s">
        <v>449</v>
      </c>
      <c r="N58" s="314" t="s">
        <v>5789</v>
      </c>
      <c r="O58" s="314" t="s">
        <v>452</v>
      </c>
      <c r="P58" s="314"/>
      <c r="Q58" s="314" t="s">
        <v>5817</v>
      </c>
      <c r="R58" s="314" t="s">
        <v>7386</v>
      </c>
      <c r="S58" s="314" t="s">
        <v>7387</v>
      </c>
      <c r="T58" s="314" t="s">
        <v>7388</v>
      </c>
      <c r="U58" s="314" t="s">
        <v>8194</v>
      </c>
      <c r="V58" s="314" t="s">
        <v>8195</v>
      </c>
      <c r="W58" s="314" t="s">
        <v>8202</v>
      </c>
      <c r="X58" s="314" t="s">
        <v>8063</v>
      </c>
    </row>
    <row r="59" spans="1:24" ht="14.4">
      <c r="A59" s="314" t="s">
        <v>8203</v>
      </c>
      <c r="B59" s="314" t="s">
        <v>8204</v>
      </c>
      <c r="C59" s="314" t="s">
        <v>5799</v>
      </c>
      <c r="D59" s="314" t="s">
        <v>448</v>
      </c>
      <c r="E59" s="314" t="s">
        <v>448</v>
      </c>
      <c r="F59" s="314" t="s">
        <v>448</v>
      </c>
      <c r="G59" s="175" t="s">
        <v>449</v>
      </c>
      <c r="H59" s="314" t="s">
        <v>448</v>
      </c>
      <c r="I59" s="314" t="s">
        <v>450</v>
      </c>
      <c r="J59" s="314" t="s">
        <v>6570</v>
      </c>
      <c r="K59" s="314" t="s">
        <v>6306</v>
      </c>
      <c r="L59" s="314" t="s">
        <v>7283</v>
      </c>
      <c r="M59" s="314" t="s">
        <v>449</v>
      </c>
      <c r="N59" s="314" t="s">
        <v>5801</v>
      </c>
      <c r="O59" s="314" t="s">
        <v>452</v>
      </c>
      <c r="P59" s="314"/>
      <c r="Q59" s="314" t="s">
        <v>5817</v>
      </c>
      <c r="R59" s="314" t="s">
        <v>7386</v>
      </c>
      <c r="S59" s="314" t="s">
        <v>7387</v>
      </c>
      <c r="T59" s="314" t="s">
        <v>7388</v>
      </c>
      <c r="U59" s="314" t="s">
        <v>439</v>
      </c>
      <c r="V59" s="314" t="s">
        <v>439</v>
      </c>
      <c r="W59" s="314" t="s">
        <v>439</v>
      </c>
      <c r="X59" s="314" t="s">
        <v>439</v>
      </c>
    </row>
    <row r="60" spans="1:24" ht="14.4">
      <c r="A60" s="314" t="s">
        <v>8205</v>
      </c>
      <c r="B60" s="314" t="s">
        <v>8206</v>
      </c>
      <c r="C60" s="314" t="s">
        <v>5922</v>
      </c>
      <c r="D60" s="315" t="s">
        <v>449</v>
      </c>
      <c r="E60" s="315" t="s">
        <v>449</v>
      </c>
      <c r="F60" s="314" t="s">
        <v>448</v>
      </c>
      <c r="G60" s="175" t="s">
        <v>449</v>
      </c>
      <c r="H60" s="314" t="s">
        <v>448</v>
      </c>
      <c r="I60" s="314" t="s">
        <v>450</v>
      </c>
      <c r="J60" s="314" t="s">
        <v>5787</v>
      </c>
      <c r="K60" s="314"/>
      <c r="L60" s="314" t="s">
        <v>7283</v>
      </c>
      <c r="M60" s="314" t="s">
        <v>449</v>
      </c>
      <c r="N60" s="314" t="s">
        <v>8185</v>
      </c>
      <c r="O60" s="314" t="s">
        <v>452</v>
      </c>
      <c r="P60" s="314"/>
      <c r="Q60" s="314" t="s">
        <v>5817</v>
      </c>
      <c r="R60" s="314" t="s">
        <v>7386</v>
      </c>
      <c r="S60" s="314" t="s">
        <v>7387</v>
      </c>
      <c r="T60" s="314" t="s">
        <v>7388</v>
      </c>
      <c r="U60" s="314" t="s">
        <v>7389</v>
      </c>
      <c r="V60" s="314" t="s">
        <v>7390</v>
      </c>
      <c r="W60" s="314" t="s">
        <v>8062</v>
      </c>
      <c r="X60" s="314" t="s">
        <v>8063</v>
      </c>
    </row>
    <row r="61" spans="1:24" ht="14.4">
      <c r="A61" s="314" t="s">
        <v>8207</v>
      </c>
      <c r="B61" s="314" t="s">
        <v>8208</v>
      </c>
      <c r="C61" s="314" t="s">
        <v>5922</v>
      </c>
      <c r="D61" s="315" t="s">
        <v>449</v>
      </c>
      <c r="E61" s="315" t="s">
        <v>449</v>
      </c>
      <c r="F61" s="314" t="s">
        <v>448</v>
      </c>
      <c r="G61" s="175" t="s">
        <v>449</v>
      </c>
      <c r="H61" s="314" t="s">
        <v>448</v>
      </c>
      <c r="I61" s="314" t="s">
        <v>450</v>
      </c>
      <c r="J61" s="314" t="s">
        <v>5787</v>
      </c>
      <c r="K61" s="314"/>
      <c r="L61" s="314" t="s">
        <v>7283</v>
      </c>
      <c r="M61" s="314" t="s">
        <v>449</v>
      </c>
      <c r="N61" s="314" t="s">
        <v>5789</v>
      </c>
      <c r="O61" s="314" t="s">
        <v>452</v>
      </c>
      <c r="P61" s="314"/>
      <c r="Q61" s="314" t="s">
        <v>5817</v>
      </c>
      <c r="R61" s="314" t="s">
        <v>7386</v>
      </c>
      <c r="S61" s="314" t="s">
        <v>7387</v>
      </c>
      <c r="T61" s="314" t="s">
        <v>7388</v>
      </c>
      <c r="U61" s="314" t="s">
        <v>7389</v>
      </c>
      <c r="V61" s="314" t="s">
        <v>7390</v>
      </c>
      <c r="W61" s="314" t="s">
        <v>8062</v>
      </c>
      <c r="X61" s="314" t="s">
        <v>8063</v>
      </c>
    </row>
    <row r="62" spans="1:24" ht="14.4">
      <c r="A62" s="314" t="s">
        <v>8209</v>
      </c>
      <c r="B62" s="314" t="s">
        <v>8210</v>
      </c>
      <c r="C62" s="314" t="s">
        <v>5922</v>
      </c>
      <c r="D62" s="315" t="s">
        <v>449</v>
      </c>
      <c r="E62" s="315" t="s">
        <v>449</v>
      </c>
      <c r="F62" s="314" t="s">
        <v>448</v>
      </c>
      <c r="G62" s="175" t="s">
        <v>449</v>
      </c>
      <c r="H62" s="314" t="s">
        <v>448</v>
      </c>
      <c r="I62" s="314" t="s">
        <v>450</v>
      </c>
      <c r="J62" s="314" t="s">
        <v>5787</v>
      </c>
      <c r="K62" s="314" t="s">
        <v>5929</v>
      </c>
      <c r="L62" s="314" t="s">
        <v>7283</v>
      </c>
      <c r="M62" s="314" t="s">
        <v>449</v>
      </c>
      <c r="N62" s="314" t="s">
        <v>5789</v>
      </c>
      <c r="O62" s="314" t="s">
        <v>452</v>
      </c>
      <c r="P62" s="314"/>
      <c r="Q62" s="314" t="s">
        <v>5817</v>
      </c>
      <c r="R62" s="314" t="s">
        <v>7386</v>
      </c>
      <c r="S62" s="314" t="s">
        <v>7387</v>
      </c>
      <c r="T62" s="314" t="s">
        <v>7388</v>
      </c>
      <c r="U62" s="314" t="s">
        <v>7389</v>
      </c>
      <c r="V62" s="314" t="s">
        <v>7390</v>
      </c>
      <c r="W62" s="314" t="s">
        <v>8062</v>
      </c>
      <c r="X62" s="314" t="s">
        <v>8063</v>
      </c>
    </row>
    <row r="63" spans="1:24" ht="14.4">
      <c r="A63" s="314" t="s">
        <v>8211</v>
      </c>
      <c r="B63" s="314" t="s">
        <v>8212</v>
      </c>
      <c r="C63" s="314" t="s">
        <v>5922</v>
      </c>
      <c r="D63" s="315" t="s">
        <v>449</v>
      </c>
      <c r="E63" s="314" t="s">
        <v>448</v>
      </c>
      <c r="F63" s="314" t="s">
        <v>448</v>
      </c>
      <c r="G63" s="175" t="s">
        <v>449</v>
      </c>
      <c r="H63" s="314" t="s">
        <v>448</v>
      </c>
      <c r="I63" s="314" t="s">
        <v>450</v>
      </c>
      <c r="J63" s="314" t="s">
        <v>5787</v>
      </c>
      <c r="K63" s="314"/>
      <c r="L63" s="314" t="s">
        <v>7283</v>
      </c>
      <c r="M63" s="314" t="s">
        <v>449</v>
      </c>
      <c r="N63" s="314" t="s">
        <v>8167</v>
      </c>
      <c r="O63" s="314" t="s">
        <v>452</v>
      </c>
      <c r="P63" s="314"/>
      <c r="Q63" s="314" t="s">
        <v>5817</v>
      </c>
      <c r="R63" s="314" t="s">
        <v>7386</v>
      </c>
      <c r="S63" s="314" t="s">
        <v>7387</v>
      </c>
      <c r="T63" s="314" t="s">
        <v>7388</v>
      </c>
      <c r="U63" s="314" t="s">
        <v>7389</v>
      </c>
      <c r="V63" s="314" t="s">
        <v>7390</v>
      </c>
      <c r="W63" s="314" t="s">
        <v>8168</v>
      </c>
      <c r="X63" s="314" t="s">
        <v>8169</v>
      </c>
    </row>
    <row r="64" spans="1:24" ht="14.4">
      <c r="A64" s="314" t="s">
        <v>8213</v>
      </c>
      <c r="B64" s="314" t="s">
        <v>8214</v>
      </c>
      <c r="C64" s="314" t="s">
        <v>5922</v>
      </c>
      <c r="D64" s="315" t="s">
        <v>449</v>
      </c>
      <c r="E64" s="315" t="s">
        <v>449</v>
      </c>
      <c r="F64" s="314" t="s">
        <v>448</v>
      </c>
      <c r="G64" s="175" t="s">
        <v>449</v>
      </c>
      <c r="H64" s="314" t="s">
        <v>448</v>
      </c>
      <c r="I64" s="314" t="s">
        <v>450</v>
      </c>
      <c r="J64" s="314" t="s">
        <v>5787</v>
      </c>
      <c r="K64" s="314"/>
      <c r="L64" s="314" t="s">
        <v>7283</v>
      </c>
      <c r="M64" s="314" t="s">
        <v>449</v>
      </c>
      <c r="N64" s="314" t="s">
        <v>8185</v>
      </c>
      <c r="O64" s="314" t="s">
        <v>452</v>
      </c>
      <c r="P64" s="314"/>
      <c r="Q64" s="314" t="s">
        <v>5817</v>
      </c>
      <c r="R64" s="314" t="s">
        <v>7386</v>
      </c>
      <c r="S64" s="314" t="s">
        <v>7387</v>
      </c>
      <c r="T64" s="314" t="s">
        <v>7388</v>
      </c>
      <c r="U64" s="314" t="s">
        <v>7389</v>
      </c>
      <c r="V64" s="314" t="s">
        <v>7390</v>
      </c>
      <c r="W64" s="314" t="s">
        <v>8168</v>
      </c>
      <c r="X64" s="314" t="s">
        <v>8169</v>
      </c>
    </row>
    <row r="65" spans="1:24" ht="14.4">
      <c r="A65" s="316" t="s">
        <v>8215</v>
      </c>
      <c r="B65" s="316" t="s">
        <v>8216</v>
      </c>
      <c r="C65" s="418" t="s">
        <v>5922</v>
      </c>
      <c r="D65" s="419" t="s">
        <v>449</v>
      </c>
      <c r="E65" s="419" t="s">
        <v>449</v>
      </c>
      <c r="F65" s="418" t="s">
        <v>448</v>
      </c>
      <c r="G65" s="175" t="s">
        <v>449</v>
      </c>
      <c r="H65" s="418" t="s">
        <v>448</v>
      </c>
      <c r="I65" s="418" t="s">
        <v>450</v>
      </c>
      <c r="J65" s="418" t="s">
        <v>5787</v>
      </c>
      <c r="K65" s="316"/>
      <c r="L65" s="418" t="s">
        <v>7283</v>
      </c>
      <c r="M65" s="442" t="s">
        <v>449</v>
      </c>
      <c r="N65" s="420" t="s">
        <v>8167</v>
      </c>
      <c r="O65" s="420" t="s">
        <v>452</v>
      </c>
      <c r="P65" s="317"/>
      <c r="Q65" s="314" t="s">
        <v>5817</v>
      </c>
      <c r="R65" s="314" t="str">
        <f>VLOOKUP(CYPTYPES[[#This Row],[SBS Number]],Equipment[],2,FALSE)</f>
        <v>Traction Substation</v>
      </c>
      <c r="S65" s="314" t="str">
        <f>IF(OR(ISBLANK(Q65),LEN(Q65)=0),"",VLOOKUP(Q65,Equipment[],3,FALSE))</f>
        <v>MCo</v>
      </c>
      <c r="T65" s="314" t="str">
        <f>IF(OR(ISBLANK(Q65),LEN(Q65)=0),"",VLOOKUP(Q65,Equipment[],4,FALSE))</f>
        <v>RTO</v>
      </c>
      <c r="U65" s="314" t="s">
        <v>7389</v>
      </c>
      <c r="V65" s="314" t="s">
        <v>7390</v>
      </c>
      <c r="W65" s="314" t="s">
        <v>8217</v>
      </c>
      <c r="X65" s="314" t="s">
        <v>8218</v>
      </c>
    </row>
    <row r="66" spans="1:24" ht="14.4">
      <c r="A66" s="314" t="s">
        <v>8219</v>
      </c>
      <c r="B66" s="314" t="s">
        <v>8220</v>
      </c>
      <c r="C66" s="314" t="s">
        <v>5831</v>
      </c>
      <c r="D66" s="314" t="s">
        <v>439</v>
      </c>
      <c r="E66" s="314" t="s">
        <v>448</v>
      </c>
      <c r="F66" s="314" t="s">
        <v>448</v>
      </c>
      <c r="G66" s="175" t="s">
        <v>449</v>
      </c>
      <c r="H66" s="314" t="s">
        <v>448</v>
      </c>
      <c r="I66" s="314" t="s">
        <v>450</v>
      </c>
      <c r="J66" s="314" t="s">
        <v>8163</v>
      </c>
      <c r="K66" s="314" t="s">
        <v>8164</v>
      </c>
      <c r="L66" s="314" t="s">
        <v>7283</v>
      </c>
      <c r="M66" s="314" t="s">
        <v>449</v>
      </c>
      <c r="N66" s="314" t="s">
        <v>8221</v>
      </c>
      <c r="O66" s="314" t="s">
        <v>452</v>
      </c>
      <c r="P66" s="314"/>
      <c r="Q66" s="314" t="s">
        <v>5833</v>
      </c>
      <c r="R66" s="314" t="s">
        <v>8222</v>
      </c>
      <c r="S66" s="314" t="s">
        <v>7387</v>
      </c>
      <c r="T66" s="314" t="s">
        <v>7388</v>
      </c>
      <c r="U66" s="314" t="s">
        <v>8223</v>
      </c>
      <c r="V66" s="314" t="s">
        <v>8224</v>
      </c>
      <c r="W66" s="314"/>
      <c r="X66" s="314"/>
    </row>
    <row r="67" spans="1:24" ht="14.4">
      <c r="A67" s="314" t="s">
        <v>8225</v>
      </c>
      <c r="B67" s="314" t="s">
        <v>8226</v>
      </c>
      <c r="C67" s="314" t="s">
        <v>5831</v>
      </c>
      <c r="D67" s="314" t="s">
        <v>439</v>
      </c>
      <c r="E67" s="314" t="s">
        <v>448</v>
      </c>
      <c r="F67" s="314" t="s">
        <v>448</v>
      </c>
      <c r="G67" s="175" t="s">
        <v>449</v>
      </c>
      <c r="H67" s="314" t="s">
        <v>448</v>
      </c>
      <c r="I67" s="314" t="s">
        <v>450</v>
      </c>
      <c r="J67" s="314" t="s">
        <v>8163</v>
      </c>
      <c r="K67" s="314" t="s">
        <v>8164</v>
      </c>
      <c r="L67" s="314" t="s">
        <v>7283</v>
      </c>
      <c r="M67" s="314" t="s">
        <v>449</v>
      </c>
      <c r="N67" s="314" t="s">
        <v>7833</v>
      </c>
      <c r="O67" s="314" t="s">
        <v>452</v>
      </c>
      <c r="P67" s="314"/>
      <c r="Q67" s="314" t="s">
        <v>5833</v>
      </c>
      <c r="R67" s="314" t="s">
        <v>8222</v>
      </c>
      <c r="S67" s="314" t="s">
        <v>7387</v>
      </c>
      <c r="T67" s="314" t="s">
        <v>7388</v>
      </c>
      <c r="U67" s="314" t="s">
        <v>6083</v>
      </c>
      <c r="V67" s="314" t="s">
        <v>8227</v>
      </c>
      <c r="W67" s="314"/>
      <c r="X67" s="314"/>
    </row>
    <row r="68" spans="1:24" ht="14.4">
      <c r="A68" s="314" t="s">
        <v>8228</v>
      </c>
      <c r="B68" s="314" t="s">
        <v>8229</v>
      </c>
      <c r="C68" s="314" t="s">
        <v>5831</v>
      </c>
      <c r="D68" s="314" t="s">
        <v>439</v>
      </c>
      <c r="E68" s="314" t="s">
        <v>448</v>
      </c>
      <c r="F68" s="314" t="s">
        <v>448</v>
      </c>
      <c r="G68" s="175" t="s">
        <v>449</v>
      </c>
      <c r="H68" s="314" t="s">
        <v>448</v>
      </c>
      <c r="I68" s="314" t="s">
        <v>450</v>
      </c>
      <c r="J68" s="314" t="s">
        <v>8163</v>
      </c>
      <c r="K68" s="314" t="s">
        <v>8164</v>
      </c>
      <c r="L68" s="314" t="s">
        <v>7283</v>
      </c>
      <c r="M68" s="314" t="s">
        <v>449</v>
      </c>
      <c r="N68" s="314" t="s">
        <v>8221</v>
      </c>
      <c r="O68" s="314" t="s">
        <v>452</v>
      </c>
      <c r="P68" s="314"/>
      <c r="Q68" s="314" t="s">
        <v>5833</v>
      </c>
      <c r="R68" s="314" t="s">
        <v>8222</v>
      </c>
      <c r="S68" s="314" t="s">
        <v>7387</v>
      </c>
      <c r="T68" s="314" t="s">
        <v>7388</v>
      </c>
      <c r="U68" s="314" t="s">
        <v>8157</v>
      </c>
      <c r="V68" s="314" t="s">
        <v>8158</v>
      </c>
      <c r="W68" s="314"/>
      <c r="X68" s="314"/>
    </row>
    <row r="69" spans="1:24" ht="14.4">
      <c r="A69" s="314" t="s">
        <v>8230</v>
      </c>
      <c r="B69" s="314" t="s">
        <v>8231</v>
      </c>
      <c r="C69" s="314" t="s">
        <v>8154</v>
      </c>
      <c r="D69" s="314" t="s">
        <v>439</v>
      </c>
      <c r="E69" s="314" t="s">
        <v>448</v>
      </c>
      <c r="F69" s="314" t="s">
        <v>448</v>
      </c>
      <c r="G69" s="175" t="s">
        <v>449</v>
      </c>
      <c r="H69" s="314" t="s">
        <v>448</v>
      </c>
      <c r="I69" s="314" t="s">
        <v>450</v>
      </c>
      <c r="J69" s="314" t="s">
        <v>5859</v>
      </c>
      <c r="K69" s="314"/>
      <c r="L69" s="314" t="s">
        <v>7283</v>
      </c>
      <c r="M69" s="314" t="s">
        <v>449</v>
      </c>
      <c r="N69" s="314" t="s">
        <v>5789</v>
      </c>
      <c r="O69" s="314" t="s">
        <v>452</v>
      </c>
      <c r="P69" s="314"/>
      <c r="Q69" s="314" t="s">
        <v>8155</v>
      </c>
      <c r="R69" s="314" t="s">
        <v>8156</v>
      </c>
      <c r="S69" s="314" t="s">
        <v>7387</v>
      </c>
      <c r="T69" s="314" t="s">
        <v>7388</v>
      </c>
      <c r="U69" s="314" t="s">
        <v>8157</v>
      </c>
      <c r="V69" s="314" t="s">
        <v>8232</v>
      </c>
      <c r="W69" s="314"/>
      <c r="X69" s="314"/>
    </row>
    <row r="70" spans="1:24" ht="14.4">
      <c r="A70" s="397" t="s">
        <v>8233</v>
      </c>
      <c r="B70" s="397" t="s">
        <v>8234</v>
      </c>
      <c r="C70" s="314" t="s">
        <v>8154</v>
      </c>
      <c r="D70" s="314" t="s">
        <v>439</v>
      </c>
      <c r="E70" s="314" t="s">
        <v>448</v>
      </c>
      <c r="F70" s="314" t="s">
        <v>448</v>
      </c>
      <c r="G70" s="175" t="s">
        <v>449</v>
      </c>
      <c r="H70" s="314" t="s">
        <v>448</v>
      </c>
      <c r="I70" s="314" t="s">
        <v>450</v>
      </c>
      <c r="J70" s="314" t="s">
        <v>5859</v>
      </c>
      <c r="K70" s="314"/>
      <c r="L70" s="314" t="s">
        <v>5788</v>
      </c>
      <c r="M70" s="314" t="s">
        <v>449</v>
      </c>
      <c r="N70" s="314" t="s">
        <v>5789</v>
      </c>
      <c r="O70" s="314" t="s">
        <v>452</v>
      </c>
      <c r="P70" s="314"/>
      <c r="Q70" s="314" t="s">
        <v>8235</v>
      </c>
      <c r="R70" s="314" t="s">
        <v>8236</v>
      </c>
      <c r="S70" s="314" t="s">
        <v>7387</v>
      </c>
      <c r="T70" s="314" t="s">
        <v>7388</v>
      </c>
      <c r="U70" s="314" t="s">
        <v>8237</v>
      </c>
      <c r="V70" s="314" t="s">
        <v>8238</v>
      </c>
      <c r="W70" s="314" t="s">
        <v>8239</v>
      </c>
      <c r="X70" s="314" t="s">
        <v>8240</v>
      </c>
    </row>
    <row r="71" spans="1:24" ht="14.4">
      <c r="A71" s="314" t="s">
        <v>7940</v>
      </c>
      <c r="B71" s="314" t="s">
        <v>7941</v>
      </c>
      <c r="C71" s="314" t="s">
        <v>8048</v>
      </c>
      <c r="D71" s="314" t="s">
        <v>439</v>
      </c>
      <c r="E71" s="314" t="s">
        <v>448</v>
      </c>
      <c r="F71" s="314" t="s">
        <v>448</v>
      </c>
      <c r="G71" s="175" t="s">
        <v>449</v>
      </c>
      <c r="H71" s="314" t="s">
        <v>448</v>
      </c>
      <c r="I71" s="314" t="s">
        <v>450</v>
      </c>
      <c r="J71" s="314" t="s">
        <v>5859</v>
      </c>
      <c r="K71" s="314"/>
      <c r="L71" s="314" t="s">
        <v>5788</v>
      </c>
      <c r="M71" s="314" t="s">
        <v>449</v>
      </c>
      <c r="N71" s="314" t="s">
        <v>5789</v>
      </c>
      <c r="O71" s="314" t="s">
        <v>452</v>
      </c>
      <c r="P71" s="314"/>
      <c r="Q71" s="314" t="s">
        <v>5963</v>
      </c>
      <c r="R71" s="314" t="s">
        <v>8048</v>
      </c>
      <c r="S71" s="314" t="s">
        <v>7388</v>
      </c>
      <c r="T71" s="314" t="s">
        <v>7388</v>
      </c>
      <c r="U71" s="314"/>
      <c r="V71" s="314" t="s">
        <v>5828</v>
      </c>
      <c r="W71" s="314"/>
      <c r="X71" s="314"/>
    </row>
    <row r="72" spans="1:24" ht="12.9">
      <c r="A72" s="314"/>
      <c r="B72" s="314"/>
      <c r="C72" s="314"/>
      <c r="D72" s="314"/>
      <c r="E72" s="314"/>
      <c r="F72" s="314"/>
      <c r="G72" s="314"/>
      <c r="H72" s="314"/>
      <c r="I72" s="314"/>
      <c r="J72" s="314"/>
      <c r="K72" s="314"/>
      <c r="L72" s="314"/>
      <c r="M72" s="314"/>
      <c r="N72" s="314"/>
      <c r="O72" s="314"/>
      <c r="P72" s="314"/>
      <c r="Q72" s="314"/>
      <c r="R72" s="314"/>
      <c r="S72" s="314"/>
      <c r="T72" s="314"/>
      <c r="U72" s="314"/>
      <c r="V72" s="314"/>
      <c r="W72" s="314"/>
      <c r="X72" s="314"/>
    </row>
    <row r="73" spans="1:24" ht="12.9">
      <c r="A73" s="314" t="s">
        <v>8259</v>
      </c>
      <c r="B73" s="314" t="s">
        <v>8260</v>
      </c>
      <c r="C73" s="314" t="s">
        <v>8325</v>
      </c>
      <c r="D73" s="314"/>
      <c r="E73" s="314"/>
      <c r="F73" s="314" t="s">
        <v>449</v>
      </c>
      <c r="G73" s="314"/>
      <c r="H73" s="314"/>
      <c r="I73" s="314"/>
      <c r="J73" s="314"/>
      <c r="K73" s="314"/>
      <c r="L73" s="314"/>
      <c r="M73" s="314"/>
      <c r="N73" s="314"/>
      <c r="O73" s="314"/>
      <c r="P73" s="314"/>
      <c r="Q73" s="314"/>
      <c r="R73" s="314"/>
      <c r="S73" s="314"/>
      <c r="T73" s="314"/>
      <c r="U73" s="314"/>
      <c r="V73" s="314"/>
      <c r="W73" s="314"/>
      <c r="X73" s="314"/>
    </row>
    <row r="74" spans="1:24" ht="12.9">
      <c r="A74" s="314" t="s">
        <v>8246</v>
      </c>
      <c r="B74" s="314" t="s">
        <v>8247</v>
      </c>
      <c r="C74" s="314" t="s">
        <v>8325</v>
      </c>
      <c r="D74" s="314"/>
      <c r="E74" s="314" t="s">
        <v>449</v>
      </c>
      <c r="F74" s="314" t="s">
        <v>449</v>
      </c>
      <c r="G74" s="314" t="s">
        <v>8326</v>
      </c>
      <c r="H74" s="314"/>
      <c r="I74" s="314"/>
      <c r="J74" s="314" t="s">
        <v>8327</v>
      </c>
      <c r="K74" s="314"/>
      <c r="L74" s="314"/>
      <c r="M74" s="314"/>
      <c r="N74" s="314"/>
      <c r="O74" s="314"/>
      <c r="P74" s="314"/>
      <c r="Q74" s="314"/>
      <c r="R74" s="314"/>
      <c r="S74" s="314"/>
      <c r="T74" s="314"/>
      <c r="U74" s="314"/>
      <c r="V74" s="314"/>
      <c r="W74" s="314"/>
      <c r="X74" s="314"/>
    </row>
    <row r="75" spans="1:24" ht="12.9">
      <c r="A75" s="314"/>
      <c r="B75" s="314" t="s">
        <v>8328</v>
      </c>
      <c r="C75" s="314" t="s">
        <v>8325</v>
      </c>
      <c r="D75" s="314"/>
      <c r="E75" s="314" t="s">
        <v>449</v>
      </c>
      <c r="F75" s="314" t="s">
        <v>8329</v>
      </c>
      <c r="G75" s="314" t="s">
        <v>8326</v>
      </c>
      <c r="H75" s="314"/>
      <c r="I75" s="314"/>
      <c r="J75" s="314" t="s">
        <v>8327</v>
      </c>
      <c r="K75" s="314"/>
      <c r="L75" s="314"/>
      <c r="M75" s="314"/>
      <c r="N75" s="314"/>
      <c r="O75" s="314"/>
      <c r="P75" s="314"/>
      <c r="Q75" s="314"/>
      <c r="R75" s="314"/>
      <c r="S75" s="314"/>
      <c r="T75" s="314"/>
      <c r="U75" s="314"/>
      <c r="V75" s="314"/>
      <c r="W75" s="314"/>
      <c r="X75" s="314"/>
    </row>
    <row r="76" spans="1:24" ht="12.9">
      <c r="A76" s="314"/>
      <c r="B76" s="314" t="s">
        <v>8330</v>
      </c>
      <c r="C76" s="314" t="s">
        <v>8331</v>
      </c>
      <c r="D76" s="314"/>
      <c r="E76" s="314" t="s">
        <v>449</v>
      </c>
      <c r="F76" s="314" t="s">
        <v>448</v>
      </c>
      <c r="G76" s="314" t="s">
        <v>448</v>
      </c>
      <c r="H76" s="314"/>
      <c r="I76" s="314"/>
      <c r="J76" s="314" t="s">
        <v>8327</v>
      </c>
      <c r="K76" s="314"/>
      <c r="L76" s="314"/>
      <c r="M76" s="314"/>
      <c r="N76" s="314"/>
      <c r="O76" s="314"/>
      <c r="P76" s="314"/>
      <c r="Q76" s="314"/>
      <c r="R76" s="314"/>
      <c r="S76" s="314"/>
      <c r="T76" s="314"/>
      <c r="U76" s="314"/>
      <c r="V76" s="314"/>
      <c r="W76" s="314"/>
      <c r="X76" s="314"/>
    </row>
    <row r="77" spans="1:24" ht="12.9">
      <c r="A77" s="314"/>
      <c r="B77" s="314" t="s">
        <v>8332</v>
      </c>
      <c r="C77" s="314" t="s">
        <v>8331</v>
      </c>
      <c r="D77" s="314"/>
      <c r="E77" s="314" t="s">
        <v>449</v>
      </c>
      <c r="F77" s="314"/>
      <c r="G77" s="314" t="s">
        <v>448</v>
      </c>
      <c r="H77" s="314"/>
      <c r="I77" s="314"/>
      <c r="J77" s="314" t="s">
        <v>8327</v>
      </c>
      <c r="K77" s="314"/>
      <c r="L77" s="314"/>
      <c r="M77" s="314"/>
      <c r="N77" s="314"/>
      <c r="O77" s="314"/>
      <c r="P77" s="314"/>
      <c r="Q77" s="314"/>
      <c r="R77" s="314"/>
      <c r="S77" s="314"/>
      <c r="T77" s="314"/>
      <c r="U77" s="314"/>
      <c r="V77" s="314"/>
      <c r="W77" s="314"/>
      <c r="X77" s="314"/>
    </row>
    <row r="78" spans="1:24" ht="12.9">
      <c r="A78" s="314"/>
      <c r="B78" s="314" t="s">
        <v>8333</v>
      </c>
      <c r="C78" s="314" t="s">
        <v>8331</v>
      </c>
      <c r="D78" s="314"/>
      <c r="E78" s="314" t="s">
        <v>449</v>
      </c>
      <c r="F78" s="314"/>
      <c r="G78" s="314" t="s">
        <v>448</v>
      </c>
      <c r="H78" s="314"/>
      <c r="I78" s="314"/>
      <c r="J78" s="314" t="s">
        <v>8327</v>
      </c>
      <c r="K78" s="314"/>
      <c r="L78" s="314"/>
      <c r="M78" s="314"/>
      <c r="N78" s="314"/>
      <c r="O78" s="314"/>
      <c r="P78" s="314"/>
      <c r="Q78" s="314"/>
      <c r="R78" s="314"/>
      <c r="S78" s="314"/>
      <c r="T78" s="314"/>
      <c r="U78" s="314"/>
      <c r="V78" s="314"/>
      <c r="W78" s="314"/>
      <c r="X78" s="314"/>
    </row>
    <row r="79" spans="1:24" ht="12.9">
      <c r="B79" s="314" t="s">
        <v>8334</v>
      </c>
      <c r="C79" t="s">
        <v>8331</v>
      </c>
      <c r="E79" s="314" t="s">
        <v>449</v>
      </c>
      <c r="G79" s="314" t="s">
        <v>448</v>
      </c>
      <c r="J79" s="314" t="s">
        <v>8327</v>
      </c>
    </row>
    <row r="80" spans="1:24" ht="12.9">
      <c r="B80" s="314" t="s">
        <v>8335</v>
      </c>
      <c r="C80" t="s">
        <v>8331</v>
      </c>
      <c r="E80" s="314" t="s">
        <v>449</v>
      </c>
      <c r="G80" s="314" t="s">
        <v>448</v>
      </c>
    </row>
    <row r="81" spans="1:25" ht="12.9">
      <c r="B81" s="313"/>
      <c r="E81" s="313"/>
      <c r="G81" s="313"/>
    </row>
    <row r="82" spans="1:25" ht="12.9">
      <c r="A82" t="s">
        <v>8336</v>
      </c>
      <c r="B82" s="313" t="s">
        <v>8337</v>
      </c>
      <c r="E82" s="313"/>
      <c r="G82" s="313"/>
    </row>
    <row r="83" spans="1:25" ht="12.9">
      <c r="B83" s="313" t="s">
        <v>8338</v>
      </c>
      <c r="E83" s="313"/>
      <c r="G83" s="313"/>
    </row>
    <row r="84" spans="1:25" ht="12.9">
      <c r="B84" s="313"/>
    </row>
    <row r="85" spans="1:25" ht="12.9">
      <c r="B85" s="313" t="s">
        <v>8339</v>
      </c>
    </row>
    <row r="86" spans="1:25" ht="12.9">
      <c r="B86" s="313" t="s">
        <v>8340</v>
      </c>
    </row>
    <row r="87" spans="1:25">
      <c r="B87" t="s">
        <v>8341</v>
      </c>
    </row>
    <row r="89" spans="1:25" ht="12.9">
      <c r="A89" s="313" t="s">
        <v>8342</v>
      </c>
      <c r="B89" s="313" t="s">
        <v>8343</v>
      </c>
      <c r="C89" s="313" t="s">
        <v>5858</v>
      </c>
      <c r="D89" s="313" t="s">
        <v>449</v>
      </c>
      <c r="E89" s="313" t="s">
        <v>449</v>
      </c>
      <c r="F89" s="313" t="s">
        <v>449</v>
      </c>
      <c r="G89" s="313" t="s">
        <v>449</v>
      </c>
      <c r="H89" s="313" t="s">
        <v>450</v>
      </c>
      <c r="I89" s="313" t="s">
        <v>5859</v>
      </c>
      <c r="J89" s="313"/>
      <c r="K89" s="313" t="s">
        <v>5788</v>
      </c>
      <c r="L89" s="313" t="s">
        <v>449</v>
      </c>
      <c r="M89" s="313" t="s">
        <v>5789</v>
      </c>
      <c r="N89" s="313" t="s">
        <v>452</v>
      </c>
      <c r="O89" s="313"/>
      <c r="P89" s="313" t="s">
        <v>453</v>
      </c>
      <c r="Q89" s="313" t="s">
        <v>8344</v>
      </c>
      <c r="R89" s="313" t="s">
        <v>7388</v>
      </c>
      <c r="S89" s="313" t="s">
        <v>7388</v>
      </c>
      <c r="T89" s="313"/>
      <c r="U89" s="313" t="s">
        <v>5828</v>
      </c>
      <c r="V89" s="313"/>
      <c r="W89" s="313"/>
      <c r="X89" s="313"/>
      <c r="Y89" s="313"/>
    </row>
    <row r="90" spans="1:25" ht="12.9">
      <c r="A90" s="313" t="s">
        <v>8345</v>
      </c>
      <c r="B90" s="313" t="s">
        <v>8346</v>
      </c>
      <c r="C90" s="313" t="s">
        <v>8154</v>
      </c>
      <c r="D90" s="313" t="s">
        <v>449</v>
      </c>
      <c r="E90" s="313" t="s">
        <v>449</v>
      </c>
      <c r="F90" s="313" t="s">
        <v>449</v>
      </c>
      <c r="G90" s="313" t="s">
        <v>449</v>
      </c>
      <c r="H90" s="313" t="s">
        <v>450</v>
      </c>
      <c r="I90" s="313" t="s">
        <v>5859</v>
      </c>
      <c r="J90" s="313"/>
      <c r="K90" s="313" t="s">
        <v>5788</v>
      </c>
      <c r="L90" s="313" t="s">
        <v>449</v>
      </c>
      <c r="M90" s="313" t="s">
        <v>5789</v>
      </c>
      <c r="N90" s="313" t="s">
        <v>452</v>
      </c>
      <c r="O90" s="313"/>
      <c r="P90" s="313" t="s">
        <v>8347</v>
      </c>
      <c r="Q90" s="313" t="s">
        <v>8348</v>
      </c>
      <c r="R90" s="313" t="s">
        <v>7387</v>
      </c>
      <c r="S90" s="313" t="s">
        <v>7388</v>
      </c>
      <c r="T90" s="313" t="s">
        <v>7363</v>
      </c>
      <c r="U90" s="313" t="s">
        <v>7364</v>
      </c>
      <c r="V90" s="313"/>
      <c r="W90" s="313"/>
      <c r="X90" s="313"/>
      <c r="Y90" s="313"/>
    </row>
    <row r="91" spans="1:25" ht="12.9">
      <c r="A91" s="313" t="s">
        <v>8349</v>
      </c>
      <c r="B91" s="313" t="s">
        <v>8350</v>
      </c>
      <c r="C91" s="313" t="s">
        <v>1376</v>
      </c>
      <c r="D91" s="313" t="s">
        <v>449</v>
      </c>
      <c r="E91" s="313" t="s">
        <v>449</v>
      </c>
      <c r="F91" s="313" t="s">
        <v>449</v>
      </c>
      <c r="G91" s="313" t="s">
        <v>448</v>
      </c>
      <c r="H91" s="313" t="s">
        <v>450</v>
      </c>
      <c r="I91" s="313" t="s">
        <v>5859</v>
      </c>
      <c r="J91" s="313"/>
      <c r="K91" s="313" t="s">
        <v>5788</v>
      </c>
      <c r="L91" s="313" t="s">
        <v>449</v>
      </c>
      <c r="M91" s="313" t="s">
        <v>5789</v>
      </c>
      <c r="N91" s="313" t="s">
        <v>452</v>
      </c>
      <c r="O91" s="313"/>
      <c r="P91" s="313" t="s">
        <v>3428</v>
      </c>
      <c r="Q91" s="313" t="s">
        <v>8350</v>
      </c>
      <c r="R91" s="313" t="s">
        <v>7388</v>
      </c>
      <c r="S91" s="313" t="s">
        <v>7388</v>
      </c>
      <c r="T91" s="313" t="s">
        <v>5860</v>
      </c>
      <c r="U91" s="313" t="s">
        <v>5861</v>
      </c>
      <c r="V91" s="313" t="s">
        <v>439</v>
      </c>
      <c r="W91" s="313" t="s">
        <v>439</v>
      </c>
      <c r="X91" s="313"/>
      <c r="Y91" s="313"/>
    </row>
    <row r="92" spans="1:25" ht="12.9">
      <c r="A92" s="313" t="s">
        <v>8351</v>
      </c>
      <c r="B92" s="313" t="s">
        <v>8352</v>
      </c>
      <c r="C92" s="313" t="s">
        <v>5858</v>
      </c>
      <c r="D92" s="313" t="s">
        <v>449</v>
      </c>
      <c r="E92" s="313" t="s">
        <v>449</v>
      </c>
      <c r="F92" s="313" t="s">
        <v>449</v>
      </c>
      <c r="G92" s="313" t="s">
        <v>449</v>
      </c>
      <c r="H92" s="313" t="s">
        <v>450</v>
      </c>
      <c r="I92" s="313" t="s">
        <v>5859</v>
      </c>
      <c r="J92" s="313"/>
      <c r="K92" s="313" t="s">
        <v>5788</v>
      </c>
      <c r="L92" s="313" t="s">
        <v>449</v>
      </c>
      <c r="M92" s="313" t="s">
        <v>5789</v>
      </c>
      <c r="N92" s="313" t="s">
        <v>452</v>
      </c>
      <c r="O92" s="313"/>
      <c r="P92" s="313" t="s">
        <v>453</v>
      </c>
      <c r="Q92" s="313" t="s">
        <v>8344</v>
      </c>
      <c r="R92" s="313" t="s">
        <v>7388</v>
      </c>
      <c r="S92" s="313" t="s">
        <v>7388</v>
      </c>
      <c r="T92" s="313" t="s">
        <v>7363</v>
      </c>
      <c r="U92" s="313" t="s">
        <v>7364</v>
      </c>
      <c r="V92" s="313"/>
      <c r="W92" s="313"/>
      <c r="X92" s="313"/>
      <c r="Y92" s="313"/>
    </row>
    <row r="93" spans="1:25" ht="12.9">
      <c r="A93" s="313" t="s">
        <v>8353</v>
      </c>
      <c r="B93" s="313" t="s">
        <v>8354</v>
      </c>
      <c r="C93" s="313" t="s">
        <v>8355</v>
      </c>
      <c r="D93" s="313" t="s">
        <v>439</v>
      </c>
      <c r="E93" s="313" t="s">
        <v>449</v>
      </c>
      <c r="F93" s="313" t="s">
        <v>449</v>
      </c>
      <c r="G93" s="313" t="s">
        <v>449</v>
      </c>
      <c r="H93" s="313" t="s">
        <v>449</v>
      </c>
      <c r="I93" s="313" t="s">
        <v>450</v>
      </c>
      <c r="J93" s="313" t="s">
        <v>5859</v>
      </c>
      <c r="K93" s="313"/>
      <c r="L93" s="313" t="s">
        <v>5788</v>
      </c>
      <c r="M93" s="313" t="s">
        <v>449</v>
      </c>
      <c r="N93" s="313" t="s">
        <v>8356</v>
      </c>
      <c r="O93" s="313" t="s">
        <v>469</v>
      </c>
      <c r="P93" s="313"/>
      <c r="Q93" s="313" t="s">
        <v>8357</v>
      </c>
      <c r="R93" s="313" t="s">
        <v>8355</v>
      </c>
      <c r="S93" s="313" t="s">
        <v>7388</v>
      </c>
      <c r="T93" s="313" t="s">
        <v>7388</v>
      </c>
      <c r="U93" s="313"/>
      <c r="V93" s="313" t="s">
        <v>5828</v>
      </c>
      <c r="W93" s="313"/>
      <c r="X93" s="313"/>
      <c r="Y93" s="313"/>
    </row>
    <row r="94" spans="1:25" ht="12.9">
      <c r="A94" s="313" t="s">
        <v>8358</v>
      </c>
      <c r="B94" s="313" t="s">
        <v>8359</v>
      </c>
      <c r="C94" s="313" t="s">
        <v>1376</v>
      </c>
      <c r="D94" s="313" t="s">
        <v>449</v>
      </c>
      <c r="E94" s="313" t="s">
        <v>449</v>
      </c>
      <c r="F94" s="313" t="s">
        <v>449</v>
      </c>
      <c r="G94" s="313" t="s">
        <v>448</v>
      </c>
      <c r="H94" s="313" t="s">
        <v>450</v>
      </c>
      <c r="I94" s="313" t="s">
        <v>5859</v>
      </c>
      <c r="J94" s="313"/>
      <c r="K94" s="313" t="s">
        <v>5788</v>
      </c>
      <c r="L94" s="313" t="s">
        <v>449</v>
      </c>
      <c r="M94" s="313" t="s">
        <v>5789</v>
      </c>
      <c r="N94" s="313" t="s">
        <v>452</v>
      </c>
      <c r="O94" s="313"/>
      <c r="P94" s="313" t="s">
        <v>1227</v>
      </c>
      <c r="Q94" s="313" t="s">
        <v>8360</v>
      </c>
      <c r="R94" s="313" t="s">
        <v>7388</v>
      </c>
      <c r="S94" s="313" t="s">
        <v>7388</v>
      </c>
      <c r="T94" s="313"/>
      <c r="U94" s="313" t="s">
        <v>5828</v>
      </c>
      <c r="V94" s="313"/>
      <c r="W94" s="313"/>
      <c r="X94" s="313"/>
      <c r="Y94" s="313"/>
    </row>
    <row r="95" spans="1:25" ht="12.9">
      <c r="A95" s="313" t="s">
        <v>8361</v>
      </c>
      <c r="B95" s="313" t="s">
        <v>8362</v>
      </c>
      <c r="C95" s="313" t="s">
        <v>8355</v>
      </c>
      <c r="D95" s="313" t="s">
        <v>439</v>
      </c>
      <c r="E95" s="313" t="s">
        <v>449</v>
      </c>
      <c r="F95" s="313" t="s">
        <v>448</v>
      </c>
      <c r="G95" s="313" t="s">
        <v>449</v>
      </c>
      <c r="H95" s="313" t="s">
        <v>448</v>
      </c>
      <c r="I95" s="313" t="s">
        <v>450</v>
      </c>
      <c r="J95" s="313" t="s">
        <v>5859</v>
      </c>
      <c r="K95" s="313"/>
      <c r="L95" s="313"/>
      <c r="M95" s="313" t="s">
        <v>449</v>
      </c>
      <c r="N95" s="313" t="s">
        <v>8356</v>
      </c>
      <c r="O95" s="313" t="s">
        <v>452</v>
      </c>
      <c r="P95" s="313"/>
      <c r="Q95" s="313" t="s">
        <v>8357</v>
      </c>
      <c r="R95" s="313" t="s">
        <v>8355</v>
      </c>
      <c r="S95" s="313" t="s">
        <v>7388</v>
      </c>
      <c r="T95" s="313" t="s">
        <v>7388</v>
      </c>
      <c r="U95" s="313"/>
      <c r="V95" s="313" t="s">
        <v>5828</v>
      </c>
      <c r="W95" s="313"/>
      <c r="X95" s="313"/>
      <c r="Y95" s="313"/>
    </row>
  </sheetData>
  <phoneticPr fontId="85" type="noConversion"/>
  <conditionalFormatting sqref="A1">
    <cfRule type="duplicateValues" dxfId="91" priority="4"/>
    <cfRule type="duplicateValues" dxfId="90" priority="5"/>
  </conditionalFormatting>
  <conditionalFormatting sqref="A65">
    <cfRule type="duplicateValues" dxfId="89" priority="6"/>
    <cfRule type="duplicateValues" dxfId="88" priority="7"/>
  </conditionalFormatting>
  <conditionalFormatting sqref="A1:X1">
    <cfRule type="duplicateValues" dxfId="87" priority="2"/>
    <cfRule type="duplicateValues" dxfId="86" priority="3"/>
  </conditionalFormatting>
  <conditionalFormatting sqref="B65">
    <cfRule type="duplicateValues" dxfId="85" priority="8"/>
    <cfRule type="duplicateValues" dxfId="84" priority="9"/>
  </conditionalFormatting>
  <conditionalFormatting sqref="A89:A95">
    <cfRule type="duplicateValues" dxfId="83"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3E35-272F-4438-A8CD-1ABDA871BFBC}">
  <sheetPr codeName="Sheet7" filterMode="1"/>
  <dimension ref="A1:K109"/>
  <sheetViews>
    <sheetView zoomScale="85" zoomScaleNormal="85" workbookViewId="0">
      <selection activeCell="D19" sqref="D19"/>
    </sheetView>
  </sheetViews>
  <sheetFormatPr defaultColWidth="9.3515625" defaultRowHeight="12.6"/>
  <cols>
    <col min="2" max="2" width="33.3515625" customWidth="1"/>
    <col min="3" max="3" width="42" customWidth="1"/>
    <col min="4" max="4" width="26.76171875" customWidth="1"/>
    <col min="5" max="5" width="44.41015625" customWidth="1"/>
    <col min="6" max="6" width="78.41015625" customWidth="1"/>
    <col min="7" max="7" width="12.64453125" customWidth="1"/>
    <col min="8" max="8" width="17.234375" customWidth="1"/>
    <col min="9" max="9" width="11.64453125" customWidth="1"/>
    <col min="10" max="10" width="73" customWidth="1"/>
  </cols>
  <sheetData>
    <row r="1" spans="1:11" ht="14.4">
      <c r="B1" s="170" t="s">
        <v>8363</v>
      </c>
      <c r="C1" s="166"/>
      <c r="D1" s="166"/>
      <c r="E1" s="166"/>
      <c r="G1" s="166"/>
      <c r="H1" s="166"/>
      <c r="I1" s="166"/>
      <c r="J1" s="166"/>
      <c r="K1" s="166"/>
    </row>
    <row r="2" spans="1:11" ht="14.4">
      <c r="A2" s="120" t="s">
        <v>8364</v>
      </c>
      <c r="B2" s="120" t="s">
        <v>418</v>
      </c>
      <c r="C2" s="120" t="s">
        <v>8365</v>
      </c>
      <c r="D2" s="120" t="s">
        <v>8366</v>
      </c>
      <c r="E2" s="249" t="s">
        <v>8367</v>
      </c>
      <c r="F2" s="249" t="s">
        <v>8368</v>
      </c>
      <c r="G2" s="249" t="s">
        <v>8369</v>
      </c>
      <c r="H2" s="249" t="s">
        <v>8370</v>
      </c>
      <c r="I2" s="249" t="s">
        <v>8371</v>
      </c>
      <c r="J2" s="249" t="s">
        <v>8372</v>
      </c>
      <c r="K2" s="166"/>
    </row>
    <row r="3" spans="1:11" ht="14.4">
      <c r="A3" s="169" t="s">
        <v>6859</v>
      </c>
      <c r="B3" s="169" t="s">
        <v>5800</v>
      </c>
      <c r="C3" s="169" t="s">
        <v>8373</v>
      </c>
      <c r="D3" s="169" t="s">
        <v>8090</v>
      </c>
      <c r="E3" s="169" t="s">
        <v>8373</v>
      </c>
      <c r="F3" s="169" t="s">
        <v>8374</v>
      </c>
      <c r="G3" s="169" t="s">
        <v>8375</v>
      </c>
      <c r="H3" s="177">
        <v>153119187</v>
      </c>
      <c r="I3" s="178" t="s">
        <v>8376</v>
      </c>
      <c r="J3" s="169" t="s">
        <v>8377</v>
      </c>
      <c r="K3" s="166"/>
    </row>
    <row r="4" spans="1:11" ht="14.4">
      <c r="A4" s="169" t="s">
        <v>6859</v>
      </c>
      <c r="B4" s="169" t="s">
        <v>5800</v>
      </c>
      <c r="C4" s="169" t="s">
        <v>8378</v>
      </c>
      <c r="D4" s="169" t="s">
        <v>7696</v>
      </c>
      <c r="E4" s="169" t="s">
        <v>8378</v>
      </c>
      <c r="F4" s="169" t="s">
        <v>8379</v>
      </c>
      <c r="G4" s="169" t="s">
        <v>8375</v>
      </c>
      <c r="H4" s="177">
        <v>236144144</v>
      </c>
      <c r="I4" s="179" t="s">
        <v>8376</v>
      </c>
      <c r="J4" s="169" t="s">
        <v>8376</v>
      </c>
      <c r="K4" s="166"/>
    </row>
    <row r="5" spans="1:11" ht="14.4">
      <c r="A5" s="169" t="s">
        <v>6859</v>
      </c>
      <c r="B5" s="169" t="s">
        <v>5800</v>
      </c>
      <c r="C5" s="169" t="s">
        <v>8380</v>
      </c>
      <c r="D5" s="169" t="s">
        <v>8185</v>
      </c>
      <c r="E5" s="169" t="s">
        <v>8380</v>
      </c>
      <c r="F5" s="169" t="s">
        <v>8381</v>
      </c>
      <c r="G5" s="169" t="s">
        <v>8376</v>
      </c>
      <c r="H5" s="169" t="s">
        <v>8382</v>
      </c>
      <c r="I5" s="180" t="s">
        <v>8376</v>
      </c>
      <c r="J5" s="169" t="s">
        <v>8376</v>
      </c>
      <c r="K5" s="166"/>
    </row>
    <row r="6" spans="1:11" ht="14.4">
      <c r="A6" s="169" t="s">
        <v>6859</v>
      </c>
      <c r="B6" s="169" t="s">
        <v>5800</v>
      </c>
      <c r="C6" s="169" t="s">
        <v>8383</v>
      </c>
      <c r="D6" s="169" t="s">
        <v>8384</v>
      </c>
      <c r="E6" s="169" t="s">
        <v>8383</v>
      </c>
      <c r="F6" s="169" t="s">
        <v>8383</v>
      </c>
      <c r="G6" s="169" t="s">
        <v>8376</v>
      </c>
      <c r="H6" s="169" t="s">
        <v>8385</v>
      </c>
      <c r="I6" s="181" t="s">
        <v>8376</v>
      </c>
      <c r="J6" s="169" t="s">
        <v>8376</v>
      </c>
      <c r="K6" s="166"/>
    </row>
    <row r="7" spans="1:11" ht="14.4">
      <c r="A7" s="169" t="s">
        <v>6859</v>
      </c>
      <c r="B7" s="169" t="s">
        <v>5800</v>
      </c>
      <c r="C7" s="169" t="s">
        <v>8386</v>
      </c>
      <c r="D7" s="169" t="s">
        <v>8387</v>
      </c>
      <c r="E7" s="169" t="s">
        <v>8386</v>
      </c>
      <c r="F7" s="169" t="s">
        <v>8388</v>
      </c>
      <c r="G7" s="169" t="s">
        <v>8389</v>
      </c>
      <c r="H7" s="169" t="s">
        <v>8390</v>
      </c>
      <c r="I7" s="182" t="s">
        <v>8376</v>
      </c>
      <c r="J7" s="169" t="s">
        <v>8376</v>
      </c>
      <c r="K7" s="166"/>
    </row>
    <row r="8" spans="1:11" ht="14.4">
      <c r="A8" s="169" t="s">
        <v>6859</v>
      </c>
      <c r="B8" s="169" t="s">
        <v>5800</v>
      </c>
      <c r="C8" s="169" t="s">
        <v>8391</v>
      </c>
      <c r="D8" s="169" t="s">
        <v>6789</v>
      </c>
      <c r="E8" s="169" t="s">
        <v>8391</v>
      </c>
      <c r="F8" s="169" t="s">
        <v>8392</v>
      </c>
      <c r="G8" s="169" t="s">
        <v>8375</v>
      </c>
      <c r="H8" s="169" t="s">
        <v>8393</v>
      </c>
      <c r="I8" s="183" t="s">
        <v>8376</v>
      </c>
      <c r="J8" s="169" t="s">
        <v>8376</v>
      </c>
      <c r="K8" s="166"/>
    </row>
    <row r="9" spans="1:11" ht="14.4">
      <c r="A9" s="169" t="s">
        <v>6859</v>
      </c>
      <c r="B9" s="169" t="s">
        <v>5800</v>
      </c>
      <c r="C9" s="169" t="s">
        <v>8394</v>
      </c>
      <c r="D9" s="169" t="s">
        <v>8395</v>
      </c>
      <c r="E9" s="169" t="s">
        <v>8394</v>
      </c>
      <c r="F9" s="169" t="s">
        <v>8394</v>
      </c>
      <c r="G9" s="169" t="s">
        <v>8375</v>
      </c>
      <c r="H9" s="169" t="s">
        <v>8396</v>
      </c>
      <c r="I9" s="184" t="s">
        <v>8376</v>
      </c>
      <c r="J9" s="169" t="s">
        <v>8376</v>
      </c>
      <c r="K9" s="166"/>
    </row>
    <row r="10" spans="1:11" ht="14.4">
      <c r="A10" s="169" t="s">
        <v>6859</v>
      </c>
      <c r="B10" s="169" t="s">
        <v>5800</v>
      </c>
      <c r="C10" s="169" t="s">
        <v>8397</v>
      </c>
      <c r="D10" s="169" t="s">
        <v>5850</v>
      </c>
      <c r="E10" s="169" t="s">
        <v>8397</v>
      </c>
      <c r="F10" s="169" t="s">
        <v>8398</v>
      </c>
      <c r="G10" s="169" t="s">
        <v>8375</v>
      </c>
      <c r="H10" s="177">
        <v>155194230</v>
      </c>
      <c r="I10" s="185" t="s">
        <v>8376</v>
      </c>
      <c r="J10" s="169" t="s">
        <v>8376</v>
      </c>
      <c r="K10" s="166"/>
    </row>
    <row r="11" spans="1:11" ht="14.4">
      <c r="A11" s="169" t="s">
        <v>6859</v>
      </c>
      <c r="B11" s="169" t="s">
        <v>5800</v>
      </c>
      <c r="C11" s="169" t="s">
        <v>8399</v>
      </c>
      <c r="D11" s="169" t="s">
        <v>8071</v>
      </c>
      <c r="E11" s="169" t="s">
        <v>8399</v>
      </c>
      <c r="F11" s="169" t="s">
        <v>8400</v>
      </c>
      <c r="G11" s="169" t="s">
        <v>8375</v>
      </c>
      <c r="H11" s="169" t="s">
        <v>8401</v>
      </c>
      <c r="I11" s="186" t="s">
        <v>8376</v>
      </c>
      <c r="J11" s="169" t="s">
        <v>8376</v>
      </c>
      <c r="K11" s="166"/>
    </row>
    <row r="12" spans="1:11" ht="14.4">
      <c r="A12" s="169" t="s">
        <v>6859</v>
      </c>
      <c r="B12" s="169" t="s">
        <v>5800</v>
      </c>
      <c r="C12" s="169" t="s">
        <v>8402</v>
      </c>
      <c r="D12" s="169" t="s">
        <v>8074</v>
      </c>
      <c r="E12" s="169" t="s">
        <v>8402</v>
      </c>
      <c r="F12" s="169" t="s">
        <v>8403</v>
      </c>
      <c r="G12" s="169" t="s">
        <v>8375</v>
      </c>
      <c r="H12" s="169" t="s">
        <v>8404</v>
      </c>
      <c r="I12" s="187" t="s">
        <v>8376</v>
      </c>
      <c r="J12" s="169" t="s">
        <v>8376</v>
      </c>
      <c r="K12" s="166"/>
    </row>
    <row r="13" spans="1:11" ht="14.4">
      <c r="A13" s="169" t="s">
        <v>6859</v>
      </c>
      <c r="B13" s="169" t="s">
        <v>5800</v>
      </c>
      <c r="C13" s="169" t="s">
        <v>8405</v>
      </c>
      <c r="D13" s="169" t="s">
        <v>8032</v>
      </c>
      <c r="E13" s="169" t="s">
        <v>8405</v>
      </c>
      <c r="F13" s="169" t="s">
        <v>8406</v>
      </c>
      <c r="G13" s="169" t="s">
        <v>8375</v>
      </c>
      <c r="H13" s="169" t="s">
        <v>8407</v>
      </c>
      <c r="I13" s="188" t="s">
        <v>8376</v>
      </c>
      <c r="J13" s="169" t="s">
        <v>8376</v>
      </c>
      <c r="K13" s="166"/>
    </row>
    <row r="14" spans="1:11" ht="14.4">
      <c r="A14" s="169" t="s">
        <v>6859</v>
      </c>
      <c r="B14" s="169" t="s">
        <v>5800</v>
      </c>
      <c r="C14" s="169" t="s">
        <v>8408</v>
      </c>
      <c r="D14" s="169" t="s">
        <v>8045</v>
      </c>
      <c r="E14" s="169" t="s">
        <v>8408</v>
      </c>
      <c r="F14" s="169" t="s">
        <v>8409</v>
      </c>
      <c r="G14" s="169" t="s">
        <v>8376</v>
      </c>
      <c r="H14" s="177">
        <v>47117181</v>
      </c>
      <c r="I14" s="189" t="s">
        <v>8376</v>
      </c>
      <c r="J14" s="169" t="s">
        <v>8376</v>
      </c>
      <c r="K14" s="166"/>
    </row>
    <row r="15" spans="1:11" ht="14.4">
      <c r="A15" s="169" t="s">
        <v>6859</v>
      </c>
      <c r="B15" s="169" t="s">
        <v>5800</v>
      </c>
      <c r="C15" s="169" t="s">
        <v>8410</v>
      </c>
      <c r="D15" s="169" t="s">
        <v>8037</v>
      </c>
      <c r="E15" s="169" t="s">
        <v>8410</v>
      </c>
      <c r="F15" s="169" t="s">
        <v>8411</v>
      </c>
      <c r="G15" s="169" t="s">
        <v>8375</v>
      </c>
      <c r="H15" s="177">
        <v>106255106</v>
      </c>
      <c r="I15" s="190" t="s">
        <v>8376</v>
      </c>
      <c r="J15" s="169" t="s">
        <v>8376</v>
      </c>
      <c r="K15" s="166"/>
    </row>
    <row r="16" spans="1:11" ht="14.4">
      <c r="A16" s="169" t="s">
        <v>6859</v>
      </c>
      <c r="B16" s="169" t="s">
        <v>5800</v>
      </c>
      <c r="C16" s="169" t="s">
        <v>8412</v>
      </c>
      <c r="D16" s="169" t="s">
        <v>8040</v>
      </c>
      <c r="E16" s="169" t="s">
        <v>8412</v>
      </c>
      <c r="F16" s="169" t="s">
        <v>8413</v>
      </c>
      <c r="G16" s="169" t="s">
        <v>8375</v>
      </c>
      <c r="H16" s="169" t="s">
        <v>8414</v>
      </c>
      <c r="I16" s="167" t="s">
        <v>8376</v>
      </c>
      <c r="J16" s="169" t="s">
        <v>8376</v>
      </c>
      <c r="K16" s="166"/>
    </row>
    <row r="17" spans="1:11" ht="14.4">
      <c r="A17" s="169" t="s">
        <v>6859</v>
      </c>
      <c r="B17" s="169" t="s">
        <v>5800</v>
      </c>
      <c r="C17" s="169" t="s">
        <v>8415</v>
      </c>
      <c r="D17" s="169" t="s">
        <v>8097</v>
      </c>
      <c r="E17" s="169" t="s">
        <v>8415</v>
      </c>
      <c r="F17" s="169" t="s">
        <v>8416</v>
      </c>
      <c r="G17" s="169" t="s">
        <v>8375</v>
      </c>
      <c r="H17" s="177">
        <v>128128255</v>
      </c>
      <c r="I17" s="191" t="s">
        <v>8376</v>
      </c>
      <c r="J17" s="169" t="s">
        <v>8376</v>
      </c>
      <c r="K17" s="166"/>
    </row>
    <row r="18" spans="1:11" ht="14.4">
      <c r="A18" s="169" t="s">
        <v>6859</v>
      </c>
      <c r="B18" s="169" t="s">
        <v>5800</v>
      </c>
      <c r="C18" s="169" t="s">
        <v>8417</v>
      </c>
      <c r="D18" s="169" t="s">
        <v>8100</v>
      </c>
      <c r="E18" s="169" t="s">
        <v>8417</v>
      </c>
      <c r="F18" s="169" t="s">
        <v>8418</v>
      </c>
      <c r="G18" s="169" t="s">
        <v>8375</v>
      </c>
      <c r="H18" s="169" t="s">
        <v>8419</v>
      </c>
      <c r="I18" s="192" t="s">
        <v>8376</v>
      </c>
      <c r="J18" s="169" t="s">
        <v>8376</v>
      </c>
      <c r="K18" s="166"/>
    </row>
    <row r="19" spans="1:11" ht="14.4">
      <c r="A19" s="169" t="s">
        <v>6859</v>
      </c>
      <c r="B19" s="169" t="s">
        <v>5800</v>
      </c>
      <c r="C19" s="169" t="s">
        <v>8420</v>
      </c>
      <c r="D19" s="169" t="s">
        <v>6123</v>
      </c>
      <c r="E19" s="169" t="s">
        <v>8420</v>
      </c>
      <c r="F19" s="169" t="s">
        <v>8421</v>
      </c>
      <c r="G19" s="169" t="s">
        <v>8376</v>
      </c>
      <c r="H19" s="177">
        <v>121141167</v>
      </c>
      <c r="I19" s="193" t="s">
        <v>8376</v>
      </c>
      <c r="J19" s="169" t="s">
        <v>8376</v>
      </c>
      <c r="K19" s="166"/>
    </row>
    <row r="20" spans="1:11" ht="14.4">
      <c r="A20" s="169" t="s">
        <v>6859</v>
      </c>
      <c r="B20" s="169" t="s">
        <v>5800</v>
      </c>
      <c r="C20" s="169" t="s">
        <v>5801</v>
      </c>
      <c r="D20" s="169" t="s">
        <v>6514</v>
      </c>
      <c r="E20" s="169" t="s">
        <v>5801</v>
      </c>
      <c r="F20" s="169" t="s">
        <v>8422</v>
      </c>
      <c r="G20" s="169" t="s">
        <v>8376</v>
      </c>
      <c r="H20" s="169" t="s">
        <v>8423</v>
      </c>
      <c r="I20" s="194" t="s">
        <v>8376</v>
      </c>
      <c r="J20" s="169" t="s">
        <v>8376</v>
      </c>
      <c r="K20" s="166"/>
    </row>
    <row r="21" spans="1:11" ht="14.4">
      <c r="A21" s="354" t="s">
        <v>6859</v>
      </c>
      <c r="B21" s="169" t="s">
        <v>5800</v>
      </c>
      <c r="C21" s="169" t="s">
        <v>8424</v>
      </c>
      <c r="D21" s="354" t="s">
        <v>8077</v>
      </c>
      <c r="E21" s="169" t="s">
        <v>8424</v>
      </c>
      <c r="F21" s="169" t="s">
        <v>8424</v>
      </c>
      <c r="G21" s="169" t="s">
        <v>8376</v>
      </c>
      <c r="H21" s="177">
        <v>123204215</v>
      </c>
      <c r="I21" s="195" t="s">
        <v>8376</v>
      </c>
      <c r="J21" s="169" t="s">
        <v>8376</v>
      </c>
      <c r="K21" s="166"/>
    </row>
    <row r="22" spans="1:11" ht="14.4">
      <c r="A22" s="354" t="s">
        <v>6859</v>
      </c>
      <c r="B22" s="169" t="s">
        <v>5800</v>
      </c>
      <c r="C22" s="169" t="s">
        <v>8425</v>
      </c>
      <c r="D22" s="354" t="s">
        <v>8081</v>
      </c>
      <c r="E22" s="169" t="s">
        <v>8425</v>
      </c>
      <c r="F22" s="169" t="s">
        <v>8425</v>
      </c>
      <c r="G22" s="169" t="s">
        <v>8376</v>
      </c>
      <c r="H22" s="177">
        <v>255153204</v>
      </c>
      <c r="I22" s="196" t="s">
        <v>8376</v>
      </c>
      <c r="J22" s="169" t="s">
        <v>8376</v>
      </c>
      <c r="K22" s="166"/>
    </row>
    <row r="23" spans="1:11" ht="14.4">
      <c r="A23" s="354" t="s">
        <v>6859</v>
      </c>
      <c r="B23" s="169" t="s">
        <v>5800</v>
      </c>
      <c r="C23" s="169" t="s">
        <v>8426</v>
      </c>
      <c r="D23" s="354" t="s">
        <v>8061</v>
      </c>
      <c r="E23" s="169" t="s">
        <v>8426</v>
      </c>
      <c r="F23" s="169" t="s">
        <v>8426</v>
      </c>
      <c r="G23" s="169" t="s">
        <v>8376</v>
      </c>
      <c r="H23" s="169" t="s">
        <v>8427</v>
      </c>
      <c r="I23" s="197" t="s">
        <v>8376</v>
      </c>
      <c r="J23" s="169" t="s">
        <v>8376</v>
      </c>
      <c r="K23" s="166"/>
    </row>
    <row r="24" spans="1:11" ht="14.4">
      <c r="A24" s="354" t="s">
        <v>6859</v>
      </c>
      <c r="B24" s="169" t="s">
        <v>5800</v>
      </c>
      <c r="C24" s="169" t="s">
        <v>8428</v>
      </c>
      <c r="D24" s="354" t="s">
        <v>8068</v>
      </c>
      <c r="E24" s="169" t="s">
        <v>8428</v>
      </c>
      <c r="F24" s="169" t="s">
        <v>8428</v>
      </c>
      <c r="G24" s="169" t="s">
        <v>8376</v>
      </c>
      <c r="H24" s="169" t="s">
        <v>8429</v>
      </c>
      <c r="I24" s="198" t="s">
        <v>8376</v>
      </c>
      <c r="J24" s="169" t="s">
        <v>8376</v>
      </c>
      <c r="K24" s="166"/>
    </row>
    <row r="25" spans="1:11" ht="14.4">
      <c r="A25" s="354" t="s">
        <v>6859</v>
      </c>
      <c r="B25" s="354" t="s">
        <v>5800</v>
      </c>
      <c r="C25" s="354" t="s">
        <v>8430</v>
      </c>
      <c r="D25" s="354" t="s">
        <v>8431</v>
      </c>
      <c r="E25" s="169" t="s">
        <v>8430</v>
      </c>
      <c r="F25" s="169" t="s">
        <v>8430</v>
      </c>
      <c r="G25" s="169" t="s">
        <v>8376</v>
      </c>
      <c r="H25" s="169" t="s">
        <v>8432</v>
      </c>
      <c r="I25" s="199" t="s">
        <v>8376</v>
      </c>
      <c r="J25" s="169" t="s">
        <v>8376</v>
      </c>
      <c r="K25" s="166"/>
    </row>
    <row r="26" spans="1:11" ht="14.4">
      <c r="A26" s="354" t="s">
        <v>6859</v>
      </c>
      <c r="B26" s="354" t="s">
        <v>5800</v>
      </c>
      <c r="C26" s="354" t="s">
        <v>8433</v>
      </c>
      <c r="D26" s="354" t="s">
        <v>8434</v>
      </c>
      <c r="E26" s="169" t="s">
        <v>8433</v>
      </c>
      <c r="F26" s="169" t="s">
        <v>8433</v>
      </c>
      <c r="G26" s="169" t="s">
        <v>8376</v>
      </c>
      <c r="H26" s="177">
        <v>233232174</v>
      </c>
      <c r="I26" s="200" t="s">
        <v>8376</v>
      </c>
      <c r="J26" s="169" t="s">
        <v>8376</v>
      </c>
      <c r="K26" s="166"/>
    </row>
    <row r="27" spans="1:11" ht="14.4">
      <c r="A27" s="354" t="s">
        <v>6859</v>
      </c>
      <c r="B27" s="169" t="s">
        <v>5800</v>
      </c>
      <c r="C27" s="169" t="s">
        <v>8435</v>
      </c>
      <c r="D27" s="354" t="s">
        <v>8436</v>
      </c>
      <c r="E27" s="169" t="s">
        <v>8435</v>
      </c>
      <c r="F27" s="169" t="s">
        <v>8435</v>
      </c>
      <c r="G27" s="169" t="s">
        <v>8376</v>
      </c>
      <c r="H27" s="177">
        <v>200000000</v>
      </c>
      <c r="I27" s="201" t="s">
        <v>8376</v>
      </c>
      <c r="J27" s="169" t="s">
        <v>8376</v>
      </c>
      <c r="K27" s="166"/>
    </row>
    <row r="28" spans="1:11" ht="14.4">
      <c r="A28" s="169" t="s">
        <v>6859</v>
      </c>
      <c r="B28" s="169" t="s">
        <v>5800</v>
      </c>
      <c r="C28" s="169" t="s">
        <v>8437</v>
      </c>
      <c r="D28" s="169" t="s">
        <v>6100</v>
      </c>
      <c r="E28" s="169" t="s">
        <v>8437</v>
      </c>
      <c r="F28" s="169" t="s">
        <v>8437</v>
      </c>
      <c r="G28" s="169"/>
      <c r="H28" s="177"/>
      <c r="I28" s="169"/>
      <c r="J28" s="169"/>
      <c r="K28" s="166"/>
    </row>
    <row r="29" spans="1:11" ht="14.4">
      <c r="A29" s="169" t="s">
        <v>6859</v>
      </c>
      <c r="B29" s="169" t="s">
        <v>5800</v>
      </c>
      <c r="C29" s="169" t="s">
        <v>8438</v>
      </c>
      <c r="D29" s="169" t="s">
        <v>6806</v>
      </c>
      <c r="E29" s="169" t="s">
        <v>8438</v>
      </c>
      <c r="F29" s="169" t="s">
        <v>8438</v>
      </c>
      <c r="G29" s="169"/>
      <c r="H29" s="177"/>
      <c r="I29" s="169"/>
      <c r="J29" s="169"/>
      <c r="K29" s="166"/>
    </row>
    <row r="30" spans="1:11" ht="14.4">
      <c r="A30" s="169" t="s">
        <v>6859</v>
      </c>
      <c r="B30" s="169" t="s">
        <v>5800</v>
      </c>
      <c r="C30" s="169" t="s">
        <v>8439</v>
      </c>
      <c r="D30" s="169" t="s">
        <v>5841</v>
      </c>
      <c r="E30" s="169" t="s">
        <v>8439</v>
      </c>
      <c r="F30" s="169" t="s">
        <v>8439</v>
      </c>
      <c r="G30" s="169"/>
      <c r="H30" s="177"/>
      <c r="I30" s="169"/>
      <c r="J30" s="169"/>
      <c r="K30" s="166"/>
    </row>
    <row r="31" spans="1:11" ht="14.4" hidden="1">
      <c r="A31" s="169" t="s">
        <v>6859</v>
      </c>
      <c r="B31" s="169" t="s">
        <v>11</v>
      </c>
      <c r="C31" s="169" t="s">
        <v>6981</v>
      </c>
      <c r="D31" s="169" t="s">
        <v>6982</v>
      </c>
      <c r="E31" s="169" t="s">
        <v>6981</v>
      </c>
      <c r="F31" s="169" t="s">
        <v>6981</v>
      </c>
      <c r="G31" s="169"/>
      <c r="H31" s="177"/>
      <c r="I31" s="169"/>
      <c r="J31" s="169"/>
      <c r="K31" s="166"/>
    </row>
    <row r="32" spans="1:11" ht="14.4" hidden="1">
      <c r="A32" s="169" t="s">
        <v>6859</v>
      </c>
      <c r="B32" s="169" t="s">
        <v>11</v>
      </c>
      <c r="C32" s="169" t="s">
        <v>51</v>
      </c>
      <c r="D32" s="169" t="s">
        <v>52</v>
      </c>
      <c r="E32" s="169" t="s">
        <v>8440</v>
      </c>
      <c r="F32" s="169" t="s">
        <v>8441</v>
      </c>
      <c r="G32" s="169" t="s">
        <v>8376</v>
      </c>
      <c r="H32" s="169" t="s">
        <v>8442</v>
      </c>
      <c r="I32" s="202" t="s">
        <v>8376</v>
      </c>
      <c r="J32" s="169" t="s">
        <v>8376</v>
      </c>
      <c r="K32" s="166"/>
    </row>
    <row r="33" spans="1:11" ht="14.4" hidden="1">
      <c r="A33" s="169" t="s">
        <v>6859</v>
      </c>
      <c r="B33" s="169" t="s">
        <v>11</v>
      </c>
      <c r="C33" s="169" t="s">
        <v>8443</v>
      </c>
      <c r="D33" s="169" t="s">
        <v>8444</v>
      </c>
      <c r="E33" s="169" t="s">
        <v>8445</v>
      </c>
      <c r="F33" s="169" t="s">
        <v>8443</v>
      </c>
      <c r="G33" s="169" t="s">
        <v>8376</v>
      </c>
      <c r="H33" s="177">
        <v>195225255</v>
      </c>
      <c r="I33" s="203" t="s">
        <v>8376</v>
      </c>
      <c r="J33" s="169" t="s">
        <v>8376</v>
      </c>
      <c r="K33" s="166"/>
    </row>
    <row r="34" spans="1:11" ht="14.4" hidden="1">
      <c r="A34" s="169" t="s">
        <v>6859</v>
      </c>
      <c r="B34" s="169" t="s">
        <v>11</v>
      </c>
      <c r="C34" s="169" t="s">
        <v>8446</v>
      </c>
      <c r="D34" s="169" t="s">
        <v>6561</v>
      </c>
      <c r="E34" s="169" t="s">
        <v>8447</v>
      </c>
      <c r="F34" s="169" t="s">
        <v>8446</v>
      </c>
      <c r="G34" s="169" t="s">
        <v>8376</v>
      </c>
      <c r="H34" s="177">
        <v>255165165</v>
      </c>
      <c r="I34" s="204" t="s">
        <v>8376</v>
      </c>
      <c r="J34" s="169" t="s">
        <v>8376</v>
      </c>
      <c r="K34" s="166"/>
    </row>
    <row r="35" spans="1:11" ht="14.4" hidden="1">
      <c r="A35" s="169" t="s">
        <v>6859</v>
      </c>
      <c r="B35" s="169" t="s">
        <v>11</v>
      </c>
      <c r="C35" s="169" t="s">
        <v>8448</v>
      </c>
      <c r="D35" s="169" t="s">
        <v>6452</v>
      </c>
      <c r="E35" s="169" t="s">
        <v>8449</v>
      </c>
      <c r="F35" s="169" t="s">
        <v>8448</v>
      </c>
      <c r="G35" s="169" t="s">
        <v>8376</v>
      </c>
      <c r="H35" s="177">
        <v>80165255</v>
      </c>
      <c r="I35" s="205" t="s">
        <v>8376</v>
      </c>
      <c r="J35" s="169" t="s">
        <v>8376</v>
      </c>
      <c r="K35" s="166"/>
    </row>
    <row r="36" spans="1:11" ht="14.4" hidden="1">
      <c r="A36" s="169" t="s">
        <v>6859</v>
      </c>
      <c r="B36" s="169" t="s">
        <v>11</v>
      </c>
      <c r="C36" s="169" t="s">
        <v>8450</v>
      </c>
      <c r="D36" s="169" t="s">
        <v>6365</v>
      </c>
      <c r="E36" s="169" t="s">
        <v>8451</v>
      </c>
      <c r="F36" s="169" t="s">
        <v>8450</v>
      </c>
      <c r="G36" s="169" t="s">
        <v>8376</v>
      </c>
      <c r="H36" s="177">
        <v>150175205</v>
      </c>
      <c r="I36" s="206" t="s">
        <v>8376</v>
      </c>
      <c r="J36" s="169" t="s">
        <v>8376</v>
      </c>
      <c r="K36" s="166"/>
    </row>
    <row r="37" spans="1:11" ht="14.4" hidden="1">
      <c r="A37" s="169" t="s">
        <v>6859</v>
      </c>
      <c r="B37" s="169" t="s">
        <v>11</v>
      </c>
      <c r="C37" s="169" t="s">
        <v>8452</v>
      </c>
      <c r="D37" s="169" t="s">
        <v>6230</v>
      </c>
      <c r="E37" s="169" t="s">
        <v>8453</v>
      </c>
      <c r="F37" s="169" t="s">
        <v>8452</v>
      </c>
      <c r="G37" s="169" t="s">
        <v>8376</v>
      </c>
      <c r="H37" s="169" t="s">
        <v>8401</v>
      </c>
      <c r="I37" s="186" t="s">
        <v>8376</v>
      </c>
      <c r="J37" s="169" t="s">
        <v>8376</v>
      </c>
      <c r="K37" s="166"/>
    </row>
    <row r="38" spans="1:11" ht="14.4" hidden="1">
      <c r="A38" s="169" t="s">
        <v>6859</v>
      </c>
      <c r="B38" s="169" t="s">
        <v>11</v>
      </c>
      <c r="C38" s="169" t="s">
        <v>8454</v>
      </c>
      <c r="D38" s="169" t="s">
        <v>5885</v>
      </c>
      <c r="E38" s="169" t="s">
        <v>8455</v>
      </c>
      <c r="F38" s="169" t="s">
        <v>8456</v>
      </c>
      <c r="G38" s="169" t="s">
        <v>8376</v>
      </c>
      <c r="H38" s="177">
        <v>255255128</v>
      </c>
      <c r="I38" s="207" t="s">
        <v>8376</v>
      </c>
      <c r="J38" s="169" t="s">
        <v>8376</v>
      </c>
      <c r="K38" s="166"/>
    </row>
    <row r="39" spans="1:11" ht="14.4" hidden="1">
      <c r="A39" s="169" t="s">
        <v>6859</v>
      </c>
      <c r="B39" s="169" t="s">
        <v>11</v>
      </c>
      <c r="C39" s="169" t="s">
        <v>8457</v>
      </c>
      <c r="D39" s="169" t="s">
        <v>6422</v>
      </c>
      <c r="E39" s="169" t="s">
        <v>8458</v>
      </c>
      <c r="F39" s="169" t="s">
        <v>8459</v>
      </c>
      <c r="G39" s="169" t="s">
        <v>8376</v>
      </c>
      <c r="H39" s="177">
        <v>223212255</v>
      </c>
      <c r="I39" s="208" t="s">
        <v>8376</v>
      </c>
      <c r="J39" s="169" t="s">
        <v>8376</v>
      </c>
      <c r="K39" s="166"/>
    </row>
    <row r="40" spans="1:11" ht="14.4" hidden="1">
      <c r="A40" s="169" t="s">
        <v>6859</v>
      </c>
      <c r="B40" s="169" t="s">
        <v>11</v>
      </c>
      <c r="C40" s="169" t="s">
        <v>5786</v>
      </c>
      <c r="D40" s="169" t="s">
        <v>6056</v>
      </c>
      <c r="E40" s="169" t="s">
        <v>8460</v>
      </c>
      <c r="F40" s="169" t="s">
        <v>5786</v>
      </c>
      <c r="G40" s="169" t="s">
        <v>8376</v>
      </c>
      <c r="H40" s="169" t="s">
        <v>8404</v>
      </c>
      <c r="I40" s="187" t="s">
        <v>8376</v>
      </c>
      <c r="J40" s="169" t="s">
        <v>8376</v>
      </c>
      <c r="K40" s="166"/>
    </row>
    <row r="41" spans="1:11" ht="14.4" hidden="1">
      <c r="A41" s="169" t="s">
        <v>6859</v>
      </c>
      <c r="B41" s="169" t="s">
        <v>11</v>
      </c>
      <c r="C41" s="169" t="s">
        <v>8461</v>
      </c>
      <c r="D41" s="169" t="s">
        <v>7842</v>
      </c>
      <c r="E41" s="169" t="s">
        <v>8462</v>
      </c>
      <c r="F41" s="169" t="s">
        <v>8461</v>
      </c>
      <c r="G41" s="169" t="s">
        <v>8376</v>
      </c>
      <c r="H41" s="177">
        <v>255200215</v>
      </c>
      <c r="I41" s="209" t="s">
        <v>8376</v>
      </c>
      <c r="J41" s="169" t="s">
        <v>8376</v>
      </c>
      <c r="K41" s="166"/>
    </row>
    <row r="42" spans="1:11" ht="14.4" hidden="1">
      <c r="A42" s="169" t="s">
        <v>6859</v>
      </c>
      <c r="B42" s="169" t="s">
        <v>11</v>
      </c>
      <c r="C42" s="169" t="s">
        <v>8463</v>
      </c>
      <c r="D42" s="169" t="s">
        <v>8464</v>
      </c>
      <c r="E42" s="169" t="s">
        <v>8465</v>
      </c>
      <c r="F42" s="169" t="s">
        <v>8463</v>
      </c>
      <c r="G42" s="169" t="s">
        <v>8376</v>
      </c>
      <c r="H42" s="169" t="s">
        <v>8466</v>
      </c>
      <c r="I42" s="210" t="s">
        <v>8376</v>
      </c>
      <c r="J42" s="169" t="s">
        <v>8376</v>
      </c>
      <c r="K42" s="166"/>
    </row>
    <row r="43" spans="1:11" ht="14.4" hidden="1">
      <c r="A43" s="169" t="s">
        <v>6859</v>
      </c>
      <c r="B43" s="169" t="s">
        <v>11</v>
      </c>
      <c r="C43" s="169" t="s">
        <v>8467</v>
      </c>
      <c r="D43" s="169" t="s">
        <v>6203</v>
      </c>
      <c r="E43" s="169" t="s">
        <v>8468</v>
      </c>
      <c r="F43" s="169" t="s">
        <v>8467</v>
      </c>
      <c r="G43" s="169" t="s">
        <v>8376</v>
      </c>
      <c r="H43" s="169" t="s">
        <v>8469</v>
      </c>
      <c r="I43" s="211" t="s">
        <v>8376</v>
      </c>
      <c r="J43" s="169" t="s">
        <v>8376</v>
      </c>
      <c r="K43" s="166"/>
    </row>
    <row r="44" spans="1:11" ht="14.4" hidden="1">
      <c r="A44" s="169" t="s">
        <v>6859</v>
      </c>
      <c r="B44" s="169" t="s">
        <v>11</v>
      </c>
      <c r="C44" s="169" t="s">
        <v>8470</v>
      </c>
      <c r="D44" s="169" t="s">
        <v>7506</v>
      </c>
      <c r="E44" s="169" t="s">
        <v>8471</v>
      </c>
      <c r="F44" s="169" t="s">
        <v>8470</v>
      </c>
      <c r="G44" s="169" t="s">
        <v>8376</v>
      </c>
      <c r="H44" s="177">
        <v>106255106</v>
      </c>
      <c r="I44" s="190" t="s">
        <v>8376</v>
      </c>
      <c r="J44" s="169" t="s">
        <v>8376</v>
      </c>
      <c r="K44" s="166"/>
    </row>
    <row r="45" spans="1:11" ht="14.4" hidden="1">
      <c r="A45" s="169" t="s">
        <v>6859</v>
      </c>
      <c r="B45" s="169" t="s">
        <v>11</v>
      </c>
      <c r="C45" s="169" t="s">
        <v>8472</v>
      </c>
      <c r="D45" s="169" t="s">
        <v>6735</v>
      </c>
      <c r="E45" s="169" t="s">
        <v>8473</v>
      </c>
      <c r="F45" s="169" t="s">
        <v>8474</v>
      </c>
      <c r="G45" s="169" t="s">
        <v>8376</v>
      </c>
      <c r="H45" s="169" t="s">
        <v>8429</v>
      </c>
      <c r="I45" s="198" t="s">
        <v>8376</v>
      </c>
      <c r="J45" s="169" t="s">
        <v>8376</v>
      </c>
      <c r="K45" s="166"/>
    </row>
    <row r="46" spans="1:11" ht="14.4" hidden="1">
      <c r="A46" s="169" t="s">
        <v>6859</v>
      </c>
      <c r="B46" s="169" t="s">
        <v>11</v>
      </c>
      <c r="C46" s="169" t="s">
        <v>8475</v>
      </c>
      <c r="D46" s="169" t="s">
        <v>6539</v>
      </c>
      <c r="E46" s="169" t="s">
        <v>8476</v>
      </c>
      <c r="F46" s="169" t="s">
        <v>8475</v>
      </c>
      <c r="G46" s="169" t="s">
        <v>8376</v>
      </c>
      <c r="H46" s="169" t="s">
        <v>8419</v>
      </c>
      <c r="I46" s="192" t="s">
        <v>8376</v>
      </c>
      <c r="J46" s="169" t="s">
        <v>8376</v>
      </c>
      <c r="K46" s="166"/>
    </row>
    <row r="47" spans="1:11" ht="14.4" hidden="1">
      <c r="A47" s="169" t="s">
        <v>6859</v>
      </c>
      <c r="B47" s="169" t="s">
        <v>11</v>
      </c>
      <c r="C47" s="169" t="s">
        <v>8477</v>
      </c>
      <c r="D47" s="169" t="s">
        <v>8478</v>
      </c>
      <c r="E47" s="169" t="s">
        <v>8479</v>
      </c>
      <c r="F47" s="169" t="s">
        <v>8477</v>
      </c>
      <c r="G47" s="169" t="s">
        <v>8376</v>
      </c>
      <c r="H47" s="169" t="s">
        <v>8376</v>
      </c>
      <c r="I47" s="169" t="s">
        <v>8376</v>
      </c>
      <c r="J47" s="169" t="s">
        <v>8376</v>
      </c>
      <c r="K47" s="166"/>
    </row>
    <row r="48" spans="1:11" ht="14.4" hidden="1">
      <c r="A48" s="169" t="s">
        <v>6859</v>
      </c>
      <c r="B48" s="169" t="s">
        <v>11</v>
      </c>
      <c r="C48" s="169" t="s">
        <v>8480</v>
      </c>
      <c r="D48" s="169" t="s">
        <v>7748</v>
      </c>
      <c r="E48" s="169" t="s">
        <v>8481</v>
      </c>
      <c r="F48" s="169" t="s">
        <v>8480</v>
      </c>
      <c r="G48" s="169" t="s">
        <v>8376</v>
      </c>
      <c r="H48" s="169" t="s">
        <v>8376</v>
      </c>
      <c r="I48" s="169" t="s">
        <v>8376</v>
      </c>
      <c r="J48" s="169" t="s">
        <v>8376</v>
      </c>
      <c r="K48" s="166"/>
    </row>
    <row r="49" spans="1:11" ht="14.4" hidden="1">
      <c r="A49" s="169" t="s">
        <v>6859</v>
      </c>
      <c r="B49" s="169" t="s">
        <v>11</v>
      </c>
      <c r="C49" s="169" t="s">
        <v>8482</v>
      </c>
      <c r="D49" s="169" t="s">
        <v>7069</v>
      </c>
      <c r="E49" s="169" t="s">
        <v>8483</v>
      </c>
      <c r="F49" s="169" t="s">
        <v>8484</v>
      </c>
      <c r="G49" s="169" t="s">
        <v>8376</v>
      </c>
      <c r="H49" s="169" t="s">
        <v>8485</v>
      </c>
      <c r="I49" s="212" t="s">
        <v>8376</v>
      </c>
      <c r="J49" s="169" t="s">
        <v>8376</v>
      </c>
      <c r="K49" s="166"/>
    </row>
    <row r="50" spans="1:11" ht="14.4" hidden="1">
      <c r="A50" s="169" t="s">
        <v>6859</v>
      </c>
      <c r="B50" s="169" t="s">
        <v>11</v>
      </c>
      <c r="C50" s="169" t="s">
        <v>8486</v>
      </c>
      <c r="D50" s="169" t="s">
        <v>6539</v>
      </c>
      <c r="E50" s="169" t="s">
        <v>8487</v>
      </c>
      <c r="F50" s="169" t="s">
        <v>8488</v>
      </c>
      <c r="G50" s="169" t="s">
        <v>8376</v>
      </c>
      <c r="H50" s="169" t="s">
        <v>8489</v>
      </c>
      <c r="I50" s="213" t="s">
        <v>8376</v>
      </c>
      <c r="J50" s="169" t="s">
        <v>8376</v>
      </c>
      <c r="K50" s="166"/>
    </row>
    <row r="51" spans="1:11" ht="14.4" hidden="1">
      <c r="A51" s="169" t="s">
        <v>6859</v>
      </c>
      <c r="B51" s="169" t="s">
        <v>11</v>
      </c>
      <c r="C51" s="169" t="s">
        <v>8490</v>
      </c>
      <c r="D51" s="169" t="s">
        <v>8491</v>
      </c>
      <c r="E51" s="169" t="s">
        <v>8492</v>
      </c>
      <c r="F51" s="169" t="s">
        <v>8490</v>
      </c>
      <c r="G51" s="169" t="s">
        <v>8376</v>
      </c>
      <c r="H51" s="177">
        <v>255127127</v>
      </c>
      <c r="I51" s="214" t="s">
        <v>8376</v>
      </c>
      <c r="J51" s="169" t="s">
        <v>8376</v>
      </c>
      <c r="K51" s="166"/>
    </row>
    <row r="52" spans="1:11" ht="14.4" hidden="1">
      <c r="A52" s="169" t="s">
        <v>6859</v>
      </c>
      <c r="B52" s="169" t="s">
        <v>11</v>
      </c>
      <c r="C52" s="169" t="s">
        <v>8493</v>
      </c>
      <c r="D52" s="169" t="s">
        <v>7051</v>
      </c>
      <c r="E52" s="169" t="s">
        <v>8494</v>
      </c>
      <c r="F52" s="169" t="s">
        <v>8493</v>
      </c>
      <c r="G52" s="169" t="s">
        <v>8376</v>
      </c>
      <c r="H52" s="177">
        <v>255127127</v>
      </c>
      <c r="I52" s="214" t="s">
        <v>8376</v>
      </c>
      <c r="J52" s="169" t="s">
        <v>8376</v>
      </c>
      <c r="K52" s="166"/>
    </row>
    <row r="53" spans="1:11" ht="14.4" hidden="1">
      <c r="A53" s="169" t="s">
        <v>6859</v>
      </c>
      <c r="B53" s="169" t="s">
        <v>11</v>
      </c>
      <c r="C53" s="169" t="s">
        <v>8495</v>
      </c>
      <c r="D53" s="169" t="s">
        <v>7640</v>
      </c>
      <c r="E53" s="169" t="s">
        <v>8496</v>
      </c>
      <c r="F53" s="169" t="s">
        <v>8495</v>
      </c>
      <c r="G53" s="169" t="s">
        <v>8376</v>
      </c>
      <c r="H53" s="177">
        <v>127181255</v>
      </c>
      <c r="I53" s="215" t="s">
        <v>8376</v>
      </c>
      <c r="J53" s="169" t="s">
        <v>8376</v>
      </c>
      <c r="K53" s="166"/>
    </row>
    <row r="54" spans="1:11" ht="14.4" hidden="1">
      <c r="A54" s="169" t="s">
        <v>6859</v>
      </c>
      <c r="B54" s="169" t="s">
        <v>11</v>
      </c>
      <c r="C54" s="169" t="s">
        <v>8497</v>
      </c>
      <c r="D54" s="169" t="s">
        <v>8498</v>
      </c>
      <c r="E54" s="169" t="s">
        <v>8499</v>
      </c>
      <c r="F54" s="169" t="s">
        <v>8497</v>
      </c>
      <c r="G54" s="169" t="s">
        <v>8376</v>
      </c>
      <c r="H54" s="177">
        <v>127181255</v>
      </c>
      <c r="I54" s="215" t="s">
        <v>8376</v>
      </c>
      <c r="J54" s="169" t="s">
        <v>8376</v>
      </c>
      <c r="K54" s="166"/>
    </row>
    <row r="55" spans="1:11" ht="14.4" hidden="1">
      <c r="A55" s="169" t="s">
        <v>6859</v>
      </c>
      <c r="B55" s="169" t="s">
        <v>11</v>
      </c>
      <c r="C55" s="169" t="s">
        <v>8500</v>
      </c>
      <c r="D55" s="169" t="s">
        <v>7765</v>
      </c>
      <c r="E55" s="169" t="s">
        <v>8501</v>
      </c>
      <c r="F55" s="169" t="s">
        <v>8500</v>
      </c>
      <c r="G55" s="169" t="s">
        <v>8376</v>
      </c>
      <c r="H55" s="169" t="s">
        <v>8502</v>
      </c>
      <c r="I55" s="216" t="s">
        <v>8376</v>
      </c>
      <c r="J55" s="169" t="s">
        <v>8376</v>
      </c>
      <c r="K55" s="166"/>
    </row>
    <row r="56" spans="1:11" ht="14.4" hidden="1">
      <c r="A56" s="169" t="s">
        <v>6859</v>
      </c>
      <c r="B56" s="169" t="s">
        <v>11</v>
      </c>
      <c r="C56" s="169" t="s">
        <v>8503</v>
      </c>
      <c r="D56" s="169" t="s">
        <v>8504</v>
      </c>
      <c r="E56" s="169" t="s">
        <v>8505</v>
      </c>
      <c r="F56" s="169" t="s">
        <v>8503</v>
      </c>
      <c r="G56" s="169" t="s">
        <v>8376</v>
      </c>
      <c r="H56" s="169" t="s">
        <v>8502</v>
      </c>
      <c r="I56" s="216" t="s">
        <v>8376</v>
      </c>
      <c r="J56" s="169" t="s">
        <v>8376</v>
      </c>
      <c r="K56" s="166"/>
    </row>
    <row r="57" spans="1:11" ht="14.4" hidden="1">
      <c r="A57" s="169" t="s">
        <v>6859</v>
      </c>
      <c r="B57" s="169" t="s">
        <v>11</v>
      </c>
      <c r="C57" s="169" t="s">
        <v>8506</v>
      </c>
      <c r="D57" s="169" t="s">
        <v>6783</v>
      </c>
      <c r="E57" s="169" t="s">
        <v>8507</v>
      </c>
      <c r="F57" s="169" t="s">
        <v>8506</v>
      </c>
      <c r="G57" s="169" t="s">
        <v>8376</v>
      </c>
      <c r="H57" s="169" t="s">
        <v>8376</v>
      </c>
      <c r="I57" s="169" t="s">
        <v>8376</v>
      </c>
      <c r="J57" s="169" t="s">
        <v>8376</v>
      </c>
      <c r="K57" s="166"/>
    </row>
    <row r="58" spans="1:11" ht="14.4" hidden="1">
      <c r="A58" s="169" t="s">
        <v>6859</v>
      </c>
      <c r="B58" s="169" t="s">
        <v>8508</v>
      </c>
      <c r="C58" s="169" t="s">
        <v>8509</v>
      </c>
      <c r="D58" s="169" t="s">
        <v>8510</v>
      </c>
      <c r="E58" s="169" t="s">
        <v>8376</v>
      </c>
      <c r="F58" s="169" t="s">
        <v>8509</v>
      </c>
      <c r="G58" s="169" t="s">
        <v>8376</v>
      </c>
      <c r="H58" s="169" t="s">
        <v>8511</v>
      </c>
      <c r="I58" s="169" t="s">
        <v>8376</v>
      </c>
      <c r="J58" s="169" t="s">
        <v>8376</v>
      </c>
      <c r="K58" s="168" t="s">
        <v>8376</v>
      </c>
    </row>
    <row r="59" spans="1:11" ht="14.4" hidden="1">
      <c r="A59" s="169" t="s">
        <v>6859</v>
      </c>
      <c r="B59" s="169" t="s">
        <v>8508</v>
      </c>
      <c r="C59" s="169" t="s">
        <v>8512</v>
      </c>
      <c r="D59" s="169" t="s">
        <v>8513</v>
      </c>
      <c r="E59" s="169" t="s">
        <v>8376</v>
      </c>
      <c r="F59" s="169" t="s">
        <v>8512</v>
      </c>
      <c r="G59" s="169" t="s">
        <v>8376</v>
      </c>
      <c r="H59" s="169" t="s">
        <v>8511</v>
      </c>
      <c r="I59" s="169" t="s">
        <v>8376</v>
      </c>
      <c r="J59" s="169" t="s">
        <v>8376</v>
      </c>
      <c r="K59" s="168" t="s">
        <v>8376</v>
      </c>
    </row>
    <row r="60" spans="1:11" ht="14.4" hidden="1">
      <c r="A60" s="169" t="s">
        <v>6859</v>
      </c>
      <c r="B60" s="169" t="s">
        <v>8508</v>
      </c>
      <c r="C60" s="169" t="s">
        <v>8514</v>
      </c>
      <c r="D60" s="169" t="s">
        <v>8515</v>
      </c>
      <c r="E60" s="169" t="s">
        <v>8376</v>
      </c>
      <c r="F60" s="169" t="s">
        <v>8514</v>
      </c>
      <c r="G60" s="169" t="s">
        <v>8376</v>
      </c>
      <c r="H60" s="169" t="s">
        <v>8511</v>
      </c>
      <c r="I60" s="169" t="s">
        <v>8376</v>
      </c>
      <c r="J60" s="169" t="s">
        <v>8376</v>
      </c>
      <c r="K60" s="168" t="s">
        <v>8376</v>
      </c>
    </row>
    <row r="61" spans="1:11" ht="14.4" hidden="1">
      <c r="A61" s="169" t="s">
        <v>6859</v>
      </c>
      <c r="B61" s="169" t="s">
        <v>8508</v>
      </c>
      <c r="C61" s="169" t="s">
        <v>8516</v>
      </c>
      <c r="D61" s="169" t="s">
        <v>8517</v>
      </c>
      <c r="E61" s="169" t="s">
        <v>8376</v>
      </c>
      <c r="F61" s="169" t="s">
        <v>8516</v>
      </c>
      <c r="G61" s="169" t="s">
        <v>8376</v>
      </c>
      <c r="H61" s="169" t="s">
        <v>8511</v>
      </c>
      <c r="I61" s="169" t="s">
        <v>8376</v>
      </c>
      <c r="J61" s="169" t="s">
        <v>8376</v>
      </c>
      <c r="K61" s="168" t="s">
        <v>8376</v>
      </c>
    </row>
    <row r="62" spans="1:11" ht="14.4" hidden="1">
      <c r="A62" s="169" t="s">
        <v>6859</v>
      </c>
      <c r="B62" s="169" t="s">
        <v>8508</v>
      </c>
      <c r="C62" s="169" t="s">
        <v>8518</v>
      </c>
      <c r="D62" s="169" t="s">
        <v>8519</v>
      </c>
      <c r="E62" s="169" t="s">
        <v>8520</v>
      </c>
      <c r="F62" s="169" t="s">
        <v>8521</v>
      </c>
      <c r="G62" s="169" t="s">
        <v>8376</v>
      </c>
      <c r="H62" s="177">
        <v>128128255</v>
      </c>
      <c r="I62" s="217" t="s">
        <v>8522</v>
      </c>
      <c r="J62" s="169" t="s">
        <v>8376</v>
      </c>
      <c r="K62" s="168" t="s">
        <v>8376</v>
      </c>
    </row>
    <row r="63" spans="1:11" ht="14.4" hidden="1">
      <c r="A63" s="169" t="s">
        <v>6859</v>
      </c>
      <c r="B63" s="169" t="s">
        <v>8508</v>
      </c>
      <c r="C63" s="169" t="s">
        <v>8523</v>
      </c>
      <c r="D63" s="169" t="s">
        <v>7513</v>
      </c>
      <c r="E63" s="169" t="s">
        <v>8524</v>
      </c>
      <c r="F63" s="169" t="s">
        <v>8525</v>
      </c>
      <c r="G63" s="169" t="s">
        <v>8376</v>
      </c>
      <c r="H63" s="169" t="s">
        <v>8526</v>
      </c>
      <c r="I63" s="218" t="s">
        <v>8376</v>
      </c>
      <c r="J63" s="169" t="s">
        <v>8527</v>
      </c>
      <c r="K63" s="168" t="s">
        <v>8376</v>
      </c>
    </row>
    <row r="64" spans="1:11" ht="14.4" hidden="1">
      <c r="A64" s="169" t="s">
        <v>6859</v>
      </c>
      <c r="B64" s="169" t="s">
        <v>8508</v>
      </c>
      <c r="C64" s="169" t="s">
        <v>8528</v>
      </c>
      <c r="D64" s="169" t="s">
        <v>8529</v>
      </c>
      <c r="E64" s="169" t="s">
        <v>8530</v>
      </c>
      <c r="F64" s="169" t="s">
        <v>8528</v>
      </c>
      <c r="G64" s="169" t="s">
        <v>8376</v>
      </c>
      <c r="H64" s="169" t="s">
        <v>8531</v>
      </c>
      <c r="I64" s="219" t="s">
        <v>8376</v>
      </c>
      <c r="J64" s="169" t="s">
        <v>8376</v>
      </c>
      <c r="K64" s="168" t="s">
        <v>8376</v>
      </c>
    </row>
    <row r="65" spans="1:11" ht="14.4" hidden="1">
      <c r="A65" s="169" t="s">
        <v>6859</v>
      </c>
      <c r="B65" s="169" t="s">
        <v>8508</v>
      </c>
      <c r="C65" s="169" t="s">
        <v>8532</v>
      </c>
      <c r="D65" s="169" t="s">
        <v>8533</v>
      </c>
      <c r="E65" s="169" t="s">
        <v>8534</v>
      </c>
      <c r="F65" s="169" t="s">
        <v>8532</v>
      </c>
      <c r="G65" s="169" t="s">
        <v>8376</v>
      </c>
      <c r="H65" s="169" t="s">
        <v>8535</v>
      </c>
      <c r="I65" s="220" t="s">
        <v>8522</v>
      </c>
      <c r="J65" s="169" t="s">
        <v>8376</v>
      </c>
      <c r="K65" s="168" t="s">
        <v>8376</v>
      </c>
    </row>
    <row r="66" spans="1:11" ht="14.4" hidden="1">
      <c r="A66" s="169" t="s">
        <v>6859</v>
      </c>
      <c r="B66" s="169" t="s">
        <v>8508</v>
      </c>
      <c r="C66" s="221" t="s">
        <v>8536</v>
      </c>
      <c r="D66" s="221" t="s">
        <v>6455</v>
      </c>
      <c r="E66" s="221" t="s">
        <v>8537</v>
      </c>
      <c r="F66" s="221" t="s">
        <v>8538</v>
      </c>
      <c r="G66" s="221" t="s">
        <v>8376</v>
      </c>
      <c r="H66" s="221" t="s">
        <v>8539</v>
      </c>
      <c r="I66" s="169" t="s">
        <v>8376</v>
      </c>
      <c r="J66" s="169" t="s">
        <v>8376</v>
      </c>
      <c r="K66" s="168" t="s">
        <v>8376</v>
      </c>
    </row>
    <row r="67" spans="1:11" ht="14.4" hidden="1">
      <c r="A67" s="169" t="s">
        <v>6859</v>
      </c>
      <c r="B67" s="169" t="s">
        <v>8508</v>
      </c>
      <c r="C67" s="169" t="s">
        <v>8540</v>
      </c>
      <c r="D67" s="169" t="s">
        <v>5885</v>
      </c>
      <c r="E67" s="169" t="s">
        <v>8541</v>
      </c>
      <c r="F67" s="169" t="s">
        <v>8542</v>
      </c>
      <c r="G67" s="169" t="s">
        <v>8376</v>
      </c>
      <c r="H67" s="169" t="s">
        <v>8419</v>
      </c>
      <c r="I67" s="192" t="s">
        <v>8376</v>
      </c>
      <c r="J67" s="169" t="s">
        <v>8376</v>
      </c>
      <c r="K67" s="168" t="s">
        <v>8376</v>
      </c>
    </row>
    <row r="68" spans="1:11" ht="14.4" hidden="1">
      <c r="A68" s="169" t="s">
        <v>6859</v>
      </c>
      <c r="B68" s="169" t="s">
        <v>8508</v>
      </c>
      <c r="C68" s="169" t="s">
        <v>8543</v>
      </c>
      <c r="D68" s="169" t="s">
        <v>7721</v>
      </c>
      <c r="E68" s="169" t="s">
        <v>8544</v>
      </c>
      <c r="F68" s="169" t="s">
        <v>8543</v>
      </c>
      <c r="G68" s="169" t="s">
        <v>8376</v>
      </c>
      <c r="H68" s="177">
        <v>226155116</v>
      </c>
      <c r="I68" s="222" t="s">
        <v>8376</v>
      </c>
      <c r="J68" s="169" t="s">
        <v>8376</v>
      </c>
      <c r="K68" s="168" t="s">
        <v>8376</v>
      </c>
    </row>
    <row r="69" spans="1:11" ht="14.4" hidden="1">
      <c r="A69" s="169" t="s">
        <v>6859</v>
      </c>
      <c r="B69" s="169" t="s">
        <v>8508</v>
      </c>
      <c r="C69" s="169" t="s">
        <v>8545</v>
      </c>
      <c r="D69" s="169" t="s">
        <v>8546</v>
      </c>
      <c r="E69" s="169" t="s">
        <v>8547</v>
      </c>
      <c r="F69" s="169" t="s">
        <v>8548</v>
      </c>
      <c r="G69" s="169" t="s">
        <v>8376</v>
      </c>
      <c r="H69" s="169" t="s">
        <v>8419</v>
      </c>
      <c r="I69" s="223" t="s">
        <v>8522</v>
      </c>
      <c r="J69" s="169" t="s">
        <v>8376</v>
      </c>
      <c r="K69" s="168" t="s">
        <v>8376</v>
      </c>
    </row>
    <row r="70" spans="1:11" ht="14.4" hidden="1">
      <c r="A70" s="169" t="s">
        <v>6859</v>
      </c>
      <c r="B70" s="169" t="s">
        <v>8508</v>
      </c>
      <c r="C70" s="169" t="s">
        <v>8549</v>
      </c>
      <c r="D70" s="169" t="s">
        <v>6317</v>
      </c>
      <c r="E70" s="169" t="s">
        <v>8550</v>
      </c>
      <c r="F70" s="169" t="s">
        <v>8551</v>
      </c>
      <c r="G70" s="169" t="s">
        <v>8376</v>
      </c>
      <c r="H70" s="169" t="s">
        <v>8552</v>
      </c>
      <c r="I70" s="224" t="s">
        <v>8522</v>
      </c>
      <c r="J70" s="169" t="s">
        <v>8376</v>
      </c>
      <c r="K70" s="168" t="s">
        <v>8376</v>
      </c>
    </row>
    <row r="71" spans="1:11" ht="14.4" hidden="1">
      <c r="A71" s="169" t="s">
        <v>6859</v>
      </c>
      <c r="B71" s="169" t="s">
        <v>8508</v>
      </c>
      <c r="C71" s="169" t="s">
        <v>8553</v>
      </c>
      <c r="D71" s="169" t="s">
        <v>6427</v>
      </c>
      <c r="E71" s="169" t="s">
        <v>8554</v>
      </c>
      <c r="F71" s="169" t="s">
        <v>8553</v>
      </c>
      <c r="G71" s="169" t="s">
        <v>8376</v>
      </c>
      <c r="H71" s="169" t="s">
        <v>8555</v>
      </c>
      <c r="I71" s="225" t="s">
        <v>8376</v>
      </c>
      <c r="J71" s="169"/>
      <c r="K71" s="168" t="s">
        <v>8376</v>
      </c>
    </row>
    <row r="72" spans="1:11" ht="14.4" hidden="1">
      <c r="A72" s="169" t="s">
        <v>6859</v>
      </c>
      <c r="B72" s="169" t="s">
        <v>8508</v>
      </c>
      <c r="C72" s="169" t="s">
        <v>8556</v>
      </c>
      <c r="D72" s="169" t="s">
        <v>8557</v>
      </c>
      <c r="E72" s="169" t="s">
        <v>8558</v>
      </c>
      <c r="F72" s="169" t="s">
        <v>8556</v>
      </c>
      <c r="G72" s="169" t="s">
        <v>8376</v>
      </c>
      <c r="H72" s="169" t="s">
        <v>8559</v>
      </c>
      <c r="I72" s="226" t="s">
        <v>8376</v>
      </c>
      <c r="J72" s="169" t="s">
        <v>8376</v>
      </c>
      <c r="K72" s="166" t="s">
        <v>8376</v>
      </c>
    </row>
    <row r="73" spans="1:11" ht="14.4" hidden="1">
      <c r="A73" s="169" t="s">
        <v>6859</v>
      </c>
      <c r="B73" s="169" t="s">
        <v>8508</v>
      </c>
      <c r="C73" s="169" t="s">
        <v>8560</v>
      </c>
      <c r="D73" s="169" t="s">
        <v>8561</v>
      </c>
      <c r="E73" s="169" t="s">
        <v>8562</v>
      </c>
      <c r="F73" s="169" t="s">
        <v>8560</v>
      </c>
      <c r="G73" s="169" t="s">
        <v>8376</v>
      </c>
      <c r="H73" s="169" t="s">
        <v>8555</v>
      </c>
      <c r="I73" s="227" t="s">
        <v>8522</v>
      </c>
      <c r="J73" s="169" t="s">
        <v>8376</v>
      </c>
      <c r="K73" s="168" t="s">
        <v>8376</v>
      </c>
    </row>
    <row r="74" spans="1:11" ht="14.4" hidden="1">
      <c r="A74" s="169" t="s">
        <v>6859</v>
      </c>
      <c r="B74" s="169" t="s">
        <v>8508</v>
      </c>
      <c r="C74" s="169" t="s">
        <v>8563</v>
      </c>
      <c r="D74" s="169" t="s">
        <v>6254</v>
      </c>
      <c r="E74" s="169" t="s">
        <v>8564</v>
      </c>
      <c r="F74" s="169" t="s">
        <v>8565</v>
      </c>
      <c r="G74" s="169" t="s">
        <v>8376</v>
      </c>
      <c r="H74" s="169" t="s">
        <v>8526</v>
      </c>
      <c r="I74" s="218" t="s">
        <v>8376</v>
      </c>
      <c r="J74" s="169" t="s">
        <v>8376</v>
      </c>
      <c r="K74" s="168" t="s">
        <v>8376</v>
      </c>
    </row>
    <row r="75" spans="1:11" ht="14.4" hidden="1">
      <c r="A75" s="169" t="s">
        <v>6859</v>
      </c>
      <c r="B75" s="169" t="s">
        <v>8508</v>
      </c>
      <c r="C75" s="169" t="s">
        <v>8566</v>
      </c>
      <c r="D75" s="169" t="s">
        <v>8567</v>
      </c>
      <c r="E75" s="169" t="s">
        <v>8568</v>
      </c>
      <c r="F75" s="169" t="s">
        <v>8569</v>
      </c>
      <c r="G75" s="169" t="s">
        <v>8376</v>
      </c>
      <c r="H75" s="169" t="s">
        <v>8570</v>
      </c>
      <c r="I75" s="228" t="s">
        <v>8376</v>
      </c>
      <c r="J75" s="169" t="s">
        <v>8376</v>
      </c>
      <c r="K75" s="168" t="s">
        <v>8376</v>
      </c>
    </row>
    <row r="76" spans="1:11" ht="14.4" hidden="1">
      <c r="A76" s="169" t="s">
        <v>6859</v>
      </c>
      <c r="B76" s="169" t="s">
        <v>8508</v>
      </c>
      <c r="C76" s="169" t="s">
        <v>8571</v>
      </c>
      <c r="D76" s="169" t="s">
        <v>6425</v>
      </c>
      <c r="E76" s="169" t="s">
        <v>8572</v>
      </c>
      <c r="F76" s="169" t="s">
        <v>8573</v>
      </c>
      <c r="G76" s="169" t="s">
        <v>8376</v>
      </c>
      <c r="H76" s="169" t="s">
        <v>8552</v>
      </c>
      <c r="I76" s="229" t="s">
        <v>8376</v>
      </c>
      <c r="J76" s="169" t="s">
        <v>8376</v>
      </c>
      <c r="K76" s="168" t="s">
        <v>8376</v>
      </c>
    </row>
    <row r="77" spans="1:11" ht="14.4" hidden="1">
      <c r="A77" s="169" t="s">
        <v>6859</v>
      </c>
      <c r="B77" s="169" t="s">
        <v>8508</v>
      </c>
      <c r="C77" s="169" t="s">
        <v>8574</v>
      </c>
      <c r="D77" s="169" t="s">
        <v>8575</v>
      </c>
      <c r="E77" s="169" t="s">
        <v>8576</v>
      </c>
      <c r="F77" s="169" t="s">
        <v>8574</v>
      </c>
      <c r="G77" s="169" t="s">
        <v>8376</v>
      </c>
      <c r="H77" s="169" t="s">
        <v>8577</v>
      </c>
      <c r="I77" s="230" t="s">
        <v>8376</v>
      </c>
      <c r="J77" s="169" t="s">
        <v>8376</v>
      </c>
      <c r="K77" s="168" t="s">
        <v>8376</v>
      </c>
    </row>
    <row r="78" spans="1:11" ht="14.4" hidden="1">
      <c r="A78" s="169" t="s">
        <v>6859</v>
      </c>
      <c r="B78" s="169" t="s">
        <v>8508</v>
      </c>
      <c r="C78" s="169" t="s">
        <v>8578</v>
      </c>
      <c r="D78" s="169" t="s">
        <v>8579</v>
      </c>
      <c r="E78" s="169" t="s">
        <v>8580</v>
      </c>
      <c r="F78" s="169" t="s">
        <v>8578</v>
      </c>
      <c r="G78" s="169" t="s">
        <v>8376</v>
      </c>
      <c r="H78" s="177">
        <v>192174224</v>
      </c>
      <c r="I78" s="231" t="s">
        <v>8522</v>
      </c>
      <c r="J78" s="169" t="s">
        <v>8376</v>
      </c>
      <c r="K78" s="168" t="s">
        <v>8376</v>
      </c>
    </row>
    <row r="79" spans="1:11" ht="14.4" hidden="1">
      <c r="A79" s="169" t="s">
        <v>6859</v>
      </c>
      <c r="B79" s="169" t="s">
        <v>8508</v>
      </c>
      <c r="C79" s="169" t="s">
        <v>8581</v>
      </c>
      <c r="D79" s="169" t="s">
        <v>8582</v>
      </c>
      <c r="E79" s="169" t="s">
        <v>8583</v>
      </c>
      <c r="F79" s="169" t="s">
        <v>8581</v>
      </c>
      <c r="G79" s="169" t="s">
        <v>8376</v>
      </c>
      <c r="H79" s="169" t="s">
        <v>8584</v>
      </c>
      <c r="I79" s="232" t="s">
        <v>8376</v>
      </c>
      <c r="J79" s="169" t="s">
        <v>8376</v>
      </c>
      <c r="K79" s="168" t="s">
        <v>8376</v>
      </c>
    </row>
    <row r="80" spans="1:11" ht="14.4" hidden="1">
      <c r="A80" s="169" t="s">
        <v>6859</v>
      </c>
      <c r="B80" s="169" t="s">
        <v>8508</v>
      </c>
      <c r="C80" s="169" t="s">
        <v>8585</v>
      </c>
      <c r="D80" s="169" t="s">
        <v>6039</v>
      </c>
      <c r="E80" s="169" t="s">
        <v>8586</v>
      </c>
      <c r="F80" s="169" t="s">
        <v>8585</v>
      </c>
      <c r="G80" s="169" t="s">
        <v>8376</v>
      </c>
      <c r="H80" s="169" t="s">
        <v>8577</v>
      </c>
      <c r="I80" s="233" t="s">
        <v>8522</v>
      </c>
      <c r="J80" s="169" t="s">
        <v>8376</v>
      </c>
      <c r="K80" s="168" t="s">
        <v>8376</v>
      </c>
    </row>
    <row r="81" spans="1:11" ht="14.4" hidden="1">
      <c r="A81" s="169" t="s">
        <v>6859</v>
      </c>
      <c r="B81" s="169" t="s">
        <v>8508</v>
      </c>
      <c r="C81" s="169" t="s">
        <v>8587</v>
      </c>
      <c r="D81" s="169" t="s">
        <v>6046</v>
      </c>
      <c r="E81" s="169" t="s">
        <v>8588</v>
      </c>
      <c r="F81" s="169" t="s">
        <v>8587</v>
      </c>
      <c r="G81" s="169" t="s">
        <v>8376</v>
      </c>
      <c r="H81" s="169" t="s">
        <v>8589</v>
      </c>
      <c r="I81" s="234" t="s">
        <v>8376</v>
      </c>
      <c r="J81" s="169" t="s">
        <v>8376</v>
      </c>
      <c r="K81" s="168" t="s">
        <v>8376</v>
      </c>
    </row>
    <row r="82" spans="1:11" ht="14.4" hidden="1">
      <c r="A82" s="169" t="s">
        <v>6859</v>
      </c>
      <c r="B82" s="169" t="s">
        <v>8508</v>
      </c>
      <c r="C82" s="169" t="s">
        <v>8590</v>
      </c>
      <c r="D82" s="169" t="s">
        <v>7988</v>
      </c>
      <c r="E82" s="169" t="s">
        <v>8591</v>
      </c>
      <c r="F82" s="169" t="s">
        <v>8590</v>
      </c>
      <c r="G82" s="169" t="s">
        <v>8376</v>
      </c>
      <c r="H82" s="169" t="s">
        <v>8592</v>
      </c>
      <c r="I82" s="235" t="s">
        <v>8376</v>
      </c>
      <c r="J82" s="169" t="s">
        <v>8376</v>
      </c>
      <c r="K82" s="168" t="s">
        <v>8376</v>
      </c>
    </row>
    <row r="83" spans="1:11" ht="14.4" hidden="1">
      <c r="A83" s="169" t="s">
        <v>6859</v>
      </c>
      <c r="B83" s="169" t="s">
        <v>8508</v>
      </c>
      <c r="C83" s="169" t="s">
        <v>8593</v>
      </c>
      <c r="D83" s="169" t="s">
        <v>8594</v>
      </c>
      <c r="E83" s="169" t="s">
        <v>8595</v>
      </c>
      <c r="F83" s="169" t="s">
        <v>8593</v>
      </c>
      <c r="G83" s="169" t="s">
        <v>8376</v>
      </c>
      <c r="H83" s="177">
        <v>255204255</v>
      </c>
      <c r="I83" s="236" t="s">
        <v>8376</v>
      </c>
      <c r="J83" s="169" t="s">
        <v>8376</v>
      </c>
      <c r="K83" s="168" t="s">
        <v>8376</v>
      </c>
    </row>
    <row r="84" spans="1:11" ht="14.4" hidden="1">
      <c r="A84" s="169" t="s">
        <v>6859</v>
      </c>
      <c r="B84" s="169" t="s">
        <v>8508</v>
      </c>
      <c r="C84" s="169" t="s">
        <v>8596</v>
      </c>
      <c r="D84" s="169" t="s">
        <v>6163</v>
      </c>
      <c r="E84" s="169" t="s">
        <v>8597</v>
      </c>
      <c r="F84" s="169" t="s">
        <v>8596</v>
      </c>
      <c r="G84" s="169" t="s">
        <v>8376</v>
      </c>
      <c r="H84" s="169" t="s">
        <v>8598</v>
      </c>
      <c r="I84" s="237" t="s">
        <v>8376</v>
      </c>
      <c r="J84" s="169" t="s">
        <v>8376</v>
      </c>
      <c r="K84" s="168" t="s">
        <v>8376</v>
      </c>
    </row>
    <row r="85" spans="1:11" ht="14.4" hidden="1">
      <c r="A85" s="169" t="s">
        <v>6859</v>
      </c>
      <c r="B85" s="169" t="s">
        <v>8508</v>
      </c>
      <c r="C85" s="169" t="s">
        <v>8599</v>
      </c>
      <c r="D85" s="169" t="s">
        <v>5832</v>
      </c>
      <c r="E85" s="169" t="s">
        <v>8600</v>
      </c>
      <c r="F85" s="169" t="s">
        <v>8599</v>
      </c>
      <c r="G85" s="169" t="s">
        <v>8376</v>
      </c>
      <c r="H85" s="169" t="s">
        <v>8601</v>
      </c>
      <c r="I85" s="238" t="s">
        <v>8376</v>
      </c>
      <c r="J85" s="169" t="s">
        <v>8376</v>
      </c>
      <c r="K85" s="168" t="s">
        <v>8376</v>
      </c>
    </row>
    <row r="86" spans="1:11" ht="14.4" hidden="1">
      <c r="A86" s="169" t="s">
        <v>6859</v>
      </c>
      <c r="B86" s="169" t="s">
        <v>8508</v>
      </c>
      <c r="C86" s="169" t="s">
        <v>8602</v>
      </c>
      <c r="D86" s="169" t="s">
        <v>8603</v>
      </c>
      <c r="E86" s="169" t="s">
        <v>8604</v>
      </c>
      <c r="F86" s="169" t="s">
        <v>8602</v>
      </c>
      <c r="G86" s="169" t="s">
        <v>8376</v>
      </c>
      <c r="H86" s="169" t="s">
        <v>8601</v>
      </c>
      <c r="I86" s="238" t="s">
        <v>8376</v>
      </c>
      <c r="J86" s="169" t="s">
        <v>8376</v>
      </c>
      <c r="K86" s="168" t="s">
        <v>8376</v>
      </c>
    </row>
    <row r="87" spans="1:11" ht="14.4" hidden="1">
      <c r="A87" s="169" t="s">
        <v>6859</v>
      </c>
      <c r="B87" s="169" t="s">
        <v>8508</v>
      </c>
      <c r="C87" s="169" t="s">
        <v>8605</v>
      </c>
      <c r="D87" s="169" t="s">
        <v>8606</v>
      </c>
      <c r="E87" s="169" t="s">
        <v>8607</v>
      </c>
      <c r="F87" s="169" t="s">
        <v>8605</v>
      </c>
      <c r="G87" s="169" t="s">
        <v>8376</v>
      </c>
      <c r="H87" s="169" t="s">
        <v>8608</v>
      </c>
      <c r="I87" s="239" t="s">
        <v>8376</v>
      </c>
      <c r="J87" s="169" t="s">
        <v>8376</v>
      </c>
      <c r="K87" s="168" t="s">
        <v>8376</v>
      </c>
    </row>
    <row r="88" spans="1:11" ht="14.4" hidden="1">
      <c r="A88" s="169" t="s">
        <v>6859</v>
      </c>
      <c r="B88" s="169" t="s">
        <v>8508</v>
      </c>
      <c r="C88" s="169" t="s">
        <v>8609</v>
      </c>
      <c r="D88" s="169" t="s">
        <v>8610</v>
      </c>
      <c r="E88" s="169" t="s">
        <v>8611</v>
      </c>
      <c r="F88" s="169" t="s">
        <v>8609</v>
      </c>
      <c r="G88" s="169" t="s">
        <v>8376</v>
      </c>
      <c r="H88" s="169" t="s">
        <v>8612</v>
      </c>
      <c r="I88" s="240" t="s">
        <v>8376</v>
      </c>
      <c r="J88" s="169" t="s">
        <v>8376</v>
      </c>
      <c r="K88" s="168" t="s">
        <v>8376</v>
      </c>
    </row>
    <row r="89" spans="1:11" ht="14.4" hidden="1">
      <c r="A89" s="169" t="s">
        <v>6859</v>
      </c>
      <c r="B89" s="169" t="s">
        <v>8508</v>
      </c>
      <c r="C89" s="169" t="s">
        <v>8613</v>
      </c>
      <c r="D89" s="169" t="s">
        <v>8614</v>
      </c>
      <c r="E89" s="169" t="s">
        <v>8615</v>
      </c>
      <c r="F89" s="169" t="s">
        <v>8613</v>
      </c>
      <c r="G89" s="169" t="s">
        <v>8376</v>
      </c>
      <c r="H89" s="169" t="s">
        <v>8616</v>
      </c>
      <c r="I89" s="241" t="s">
        <v>8376</v>
      </c>
      <c r="J89" s="169" t="s">
        <v>8376</v>
      </c>
      <c r="K89" s="168" t="s">
        <v>8376</v>
      </c>
    </row>
    <row r="90" spans="1:11" ht="14.4" hidden="1">
      <c r="A90" s="169" t="s">
        <v>6859</v>
      </c>
      <c r="B90" s="169" t="s">
        <v>8508</v>
      </c>
      <c r="C90" s="169" t="s">
        <v>8506</v>
      </c>
      <c r="D90" s="169" t="s">
        <v>6783</v>
      </c>
      <c r="E90" s="169" t="s">
        <v>8617</v>
      </c>
      <c r="F90" s="169" t="s">
        <v>8506</v>
      </c>
      <c r="G90" s="169" t="s">
        <v>8376</v>
      </c>
      <c r="H90" s="169" t="s">
        <v>8618</v>
      </c>
      <c r="I90" s="242" t="s">
        <v>8376</v>
      </c>
      <c r="J90" s="169" t="s">
        <v>8376</v>
      </c>
      <c r="K90" s="168" t="s">
        <v>8376</v>
      </c>
    </row>
    <row r="91" spans="1:11" ht="14.4" hidden="1">
      <c r="A91" s="169" t="s">
        <v>6859</v>
      </c>
      <c r="B91" s="169" t="s">
        <v>8508</v>
      </c>
      <c r="C91" s="169" t="s">
        <v>8619</v>
      </c>
      <c r="D91" s="169" t="s">
        <v>8620</v>
      </c>
      <c r="E91" s="169" t="s">
        <v>8621</v>
      </c>
      <c r="F91" s="169" t="s">
        <v>8619</v>
      </c>
      <c r="G91" s="169" t="s">
        <v>8376</v>
      </c>
      <c r="H91" s="177">
        <v>128147172</v>
      </c>
      <c r="I91" s="243" t="s">
        <v>8376</v>
      </c>
      <c r="J91" s="169" t="s">
        <v>8376</v>
      </c>
      <c r="K91" s="168" t="s">
        <v>8376</v>
      </c>
    </row>
    <row r="92" spans="1:11" ht="14.4" hidden="1">
      <c r="A92" s="169" t="s">
        <v>6859</v>
      </c>
      <c r="B92" s="169" t="s">
        <v>8508</v>
      </c>
      <c r="C92" s="169" t="s">
        <v>8622</v>
      </c>
      <c r="D92" s="169" t="s">
        <v>6053</v>
      </c>
      <c r="E92" s="169" t="s">
        <v>8623</v>
      </c>
      <c r="F92" s="169" t="s">
        <v>8622</v>
      </c>
      <c r="G92" s="169" t="s">
        <v>8376</v>
      </c>
      <c r="H92" s="169" t="s">
        <v>8624</v>
      </c>
      <c r="I92" s="244" t="s">
        <v>8376</v>
      </c>
      <c r="J92" s="169" t="s">
        <v>8376</v>
      </c>
      <c r="K92" s="168" t="s">
        <v>8376</v>
      </c>
    </row>
    <row r="93" spans="1:11" ht="14.4" hidden="1">
      <c r="A93" s="169" t="s">
        <v>6859</v>
      </c>
      <c r="B93" s="169" t="s">
        <v>6001</v>
      </c>
      <c r="C93" s="169" t="s">
        <v>8625</v>
      </c>
      <c r="D93" s="169" t="s">
        <v>7359</v>
      </c>
      <c r="E93" s="169" t="s">
        <v>8626</v>
      </c>
      <c r="F93" s="169" t="s">
        <v>8627</v>
      </c>
      <c r="G93" s="169" t="s">
        <v>8376</v>
      </c>
      <c r="H93" s="169" t="s">
        <v>8628</v>
      </c>
      <c r="I93" s="245" t="s">
        <v>8376</v>
      </c>
      <c r="J93" s="169" t="s">
        <v>8376</v>
      </c>
      <c r="K93" s="166"/>
    </row>
    <row r="94" spans="1:11" ht="14.4" hidden="1">
      <c r="A94" s="169" t="s">
        <v>6859</v>
      </c>
      <c r="B94" s="169" t="s">
        <v>6001</v>
      </c>
      <c r="C94" s="169" t="s">
        <v>8629</v>
      </c>
      <c r="D94" s="169" t="s">
        <v>6378</v>
      </c>
      <c r="E94" s="169" t="s">
        <v>8630</v>
      </c>
      <c r="F94" s="169" t="s">
        <v>8629</v>
      </c>
      <c r="G94" s="169" t="s">
        <v>8376</v>
      </c>
      <c r="H94" s="169" t="s">
        <v>8598</v>
      </c>
      <c r="I94" s="237" t="s">
        <v>8376</v>
      </c>
      <c r="J94" s="169" t="s">
        <v>8376</v>
      </c>
      <c r="K94" s="166"/>
    </row>
    <row r="95" spans="1:11" ht="14.4" hidden="1">
      <c r="A95" s="169" t="s">
        <v>6859</v>
      </c>
      <c r="B95" s="169" t="s">
        <v>6001</v>
      </c>
      <c r="C95" s="169" t="s">
        <v>8631</v>
      </c>
      <c r="D95" s="169" t="s">
        <v>8632</v>
      </c>
      <c r="E95" s="169" t="s">
        <v>8633</v>
      </c>
      <c r="F95" s="169" t="s">
        <v>8634</v>
      </c>
      <c r="G95" s="169" t="s">
        <v>8376</v>
      </c>
      <c r="H95" s="169" t="s">
        <v>8635</v>
      </c>
      <c r="I95" s="246" t="s">
        <v>8376</v>
      </c>
      <c r="J95" s="169" t="s">
        <v>8376</v>
      </c>
      <c r="K95" s="166"/>
    </row>
    <row r="96" spans="1:11" ht="14.4" hidden="1">
      <c r="A96" s="169" t="s">
        <v>6859</v>
      </c>
      <c r="B96" s="169" t="s">
        <v>6001</v>
      </c>
      <c r="C96" s="169" t="s">
        <v>8636</v>
      </c>
      <c r="D96" s="169" t="s">
        <v>7333</v>
      </c>
      <c r="E96" s="169" t="s">
        <v>8637</v>
      </c>
      <c r="F96" s="169" t="s">
        <v>8638</v>
      </c>
      <c r="G96" s="169" t="s">
        <v>8376</v>
      </c>
      <c r="H96" s="169" t="s">
        <v>8414</v>
      </c>
      <c r="I96" s="167" t="s">
        <v>8376</v>
      </c>
      <c r="J96" s="169" t="s">
        <v>8376</v>
      </c>
      <c r="K96" s="166"/>
    </row>
    <row r="97" spans="1:11" ht="14.4" hidden="1">
      <c r="A97" s="169" t="s">
        <v>6859</v>
      </c>
      <c r="B97" s="169" t="s">
        <v>6001</v>
      </c>
      <c r="C97" s="169" t="s">
        <v>8639</v>
      </c>
      <c r="D97" s="169" t="s">
        <v>6166</v>
      </c>
      <c r="E97" s="169" t="s">
        <v>8640</v>
      </c>
      <c r="F97" s="169" t="s">
        <v>8639</v>
      </c>
      <c r="G97" s="169" t="s">
        <v>8376</v>
      </c>
      <c r="H97" s="169" t="s">
        <v>8641</v>
      </c>
      <c r="I97" s="247" t="s">
        <v>8376</v>
      </c>
      <c r="J97" s="169" t="s">
        <v>8376</v>
      </c>
      <c r="K97" s="166"/>
    </row>
    <row r="98" spans="1:11" ht="14.4" hidden="1">
      <c r="A98" s="169" t="s">
        <v>6859</v>
      </c>
      <c r="B98" s="169" t="s">
        <v>6001</v>
      </c>
      <c r="C98" s="169" t="s">
        <v>8642</v>
      </c>
      <c r="D98" s="169" t="s">
        <v>7168</v>
      </c>
      <c r="E98" s="169" t="s">
        <v>8643</v>
      </c>
      <c r="F98" s="169" t="s">
        <v>8644</v>
      </c>
      <c r="G98" s="169" t="s">
        <v>8376</v>
      </c>
      <c r="H98" s="169" t="s">
        <v>8624</v>
      </c>
      <c r="I98" s="244" t="s">
        <v>8376</v>
      </c>
      <c r="J98" s="169" t="s">
        <v>8376</v>
      </c>
      <c r="K98" s="166"/>
    </row>
    <row r="99" spans="1:11" ht="14.4" hidden="1">
      <c r="A99" s="169" t="s">
        <v>6859</v>
      </c>
      <c r="B99" s="169" t="s">
        <v>6001</v>
      </c>
      <c r="C99" s="169" t="s">
        <v>8645</v>
      </c>
      <c r="D99" s="169" t="s">
        <v>7352</v>
      </c>
      <c r="E99" s="169" t="s">
        <v>8646</v>
      </c>
      <c r="F99" s="169" t="s">
        <v>8645</v>
      </c>
      <c r="G99" s="169"/>
      <c r="H99" s="169"/>
      <c r="I99" s="244"/>
      <c r="J99" s="169"/>
      <c r="K99" s="166"/>
    </row>
    <row r="100" spans="1:11" ht="14.4" hidden="1">
      <c r="A100" s="169" t="s">
        <v>6859</v>
      </c>
      <c r="B100" s="169" t="s">
        <v>6001</v>
      </c>
      <c r="C100" s="169" t="s">
        <v>8647</v>
      </c>
      <c r="D100" s="169" t="s">
        <v>8648</v>
      </c>
      <c r="E100" s="169" t="s">
        <v>8649</v>
      </c>
      <c r="F100" s="169" t="s">
        <v>8647</v>
      </c>
      <c r="G100" s="169" t="s">
        <v>8376</v>
      </c>
      <c r="H100" s="169" t="s">
        <v>8650</v>
      </c>
      <c r="I100" s="248" t="s">
        <v>8376</v>
      </c>
      <c r="J100" s="169" t="s">
        <v>8376</v>
      </c>
      <c r="K100" s="166"/>
    </row>
    <row r="101" spans="1:11" ht="14.4" hidden="1">
      <c r="A101" s="169" t="s">
        <v>6859</v>
      </c>
      <c r="B101" s="169" t="s">
        <v>6001</v>
      </c>
      <c r="C101" s="169" t="s">
        <v>8651</v>
      </c>
      <c r="D101" s="169" t="s">
        <v>8652</v>
      </c>
      <c r="E101" s="169" t="s">
        <v>8653</v>
      </c>
      <c r="F101" s="169" t="s">
        <v>8651</v>
      </c>
      <c r="G101" s="169" t="s">
        <v>8376</v>
      </c>
      <c r="H101" s="177">
        <v>47117181</v>
      </c>
      <c r="I101" s="189" t="s">
        <v>8376</v>
      </c>
      <c r="J101" s="169" t="s">
        <v>8376</v>
      </c>
      <c r="K101" s="166"/>
    </row>
    <row r="102" spans="1:11" ht="14.4" hidden="1">
      <c r="A102" s="379" t="s">
        <v>6859</v>
      </c>
      <c r="B102" s="379" t="s">
        <v>6001</v>
      </c>
      <c r="C102" s="379" t="s">
        <v>8654</v>
      </c>
      <c r="D102" s="379" t="s">
        <v>8654</v>
      </c>
      <c r="E102" s="379" t="s">
        <v>8655</v>
      </c>
      <c r="F102" s="379" t="s">
        <v>8656</v>
      </c>
      <c r="G102" s="379" t="s">
        <v>8376</v>
      </c>
      <c r="H102" s="379" t="s">
        <v>8657</v>
      </c>
      <c r="I102" s="380" t="s">
        <v>8376</v>
      </c>
      <c r="J102" s="379" t="s">
        <v>8376</v>
      </c>
      <c r="K102" s="166"/>
    </row>
    <row r="103" spans="1:11" ht="14.4">
      <c r="A103" s="378" t="s">
        <v>6859</v>
      </c>
      <c r="B103" s="378" t="s">
        <v>5800</v>
      </c>
      <c r="C103" s="378" t="s">
        <v>5809</v>
      </c>
      <c r="D103" s="158"/>
      <c r="E103" s="158"/>
      <c r="F103" s="158"/>
      <c r="G103" s="158"/>
      <c r="H103" s="158"/>
      <c r="I103" s="158"/>
      <c r="J103" s="158"/>
    </row>
    <row r="104" spans="1:11" ht="14.4" hidden="1">
      <c r="A104" s="378" t="s">
        <v>6859</v>
      </c>
      <c r="B104" s="378" t="s">
        <v>6001</v>
      </c>
      <c r="C104" s="436" t="s">
        <v>5839</v>
      </c>
      <c r="D104" s="158"/>
      <c r="E104" s="158"/>
      <c r="F104" s="158"/>
      <c r="G104" s="158"/>
      <c r="H104" s="158"/>
      <c r="I104" s="158"/>
      <c r="J104" s="158"/>
    </row>
    <row r="105" spans="1:11" ht="14.4" hidden="1">
      <c r="A105" s="378" t="s">
        <v>6859</v>
      </c>
      <c r="B105" s="378" t="s">
        <v>8508</v>
      </c>
      <c r="C105" s="436" t="s">
        <v>5839</v>
      </c>
      <c r="D105" s="158"/>
      <c r="E105" s="158"/>
      <c r="F105" s="158"/>
      <c r="G105" s="158"/>
      <c r="H105" s="158"/>
      <c r="I105" s="158"/>
      <c r="J105" s="158"/>
    </row>
    <row r="106" spans="1:11" ht="14.4" hidden="1">
      <c r="A106" s="378" t="s">
        <v>6859</v>
      </c>
      <c r="B106" s="378" t="s">
        <v>11</v>
      </c>
      <c r="C106" s="436" t="s">
        <v>5839</v>
      </c>
      <c r="D106" s="158"/>
      <c r="E106" s="158"/>
      <c r="F106" s="158"/>
      <c r="G106" s="158"/>
      <c r="H106" s="158"/>
      <c r="I106" s="158"/>
      <c r="J106" s="158"/>
    </row>
    <row r="107" spans="1:11" ht="14.4">
      <c r="A107" s="378" t="s">
        <v>6859</v>
      </c>
      <c r="B107" s="378" t="s">
        <v>5800</v>
      </c>
      <c r="C107" s="436" t="s">
        <v>5839</v>
      </c>
      <c r="D107" s="158"/>
      <c r="E107" s="158"/>
      <c r="F107" s="158"/>
      <c r="G107" s="158"/>
      <c r="H107" s="158"/>
      <c r="I107" s="158"/>
      <c r="J107" s="158"/>
    </row>
    <row r="108" spans="1:11" ht="14.4" hidden="1">
      <c r="A108" s="378" t="s">
        <v>6859</v>
      </c>
      <c r="B108" s="378" t="s">
        <v>8658</v>
      </c>
      <c r="C108" s="436" t="s">
        <v>5839</v>
      </c>
      <c r="D108" s="158"/>
      <c r="E108" s="158"/>
      <c r="F108" s="158"/>
      <c r="G108" s="158"/>
      <c r="H108" s="158"/>
      <c r="I108" s="158"/>
      <c r="J108" s="158"/>
    </row>
    <row r="109" spans="1:11" ht="14.4" hidden="1">
      <c r="A109" s="378" t="s">
        <v>6859</v>
      </c>
      <c r="B109" s="378" t="s">
        <v>8658</v>
      </c>
      <c r="C109" s="381" t="s">
        <v>200</v>
      </c>
      <c r="D109" s="158"/>
      <c r="E109" s="158"/>
      <c r="F109" s="158"/>
      <c r="G109" s="158"/>
      <c r="H109" s="158"/>
      <c r="I109" s="158"/>
      <c r="J109" s="158"/>
    </row>
  </sheetData>
  <autoFilter ref="B2:J109" xr:uid="{2CA83E35-272F-4438-A8CD-1ABDA871BFBC}">
    <filterColumn colId="0">
      <filters>
        <filter val="Electrical"/>
      </filters>
    </filterColumn>
  </autoFilter>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19FBD-4469-465D-BE98-10494C0004CF}">
  <sheetPr codeName="Sheet5"/>
  <dimension ref="A1:K62"/>
  <sheetViews>
    <sheetView zoomScale="85" zoomScaleNormal="85" workbookViewId="0">
      <selection activeCell="I34" sqref="I34"/>
    </sheetView>
  </sheetViews>
  <sheetFormatPr defaultRowHeight="12.6" outlineLevelCol="1"/>
  <cols>
    <col min="1" max="1" width="13.234375" customWidth="1"/>
    <col min="2" max="2" width="37.234375" customWidth="1"/>
    <col min="3" max="3" width="72.234375" customWidth="1" outlineLevel="1"/>
    <col min="4" max="4" width="28" customWidth="1" outlineLevel="1"/>
    <col min="5" max="9" width="9.3515625" customWidth="1" outlineLevel="1"/>
    <col min="10" max="10" width="7.64453125" customWidth="1" outlineLevel="1"/>
    <col min="11" max="11" width="33.41015625" customWidth="1" outlineLevel="1"/>
    <col min="12" max="12" width="21.3515625" customWidth="1"/>
    <col min="13" max="13" width="45" customWidth="1"/>
    <col min="14" max="16" width="14.3515625" customWidth="1"/>
    <col min="17" max="17" width="42.76171875" customWidth="1"/>
  </cols>
  <sheetData>
    <row r="1" spans="1:4">
      <c r="A1" s="120" t="s">
        <v>8364</v>
      </c>
      <c r="B1" s="120" t="s">
        <v>418</v>
      </c>
      <c r="C1" s="120" t="s">
        <v>8365</v>
      </c>
      <c r="D1" s="120" t="s">
        <v>8366</v>
      </c>
    </row>
    <row r="2" spans="1:4" ht="13.5" customHeight="1">
      <c r="A2" s="176" t="s">
        <v>2724</v>
      </c>
      <c r="B2" s="176" t="s">
        <v>958</v>
      </c>
      <c r="C2" s="176" t="s">
        <v>957</v>
      </c>
      <c r="D2" s="176" t="s">
        <v>950</v>
      </c>
    </row>
    <row r="3" spans="1:4" ht="13.5" customHeight="1">
      <c r="A3" s="176" t="s">
        <v>2724</v>
      </c>
      <c r="B3" s="176" t="s">
        <v>958</v>
      </c>
      <c r="C3" s="176" t="s">
        <v>1025</v>
      </c>
      <c r="D3" s="176" t="s">
        <v>1019</v>
      </c>
    </row>
    <row r="4" spans="1:4" ht="13.5" customHeight="1">
      <c r="A4" s="176" t="s">
        <v>2724</v>
      </c>
      <c r="B4" s="176" t="s">
        <v>958</v>
      </c>
      <c r="C4" s="176" t="s">
        <v>1083</v>
      </c>
      <c r="D4" s="176" t="s">
        <v>1077</v>
      </c>
    </row>
    <row r="5" spans="1:4" ht="13.5" customHeight="1">
      <c r="A5" s="176" t="s">
        <v>2724</v>
      </c>
      <c r="B5" s="176" t="s">
        <v>958</v>
      </c>
      <c r="C5" s="176" t="s">
        <v>1241</v>
      </c>
      <c r="D5" s="176" t="s">
        <v>1234</v>
      </c>
    </row>
    <row r="6" spans="1:4" ht="13.5" customHeight="1">
      <c r="A6" s="176" t="s">
        <v>2724</v>
      </c>
      <c r="B6" s="176" t="s">
        <v>958</v>
      </c>
      <c r="C6" s="176" t="s">
        <v>1281</v>
      </c>
      <c r="D6" s="176" t="s">
        <v>1275</v>
      </c>
    </row>
    <row r="7" spans="1:4" ht="13.5" customHeight="1">
      <c r="A7" s="176" t="s">
        <v>2724</v>
      </c>
      <c r="B7" s="176" t="s">
        <v>958</v>
      </c>
      <c r="C7" s="176" t="s">
        <v>1316</v>
      </c>
      <c r="D7" s="176" t="s">
        <v>1310</v>
      </c>
    </row>
    <row r="8" spans="1:4" ht="13.5" customHeight="1">
      <c r="A8" s="176" t="s">
        <v>2724</v>
      </c>
      <c r="B8" s="176" t="s">
        <v>958</v>
      </c>
      <c r="C8" s="176" t="s">
        <v>1416</v>
      </c>
      <c r="D8" s="176" t="s">
        <v>1410</v>
      </c>
    </row>
    <row r="9" spans="1:4" ht="13.5" customHeight="1">
      <c r="A9" s="176" t="s">
        <v>2724</v>
      </c>
      <c r="B9" s="176" t="s">
        <v>958</v>
      </c>
      <c r="C9" s="176" t="s">
        <v>1439</v>
      </c>
      <c r="D9" s="176" t="s">
        <v>1433</v>
      </c>
    </row>
    <row r="10" spans="1:4" ht="13.5" customHeight="1">
      <c r="A10" s="176" t="s">
        <v>2724</v>
      </c>
      <c r="B10" s="176" t="s">
        <v>447</v>
      </c>
      <c r="C10" s="176" t="s">
        <v>1530</v>
      </c>
      <c r="D10" s="176" t="s">
        <v>61</v>
      </c>
    </row>
    <row r="11" spans="1:4" ht="13.5" customHeight="1">
      <c r="A11" s="176" t="s">
        <v>2724</v>
      </c>
      <c r="B11" s="176" t="s">
        <v>447</v>
      </c>
      <c r="C11" s="176" t="s">
        <v>1599</v>
      </c>
      <c r="D11" s="176" t="s">
        <v>8659</v>
      </c>
    </row>
    <row r="12" spans="1:4" ht="13.5" customHeight="1">
      <c r="A12" s="176" t="s">
        <v>2724</v>
      </c>
      <c r="B12" s="176" t="s">
        <v>447</v>
      </c>
      <c r="C12" s="176" t="s">
        <v>446</v>
      </c>
      <c r="D12" s="176" t="s">
        <v>8660</v>
      </c>
    </row>
    <row r="13" spans="1:4" ht="13.5" customHeight="1">
      <c r="A13" s="176" t="s">
        <v>2724</v>
      </c>
      <c r="B13" s="176" t="s">
        <v>447</v>
      </c>
      <c r="C13" s="176" t="s">
        <v>611</v>
      </c>
      <c r="D13" s="176" t="s">
        <v>7904</v>
      </c>
    </row>
    <row r="14" spans="1:4" ht="13.5" customHeight="1">
      <c r="A14" s="176" t="s">
        <v>2724</v>
      </c>
      <c r="B14" s="176" t="s">
        <v>447</v>
      </c>
      <c r="C14" s="176" t="s">
        <v>2044</v>
      </c>
      <c r="D14" s="176" t="s">
        <v>7855</v>
      </c>
    </row>
    <row r="15" spans="1:4" ht="13.5" customHeight="1">
      <c r="A15" s="176" t="s">
        <v>2724</v>
      </c>
      <c r="B15" s="176" t="s">
        <v>447</v>
      </c>
      <c r="C15" s="176" t="s">
        <v>2186</v>
      </c>
      <c r="D15" s="176" t="s">
        <v>8661</v>
      </c>
    </row>
    <row r="16" spans="1:4" ht="13.5" customHeight="1">
      <c r="A16" s="176" t="s">
        <v>2724</v>
      </c>
      <c r="B16" s="176" t="s">
        <v>447</v>
      </c>
      <c r="C16" s="176" t="s">
        <v>2208</v>
      </c>
      <c r="D16" s="176" t="s">
        <v>8662</v>
      </c>
    </row>
    <row r="17" spans="1:4" ht="13.5" customHeight="1">
      <c r="A17" s="176" t="s">
        <v>2724</v>
      </c>
      <c r="B17" s="176" t="s">
        <v>447</v>
      </c>
      <c r="C17" s="176" t="s">
        <v>626</v>
      </c>
      <c r="D17" s="176" t="s">
        <v>8663</v>
      </c>
    </row>
    <row r="18" spans="1:4" ht="13.5" customHeight="1">
      <c r="A18" s="176" t="s">
        <v>2724</v>
      </c>
      <c r="B18" s="176" t="s">
        <v>447</v>
      </c>
      <c r="C18" s="176" t="s">
        <v>2255</v>
      </c>
      <c r="D18" s="176" t="s">
        <v>8030</v>
      </c>
    </row>
    <row r="19" spans="1:4" ht="13.5" customHeight="1">
      <c r="A19" s="176" t="s">
        <v>2724</v>
      </c>
      <c r="B19" s="176" t="s">
        <v>447</v>
      </c>
      <c r="C19" s="176" t="s">
        <v>633</v>
      </c>
      <c r="D19" s="176" t="s">
        <v>8664</v>
      </c>
    </row>
    <row r="20" spans="1:4" ht="14.4">
      <c r="A20" s="176" t="s">
        <v>2724</v>
      </c>
      <c r="B20" s="176" t="s">
        <v>447</v>
      </c>
      <c r="C20" s="176" t="s">
        <v>2449</v>
      </c>
      <c r="D20" s="176" t="s">
        <v>2444</v>
      </c>
    </row>
    <row r="21" spans="1:4" ht="13.5" customHeight="1">
      <c r="A21" s="176" t="s">
        <v>2724</v>
      </c>
      <c r="B21" s="176" t="s">
        <v>447</v>
      </c>
      <c r="C21" s="176" t="s">
        <v>2463</v>
      </c>
      <c r="D21" s="176" t="s">
        <v>8665</v>
      </c>
    </row>
    <row r="22" spans="1:4" ht="13.5" customHeight="1">
      <c r="A22" s="176" t="s">
        <v>2724</v>
      </c>
      <c r="B22" s="176" t="s">
        <v>447</v>
      </c>
      <c r="C22" s="176" t="s">
        <v>667</v>
      </c>
      <c r="D22" s="176" t="s">
        <v>7411</v>
      </c>
    </row>
    <row r="23" spans="1:4" ht="13.5" customHeight="1">
      <c r="A23" s="176" t="s">
        <v>2724</v>
      </c>
      <c r="B23" s="176" t="s">
        <v>447</v>
      </c>
      <c r="C23" s="176" t="s">
        <v>3102</v>
      </c>
      <c r="D23" s="176" t="s">
        <v>8666</v>
      </c>
    </row>
    <row r="24" spans="1:4" ht="13.5" customHeight="1">
      <c r="A24" s="176" t="s">
        <v>2724</v>
      </c>
      <c r="B24" s="176" t="s">
        <v>447</v>
      </c>
      <c r="C24" s="176" t="s">
        <v>3128</v>
      </c>
      <c r="D24" s="176" t="s">
        <v>8667</v>
      </c>
    </row>
    <row r="25" spans="1:4" ht="13.5" customHeight="1">
      <c r="A25" s="176" t="s">
        <v>2724</v>
      </c>
      <c r="B25" s="176" t="s">
        <v>447</v>
      </c>
      <c r="C25" s="176" t="s">
        <v>688</v>
      </c>
      <c r="D25" s="176" t="s">
        <v>8124</v>
      </c>
    </row>
    <row r="26" spans="1:4" ht="13.5" customHeight="1">
      <c r="A26" s="176" t="s">
        <v>2724</v>
      </c>
      <c r="B26" s="176" t="s">
        <v>447</v>
      </c>
      <c r="C26" s="176" t="s">
        <v>3645</v>
      </c>
      <c r="D26" s="176" t="s">
        <v>7317</v>
      </c>
    </row>
    <row r="27" spans="1:4" ht="13.5" customHeight="1">
      <c r="A27" s="176" t="s">
        <v>2724</v>
      </c>
      <c r="B27" s="176" t="s">
        <v>447</v>
      </c>
      <c r="C27" s="176" t="s">
        <v>3782</v>
      </c>
      <c r="D27" s="176" t="s">
        <v>8668</v>
      </c>
    </row>
    <row r="28" spans="1:4" ht="13.5" customHeight="1">
      <c r="A28" s="176" t="s">
        <v>2724</v>
      </c>
      <c r="B28" s="176" t="s">
        <v>447</v>
      </c>
      <c r="C28" s="176" t="s">
        <v>3808</v>
      </c>
      <c r="D28" s="176" t="s">
        <v>8669</v>
      </c>
    </row>
    <row r="29" spans="1:4" ht="13.5" customHeight="1">
      <c r="A29" s="176" t="s">
        <v>2724</v>
      </c>
      <c r="B29" s="176" t="s">
        <v>447</v>
      </c>
      <c r="C29" s="176" t="s">
        <v>696</v>
      </c>
      <c r="D29" s="176" t="s">
        <v>8246</v>
      </c>
    </row>
    <row r="30" spans="1:4" ht="13.5" customHeight="1">
      <c r="A30" s="176" t="s">
        <v>2724</v>
      </c>
      <c r="B30" s="176" t="s">
        <v>447</v>
      </c>
      <c r="C30" s="176" t="s">
        <v>717</v>
      </c>
      <c r="D30" s="176" t="s">
        <v>8670</v>
      </c>
    </row>
    <row r="31" spans="1:4" ht="13.5" customHeight="1">
      <c r="A31" s="176" t="s">
        <v>2724</v>
      </c>
      <c r="B31" s="176" t="s">
        <v>447</v>
      </c>
      <c r="C31" s="176" t="s">
        <v>4157</v>
      </c>
      <c r="D31" s="176" t="s">
        <v>8671</v>
      </c>
    </row>
    <row r="32" spans="1:4" ht="13.5" customHeight="1">
      <c r="A32" s="176" t="s">
        <v>2724</v>
      </c>
      <c r="B32" s="176" t="s">
        <v>447</v>
      </c>
      <c r="C32" s="176" t="s">
        <v>4184</v>
      </c>
      <c r="D32" s="176" t="s">
        <v>8672</v>
      </c>
    </row>
    <row r="33" spans="1:4" ht="13.5" customHeight="1">
      <c r="A33" s="176" t="s">
        <v>2724</v>
      </c>
      <c r="B33" s="176" t="s">
        <v>447</v>
      </c>
      <c r="C33" s="176" t="s">
        <v>4259</v>
      </c>
      <c r="D33" s="176" t="s">
        <v>8673</v>
      </c>
    </row>
    <row r="34" spans="1:4" ht="13.5" customHeight="1">
      <c r="A34" s="176" t="s">
        <v>2724</v>
      </c>
      <c r="B34" s="176" t="s">
        <v>447</v>
      </c>
      <c r="C34" s="176" t="s">
        <v>761</v>
      </c>
      <c r="D34" s="176" t="s">
        <v>6859</v>
      </c>
    </row>
    <row r="35" spans="1:4" ht="13.5" customHeight="1">
      <c r="A35" s="176" t="s">
        <v>2724</v>
      </c>
      <c r="B35" s="176" t="s">
        <v>447</v>
      </c>
      <c r="C35" s="176" t="s">
        <v>776</v>
      </c>
      <c r="D35" s="176" t="s">
        <v>8674</v>
      </c>
    </row>
    <row r="36" spans="1:4" ht="13.5" customHeight="1">
      <c r="A36" s="176" t="s">
        <v>2724</v>
      </c>
      <c r="B36" s="176" t="s">
        <v>447</v>
      </c>
      <c r="C36" s="176" t="s">
        <v>4797</v>
      </c>
      <c r="D36" s="176" t="s">
        <v>6601</v>
      </c>
    </row>
    <row r="37" spans="1:4" ht="13.5" customHeight="1">
      <c r="A37" s="176" t="s">
        <v>2724</v>
      </c>
      <c r="B37" s="176" t="s">
        <v>447</v>
      </c>
      <c r="C37" s="176" t="s">
        <v>795</v>
      </c>
      <c r="D37" s="176" t="s">
        <v>8675</v>
      </c>
    </row>
    <row r="38" spans="1:4" ht="13.5" customHeight="1">
      <c r="A38" s="176" t="s">
        <v>2724</v>
      </c>
      <c r="B38" s="176" t="s">
        <v>447</v>
      </c>
      <c r="C38" s="176" t="s">
        <v>803</v>
      </c>
      <c r="D38" s="176" t="s">
        <v>6534</v>
      </c>
    </row>
    <row r="39" spans="1:4" ht="13.5" customHeight="1">
      <c r="A39" s="176" t="s">
        <v>2724</v>
      </c>
      <c r="B39" s="176" t="s">
        <v>447</v>
      </c>
      <c r="C39" s="176" t="s">
        <v>4888</v>
      </c>
      <c r="D39" s="176" t="s">
        <v>6447</v>
      </c>
    </row>
    <row r="40" spans="1:4" ht="13.5" customHeight="1">
      <c r="A40" s="176" t="s">
        <v>2724</v>
      </c>
      <c r="B40" s="176" t="s">
        <v>447</v>
      </c>
      <c r="C40" s="176" t="s">
        <v>5181</v>
      </c>
      <c r="D40" s="176" t="s">
        <v>8676</v>
      </c>
    </row>
    <row r="41" spans="1:4" ht="13.5" customHeight="1">
      <c r="A41" s="176" t="s">
        <v>2724</v>
      </c>
      <c r="B41" s="176" t="s">
        <v>447</v>
      </c>
      <c r="C41" s="176" t="s">
        <v>5216</v>
      </c>
      <c r="D41" s="176" t="s">
        <v>8677</v>
      </c>
    </row>
    <row r="42" spans="1:4" ht="13.5" customHeight="1">
      <c r="A42" s="176" t="s">
        <v>2724</v>
      </c>
      <c r="B42" s="176" t="s">
        <v>447</v>
      </c>
      <c r="C42" s="176" t="s">
        <v>5385</v>
      </c>
      <c r="D42" s="176" t="s">
        <v>8678</v>
      </c>
    </row>
    <row r="43" spans="1:4" ht="13.5" customHeight="1">
      <c r="A43" s="176" t="s">
        <v>2724</v>
      </c>
      <c r="B43" s="176" t="s">
        <v>447</v>
      </c>
      <c r="C43" s="176" t="s">
        <v>5490</v>
      </c>
      <c r="D43" s="176" t="s">
        <v>8679</v>
      </c>
    </row>
    <row r="44" spans="1:4" ht="13.5" customHeight="1">
      <c r="A44" s="176" t="s">
        <v>2724</v>
      </c>
      <c r="B44" s="176" t="s">
        <v>447</v>
      </c>
      <c r="C44" s="176" t="s">
        <v>810</v>
      </c>
      <c r="D44" s="176" t="s">
        <v>6268</v>
      </c>
    </row>
    <row r="45" spans="1:4" ht="13.5" customHeight="1">
      <c r="A45" s="176" t="s">
        <v>2724</v>
      </c>
      <c r="B45" s="176" t="s">
        <v>447</v>
      </c>
      <c r="C45" s="176" t="s">
        <v>864</v>
      </c>
      <c r="D45" s="176" t="s">
        <v>8582</v>
      </c>
    </row>
    <row r="46" spans="1:4" ht="13.5" customHeight="1">
      <c r="A46" s="176" t="s">
        <v>2724</v>
      </c>
      <c r="B46" s="176" t="s">
        <v>447</v>
      </c>
      <c r="C46" s="176" t="s">
        <v>5718</v>
      </c>
      <c r="D46" s="176" t="s">
        <v>8680</v>
      </c>
    </row>
    <row r="47" spans="1:4" ht="13.5" customHeight="1">
      <c r="A47" s="176" t="s">
        <v>2724</v>
      </c>
      <c r="B47" s="176" t="s">
        <v>447</v>
      </c>
      <c r="C47" s="176" t="s">
        <v>5755</v>
      </c>
      <c r="D47" s="176" t="s">
        <v>8681</v>
      </c>
    </row>
    <row r="48" spans="1:4" ht="13.5" customHeight="1">
      <c r="A48" s="176" t="s">
        <v>8682</v>
      </c>
      <c r="B48" s="176" t="s">
        <v>447</v>
      </c>
      <c r="C48" s="176" t="s">
        <v>446</v>
      </c>
      <c r="D48" s="176" t="s">
        <v>8660</v>
      </c>
    </row>
    <row r="49" spans="1:4" ht="13.5" customHeight="1">
      <c r="A49" s="176" t="s">
        <v>8682</v>
      </c>
      <c r="B49" s="176" t="s">
        <v>447</v>
      </c>
      <c r="C49" s="176" t="s">
        <v>611</v>
      </c>
      <c r="D49" s="176" t="s">
        <v>7904</v>
      </c>
    </row>
    <row r="50" spans="1:4" ht="13.5" customHeight="1">
      <c r="A50" s="176" t="s">
        <v>8682</v>
      </c>
      <c r="B50" s="176" t="s">
        <v>447</v>
      </c>
      <c r="C50" s="176" t="s">
        <v>626</v>
      </c>
      <c r="D50" s="176" t="s">
        <v>8663</v>
      </c>
    </row>
    <row r="51" spans="1:4" ht="13.5" customHeight="1">
      <c r="A51" s="176" t="s">
        <v>8682</v>
      </c>
      <c r="B51" s="176" t="s">
        <v>447</v>
      </c>
      <c r="C51" s="176" t="s">
        <v>633</v>
      </c>
      <c r="D51" s="176" t="s">
        <v>8664</v>
      </c>
    </row>
    <row r="52" spans="1:4" ht="13.5" customHeight="1">
      <c r="A52" s="176" t="s">
        <v>8682</v>
      </c>
      <c r="B52" s="176" t="s">
        <v>447</v>
      </c>
      <c r="C52" s="176" t="s">
        <v>667</v>
      </c>
      <c r="D52" s="176" t="s">
        <v>7411</v>
      </c>
    </row>
    <row r="53" spans="1:4" ht="13.5" customHeight="1">
      <c r="A53" s="176" t="s">
        <v>8682</v>
      </c>
      <c r="B53" s="176" t="s">
        <v>447</v>
      </c>
      <c r="C53" s="176" t="s">
        <v>3128</v>
      </c>
      <c r="D53" s="176" t="s">
        <v>8667</v>
      </c>
    </row>
    <row r="54" spans="1:4" ht="13.5" customHeight="1">
      <c r="A54" s="176" t="s">
        <v>8682</v>
      </c>
      <c r="B54" s="176" t="s">
        <v>447</v>
      </c>
      <c r="C54" s="176" t="s">
        <v>688</v>
      </c>
      <c r="D54" s="176" t="s">
        <v>8124</v>
      </c>
    </row>
    <row r="55" spans="1:4" ht="13.5" customHeight="1">
      <c r="A55" s="176" t="s">
        <v>8682</v>
      </c>
      <c r="B55" s="176" t="s">
        <v>447</v>
      </c>
      <c r="C55" s="176" t="s">
        <v>696</v>
      </c>
      <c r="D55" s="176" t="s">
        <v>8246</v>
      </c>
    </row>
    <row r="56" spans="1:4" ht="13.5" customHeight="1">
      <c r="A56" s="176" t="s">
        <v>8682</v>
      </c>
      <c r="B56" s="176" t="s">
        <v>447</v>
      </c>
      <c r="C56" s="176" t="s">
        <v>717</v>
      </c>
      <c r="D56" s="176" t="s">
        <v>8670</v>
      </c>
    </row>
    <row r="57" spans="1:4" ht="13.5" customHeight="1">
      <c r="A57" s="176" t="s">
        <v>8682</v>
      </c>
      <c r="B57" s="176" t="s">
        <v>447</v>
      </c>
      <c r="C57" s="176" t="s">
        <v>761</v>
      </c>
      <c r="D57" s="176" t="s">
        <v>6859</v>
      </c>
    </row>
    <row r="58" spans="1:4" ht="13.5" customHeight="1">
      <c r="A58" s="176" t="s">
        <v>8682</v>
      </c>
      <c r="B58" s="176" t="s">
        <v>447</v>
      </c>
      <c r="C58" s="176" t="s">
        <v>776</v>
      </c>
      <c r="D58" s="176" t="s">
        <v>8674</v>
      </c>
    </row>
    <row r="59" spans="1:4" ht="13.5" customHeight="1">
      <c r="A59" s="176" t="s">
        <v>8682</v>
      </c>
      <c r="B59" s="176" t="s">
        <v>447</v>
      </c>
      <c r="C59" s="176" t="s">
        <v>795</v>
      </c>
      <c r="D59" s="176" t="s">
        <v>8675</v>
      </c>
    </row>
    <row r="60" spans="1:4" ht="13.5" customHeight="1">
      <c r="A60" s="176" t="s">
        <v>8682</v>
      </c>
      <c r="B60" s="176" t="s">
        <v>447</v>
      </c>
      <c r="C60" s="176" t="s">
        <v>803</v>
      </c>
      <c r="D60" s="176" t="s">
        <v>6534</v>
      </c>
    </row>
    <row r="61" spans="1:4" ht="13.5" customHeight="1">
      <c r="A61" s="176" t="s">
        <v>8682</v>
      </c>
      <c r="B61" s="176" t="s">
        <v>447</v>
      </c>
      <c r="C61" s="176" t="s">
        <v>810</v>
      </c>
      <c r="D61" s="176" t="s">
        <v>6268</v>
      </c>
    </row>
    <row r="62" spans="1:4" ht="13.5" customHeight="1">
      <c r="A62" s="176" t="s">
        <v>8682</v>
      </c>
      <c r="B62" s="176" t="s">
        <v>447</v>
      </c>
      <c r="C62" s="176" t="s">
        <v>864</v>
      </c>
      <c r="D62" s="176" t="s">
        <v>8582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E2AE21008E5647B11E757EA4BBA798" ma:contentTypeVersion="18" ma:contentTypeDescription="Create a new document." ma:contentTypeScope="" ma:versionID="fa477db0a32a5166415c8a07a49e55ab">
  <xsd:schema xmlns:xsd="http://www.w3.org/2001/XMLSchema" xmlns:xs="http://www.w3.org/2001/XMLSchema" xmlns:p="http://schemas.microsoft.com/office/2006/metadata/properties" xmlns:ns2="89210b98-3a3b-44fc-875d-e9149d38d61c" xmlns:ns3="3656f95e-497b-4699-9266-69018784be33" targetNamespace="http://schemas.microsoft.com/office/2006/metadata/properties" ma:root="true" ma:fieldsID="e0735c47c2e8c31d9fa45886cb43d505" ns2:_="" ns3:_="">
    <xsd:import namespace="89210b98-3a3b-44fc-875d-e9149d38d61c"/>
    <xsd:import namespace="3656f95e-497b-4699-9266-69018784be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PW_x0020_Version"/>
                <xsd:element ref="ns2:lcf76f155ced4ddcb4097134ff3c332f" minOccurs="0"/>
                <xsd:element ref="ns3:TaxCatchAll" minOccurs="0"/>
                <xsd:element ref="ns2:MediaServiceLocatio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10b98-3a3b-44fc-875d-e9149d38d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PW_x0020_Version" ma:index="19" ma:displayName="PW Version" ma:internalName="PW_x0020_Version">
      <xsd:simpleType>
        <xsd:restriction base="dms:Number"/>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7eaba14-34da-443b-af46-2baf102ba67c"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56f95e-497b-4699-9266-69018784be3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539fb27-dc59-4fd8-a4bf-28099610c526}" ma:internalName="TaxCatchAll" ma:showField="CatchAllData" ma:web="3656f95e-497b-4699-9266-69018784be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W_x0020_Version xmlns="89210b98-3a3b-44fc-875d-e9149d38d61c">1</PW_x0020_Version>
    <TaxCatchAll xmlns="3656f95e-497b-4699-9266-69018784be33" xsi:nil="true"/>
    <lcf76f155ced4ddcb4097134ff3c332f xmlns="89210b98-3a3b-44fc-875d-e9149d38d61c">
      <Terms xmlns="http://schemas.microsoft.com/office/infopath/2007/PartnerControls"/>
    </lcf76f155ced4ddcb4097134ff3c332f>
    <SharedWithUsers xmlns="3656f95e-497b-4699-9266-69018784be33">
      <UserInfo>
        <DisplayName>Jeremy Rosen-CYP</DisplayName>
        <AccountId>237</AccountId>
        <AccountType/>
      </UserInfo>
      <UserInfo>
        <DisplayName>Dushan Gunawardane-JHG</DisplayName>
        <AccountId>238</AccountId>
        <AccountType/>
      </UserInfo>
      <UserInfo>
        <DisplayName>Arman Parsaei-CYP</DisplayName>
        <AccountId>249</AccountId>
        <AccountType/>
      </UserInfo>
      <UserInfo>
        <DisplayName>Manisha Kumar-CYP</DisplayName>
        <AccountId>242</AccountId>
        <AccountType/>
      </UserInfo>
      <UserInfo>
        <DisplayName>Alex Chiu-CYP</DisplayName>
        <AccountId>250</AccountId>
        <AccountType/>
      </UserInfo>
      <UserInfo>
        <DisplayName>Arno Roos-CYP</DisplayName>
        <AccountId>251</AccountId>
        <AccountType/>
      </UserInfo>
      <UserInfo>
        <DisplayName>Mark O'Neill-CYP</DisplayName>
        <AccountId>252</AccountId>
        <AccountType/>
      </UserInfo>
      <UserInfo>
        <DisplayName>Mathieu Gravey-CYP</DisplayName>
        <AccountId>72</AccountId>
        <AccountType/>
      </UserInfo>
      <UserInfo>
        <DisplayName>Fabien Chamussy-CYP</DisplayName>
        <AccountId>75</AccountId>
        <AccountType/>
      </UserInfo>
    </SharedWithUsers>
  </documentManagement>
</p:properties>
</file>

<file path=customXml/item4.xml>��< ? x m l   v e r s i o n = " 1 . 0 "   e n c o d i n g = " u t f - 1 6 " ? > < D a t a M a s h u p   x m l n s = " h t t p : / / s c h e m a s . m i c r o s o f t . c o m / D a t a M a s h u p " > A A A A A M M D A A B Q S w M E F A A C A A g A L m D 6 V L l G 6 T q l A A A A 9 w A A A B I A H A B D b 2 5 m a W c v U G F j a 2 F n Z S 5 4 b W w g o h g A K K A U A A A A A A A A A A A A A A A A A A A A A A A A A A A A h Y 9 N C s I w G E S v U r J v / k S Q 8 j U F X b i x I A j i N q S x D b a p N K n p 3 V x 4 J K 9 g R a v u X M 6 b t 5 i 5 X 2 + Q D U 0 d X X T n T G t T x D B F k b a q L Y w t U 9 T 7 Y 7 x A m Y C t V C d Z 6 m i U r U s G V 6 S o 8 v 6 c E B J C w G G G 2 6 4 k n F J G D v l m p y r d S P S R z X 8 5 N t Z 5 a Z V G A v a v M Y J j R u e Y c c 4 x B T J R y I 3 9 G n w c / G x / I K z 6 2 v e d F t r G 6 y W Q K Q J 5 n x A P U E s D B B Q A A g A I A C 5 g + 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Y P p U m K 1 G C L w A A A A I A Q A A E w A c A E Z v c m 1 1 b G F z L 1 N l Y 3 R p b 2 4 x L m 0 g o h g A K K A U A A A A A A A A A A A A A A A A A A A A A A A A A A A A b U + 9 C o M w E N 4 D v k N I F w U R O o t D S R 0 t g o E i I i W 1 1 y p q I k k E i / j u j U q H Q m + 5 4 7 v v 5 0 5 D Z R o p c L b 3 Y + g g B + m a K 3 h g m q c s T + M M R 7 g D 4 y B s K 5 O j q s A i 8 V R B F 9 B R K R D m K l V 7 l 7 J 1 v b m 4 8 B 4 i 8 t W S c i m o F M a S S n + 3 O B B a c / G y A e w 9 A L F e j N 8 7 C J j i Q j + l 6 q n s x l 6 s S + 3 u e f 4 8 k 5 P W Y D Y J d p P k t g 4 e 8 b F Z A Q O T W X w 8 k 2 1 9 B l 2 p Z l j / + S E s n o M a 8 f e I 8 A N Q S w E C L Q A U A A I A C A A u Y P p U u U b p O q U A A A D 3 A A A A E g A A A A A A A A A A A A A A A A A A A A A A Q 2 9 u Z m l n L 1 B h Y 2 t h Z 2 U u e G 1 s U E s B A i 0 A F A A C A A g A L m D 6 V A / K 6 a u k A A A A 6 Q A A A B M A A A A A A A A A A A A A A A A A 8 Q A A A F t D b 2 5 0 Z W 5 0 X 1 R 5 c G V z X S 5 4 b W x Q S w E C L Q A U A A I A C A A u Y P p U m K 1 G C L w A A A A I A Q A A E w A A A A A A A A A A A A A A A A D i A Q A A R m 9 y b X V s Y X M v U 2 V j d G l v b j E u b V B L B Q Y A A A A A A w A D A M I A A A D r 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C A A A A A A A A L 0 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W V B U W V B F 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T k i I C 8 + P E V u d H J 5 I F R 5 c G U 9 I k Z p b G x F c n J v c k N v Z G U i I F Z h b H V l P S J z V W 5 r b m 9 3 b i I g L z 4 8 R W 5 0 c n k g V H l w Z T 0 i R m l s b E V y c m 9 y Q 2 9 1 b n Q i I F Z h b H V l P S J s M C I g L z 4 8 R W 5 0 c n k g V H l w Z T 0 i R m l s b E x h c 3 R V c G R h d G V k I i B W Y W x 1 Z T 0 i Z D I w M j I t M D c t M j Z U M D I 6 M D E 6 M T E u M j Y 3 M T E 1 N F o i I C 8 + P E V u d H J 5 I F R 5 c G U 9 I k Z p b G x D b 2 x 1 b W 5 U e X B l c y I g V m F s d W U 9 I n N C Z 1 k 9 I i A v P j x F b n R y e S B U e X B l P S J G a W x s Q 2 9 s d W 1 u T m F t Z X M i I F Z h b H V l P S J z W y Z x d W 9 0 O 0 F z c 2 V 0 I F R 5 c G U g K E 1 N X 1 R 5 c G U p J n F 1 b 3 Q 7 L C Z x d W 9 0 O 1 R 5 c G U g R 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W V B U W V B F U y 9 B d X R v U m V t b 3 Z l Z E N v b H V t b n M x L n t B c 3 N l d C B U e X B l I C h N T V 9 U e X B l K S w w f S Z x d W 9 0 O y w m c X V v d D t T Z W N 0 a W 9 u M S 9 D W V B U W V B F U y 9 B d X R v U m V t b 3 Z l Z E N v b H V t b n M x L n t U e X B l I E R l c 2 N y a X B 0 a W 9 u L D F 9 J n F 1 b 3 Q 7 X S w m c X V v d D t D b 2 x 1 b W 5 D b 3 V u d C Z x d W 9 0 O z o y L C Z x d W 9 0 O 0 t l e U N v b H V t b k 5 h b W V z J n F 1 b 3 Q 7 O l t d L C Z x d W 9 0 O 0 N v b H V t b k l k Z W 5 0 a X R p Z X M m c X V v d D s 6 W y Z x d W 9 0 O 1 N l Y 3 R p b 2 4 x L 0 N Z U F R Z U E V T L 0 F 1 d G 9 S Z W 1 v d m V k Q 2 9 s d W 1 u c z E u e 0 F z c 2 V 0 I F R 5 c G U g K E 1 N X 1 R 5 c G U p L D B 9 J n F 1 b 3 Q 7 L C Z x d W 9 0 O 1 N l Y 3 R p b 2 4 x L 0 N Z U F R Z U E V T L 0 F 1 d G 9 S Z W 1 v d m V k Q 2 9 s d W 1 u c z E u e 1 R 5 c G U g R G V z Y 3 J p c H R p b 2 4 s M X 0 m c X V v d D t d L C Z x d W 9 0 O 1 J l b G F 0 a W 9 u c 2 h p c E l u Z m 8 m c X V v d D s 6 W 1 1 9 I i A v P j w v U 3 R h Y m x l R W 5 0 c m l l c z 4 8 L 0 l 0 Z W 0 + P E l 0 Z W 0 + P E l 0 Z W 1 M b 2 N h d G l v b j 4 8 S X R l b V R 5 c G U + R m 9 y b X V s Y T w v S X R l b V R 5 c G U + P E l 0 Z W 1 Q Y X R o P l N l Y 3 R p b 2 4 x L 0 N Z U F R Z U E V T L 1 N v d X J j Z T w v S X R l b V B h d G g + P C 9 J d G V t T G 9 j Y X R p b 2 4 + P F N 0 Y W J s Z U V u d H J p Z X M g L z 4 8 L 0 l 0 Z W 0 + P E l 0 Z W 0 + P E l 0 Z W 1 M b 2 N h d G l v b j 4 8 S X R l b V R 5 c G U + R m 9 y b X V s Y T w v S X R l b V R 5 c G U + P E l 0 Z W 1 Q Y X R o P l N l Y 3 R p b 2 4 x L 0 N Z U F R Z U E V T L 0 N o Y W 5 n Z W Q l M j B U e X B l P C 9 J d G V t U G F 0 a D 4 8 L 0 l 0 Z W 1 M b 2 N h d G l v b j 4 8 U 3 R h Y m x l R W 5 0 c m l l c y A v P j w v S X R l b T 4 8 L 0 l 0 Z W 1 z P j w v T G 9 j Y W x Q Y W N r Y W d l T W V 0 Y W R h d G F G a W x l P h Y A A A B Q S w U G A A A A A A A A A A A A A A A A A A A A A A A A 2 g A A A A E A A A D Q j J 3 f A R X R E Y x 6 A M B P w p f r A Q A A A K w K d O I L T K J P n p L N B R B K C F 0 A A A A A A g A A A A A A A 2 Y A A M A A A A A Q A A A A P 4 Y H S f O j r / H M m C J D k 7 K I C A A A A A A E g A A A o A A A A B A A A A B 7 + L m h z B X g G 5 I L q 3 / i B C j 1 U A A A A M d M t H y 4 A b S K l 3 T 4 R 7 y o + d Z M w T u H b R Q H v r / 7 2 r J O x W q o a l j n M A I U n U c v R X F h G 5 4 W T N P L O u 1 a w E 8 g W F I V 5 5 / T 0 x N i u l 3 A i E T W w S h J I 9 7 g x 7 2 f F A A A A C C W w 7 v T z I P + a V i M p P 4 j 6 U l A p k m v < / D a t a M a s h u p > 
</file>

<file path=customXml/itemProps1.xml><?xml version="1.0" encoding="utf-8"?>
<ds:datastoreItem xmlns:ds="http://schemas.openxmlformats.org/officeDocument/2006/customXml" ds:itemID="{C219AD3F-1D24-4EA9-BB30-F7119ED8F9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10b98-3a3b-44fc-875d-e9149d38d61c"/>
    <ds:schemaRef ds:uri="3656f95e-497b-4699-9266-69018784be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B89647-E7F1-41E9-BD35-9D9206233F92}">
  <ds:schemaRefs>
    <ds:schemaRef ds:uri="http://schemas.microsoft.com/sharepoint/v3/contenttype/forms"/>
  </ds:schemaRefs>
</ds:datastoreItem>
</file>

<file path=customXml/itemProps3.xml><?xml version="1.0" encoding="utf-8"?>
<ds:datastoreItem xmlns:ds="http://schemas.openxmlformats.org/officeDocument/2006/customXml" ds:itemID="{6DA571CD-4072-44BB-8B90-5C8219456503}">
  <ds:schemaRefs>
    <ds:schemaRef ds:uri="3656f95e-497b-4699-9266-69018784be33"/>
    <ds:schemaRef ds:uri="http://purl.org/dc/terms/"/>
    <ds:schemaRef ds:uri="http://schemas.openxmlformats.org/package/2006/metadata/core-properties"/>
    <ds:schemaRef ds:uri="http://schemas.microsoft.com/office/2006/documentManagement/types"/>
    <ds:schemaRef ds:uri="89210b98-3a3b-44fc-875d-e9149d38d61c"/>
    <ds:schemaRef ds:uri="http://schemas.microsoft.com/office/2006/metadata/properties"/>
    <ds:schemaRef ds:uri="http://www.w3.org/XML/1998/namespace"/>
    <ds:schemaRef ds:uri="http://schemas.microsoft.com/office/infopath/2007/PartnerControls"/>
    <ds:schemaRef ds:uri="http://purl.org/dc/dcmitype/"/>
    <ds:schemaRef ds:uri="http://purl.org/dc/elements/1.1/"/>
  </ds:schemaRefs>
</ds:datastoreItem>
</file>

<file path=customXml/itemProps4.xml><?xml version="1.0" encoding="utf-8"?>
<ds:datastoreItem xmlns:ds="http://schemas.openxmlformats.org/officeDocument/2006/customXml" ds:itemID="{E0BC1B4C-7722-4C93-B289-F5580EBB2A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Intro</vt:lpstr>
      <vt:lpstr>RSHP ARC Data Requirement</vt:lpstr>
      <vt:lpstr>HWW AUD Data Requirement</vt:lpstr>
      <vt:lpstr>HWW ARC Data Requirement</vt:lpstr>
      <vt:lpstr>MEP Data Requirement</vt:lpstr>
      <vt:lpstr>Civil Data Requirements</vt:lpstr>
      <vt:lpstr>Linear Data Requirements TBC</vt:lpstr>
      <vt:lpstr>MEP Systems</vt:lpstr>
      <vt:lpstr>ARC &amp; AUD Systems</vt:lpstr>
      <vt:lpstr>Non-MEP Codes</vt:lpstr>
      <vt:lpstr>SBS Codes From AMR</vt:lpstr>
      <vt:lpstr>SS'D ARC Codes 211026</vt:lpstr>
      <vt:lpstr>SS'D AUD Codes 211026</vt:lpstr>
      <vt:lpstr>ARCTAGS</vt:lpstr>
      <vt:lpstr>AUDTAGS</vt:lpstr>
      <vt:lpstr>HWWTAGS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Cook</dc:creator>
  <cp:keywords/>
  <dc:description/>
  <cp:lastModifiedBy>Samuel Onuoha</cp:lastModifiedBy>
  <cp:revision/>
  <dcterms:created xsi:type="dcterms:W3CDTF">2022-02-24T05:04:22Z</dcterms:created>
  <dcterms:modified xsi:type="dcterms:W3CDTF">2023-06-20T07:43:03Z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0x010100CBE2AE21008E5647B11E757EA4BBA798</vt:lpwstr>
  </property>
  <property fmtid="{D5CDD505-2E9C-101B-9397-08002B2CF9AE}" pid="3" name="MediaServiceImageTags">
    <vt:lpwstr/>
  </property>
</Properties>
</file>