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onu112\Downloads\"/>
    </mc:Choice>
  </mc:AlternateContent>
  <xr:revisionPtr revIDLastSave="0" documentId="13_ncr:1_{CA114536-C636-4856-B6C5-FFA72F84C0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atural product data" sheetId="1" r:id="rId1"/>
    <sheet name="Dashboard " sheetId="3" r:id="rId2"/>
  </sheets>
  <calcPr calcId="191029"/>
  <pivotCaches>
    <pivotCache cacheId="34" r:id="rId3"/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<sst xmlns="http://schemas.openxmlformats.org/spreadsheetml/2006/main" count="359" uniqueCount="110">
  <si>
    <t>Patient ID</t>
  </si>
  <si>
    <t>Product Used</t>
  </si>
  <si>
    <t>Duration (days)</t>
  </si>
  <si>
    <t>Safer Dose (mg)</t>
  </si>
  <si>
    <t>Overdose (mg)</t>
  </si>
  <si>
    <t>Side Effects</t>
  </si>
  <si>
    <t>Composition Analysis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</si>
  <si>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</si>
  <si>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</si>
  <si>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</si>
  <si>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</si>
  <si>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</si>
  <si>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</si>
  <si>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</si>
  <si>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</si>
  <si>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</si>
  <si>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</si>
  <si>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</si>
  <si>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</si>
  <si>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</si>
  <si>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</si>
  <si>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</si>
  <si>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</si>
  <si>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</si>
  <si>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</si>
  <si>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</si>
  <si>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</si>
  <si>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</si>
  <si>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</si>
  <si>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</si>
  <si>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</si>
  <si>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</si>
  <si>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</si>
  <si>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</si>
  <si>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</si>
  <si>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</si>
  <si>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</si>
  <si>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</si>
  <si>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</si>
  <si>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</si>
  <si>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</si>
  <si>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</si>
  <si>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</si>
  <si>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</si>
  <si>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</si>
  <si>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</si>
  <si>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</si>
  <si>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</si>
  <si>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</si>
  <si>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</si>
  <si>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</si>
  <si>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</si>
  <si>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</si>
  <si>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</si>
  <si>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</si>
  <si>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</si>
  <si>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</si>
  <si>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Ashwagandha</t>
  </si>
  <si>
    <t>Amla</t>
  </si>
  <si>
    <t>Giloy</t>
  </si>
  <si>
    <t>Neem</t>
  </si>
  <si>
    <t>Triphala</t>
  </si>
  <si>
    <t>Turmeric</t>
  </si>
  <si>
    <t>Green Tea</t>
  </si>
  <si>
    <t>Yes</t>
  </si>
  <si>
    <t>No</t>
  </si>
  <si>
    <t>Acid reflux</t>
  </si>
  <si>
    <t>Mild sedation</t>
  </si>
  <si>
    <t>Drowsiness</t>
  </si>
  <si>
    <t>Diarrhea</t>
  </si>
  <si>
    <t>Headache</t>
  </si>
  <si>
    <t>None</t>
  </si>
  <si>
    <t>Insomnia</t>
  </si>
  <si>
    <t>Nausea</t>
  </si>
  <si>
    <t>Vomiting</t>
  </si>
  <si>
    <t>Withanolides, Alkaloids</t>
  </si>
  <si>
    <t>Ascorbic Acid, Tannins</t>
  </si>
  <si>
    <t>Tinosporide, Tinosporine</t>
  </si>
  <si>
    <t>Azadirachtin, Nimbin</t>
  </si>
  <si>
    <t>Tannins, Gallic acid</t>
  </si>
  <si>
    <t>Curcuminoids, Volatile oils</t>
  </si>
  <si>
    <t>Catechins, Caffeine</t>
  </si>
  <si>
    <t>overdose</t>
  </si>
  <si>
    <t>Row Labels</t>
  </si>
  <si>
    <t>Grand Total</t>
  </si>
  <si>
    <t>Count of Patient ID</t>
  </si>
  <si>
    <t xml:space="preserve">         Product Usage Count</t>
  </si>
  <si>
    <t>Average of Duration (days)</t>
  </si>
  <si>
    <t xml:space="preserve">      overdose</t>
  </si>
  <si>
    <t>of natural products</t>
  </si>
  <si>
    <r>
      <t xml:space="preserve">         </t>
    </r>
    <r>
      <rPr>
        <b/>
        <sz val="11"/>
        <color theme="1"/>
        <rFont val="Calibri"/>
        <family val="2"/>
        <scheme val="minor"/>
      </rPr>
      <t xml:space="preserve"> Side Effects Frequency</t>
    </r>
  </si>
  <si>
    <r>
      <t xml:space="preserve">  </t>
    </r>
    <r>
      <rPr>
        <sz val="16"/>
        <color theme="1"/>
        <rFont val="Calibri"/>
        <family val="2"/>
        <scheme val="minor"/>
      </rPr>
      <t>Duration vs. Side Effects</t>
    </r>
  </si>
  <si>
    <r>
      <t xml:space="preserve">                 </t>
    </r>
    <r>
      <rPr>
        <sz val="16"/>
        <color theme="1"/>
        <rFont val="Calibri"/>
        <family val="2"/>
        <scheme val="minor"/>
      </rPr>
      <t xml:space="preserve">   Overdose Occurrence</t>
    </r>
  </si>
  <si>
    <t>Use or Indication of Drug</t>
  </si>
  <si>
    <t>Reduces stress, improves strength and stamina</t>
  </si>
  <si>
    <t xml:space="preserve">	Boosts immunity, improves skin health</t>
  </si>
  <si>
    <t xml:space="preserve">	Enhances immunity, treats chronic fever</t>
  </si>
  <si>
    <t xml:space="preserve">	Purifies blood, improves skin conditions</t>
  </si>
  <si>
    <t xml:space="preserve">	Improves digestion, detoxifies body</t>
  </si>
  <si>
    <t>Anti-inflammatory, supports joint and liver health</t>
  </si>
  <si>
    <t>Improves digestion, detoxifies body</t>
  </si>
  <si>
    <t xml:space="preserve">	Rich in antioxidants, boosts metabolism</t>
  </si>
  <si>
    <t>May lead to poor stress management and fatigue</t>
  </si>
  <si>
    <t>Low immunity, poor skin and hair health</t>
  </si>
  <si>
    <t>Higher susceptibility to infections</t>
  </si>
  <si>
    <t>Skin issues, higher toxin accumulation</t>
  </si>
  <si>
    <t>Digestive problems, poor detoxification</t>
  </si>
  <si>
    <t>Increased inflammation, weaker immune response</t>
  </si>
  <si>
    <t>Lower antioxidant protection, slower metabolism</t>
  </si>
  <si>
    <t xml:space="preserve">            Impact If Not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</si>
</sst>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[Natural_Product_Patient_Data.xlsx]Dashboard 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Product Usage Pie Chart</a:t>
            </a:r>
            <a:endParaRPr lang="en-US"/>
          </a:p>
        </c:rich>
      </c:tx>
      <c:layout>
        <c:manualLayout>
          <c:xMode val="edge"/>
          <c:yMode val="edge"/>
          <c:x val="3.935507149197591E-2"/>
          <c:y val="0.16038529164436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'Dashboard 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'!$A$3:$A$10</c:f>
              <c:strCache>
                <c:ptCount val="7"/>
                <c:pt idx="0">
                  <c:v>Amla</c:v>
                </c:pt>
                <c:pt idx="1">
                  <c:v>Ashwagandha</c:v>
                </c:pt>
                <c:pt idx="2">
                  <c:v>Giloy</c:v>
                </c:pt>
                <c:pt idx="3">
                  <c:v>Green Tea</c:v>
                </c:pt>
                <c:pt idx="4">
                  <c:v>Neem</c:v>
                </c:pt>
                <c:pt idx="5">
                  <c:v>Triphala</c:v>
                </c:pt>
                <c:pt idx="6">
                  <c:v>Turmeric</c:v>
                </c:pt>
              </c:strCache>
            </c:strRef>
          </c:cat>
          <c:val>
            <c:numRef>
              <c:f>'Dashboard '!$B$3:$B$10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7-47D0-963C-152CF0F3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60908353609077"/>
          <c:y val="0.27769416992931339"/>
          <c:w val="0.32339821573398214"/>
          <c:h val="0.59168207024029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[Natural_Product_Patient_Data.xlsx]Dashboard !PivotTable16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IN" sz="1400" b="0" i="0" u="none" strike="noStrike" baseline="0"/>
              <a:t>Duration vs. Side Effects Bar Chart</a:t>
            </a:r>
            <a:endParaRPr lang="en-US"/>
          </a:p>
        </c:rich>
      </c:tx>
      <c:layout>
        <c:manualLayout>
          <c:xMode val="edge"/>
          <c:yMode val="edge"/>
          <c:x val="0.11780526422051495"/>
          <c:y val="0.1456200519796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'Dashboard 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'!$A$18:$A$26</c:f>
              <c:strCache>
                <c:ptCount val="8"/>
                <c:pt idx="0">
                  <c:v>Acid reflux</c:v>
                </c:pt>
                <c:pt idx="1">
                  <c:v>Diarrhea</c:v>
                </c:pt>
                <c:pt idx="2">
                  <c:v>Drowsiness</c:v>
                </c:pt>
                <c:pt idx="3">
                  <c:v>Headache</c:v>
                </c:pt>
                <c:pt idx="4">
                  <c:v>Insomnia</c:v>
                </c:pt>
                <c:pt idx="5">
                  <c:v>Mild sedation</c:v>
                </c:pt>
                <c:pt idx="6">
                  <c:v>Nausea</c:v>
                </c:pt>
                <c:pt idx="7">
                  <c:v>Vomiting</c:v>
                </c:pt>
              </c:strCache>
            </c:strRef>
          </c:cat>
          <c:val>
            <c:numRef>
              <c:f>'Dashboard '!$B$18:$B$26</c:f>
              <c:numCache>
                <c:formatCode>General</c:formatCode>
                <c:ptCount val="8"/>
                <c:pt idx="0">
                  <c:v>60.857142857142854</c:v>
                </c:pt>
                <c:pt idx="1">
                  <c:v>63.75</c:v>
                </c:pt>
                <c:pt idx="2">
                  <c:v>59</c:v>
                </c:pt>
                <c:pt idx="3">
                  <c:v>81.599999999999994</c:v>
                </c:pt>
                <c:pt idx="4">
                  <c:v>61.428571428571431</c:v>
                </c:pt>
                <c:pt idx="5">
                  <c:v>78.400000000000006</c:v>
                </c:pt>
                <c:pt idx="6">
                  <c:v>67.5</c:v>
                </c:pt>
                <c:pt idx="7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F-4D56-9024-24C6CEFF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392144"/>
        <c:axId val="927403664"/>
      </c:barChart>
      <c:catAx>
        <c:axId val="92739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03664"/>
        <c:crosses val="autoZero"/>
        <c:auto val="1"/>
        <c:lblAlgn val="ctr"/>
        <c:lblOffset val="100"/>
        <c:noMultiLvlLbl val="0"/>
      </c:catAx>
      <c:valAx>
        <c:axId val="9274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[Natural_Product_Patient_Data.xlsx]Dashboard 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Overdose Occurrence Stacked Column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'!$I$18:$I$19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'!$H$20:$H$27</c:f>
              <c:strCache>
                <c:ptCount val="7"/>
                <c:pt idx="0">
                  <c:v>Amla</c:v>
                </c:pt>
                <c:pt idx="1">
                  <c:v>Ashwagandha</c:v>
                </c:pt>
                <c:pt idx="2">
                  <c:v>Giloy</c:v>
                </c:pt>
                <c:pt idx="3">
                  <c:v>Green Tea</c:v>
                </c:pt>
                <c:pt idx="4">
                  <c:v>Neem</c:v>
                </c:pt>
                <c:pt idx="5">
                  <c:v>Triphala</c:v>
                </c:pt>
                <c:pt idx="6">
                  <c:v>Turmeric</c:v>
                </c:pt>
              </c:strCache>
            </c:strRef>
          </c:cat>
          <c:val>
            <c:numRef>
              <c:f>'Dashboard '!$I$20:$I$27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F-41A2-AD8D-7EBAD308F032}"/>
            </c:ext>
          </c:extLst>
        </c:ser>
        <c:ser>
          <c:idx val="1"/>
          <c:order val="1"/>
          <c:tx>
            <c:strRef>
              <c:f>'Dashboard '!$J$18:$J$19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'!$H$20:$H$27</c:f>
              <c:strCache>
                <c:ptCount val="7"/>
                <c:pt idx="0">
                  <c:v>Amla</c:v>
                </c:pt>
                <c:pt idx="1">
                  <c:v>Ashwagandha</c:v>
                </c:pt>
                <c:pt idx="2">
                  <c:v>Giloy</c:v>
                </c:pt>
                <c:pt idx="3">
                  <c:v>Green Tea</c:v>
                </c:pt>
                <c:pt idx="4">
                  <c:v>Neem</c:v>
                </c:pt>
                <c:pt idx="5">
                  <c:v>Triphala</c:v>
                </c:pt>
                <c:pt idx="6">
                  <c:v>Turmeric</c:v>
                </c:pt>
              </c:strCache>
            </c:strRef>
          </c:cat>
          <c:val>
            <c:numRef>
              <c:f>'Dashboard '!$J$20:$J$27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F-41A2-AD8D-7EBAD30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400304"/>
        <c:axId val="927388784"/>
      </c:barChart>
      <c:catAx>
        <c:axId val="9274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88784"/>
        <c:crosses val="autoZero"/>
        <c:auto val="1"/>
        <c:lblAlgn val="ctr"/>
        <c:lblOffset val="100"/>
        <c:noMultiLvlLbl val="0"/>
      </c:catAx>
      <c:valAx>
        <c:axId val="92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[Natural_Product_Patient_Data.xlsx]Dashboard 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</a:t>
            </a:r>
            <a:r>
              <a:rPr lang="en-IN" sz="1400" b="0" i="0" u="none" strike="noStrike" baseline="0"/>
              <a:t>Side Effects 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'!$H$4:$H$12</c:f>
              <c:strCache>
                <c:ptCount val="8"/>
                <c:pt idx="0">
                  <c:v>Acid reflux</c:v>
                </c:pt>
                <c:pt idx="1">
                  <c:v>Diarrhea</c:v>
                </c:pt>
                <c:pt idx="2">
                  <c:v>Drowsiness</c:v>
                </c:pt>
                <c:pt idx="3">
                  <c:v>Headache</c:v>
                </c:pt>
                <c:pt idx="4">
                  <c:v>Insomnia</c:v>
                </c:pt>
                <c:pt idx="5">
                  <c:v>Mild sedation</c:v>
                </c:pt>
                <c:pt idx="6">
                  <c:v>Nausea</c:v>
                </c:pt>
                <c:pt idx="7">
                  <c:v>Vomiting</c:v>
                </c:pt>
              </c:strCache>
            </c:strRef>
          </c:cat>
          <c:val>
            <c:numRef>
              <c:f>'Dashboard '!$I$4:$I$12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A-4D71-A7A0-28BED7DA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368144"/>
        <c:axId val="927368624"/>
      </c:barChart>
      <c:catAx>
        <c:axId val="927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68624"/>
        <c:crosses val="autoZero"/>
        <c:auto val="1"/>
        <c:lblAlgn val="ctr"/>
        <c:lblOffset val="100"/>
        <c:noMultiLvlLbl val="0"/>
      </c:catAx>
      <c:valAx>
        <c:axId val="9273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57150</xdr:rowOff>
    </xdr:from>
    <xdr:to>
      <xdr:col>6</xdr:col>
      <xdr:colOff>68580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5DA12-9985-62C7-0F0A-436419899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15</xdr:row>
      <xdr:rowOff>171450</xdr:rowOff>
    </xdr:from>
    <xdr:to>
      <xdr:col>6</xdr:col>
      <xdr:colOff>701040</xdr:colOff>
      <xdr:row>28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5E1A85-8925-6A7B-DE29-F192526B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16</xdr:row>
      <xdr:rowOff>148590</xdr:rowOff>
    </xdr:from>
    <xdr:to>
      <xdr:col>17</xdr:col>
      <xdr:colOff>137160</xdr:colOff>
      <xdr:row>29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4743E-DB85-3E9E-56B8-0694962E4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0</xdr:row>
      <xdr:rowOff>11430</xdr:rowOff>
    </xdr:from>
    <xdr:to>
      <xdr:col>14</xdr:col>
      <xdr:colOff>967740</xdr:colOff>
      <xdr:row>11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E4FA08-7B00-F251-0BD4-55BEA0F37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112" refreshedDate="45783.418700000002" createdVersion="8" refreshedVersion="8" minRefreshableVersion="3" recordCount="51" xr:uid="{C5B1B73C-B270-4BF8-BBB7-FFC7318ECF5D}">
  <cacheSource type="worksheet">
    <worksheetSource ref="A1:H1048576" sheet="Natural product data"/>
  </cacheSource>
  <cacheFields count="8">
    <cacheField name="Patient ID" numFmtId="0">
      <sharedItems containsBlank="1"/>
    </cacheField>
    <cacheField name="Product Used" numFmtId="0">
      <sharedItems containsBlank="1" count="8">
        <s v="Ashwagandha"/>
        <s v="Amla"/>
        <s v="Giloy"/>
        <s v="Neem"/>
        <s v="Triphala"/>
        <s v="Turmeric"/>
        <s v="Green Tea"/>
        <m/>
      </sharedItems>
    </cacheField>
    <cacheField name="Duration (days)" numFmtId="0">
      <sharedItems containsString="0" containsBlank="1" containsNumber="1" containsInteger="1" minValue="13" maxValue="119" count="42">
        <n v="79"/>
        <n v="77"/>
        <n v="42"/>
        <n v="69"/>
        <n v="27"/>
        <n v="30"/>
        <n v="41"/>
        <n v="13"/>
        <n v="51"/>
        <n v="39"/>
        <n v="73"/>
        <n v="71"/>
        <n v="43"/>
        <n v="119"/>
        <n v="64"/>
        <n v="75"/>
        <n v="15"/>
        <n v="88"/>
        <n v="32"/>
        <n v="91"/>
        <n v="76"/>
        <n v="95"/>
        <n v="66"/>
        <n v="60"/>
        <n v="107"/>
        <n v="109"/>
        <n v="106"/>
        <n v="33"/>
        <n v="28"/>
        <n v="102"/>
        <n v="110"/>
        <n v="89"/>
        <n v="87"/>
        <n v="108"/>
        <n v="38"/>
        <n v="118"/>
        <n v="90"/>
        <n v="45"/>
        <n v="46"/>
        <n v="35"/>
        <n v="104"/>
        <m/>
      </sharedItems>
    </cacheField>
    <cacheField name="Safer Dose (mg)" numFmtId="0">
      <sharedItems containsString="0" containsBlank="1" containsNumber="1" containsInteger="1" minValue="300" maxValue="600"/>
    </cacheField>
    <cacheField name="Overdose (mg)" numFmtId="0">
      <sharedItems containsString="0" containsBlank="1" containsNumber="1" containsInteger="1" minValue="10000" maxValue="25000" count="7">
        <n v="22000"/>
        <n v="15000"/>
        <n v="18000"/>
        <n v="10000"/>
        <n v="25000"/>
        <n v="20000"/>
        <m/>
      </sharedItems>
    </cacheField>
    <cacheField name="Side Effects" numFmtId="0">
      <sharedItems containsBlank="1" count="10">
        <s v="Acid reflux"/>
        <s v="Mild sedation"/>
        <s v="Drowsiness"/>
        <s v="Diarrhea"/>
        <s v="Headache"/>
        <s v="None"/>
        <s v="Insomnia"/>
        <s v="Nausea"/>
        <s v="Vomiting"/>
        <m/>
      </sharedItems>
    </cacheField>
    <cacheField name="Composition Analysis" numFmtId="0">
      <sharedItems containsBlank="1"/>
    </cacheField>
    <cacheField name="overdose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 pivotCacheId="127202577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112" refreshedDate="45783.42297777778" createdVersion="8" refreshedVersion="8" minRefreshableVersion="3" recordCount="51" xr:uid="{40541387-6F84-43A1-A1F1-2AB6CC6AC95C}">
  <cacheSource type="worksheet">
    <worksheetSource ref="A1:G1048576" sheet="Natural product data"/>
  </cacheSource>
  <cacheFields count="7">
    <cacheField name="Patient ID" numFmtId="0">
      <sharedItems containsBlank="1"/>
    </cacheField>
    <cacheField name="Product Used" numFmtId="0">
      <sharedItems containsBlank="1"/>
    </cacheField>
    <cacheField name="Duration (days)" numFmtId="0">
      <sharedItems containsString="0" containsBlank="1" containsNumber="1" containsInteger="1" minValue="13" maxValue="119"/>
    </cacheField>
    <cacheField name="Safer Dose (mg)" numFmtId="0">
      <sharedItems containsString="0" containsBlank="1" containsNumber="1" containsInteger="1" minValue="300" maxValue="600"/>
    </cacheField>
    <cacheField name="Overdose (mg)" numFmtId="0">
      <sharedItems containsString="0" containsBlank="1" containsNumber="1" containsInteger="1" minValue="10000" maxValue="25000"/>
    </cacheField>
    <cacheField name="Side Effects" numFmtId="0">
      <sharedItems containsBlank="1" count="10">
        <s v="Acid reflux"/>
        <s v="Mild sedation"/>
        <s v="Drowsiness"/>
        <s v="Diarrhea"/>
        <s v="Headache"/>
        <s v="None"/>
        <s v="Insomnia"/>
        <s v="Nausea"/>
        <s v="Vomiting"/>
        <m/>
      </sharedItems>
    </cacheField>
    <cacheField name="Composition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P0001"/>
    <x v="0"/>
    <x v="0"/>
    <n v="450"/>
    <x v="0"/>
    <x v="0"/>
    <s v="Withanolides, Alkaloids"/>
    <x v="0"/>
  </r>
  <r>
    <s v="P0002"/>
    <x v="1"/>
    <x v="1"/>
    <n v="600"/>
    <x v="1"/>
    <x v="1"/>
    <s v="Ascorbic Acid, Tannins"/>
    <x v="0"/>
  </r>
  <r>
    <s v="P0003"/>
    <x v="2"/>
    <x v="2"/>
    <n v="400"/>
    <x v="2"/>
    <x v="0"/>
    <s v="Tinosporide, Tinosporine"/>
    <x v="1"/>
  </r>
  <r>
    <s v="P0004"/>
    <x v="3"/>
    <x v="3"/>
    <n v="500"/>
    <x v="3"/>
    <x v="1"/>
    <s v="Azadirachtin, Nimbin"/>
    <x v="0"/>
  </r>
  <r>
    <s v="P0005"/>
    <x v="4"/>
    <x v="4"/>
    <n v="400"/>
    <x v="0"/>
    <x v="2"/>
    <s v="Tannins, Gallic acid"/>
    <x v="1"/>
  </r>
  <r>
    <s v="P0006"/>
    <x v="5"/>
    <x v="5"/>
    <n v="600"/>
    <x v="2"/>
    <x v="3"/>
    <s v="Curcuminoids, Volatile oils"/>
    <x v="1"/>
  </r>
  <r>
    <s v="P0007"/>
    <x v="4"/>
    <x v="6"/>
    <n v="350"/>
    <x v="2"/>
    <x v="4"/>
    <s v="Tannins, Gallic acid"/>
    <x v="1"/>
  </r>
  <r>
    <s v="P0008"/>
    <x v="3"/>
    <x v="7"/>
    <n v="500"/>
    <x v="4"/>
    <x v="0"/>
    <s v="Azadirachtin, Nimbin"/>
    <x v="1"/>
  </r>
  <r>
    <s v="P0009"/>
    <x v="0"/>
    <x v="8"/>
    <n v="550"/>
    <x v="0"/>
    <x v="5"/>
    <s v="Withanolides, Alkaloids"/>
    <x v="0"/>
  </r>
  <r>
    <s v="P0010"/>
    <x v="4"/>
    <x v="9"/>
    <n v="450"/>
    <x v="2"/>
    <x v="0"/>
    <s v="Tannins, Gallic acid"/>
    <x v="1"/>
  </r>
  <r>
    <s v="P0011"/>
    <x v="4"/>
    <x v="10"/>
    <n v="550"/>
    <x v="2"/>
    <x v="1"/>
    <s v="Tannins, Gallic acid"/>
    <x v="0"/>
  </r>
  <r>
    <s v="P0012"/>
    <x v="5"/>
    <x v="11"/>
    <n v="300"/>
    <x v="5"/>
    <x v="5"/>
    <s v="Curcuminoids, Volatile oils"/>
    <x v="0"/>
  </r>
  <r>
    <s v="P0013"/>
    <x v="1"/>
    <x v="12"/>
    <n v="350"/>
    <x v="0"/>
    <x v="6"/>
    <s v="Ascorbic Acid, Tannins"/>
    <x v="1"/>
  </r>
  <r>
    <s v="P0014"/>
    <x v="6"/>
    <x v="13"/>
    <n v="550"/>
    <x v="5"/>
    <x v="4"/>
    <s v="Catechins, Caffeine"/>
    <x v="0"/>
  </r>
  <r>
    <s v="P0015"/>
    <x v="3"/>
    <x v="14"/>
    <n v="350"/>
    <x v="0"/>
    <x v="7"/>
    <s v="Azadirachtin, Nimbin"/>
    <x v="0"/>
  </r>
  <r>
    <s v="P0016"/>
    <x v="4"/>
    <x v="15"/>
    <n v="450"/>
    <x v="4"/>
    <x v="3"/>
    <s v="Tannins, Gallic acid"/>
    <x v="0"/>
  </r>
  <r>
    <s v="P0017"/>
    <x v="1"/>
    <x v="16"/>
    <n v="400"/>
    <x v="4"/>
    <x v="6"/>
    <s v="Ascorbic Acid, Tannins"/>
    <x v="1"/>
  </r>
  <r>
    <s v="P0018"/>
    <x v="0"/>
    <x v="17"/>
    <n v="400"/>
    <x v="4"/>
    <x v="5"/>
    <s v="Withanolides, Alkaloids"/>
    <x v="0"/>
  </r>
  <r>
    <s v="P0019"/>
    <x v="2"/>
    <x v="18"/>
    <n v="350"/>
    <x v="3"/>
    <x v="6"/>
    <s v="Tinosporide, Tinosporine"/>
    <x v="0"/>
  </r>
  <r>
    <s v="P0020"/>
    <x v="0"/>
    <x v="19"/>
    <n v="550"/>
    <x v="0"/>
    <x v="8"/>
    <s v="Withanolides, Alkaloids"/>
    <x v="0"/>
  </r>
  <r>
    <s v="P0021"/>
    <x v="0"/>
    <x v="20"/>
    <n v="450"/>
    <x v="4"/>
    <x v="5"/>
    <s v="Withanolides, Alkaloids"/>
    <x v="0"/>
  </r>
  <r>
    <s v="P0022"/>
    <x v="5"/>
    <x v="0"/>
    <n v="600"/>
    <x v="0"/>
    <x v="6"/>
    <s v="Curcuminoids, Volatile oils"/>
    <x v="0"/>
  </r>
  <r>
    <s v="P0023"/>
    <x v="5"/>
    <x v="21"/>
    <n v="600"/>
    <x v="1"/>
    <x v="5"/>
    <s v="Curcuminoids, Volatile oils"/>
    <x v="0"/>
  </r>
  <r>
    <s v="P0024"/>
    <x v="5"/>
    <x v="22"/>
    <n v="400"/>
    <x v="4"/>
    <x v="1"/>
    <s v="Curcuminoids, Volatile oils"/>
    <x v="0"/>
  </r>
  <r>
    <s v="P0025"/>
    <x v="1"/>
    <x v="23"/>
    <n v="300"/>
    <x v="0"/>
    <x v="2"/>
    <s v="Ascorbic Acid, Tannins"/>
    <x v="1"/>
  </r>
  <r>
    <s v="P0026"/>
    <x v="6"/>
    <x v="24"/>
    <n v="450"/>
    <x v="0"/>
    <x v="2"/>
    <s v="Catechins, Caffeine"/>
    <x v="0"/>
  </r>
  <r>
    <s v="P0027"/>
    <x v="4"/>
    <x v="2"/>
    <n v="500"/>
    <x v="5"/>
    <x v="2"/>
    <s v="Tannins, Gallic acid"/>
    <x v="0"/>
  </r>
  <r>
    <s v="P0028"/>
    <x v="5"/>
    <x v="25"/>
    <n v="600"/>
    <x v="4"/>
    <x v="4"/>
    <s v="Curcuminoids, Volatile oils"/>
    <x v="0"/>
  </r>
  <r>
    <s v="P0029"/>
    <x v="6"/>
    <x v="26"/>
    <n v="400"/>
    <x v="0"/>
    <x v="4"/>
    <s v="Catechins, Caffeine"/>
    <x v="0"/>
  </r>
  <r>
    <s v="P0030"/>
    <x v="4"/>
    <x v="24"/>
    <n v="450"/>
    <x v="4"/>
    <x v="1"/>
    <s v="Tannins, Gallic acid"/>
    <x v="0"/>
  </r>
  <r>
    <s v="P0031"/>
    <x v="4"/>
    <x v="27"/>
    <n v="500"/>
    <x v="1"/>
    <x v="4"/>
    <s v="Tannins, Gallic acid"/>
    <x v="0"/>
  </r>
  <r>
    <s v="P0032"/>
    <x v="5"/>
    <x v="28"/>
    <n v="600"/>
    <x v="4"/>
    <x v="7"/>
    <s v="Curcuminoids, Volatile oils"/>
    <x v="1"/>
  </r>
  <r>
    <s v="P0033"/>
    <x v="2"/>
    <x v="29"/>
    <n v="400"/>
    <x v="2"/>
    <x v="5"/>
    <s v="Tinosporide, Tinosporine"/>
    <x v="0"/>
  </r>
  <r>
    <s v="P0034"/>
    <x v="5"/>
    <x v="30"/>
    <n v="450"/>
    <x v="5"/>
    <x v="6"/>
    <s v="Curcuminoids, Volatile oils"/>
    <x v="0"/>
  </r>
  <r>
    <s v="P0035"/>
    <x v="3"/>
    <x v="31"/>
    <n v="500"/>
    <x v="1"/>
    <x v="5"/>
    <s v="Azadirachtin, Nimbin"/>
    <x v="0"/>
  </r>
  <r>
    <s v="P0036"/>
    <x v="5"/>
    <x v="24"/>
    <n v="450"/>
    <x v="5"/>
    <x v="0"/>
    <s v="Curcuminoids, Volatile oils"/>
    <x v="0"/>
  </r>
  <r>
    <s v="P0037"/>
    <x v="5"/>
    <x v="32"/>
    <n v="300"/>
    <x v="1"/>
    <x v="5"/>
    <s v="Curcuminoids, Volatile oils"/>
    <x v="0"/>
  </r>
  <r>
    <s v="P0038"/>
    <x v="1"/>
    <x v="33"/>
    <n v="550"/>
    <x v="3"/>
    <x v="8"/>
    <s v="Ascorbic Acid, Tannins"/>
    <x v="0"/>
  </r>
  <r>
    <s v="P0039"/>
    <x v="0"/>
    <x v="34"/>
    <n v="500"/>
    <x v="3"/>
    <x v="0"/>
    <s v="Withanolides, Alkaloids"/>
    <x v="0"/>
  </r>
  <r>
    <s v="P0040"/>
    <x v="3"/>
    <x v="14"/>
    <n v="500"/>
    <x v="2"/>
    <x v="6"/>
    <s v="Azadirachtin, Nimbin"/>
    <x v="0"/>
  </r>
  <r>
    <s v="P0041"/>
    <x v="0"/>
    <x v="35"/>
    <n v="600"/>
    <x v="3"/>
    <x v="8"/>
    <s v="Withanolides, Alkaloids"/>
    <x v="0"/>
  </r>
  <r>
    <s v="P0042"/>
    <x v="0"/>
    <x v="36"/>
    <n v="500"/>
    <x v="4"/>
    <x v="7"/>
    <s v="Withanolides, Alkaloids"/>
    <x v="0"/>
  </r>
  <r>
    <s v="P0043"/>
    <x v="6"/>
    <x v="32"/>
    <n v="550"/>
    <x v="4"/>
    <x v="6"/>
    <s v="Catechins, Caffeine"/>
    <x v="0"/>
  </r>
  <r>
    <s v="P0044"/>
    <x v="3"/>
    <x v="37"/>
    <n v="300"/>
    <x v="3"/>
    <x v="8"/>
    <s v="Azadirachtin, Nimbin"/>
    <x v="0"/>
  </r>
  <r>
    <s v="P0045"/>
    <x v="5"/>
    <x v="38"/>
    <n v="450"/>
    <x v="1"/>
    <x v="3"/>
    <s v="Curcuminoids, Volatile oils"/>
    <x v="0"/>
  </r>
  <r>
    <s v="P0046"/>
    <x v="0"/>
    <x v="39"/>
    <n v="600"/>
    <x v="0"/>
    <x v="5"/>
    <s v="Withanolides, Alkaloids"/>
    <x v="1"/>
  </r>
  <r>
    <s v="P0047"/>
    <x v="0"/>
    <x v="40"/>
    <n v="450"/>
    <x v="4"/>
    <x v="3"/>
    <s v="Withanolides, Alkaloids"/>
    <x v="0"/>
  </r>
  <r>
    <s v="P0048"/>
    <x v="2"/>
    <x v="32"/>
    <n v="500"/>
    <x v="0"/>
    <x v="8"/>
    <s v="Tinosporide, Tinosporine"/>
    <x v="0"/>
  </r>
  <r>
    <s v="P0049"/>
    <x v="4"/>
    <x v="33"/>
    <n v="350"/>
    <x v="5"/>
    <x v="0"/>
    <s v="Tannins, Gallic acid"/>
    <x v="0"/>
  </r>
  <r>
    <s v="P0050"/>
    <x v="4"/>
    <x v="17"/>
    <n v="500"/>
    <x v="5"/>
    <x v="7"/>
    <s v="Tannins, Gallic acid"/>
    <x v="0"/>
  </r>
  <r>
    <m/>
    <x v="7"/>
    <x v="41"/>
    <m/>
    <x v="6"/>
    <x v="9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P0001"/>
    <s v="Ashwagandha"/>
    <n v="79"/>
    <n v="450"/>
    <n v="22000"/>
    <x v="0"/>
    <s v="Withanolides, Alkaloids"/>
  </r>
  <r>
    <s v="P0002"/>
    <s v="Amla"/>
    <n v="77"/>
    <n v="600"/>
    <n v="15000"/>
    <x v="1"/>
    <s v="Ascorbic Acid, Tannins"/>
  </r>
  <r>
    <s v="P0003"/>
    <s v="Giloy"/>
    <n v="42"/>
    <n v="400"/>
    <n v="18000"/>
    <x v="0"/>
    <s v="Tinosporide, Tinosporine"/>
  </r>
  <r>
    <s v="P0004"/>
    <s v="Neem"/>
    <n v="69"/>
    <n v="500"/>
    <n v="10000"/>
    <x v="1"/>
    <s v="Azadirachtin, Nimbin"/>
  </r>
  <r>
    <s v="P0005"/>
    <s v="Triphala"/>
    <n v="27"/>
    <n v="400"/>
    <n v="22000"/>
    <x v="2"/>
    <s v="Tannins, Gallic acid"/>
  </r>
  <r>
    <s v="P0006"/>
    <s v="Turmeric"/>
    <n v="30"/>
    <n v="600"/>
    <n v="18000"/>
    <x v="3"/>
    <s v="Curcuminoids, Volatile oils"/>
  </r>
  <r>
    <s v="P0007"/>
    <s v="Triphala"/>
    <n v="41"/>
    <n v="350"/>
    <n v="18000"/>
    <x v="4"/>
    <s v="Tannins, Gallic acid"/>
  </r>
  <r>
    <s v="P0008"/>
    <s v="Neem"/>
    <n v="13"/>
    <n v="500"/>
    <n v="25000"/>
    <x v="0"/>
    <s v="Azadirachtin, Nimbin"/>
  </r>
  <r>
    <s v="P0009"/>
    <s v="Ashwagandha"/>
    <n v="51"/>
    <n v="550"/>
    <n v="22000"/>
    <x v="5"/>
    <s v="Withanolides, Alkaloids"/>
  </r>
  <r>
    <s v="P0010"/>
    <s v="Triphala"/>
    <n v="39"/>
    <n v="450"/>
    <n v="18000"/>
    <x v="0"/>
    <s v="Tannins, Gallic acid"/>
  </r>
  <r>
    <s v="P0011"/>
    <s v="Triphala"/>
    <n v="73"/>
    <n v="550"/>
    <n v="18000"/>
    <x v="1"/>
    <s v="Tannins, Gallic acid"/>
  </r>
  <r>
    <s v="P0012"/>
    <s v="Turmeric"/>
    <n v="71"/>
    <n v="300"/>
    <n v="20000"/>
    <x v="5"/>
    <s v="Curcuminoids, Volatile oils"/>
  </r>
  <r>
    <s v="P0013"/>
    <s v="Amla"/>
    <n v="43"/>
    <n v="350"/>
    <n v="22000"/>
    <x v="6"/>
    <s v="Ascorbic Acid, Tannins"/>
  </r>
  <r>
    <s v="P0014"/>
    <s v="Green Tea"/>
    <n v="119"/>
    <n v="550"/>
    <n v="20000"/>
    <x v="4"/>
    <s v="Catechins, Caffeine"/>
  </r>
  <r>
    <s v="P0015"/>
    <s v="Neem"/>
    <n v="64"/>
    <n v="350"/>
    <n v="22000"/>
    <x v="7"/>
    <s v="Azadirachtin, Nimbin"/>
  </r>
  <r>
    <s v="P0016"/>
    <s v="Triphala"/>
    <n v="75"/>
    <n v="450"/>
    <n v="25000"/>
    <x v="3"/>
    <s v="Tannins, Gallic acid"/>
  </r>
  <r>
    <s v="P0017"/>
    <s v="Amla"/>
    <n v="15"/>
    <n v="400"/>
    <n v="25000"/>
    <x v="6"/>
    <s v="Ascorbic Acid, Tannins"/>
  </r>
  <r>
    <s v="P0018"/>
    <s v="Ashwagandha"/>
    <n v="88"/>
    <n v="400"/>
    <n v="25000"/>
    <x v="5"/>
    <s v="Withanolides, Alkaloids"/>
  </r>
  <r>
    <s v="P0019"/>
    <s v="Giloy"/>
    <n v="32"/>
    <n v="350"/>
    <n v="10000"/>
    <x v="6"/>
    <s v="Tinosporide, Tinosporine"/>
  </r>
  <r>
    <s v="P0020"/>
    <s v="Ashwagandha"/>
    <n v="91"/>
    <n v="550"/>
    <n v="22000"/>
    <x v="8"/>
    <s v="Withanolides, Alkaloids"/>
  </r>
  <r>
    <s v="P0021"/>
    <s v="Ashwagandha"/>
    <n v="76"/>
    <n v="450"/>
    <n v="25000"/>
    <x v="5"/>
    <s v="Withanolides, Alkaloids"/>
  </r>
  <r>
    <s v="P0022"/>
    <s v="Turmeric"/>
    <n v="79"/>
    <n v="600"/>
    <n v="22000"/>
    <x v="6"/>
    <s v="Curcuminoids, Volatile oils"/>
  </r>
  <r>
    <s v="P0023"/>
    <s v="Turmeric"/>
    <n v="95"/>
    <n v="600"/>
    <n v="15000"/>
    <x v="5"/>
    <s v="Curcuminoids, Volatile oils"/>
  </r>
  <r>
    <s v="P0024"/>
    <s v="Turmeric"/>
    <n v="66"/>
    <n v="400"/>
    <n v="25000"/>
    <x v="1"/>
    <s v="Curcuminoids, Volatile oils"/>
  </r>
  <r>
    <s v="P0025"/>
    <s v="Amla"/>
    <n v="60"/>
    <n v="300"/>
    <n v="22000"/>
    <x v="2"/>
    <s v="Ascorbic Acid, Tannins"/>
  </r>
  <r>
    <s v="P0026"/>
    <s v="Green Tea"/>
    <n v="107"/>
    <n v="450"/>
    <n v="22000"/>
    <x v="2"/>
    <s v="Catechins, Caffeine"/>
  </r>
  <r>
    <s v="P0027"/>
    <s v="Triphala"/>
    <n v="42"/>
    <n v="500"/>
    <n v="20000"/>
    <x v="2"/>
    <s v="Tannins, Gallic acid"/>
  </r>
  <r>
    <s v="P0028"/>
    <s v="Turmeric"/>
    <n v="109"/>
    <n v="600"/>
    <n v="25000"/>
    <x v="4"/>
    <s v="Curcuminoids, Volatile oils"/>
  </r>
  <r>
    <s v="P0029"/>
    <s v="Green Tea"/>
    <n v="106"/>
    <n v="400"/>
    <n v="22000"/>
    <x v="4"/>
    <s v="Catechins, Caffeine"/>
  </r>
  <r>
    <s v="P0030"/>
    <s v="Triphala"/>
    <n v="107"/>
    <n v="450"/>
    <n v="25000"/>
    <x v="1"/>
    <s v="Tannins, Gallic acid"/>
  </r>
  <r>
    <s v="P0031"/>
    <s v="Triphala"/>
    <n v="33"/>
    <n v="500"/>
    <n v="15000"/>
    <x v="4"/>
    <s v="Tannins, Gallic acid"/>
  </r>
  <r>
    <s v="P0032"/>
    <s v="Turmeric"/>
    <n v="28"/>
    <n v="600"/>
    <n v="25000"/>
    <x v="7"/>
    <s v="Curcuminoids, Volatile oils"/>
  </r>
  <r>
    <s v="P0033"/>
    <s v="Giloy"/>
    <n v="102"/>
    <n v="400"/>
    <n v="18000"/>
    <x v="5"/>
    <s v="Tinosporide, Tinosporine"/>
  </r>
  <r>
    <s v="P0034"/>
    <s v="Turmeric"/>
    <n v="110"/>
    <n v="450"/>
    <n v="20000"/>
    <x v="6"/>
    <s v="Curcuminoids, Volatile oils"/>
  </r>
  <r>
    <s v="P0035"/>
    <s v="Neem"/>
    <n v="89"/>
    <n v="500"/>
    <n v="15000"/>
    <x v="5"/>
    <s v="Azadirachtin, Nimbin"/>
  </r>
  <r>
    <s v="P0036"/>
    <s v="Turmeric"/>
    <n v="107"/>
    <n v="450"/>
    <n v="20000"/>
    <x v="0"/>
    <s v="Curcuminoids, Volatile oils"/>
  </r>
  <r>
    <s v="P0037"/>
    <s v="Turmeric"/>
    <n v="87"/>
    <n v="300"/>
    <n v="15000"/>
    <x v="5"/>
    <s v="Curcuminoids, Volatile oils"/>
  </r>
  <r>
    <s v="P0038"/>
    <s v="Amla"/>
    <n v="108"/>
    <n v="550"/>
    <n v="10000"/>
    <x v="8"/>
    <s v="Ascorbic Acid, Tannins"/>
  </r>
  <r>
    <s v="P0039"/>
    <s v="Ashwagandha"/>
    <n v="38"/>
    <n v="500"/>
    <n v="10000"/>
    <x v="0"/>
    <s v="Withanolides, Alkaloids"/>
  </r>
  <r>
    <s v="P0040"/>
    <s v="Neem"/>
    <n v="64"/>
    <n v="500"/>
    <n v="18000"/>
    <x v="6"/>
    <s v="Azadirachtin, Nimbin"/>
  </r>
  <r>
    <s v="P0041"/>
    <s v="Ashwagandha"/>
    <n v="118"/>
    <n v="600"/>
    <n v="10000"/>
    <x v="8"/>
    <s v="Withanolides, Alkaloids"/>
  </r>
  <r>
    <s v="P0042"/>
    <s v="Ashwagandha"/>
    <n v="90"/>
    <n v="500"/>
    <n v="25000"/>
    <x v="7"/>
    <s v="Withanolides, Alkaloids"/>
  </r>
  <r>
    <s v="P0043"/>
    <s v="Green Tea"/>
    <n v="87"/>
    <n v="550"/>
    <n v="25000"/>
    <x v="6"/>
    <s v="Catechins, Caffeine"/>
  </r>
  <r>
    <s v="P0044"/>
    <s v="Neem"/>
    <n v="45"/>
    <n v="300"/>
    <n v="10000"/>
    <x v="8"/>
    <s v="Azadirachtin, Nimbin"/>
  </r>
  <r>
    <s v="P0045"/>
    <s v="Turmeric"/>
    <n v="46"/>
    <n v="450"/>
    <n v="15000"/>
    <x v="3"/>
    <s v="Curcuminoids, Volatile oils"/>
  </r>
  <r>
    <s v="P0046"/>
    <s v="Ashwagandha"/>
    <n v="35"/>
    <n v="600"/>
    <n v="22000"/>
    <x v="5"/>
    <s v="Withanolides, Alkaloids"/>
  </r>
  <r>
    <s v="P0047"/>
    <s v="Ashwagandha"/>
    <n v="104"/>
    <n v="450"/>
    <n v="25000"/>
    <x v="3"/>
    <s v="Withanolides, Alkaloids"/>
  </r>
  <r>
    <s v="P0048"/>
    <s v="Giloy"/>
    <n v="87"/>
    <n v="500"/>
    <n v="22000"/>
    <x v="8"/>
    <s v="Tinosporide, Tinosporine"/>
  </r>
  <r>
    <s v="P0049"/>
    <s v="Triphala"/>
    <n v="108"/>
    <n v="350"/>
    <n v="20000"/>
    <x v="0"/>
    <s v="Tannins, Gallic acid"/>
  </r>
  <r>
    <s v="P0050"/>
    <s v="Triphala"/>
    <n v="88"/>
    <n v="500"/>
    <n v="20000"/>
    <x v="7"/>
    <s v="Tannins, Gallic acid"/>
  </r>
  <r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8EA6C-ED63-4DBE-BEE4-1D64C1CAF413}" name="PivotTable2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rowHeaderCaption="of natural products" colHeaderCaption="      overdose">
  <location ref="H18:K27" firstHeaderRow="1" firstDataRow="2" firstDataCol="1"/>
  <pivotFields count="8">
    <pivotField dataField="1" showAll="0"/>
    <pivotField axis="axisRow" showAll="0">
      <items count="9">
        <item x="1"/>
        <item x="0"/>
        <item x="2"/>
        <item x="6"/>
        <item x="3"/>
        <item x="4"/>
        <item x="5"/>
        <item h="1"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atient ID" fld="0" subtotal="count" baseField="0" baseItem="0"/>
  </dataFields>
  <formats count="3">
    <format dxfId="9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10">
      <pivotArea field="7" type="button" dataOnly="0" labelOnly="1" outline="0" axis="axisCol" fieldPosition="0"/>
    </format>
    <format dxfId="11">
      <pivotArea dataOnly="0" labelOnly="1" fieldPosition="0">
        <references count="1">
          <reference field="7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C70A6-5944-483E-9889-9CD706803A5F}" name="PivotTable2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H3:I12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1">
        <item x="0"/>
        <item x="3"/>
        <item x="2"/>
        <item x="4"/>
        <item x="6"/>
        <item x="1"/>
        <item x="7"/>
        <item h="1" x="5"/>
        <item x="8"/>
        <item h="1" x="9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Patient I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D3EF8-6EEE-4677-8D67-B8553B1B100E}" name="PivotTable1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17:B26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11">
        <item x="0"/>
        <item x="3"/>
        <item x="2"/>
        <item x="4"/>
        <item x="6"/>
        <item x="1"/>
        <item x="7"/>
        <item h="1" x="5"/>
        <item x="8"/>
        <item h="1" x="9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Average of Duration (days)" fld="2" subtotal="average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2842-80FA-4F95-AC08-3F7BCA903700}" name="PivotTable1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:B10" firstHeaderRow="1" firstDataRow="1" firstDataCol="1"/>
  <pivotFields count="8">
    <pivotField dataField="1" showAll="0"/>
    <pivotField axis="axisRow" showAll="0">
      <items count="9">
        <item x="1"/>
        <item x="0"/>
        <item x="2"/>
        <item x="6"/>
        <item x="3"/>
        <item x="4"/>
        <item x="5"/>
        <item h="1" x="7"/>
        <item t="default"/>
      </items>
    </pivotField>
    <pivotField showAll="0">
      <items count="43">
        <item x="7"/>
        <item x="16"/>
        <item x="4"/>
        <item x="28"/>
        <item x="5"/>
        <item x="18"/>
        <item x="27"/>
        <item x="39"/>
        <item x="34"/>
        <item x="9"/>
        <item x="6"/>
        <item x="2"/>
        <item x="12"/>
        <item x="37"/>
        <item x="38"/>
        <item x="8"/>
        <item x="23"/>
        <item x="14"/>
        <item x="22"/>
        <item x="3"/>
        <item x="11"/>
        <item x="10"/>
        <item x="15"/>
        <item x="20"/>
        <item x="1"/>
        <item x="0"/>
        <item x="32"/>
        <item x="17"/>
        <item x="31"/>
        <item x="36"/>
        <item x="19"/>
        <item x="21"/>
        <item x="29"/>
        <item x="40"/>
        <item x="26"/>
        <item x="24"/>
        <item x="33"/>
        <item x="25"/>
        <item x="30"/>
        <item x="35"/>
        <item x="13"/>
        <item x="41"/>
        <item t="default"/>
      </items>
    </pivotField>
    <pivotField showAll="0"/>
    <pivotField showAll="0">
      <items count="8">
        <item x="3"/>
        <item x="1"/>
        <item x="2"/>
        <item x="5"/>
        <item x="0"/>
        <item x="4"/>
        <item x="6"/>
        <item t="default"/>
      </items>
    </pivotField>
    <pivotField showAll="0">
      <items count="11">
        <item x="0"/>
        <item x="3"/>
        <item x="2"/>
        <item x="4"/>
        <item x="6"/>
        <item x="1"/>
        <item x="7"/>
        <item x="5"/>
        <item x="8"/>
        <item x="9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atient ID" fld="0" subtotal="count" baseField="0" baseItem="0"/>
  </dataFields>
  <formats count="2">
    <format dxfId="12">
      <pivotArea outline="0" collapsedLevelsAreSubtotals="1" fieldPosition="0"/>
    </format>
    <format dxfId="1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workbookViewId="0">
      <selection activeCell="B24" sqref="B24"/>
    </sheetView>
  </sheetViews>
  <sheetFormatPr defaultColWidth="9" defaultRowHeight="14.4" x14ac:dyDescent="0.3"/>
  <cols>
    <col min="1" max="1" width="9" customWidth="1"/>
    <col min="2" max="2" width="13.88671875" customWidth="1"/>
    <col min="3" max="3" width="14.109375" bestFit="1" customWidth="1"/>
    <col min="4" max="4" width="14.44140625" bestFit="1" customWidth="1"/>
    <col min="5" max="5" width="13.5546875" bestFit="1" customWidth="1"/>
    <col min="6" max="6" width="12" bestFit="1" customWidth="1"/>
    <col min="7" max="7" width="22.6640625" bestFit="1" customWidth="1"/>
    <col min="8" max="8" width="8.77734375" bestFit="1" customWidth="1"/>
    <col min="9" max="9" width="41.5546875" style="11" bestFit="1" customWidth="1"/>
    <col min="10" max="10" width="42.77734375" style="11" bestFit="1" customWidth="1"/>
    <col min="11" max="11" width="15.88671875" style="8" bestFit="1" customWidth="1"/>
    <col min="12" max="12" width="3.77734375" bestFit="1" customWidth="1"/>
    <col min="13" max="13" width="14.88671875" customWidth="1"/>
    <col min="14" max="14" width="16" customWidth="1"/>
    <col min="16" max="16" width="12.5546875" bestFit="1" customWidth="1"/>
    <col min="17" max="17" width="23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82</v>
      </c>
      <c r="I1" s="14" t="s">
        <v>93</v>
      </c>
      <c r="J1" s="14" t="s">
        <v>109</v>
      </c>
      <c r="K1" s="11"/>
      <c r="M1" s="6"/>
      <c r="N1" s="6"/>
      <c r="P1" s="6"/>
      <c r="Q1" s="6"/>
    </row>
    <row r="2" spans="1:17" x14ac:dyDescent="0.3">
      <c r="A2" t="s">
        <v>7</v>
      </c>
      <c r="B2" t="s">
        <v>57</v>
      </c>
      <c r="C2">
        <v>79</v>
      </c>
      <c r="D2">
        <v>450</v>
      </c>
      <c r="E2">
        <v>22000</v>
      </c>
      <c r="F2" t="s">
        <v>66</v>
      </c>
      <c r="G2" t="s">
        <v>75</v>
      </c>
      <c r="H2" t="str">
        <f>IF(C2*D2&gt;E2, "Yes", "No")</f>
        <v>Yes</v>
      </c>
      <c r="I2" s="11" t="s">
        <v>94</v>
      </c>
      <c r="J2" s="11" t="s">
        <v>102</v>
      </c>
      <c r="K2"/>
    </row>
    <row r="3" spans="1:17" x14ac:dyDescent="0.3">
      <c r="A3" t="s">
        <v>8</v>
      </c>
      <c r="B3" t="s">
        <v>58</v>
      </c>
      <c r="C3">
        <v>77</v>
      </c>
      <c r="D3">
        <v>600</v>
      </c>
      <c r="E3">
        <v>15000</v>
      </c>
      <c r="F3" t="s">
        <v>67</v>
      </c>
      <c r="G3" t="s">
        <v>76</v>
      </c>
      <c r="H3" t="str">
        <f t="shared" ref="H3:H51" si="0">IF(C3*D3&gt;E3, "Yes", "No")</f>
        <v>Yes</v>
      </c>
      <c r="I3" s="11" t="s">
        <v>95</v>
      </c>
      <c r="J3" s="11" t="s">
        <v>103</v>
      </c>
      <c r="K3"/>
    </row>
    <row r="4" spans="1:17" x14ac:dyDescent="0.3">
      <c r="A4" t="s">
        <v>9</v>
      </c>
      <c r="B4" t="s">
        <v>59</v>
      </c>
      <c r="C4">
        <v>42</v>
      </c>
      <c r="D4">
        <v>400</v>
      </c>
      <c r="E4">
        <v>18000</v>
      </c>
      <c r="F4" t="s">
        <v>66</v>
      </c>
      <c r="G4" t="s">
        <v>77</v>
      </c>
      <c r="H4" t="str">
        <f t="shared" si="0"/>
        <v>No</v>
      </c>
      <c r="I4" s="11" t="s">
        <v>96</v>
      </c>
      <c r="J4" s="11" t="s">
        <v>104</v>
      </c>
      <c r="K4"/>
    </row>
    <row r="5" spans="1:17" x14ac:dyDescent="0.3">
      <c r="A5" t="s">
        <v>10</v>
      </c>
      <c r="B5" t="s">
        <v>60</v>
      </c>
      <c r="C5">
        <v>69</v>
      </c>
      <c r="D5">
        <v>500</v>
      </c>
      <c r="E5">
        <v>10000</v>
      </c>
      <c r="F5" t="s">
        <v>67</v>
      </c>
      <c r="G5" t="s">
        <v>78</v>
      </c>
      <c r="H5" t="str">
        <f t="shared" si="0"/>
        <v>Yes</v>
      </c>
      <c r="I5" s="11" t="s">
        <v>97</v>
      </c>
      <c r="J5" s="11" t="s">
        <v>105</v>
      </c>
      <c r="K5"/>
    </row>
    <row r="6" spans="1:17" x14ac:dyDescent="0.3">
      <c r="A6" t="s">
        <v>11</v>
      </c>
      <c r="B6" t="s">
        <v>61</v>
      </c>
      <c r="C6">
        <v>27</v>
      </c>
      <c r="D6">
        <v>400</v>
      </c>
      <c r="E6">
        <v>22000</v>
      </c>
      <c r="F6" t="s">
        <v>68</v>
      </c>
      <c r="G6" t="s">
        <v>79</v>
      </c>
      <c r="H6" t="str">
        <f t="shared" si="0"/>
        <v>No</v>
      </c>
      <c r="I6" s="11" t="s">
        <v>98</v>
      </c>
      <c r="J6" s="11" t="s">
        <v>106</v>
      </c>
      <c r="K6"/>
    </row>
    <row r="7" spans="1:17" x14ac:dyDescent="0.3">
      <c r="A7" t="s">
        <v>12</v>
      </c>
      <c r="B7" t="s">
        <v>62</v>
      </c>
      <c r="C7">
        <v>30</v>
      </c>
      <c r="D7">
        <v>600</v>
      </c>
      <c r="E7">
        <v>18000</v>
      </c>
      <c r="F7" t="s">
        <v>69</v>
      </c>
      <c r="G7" t="s">
        <v>80</v>
      </c>
      <c r="H7" t="str">
        <f t="shared" si="0"/>
        <v>No</v>
      </c>
      <c r="I7" s="11" t="s">
        <v>99</v>
      </c>
      <c r="J7" s="11" t="s">
        <v>107</v>
      </c>
      <c r="K7"/>
    </row>
    <row r="8" spans="1:17" x14ac:dyDescent="0.3">
      <c r="A8" t="s">
        <v>13</v>
      </c>
      <c r="B8" t="s">
        <v>61</v>
      </c>
      <c r="C8">
        <v>41</v>
      </c>
      <c r="D8">
        <v>350</v>
      </c>
      <c r="E8">
        <v>18000</v>
      </c>
      <c r="F8" t="s">
        <v>70</v>
      </c>
      <c r="G8" t="s">
        <v>79</v>
      </c>
      <c r="H8" t="str">
        <f t="shared" si="0"/>
        <v>No</v>
      </c>
      <c r="I8" s="11" t="s">
        <v>100</v>
      </c>
      <c r="J8" s="11" t="s">
        <v>106</v>
      </c>
      <c r="K8"/>
    </row>
    <row r="9" spans="1:17" x14ac:dyDescent="0.3">
      <c r="A9" t="s">
        <v>14</v>
      </c>
      <c r="B9" t="s">
        <v>60</v>
      </c>
      <c r="C9">
        <v>13</v>
      </c>
      <c r="D9">
        <v>500</v>
      </c>
      <c r="E9">
        <v>25000</v>
      </c>
      <c r="F9" t="s">
        <v>66</v>
      </c>
      <c r="G9" t="s">
        <v>78</v>
      </c>
      <c r="H9" t="str">
        <f t="shared" si="0"/>
        <v>No</v>
      </c>
      <c r="I9" s="11" t="s">
        <v>97</v>
      </c>
      <c r="J9" s="11" t="s">
        <v>105</v>
      </c>
      <c r="K9"/>
    </row>
    <row r="10" spans="1:17" x14ac:dyDescent="0.3">
      <c r="A10" t="s">
        <v>15</v>
      </c>
      <c r="B10" t="s">
        <v>57</v>
      </c>
      <c r="C10">
        <v>51</v>
      </c>
      <c r="D10">
        <v>550</v>
      </c>
      <c r="E10">
        <v>22000</v>
      </c>
      <c r="F10" t="s">
        <v>71</v>
      </c>
      <c r="G10" t="s">
        <v>75</v>
      </c>
      <c r="H10" t="str">
        <f t="shared" si="0"/>
        <v>Yes</v>
      </c>
      <c r="I10" s="11" t="s">
        <v>94</v>
      </c>
      <c r="J10" s="11" t="s">
        <v>102</v>
      </c>
      <c r="K10"/>
    </row>
    <row r="11" spans="1:17" x14ac:dyDescent="0.3">
      <c r="A11" t="s">
        <v>16</v>
      </c>
      <c r="B11" t="s">
        <v>61</v>
      </c>
      <c r="C11">
        <v>39</v>
      </c>
      <c r="D11">
        <v>450</v>
      </c>
      <c r="E11">
        <v>18000</v>
      </c>
      <c r="F11" t="s">
        <v>66</v>
      </c>
      <c r="G11" t="s">
        <v>79</v>
      </c>
      <c r="H11" t="str">
        <f t="shared" si="0"/>
        <v>No</v>
      </c>
      <c r="I11" s="11" t="s">
        <v>98</v>
      </c>
      <c r="J11" s="11" t="s">
        <v>106</v>
      </c>
    </row>
    <row r="12" spans="1:17" x14ac:dyDescent="0.3">
      <c r="A12" t="s">
        <v>17</v>
      </c>
      <c r="B12" t="s">
        <v>61</v>
      </c>
      <c r="C12">
        <v>73</v>
      </c>
      <c r="D12">
        <v>550</v>
      </c>
      <c r="E12">
        <v>18000</v>
      </c>
      <c r="F12" t="s">
        <v>67</v>
      </c>
      <c r="G12" t="s">
        <v>79</v>
      </c>
      <c r="H12" t="str">
        <f t="shared" si="0"/>
        <v>Yes</v>
      </c>
      <c r="I12" s="11" t="s">
        <v>98</v>
      </c>
      <c r="J12" s="11" t="s">
        <v>106</v>
      </c>
    </row>
    <row r="13" spans="1:17" x14ac:dyDescent="0.3">
      <c r="A13" t="s">
        <v>18</v>
      </c>
      <c r="B13" t="s">
        <v>62</v>
      </c>
      <c r="C13">
        <v>71</v>
      </c>
      <c r="D13">
        <v>300</v>
      </c>
      <c r="E13">
        <v>20000</v>
      </c>
      <c r="F13" t="s">
        <v>71</v>
      </c>
      <c r="G13" t="s">
        <v>80</v>
      </c>
      <c r="H13" t="str">
        <f t="shared" si="0"/>
        <v>Yes</v>
      </c>
      <c r="I13" s="11" t="s">
        <v>99</v>
      </c>
      <c r="J13" s="11" t="s">
        <v>107</v>
      </c>
    </row>
    <row r="14" spans="1:17" x14ac:dyDescent="0.3">
      <c r="A14" t="s">
        <v>19</v>
      </c>
      <c r="B14" t="s">
        <v>58</v>
      </c>
      <c r="C14">
        <v>43</v>
      </c>
      <c r="D14">
        <v>350</v>
      </c>
      <c r="E14">
        <v>22000</v>
      </c>
      <c r="F14" t="s">
        <v>72</v>
      </c>
      <c r="G14" t="s">
        <v>76</v>
      </c>
      <c r="H14" t="str">
        <f t="shared" si="0"/>
        <v>No</v>
      </c>
      <c r="I14" s="11" t="s">
        <v>95</v>
      </c>
      <c r="J14" s="11" t="s">
        <v>103</v>
      </c>
    </row>
    <row r="15" spans="1:17" x14ac:dyDescent="0.3">
      <c r="A15" t="s">
        <v>20</v>
      </c>
      <c r="B15" t="s">
        <v>63</v>
      </c>
      <c r="C15">
        <v>119</v>
      </c>
      <c r="D15">
        <v>550</v>
      </c>
      <c r="E15">
        <v>20000</v>
      </c>
      <c r="F15" t="s">
        <v>70</v>
      </c>
      <c r="G15" t="s">
        <v>81</v>
      </c>
      <c r="H15" t="str">
        <f t="shared" si="0"/>
        <v>Yes</v>
      </c>
      <c r="I15" s="11" t="s">
        <v>101</v>
      </c>
      <c r="J15" s="6"/>
      <c r="K15" s="6"/>
      <c r="L15" s="6"/>
      <c r="M15" s="6"/>
    </row>
    <row r="16" spans="1:17" x14ac:dyDescent="0.3">
      <c r="A16" t="s">
        <v>21</v>
      </c>
      <c r="B16" t="s">
        <v>60</v>
      </c>
      <c r="C16">
        <v>64</v>
      </c>
      <c r="D16">
        <v>350</v>
      </c>
      <c r="E16">
        <v>22000</v>
      </c>
      <c r="F16" t="s">
        <v>73</v>
      </c>
      <c r="G16" t="s">
        <v>78</v>
      </c>
      <c r="H16" t="str">
        <f t="shared" si="0"/>
        <v>Yes</v>
      </c>
      <c r="I16" s="11" t="s">
        <v>97</v>
      </c>
      <c r="J16" s="11" t="s">
        <v>105</v>
      </c>
      <c r="K16"/>
    </row>
    <row r="17" spans="1:11" x14ac:dyDescent="0.3">
      <c r="A17" t="s">
        <v>22</v>
      </c>
      <c r="B17" t="s">
        <v>61</v>
      </c>
      <c r="C17">
        <v>75</v>
      </c>
      <c r="D17">
        <v>450</v>
      </c>
      <c r="E17">
        <v>25000</v>
      </c>
      <c r="F17" t="s">
        <v>69</v>
      </c>
      <c r="G17" t="s">
        <v>79</v>
      </c>
      <c r="H17" t="str">
        <f t="shared" si="0"/>
        <v>Yes</v>
      </c>
      <c r="I17" s="11" t="s">
        <v>98</v>
      </c>
      <c r="J17" s="11" t="s">
        <v>106</v>
      </c>
      <c r="K17"/>
    </row>
    <row r="18" spans="1:11" x14ac:dyDescent="0.3">
      <c r="A18" t="s">
        <v>23</v>
      </c>
      <c r="B18" t="s">
        <v>58</v>
      </c>
      <c r="C18">
        <v>15</v>
      </c>
      <c r="D18">
        <v>400</v>
      </c>
      <c r="E18">
        <v>25000</v>
      </c>
      <c r="F18" t="s">
        <v>72</v>
      </c>
      <c r="G18" t="s">
        <v>76</v>
      </c>
      <c r="H18" t="str">
        <f t="shared" si="0"/>
        <v>No</v>
      </c>
      <c r="I18" s="11" t="s">
        <v>95</v>
      </c>
      <c r="J18" s="11" t="s">
        <v>103</v>
      </c>
      <c r="K18"/>
    </row>
    <row r="19" spans="1:11" x14ac:dyDescent="0.3">
      <c r="A19" t="s">
        <v>24</v>
      </c>
      <c r="B19" t="s">
        <v>57</v>
      </c>
      <c r="C19">
        <v>88</v>
      </c>
      <c r="D19">
        <v>400</v>
      </c>
      <c r="E19">
        <v>25000</v>
      </c>
      <c r="F19" t="s">
        <v>71</v>
      </c>
      <c r="G19" t="s">
        <v>75</v>
      </c>
      <c r="H19" t="str">
        <f t="shared" si="0"/>
        <v>Yes</v>
      </c>
      <c r="I19" s="11" t="s">
        <v>94</v>
      </c>
      <c r="J19" s="11" t="s">
        <v>102</v>
      </c>
      <c r="K19"/>
    </row>
    <row r="20" spans="1:11" x14ac:dyDescent="0.3">
      <c r="A20" t="s">
        <v>25</v>
      </c>
      <c r="B20" t="s">
        <v>59</v>
      </c>
      <c r="C20">
        <v>32</v>
      </c>
      <c r="D20">
        <v>350</v>
      </c>
      <c r="E20">
        <v>10000</v>
      </c>
      <c r="F20" t="s">
        <v>72</v>
      </c>
      <c r="G20" t="s">
        <v>77</v>
      </c>
      <c r="H20" t="str">
        <f t="shared" si="0"/>
        <v>Yes</v>
      </c>
      <c r="I20" s="11" t="s">
        <v>96</v>
      </c>
      <c r="J20" s="11" t="s">
        <v>104</v>
      </c>
      <c r="K20"/>
    </row>
    <row r="21" spans="1:11" x14ac:dyDescent="0.3">
      <c r="A21" t="s">
        <v>26</v>
      </c>
      <c r="B21" t="s">
        <v>57</v>
      </c>
      <c r="C21">
        <v>91</v>
      </c>
      <c r="D21">
        <v>550</v>
      </c>
      <c r="E21">
        <v>22000</v>
      </c>
      <c r="F21" t="s">
        <v>74</v>
      </c>
      <c r="G21" t="s">
        <v>75</v>
      </c>
      <c r="H21" t="str">
        <f t="shared" si="0"/>
        <v>Yes</v>
      </c>
      <c r="I21" s="11" t="s">
        <v>94</v>
      </c>
      <c r="J21" s="11" t="s">
        <v>102</v>
      </c>
      <c r="K21"/>
    </row>
    <row r="22" spans="1:11" x14ac:dyDescent="0.3">
      <c r="A22" t="s">
        <v>27</v>
      </c>
      <c r="B22" t="s">
        <v>57</v>
      </c>
      <c r="C22">
        <v>76</v>
      </c>
      <c r="D22">
        <v>450</v>
      </c>
      <c r="E22">
        <v>25000</v>
      </c>
      <c r="F22" t="s">
        <v>71</v>
      </c>
      <c r="G22" t="s">
        <v>75</v>
      </c>
      <c r="H22" t="str">
        <f t="shared" si="0"/>
        <v>Yes</v>
      </c>
      <c r="I22" s="11" t="s">
        <v>94</v>
      </c>
      <c r="J22" s="11" t="s">
        <v>102</v>
      </c>
      <c r="K22"/>
    </row>
    <row r="23" spans="1:11" x14ac:dyDescent="0.3">
      <c r="A23" t="s">
        <v>28</v>
      </c>
      <c r="B23" t="s">
        <v>62</v>
      </c>
      <c r="C23">
        <v>79</v>
      </c>
      <c r="D23">
        <v>600</v>
      </c>
      <c r="E23">
        <v>22000</v>
      </c>
      <c r="F23" t="s">
        <v>72</v>
      </c>
      <c r="G23" t="s">
        <v>80</v>
      </c>
      <c r="H23" t="str">
        <f t="shared" si="0"/>
        <v>Yes</v>
      </c>
      <c r="I23" s="11" t="s">
        <v>99</v>
      </c>
      <c r="J23" s="11" t="s">
        <v>107</v>
      </c>
      <c r="K23"/>
    </row>
    <row r="24" spans="1:11" x14ac:dyDescent="0.3">
      <c r="A24" t="s">
        <v>29</v>
      </c>
      <c r="B24" t="s">
        <v>62</v>
      </c>
      <c r="C24">
        <v>95</v>
      </c>
      <c r="D24">
        <v>600</v>
      </c>
      <c r="E24">
        <v>15000</v>
      </c>
      <c r="F24" t="s">
        <v>71</v>
      </c>
      <c r="G24" t="s">
        <v>80</v>
      </c>
      <c r="H24" t="str">
        <f t="shared" si="0"/>
        <v>Yes</v>
      </c>
      <c r="I24" s="11" t="s">
        <v>99</v>
      </c>
      <c r="J24" s="11" t="s">
        <v>107</v>
      </c>
      <c r="K24"/>
    </row>
    <row r="25" spans="1:11" x14ac:dyDescent="0.3">
      <c r="A25" t="s">
        <v>30</v>
      </c>
      <c r="B25" t="s">
        <v>62</v>
      </c>
      <c r="C25">
        <v>66</v>
      </c>
      <c r="D25">
        <v>400</v>
      </c>
      <c r="E25">
        <v>25000</v>
      </c>
      <c r="F25" t="s">
        <v>67</v>
      </c>
      <c r="G25" t="s">
        <v>80</v>
      </c>
      <c r="H25" t="str">
        <f t="shared" si="0"/>
        <v>Yes</v>
      </c>
      <c r="I25" s="11" t="s">
        <v>99</v>
      </c>
      <c r="J25" s="11" t="s">
        <v>107</v>
      </c>
      <c r="K25"/>
    </row>
    <row r="26" spans="1:11" x14ac:dyDescent="0.3">
      <c r="A26" t="s">
        <v>31</v>
      </c>
      <c r="B26" t="s">
        <v>58</v>
      </c>
      <c r="C26">
        <v>60</v>
      </c>
      <c r="D26">
        <v>300</v>
      </c>
      <c r="E26">
        <v>22000</v>
      </c>
      <c r="F26" t="s">
        <v>68</v>
      </c>
      <c r="G26" t="s">
        <v>76</v>
      </c>
      <c r="H26" t="str">
        <f t="shared" si="0"/>
        <v>No</v>
      </c>
      <c r="I26" s="11" t="s">
        <v>95</v>
      </c>
      <c r="J26" s="11" t="s">
        <v>103</v>
      </c>
      <c r="K26"/>
    </row>
    <row r="27" spans="1:11" x14ac:dyDescent="0.3">
      <c r="A27" t="s">
        <v>32</v>
      </c>
      <c r="B27" t="s">
        <v>63</v>
      </c>
      <c r="C27">
        <v>107</v>
      </c>
      <c r="D27">
        <v>450</v>
      </c>
      <c r="E27">
        <v>22000</v>
      </c>
      <c r="F27" t="s">
        <v>68</v>
      </c>
      <c r="G27" t="s">
        <v>81</v>
      </c>
      <c r="H27" t="str">
        <f t="shared" si="0"/>
        <v>Yes</v>
      </c>
      <c r="I27" s="11" t="s">
        <v>101</v>
      </c>
      <c r="J27" s="11" t="s">
        <v>108</v>
      </c>
    </row>
    <row r="28" spans="1:11" x14ac:dyDescent="0.3">
      <c r="A28" t="s">
        <v>33</v>
      </c>
      <c r="B28" t="s">
        <v>61</v>
      </c>
      <c r="C28">
        <v>42</v>
      </c>
      <c r="D28">
        <v>500</v>
      </c>
      <c r="E28">
        <v>20000</v>
      </c>
      <c r="F28" t="s">
        <v>68</v>
      </c>
      <c r="G28" t="s">
        <v>79</v>
      </c>
      <c r="H28" t="str">
        <f t="shared" si="0"/>
        <v>Yes</v>
      </c>
      <c r="I28" s="11" t="s">
        <v>98</v>
      </c>
      <c r="J28" s="11" t="s">
        <v>106</v>
      </c>
    </row>
    <row r="29" spans="1:11" x14ac:dyDescent="0.3">
      <c r="A29" t="s">
        <v>34</v>
      </c>
      <c r="B29" t="s">
        <v>62</v>
      </c>
      <c r="C29">
        <v>109</v>
      </c>
      <c r="D29">
        <v>600</v>
      </c>
      <c r="E29">
        <v>25000</v>
      </c>
      <c r="F29" t="s">
        <v>70</v>
      </c>
      <c r="G29" t="s">
        <v>80</v>
      </c>
      <c r="H29" t="str">
        <f t="shared" si="0"/>
        <v>Yes</v>
      </c>
      <c r="I29" s="11" t="s">
        <v>99</v>
      </c>
      <c r="J29" s="11" t="s">
        <v>107</v>
      </c>
    </row>
    <row r="30" spans="1:11" x14ac:dyDescent="0.3">
      <c r="A30" t="s">
        <v>35</v>
      </c>
      <c r="B30" t="s">
        <v>63</v>
      </c>
      <c r="C30">
        <v>106</v>
      </c>
      <c r="D30">
        <v>400</v>
      </c>
      <c r="E30">
        <v>22000</v>
      </c>
      <c r="F30" t="s">
        <v>70</v>
      </c>
      <c r="G30" t="s">
        <v>81</v>
      </c>
      <c r="H30" t="str">
        <f t="shared" si="0"/>
        <v>Yes</v>
      </c>
      <c r="I30" s="11" t="s">
        <v>101</v>
      </c>
      <c r="J30" s="11" t="s">
        <v>108</v>
      </c>
    </row>
    <row r="31" spans="1:11" x14ac:dyDescent="0.3">
      <c r="A31" t="s">
        <v>36</v>
      </c>
      <c r="B31" t="s">
        <v>61</v>
      </c>
      <c r="C31">
        <v>107</v>
      </c>
      <c r="D31">
        <v>450</v>
      </c>
      <c r="E31">
        <v>25000</v>
      </c>
      <c r="F31" t="s">
        <v>67</v>
      </c>
      <c r="G31" t="s">
        <v>79</v>
      </c>
      <c r="H31" t="str">
        <f t="shared" si="0"/>
        <v>Yes</v>
      </c>
      <c r="I31" s="11" t="s">
        <v>98</v>
      </c>
      <c r="J31" s="11" t="s">
        <v>106</v>
      </c>
    </row>
    <row r="32" spans="1:11" x14ac:dyDescent="0.3">
      <c r="A32" t="s">
        <v>37</v>
      </c>
      <c r="B32" t="s">
        <v>61</v>
      </c>
      <c r="C32">
        <v>33</v>
      </c>
      <c r="D32">
        <v>500</v>
      </c>
      <c r="E32">
        <v>15000</v>
      </c>
      <c r="F32" t="s">
        <v>70</v>
      </c>
      <c r="G32" t="s">
        <v>79</v>
      </c>
      <c r="H32" t="str">
        <f t="shared" si="0"/>
        <v>Yes</v>
      </c>
      <c r="I32" s="11" t="s">
        <v>98</v>
      </c>
      <c r="J32" s="11" t="s">
        <v>106</v>
      </c>
    </row>
    <row r="33" spans="1:10" x14ac:dyDescent="0.3">
      <c r="A33" t="s">
        <v>38</v>
      </c>
      <c r="B33" t="s">
        <v>62</v>
      </c>
      <c r="C33">
        <v>28</v>
      </c>
      <c r="D33">
        <v>600</v>
      </c>
      <c r="E33">
        <v>25000</v>
      </c>
      <c r="F33" t="s">
        <v>73</v>
      </c>
      <c r="G33" t="s">
        <v>80</v>
      </c>
      <c r="H33" t="str">
        <f t="shared" si="0"/>
        <v>No</v>
      </c>
      <c r="I33" s="11" t="s">
        <v>99</v>
      </c>
      <c r="J33" s="11" t="s">
        <v>107</v>
      </c>
    </row>
    <row r="34" spans="1:10" x14ac:dyDescent="0.3">
      <c r="A34" t="s">
        <v>39</v>
      </c>
      <c r="B34" t="s">
        <v>59</v>
      </c>
      <c r="C34">
        <v>102</v>
      </c>
      <c r="D34">
        <v>400</v>
      </c>
      <c r="E34">
        <v>18000</v>
      </c>
      <c r="F34" t="s">
        <v>71</v>
      </c>
      <c r="G34" t="s">
        <v>77</v>
      </c>
      <c r="H34" t="str">
        <f t="shared" si="0"/>
        <v>Yes</v>
      </c>
      <c r="I34" s="11" t="s">
        <v>96</v>
      </c>
      <c r="J34" s="11" t="s">
        <v>104</v>
      </c>
    </row>
    <row r="35" spans="1:10" x14ac:dyDescent="0.3">
      <c r="A35" t="s">
        <v>40</v>
      </c>
      <c r="B35" t="s">
        <v>62</v>
      </c>
      <c r="C35">
        <v>110</v>
      </c>
      <c r="D35">
        <v>450</v>
      </c>
      <c r="E35">
        <v>20000</v>
      </c>
      <c r="F35" t="s">
        <v>72</v>
      </c>
      <c r="G35" t="s">
        <v>80</v>
      </c>
      <c r="H35" t="str">
        <f t="shared" si="0"/>
        <v>Yes</v>
      </c>
      <c r="I35" s="11" t="s">
        <v>99</v>
      </c>
      <c r="J35" s="11" t="s">
        <v>107</v>
      </c>
    </row>
    <row r="36" spans="1:10" x14ac:dyDescent="0.3">
      <c r="A36" t="s">
        <v>41</v>
      </c>
      <c r="B36" t="s">
        <v>60</v>
      </c>
      <c r="C36">
        <v>89</v>
      </c>
      <c r="D36">
        <v>500</v>
      </c>
      <c r="E36">
        <v>15000</v>
      </c>
      <c r="F36" t="s">
        <v>71</v>
      </c>
      <c r="G36" t="s">
        <v>78</v>
      </c>
      <c r="H36" t="str">
        <f t="shared" si="0"/>
        <v>Yes</v>
      </c>
      <c r="I36" s="11" t="s">
        <v>97</v>
      </c>
      <c r="J36" s="11" t="s">
        <v>105</v>
      </c>
    </row>
    <row r="37" spans="1:10" x14ac:dyDescent="0.3">
      <c r="A37" t="s">
        <v>42</v>
      </c>
      <c r="B37" t="s">
        <v>62</v>
      </c>
      <c r="C37">
        <v>107</v>
      </c>
      <c r="D37">
        <v>450</v>
      </c>
      <c r="E37">
        <v>20000</v>
      </c>
      <c r="F37" t="s">
        <v>66</v>
      </c>
      <c r="G37" t="s">
        <v>80</v>
      </c>
      <c r="H37" t="str">
        <f t="shared" si="0"/>
        <v>Yes</v>
      </c>
      <c r="I37" s="11" t="s">
        <v>99</v>
      </c>
      <c r="J37" s="11" t="s">
        <v>107</v>
      </c>
    </row>
    <row r="38" spans="1:10" x14ac:dyDescent="0.3">
      <c r="A38" t="s">
        <v>43</v>
      </c>
      <c r="B38" t="s">
        <v>62</v>
      </c>
      <c r="C38">
        <v>87</v>
      </c>
      <c r="D38">
        <v>300</v>
      </c>
      <c r="E38">
        <v>15000</v>
      </c>
      <c r="F38" t="s">
        <v>71</v>
      </c>
      <c r="G38" t="s">
        <v>80</v>
      </c>
      <c r="H38" t="str">
        <f t="shared" si="0"/>
        <v>Yes</v>
      </c>
      <c r="I38" s="11" t="s">
        <v>99</v>
      </c>
      <c r="J38" s="11" t="s">
        <v>107</v>
      </c>
    </row>
    <row r="39" spans="1:10" x14ac:dyDescent="0.3">
      <c r="A39" t="s">
        <v>44</v>
      </c>
      <c r="B39" t="s">
        <v>58</v>
      </c>
      <c r="C39">
        <v>108</v>
      </c>
      <c r="D39">
        <v>550</v>
      </c>
      <c r="E39">
        <v>10000</v>
      </c>
      <c r="F39" t="s">
        <v>74</v>
      </c>
      <c r="G39" t="s">
        <v>76</v>
      </c>
      <c r="H39" t="str">
        <f t="shared" si="0"/>
        <v>Yes</v>
      </c>
      <c r="I39" s="11" t="s">
        <v>95</v>
      </c>
      <c r="J39" s="11" t="s">
        <v>103</v>
      </c>
    </row>
    <row r="40" spans="1:10" x14ac:dyDescent="0.3">
      <c r="A40" t="s">
        <v>45</v>
      </c>
      <c r="B40" t="s">
        <v>57</v>
      </c>
      <c r="C40">
        <v>38</v>
      </c>
      <c r="D40">
        <v>500</v>
      </c>
      <c r="E40">
        <v>10000</v>
      </c>
      <c r="F40" t="s">
        <v>66</v>
      </c>
      <c r="G40" t="s">
        <v>75</v>
      </c>
      <c r="H40" t="str">
        <f t="shared" si="0"/>
        <v>Yes</v>
      </c>
      <c r="I40" s="11" t="s">
        <v>94</v>
      </c>
      <c r="J40" s="11" t="s">
        <v>102</v>
      </c>
    </row>
    <row r="41" spans="1:10" x14ac:dyDescent="0.3">
      <c r="A41" t="s">
        <v>46</v>
      </c>
      <c r="B41" t="s">
        <v>60</v>
      </c>
      <c r="C41">
        <v>64</v>
      </c>
      <c r="D41">
        <v>500</v>
      </c>
      <c r="E41">
        <v>18000</v>
      </c>
      <c r="F41" t="s">
        <v>72</v>
      </c>
      <c r="G41" t="s">
        <v>78</v>
      </c>
      <c r="H41" t="str">
        <f t="shared" si="0"/>
        <v>Yes</v>
      </c>
      <c r="I41" s="11" t="s">
        <v>97</v>
      </c>
      <c r="J41" s="11" t="s">
        <v>105</v>
      </c>
    </row>
    <row r="42" spans="1:10" x14ac:dyDescent="0.3">
      <c r="A42" t="s">
        <v>47</v>
      </c>
      <c r="B42" t="s">
        <v>57</v>
      </c>
      <c r="C42">
        <v>118</v>
      </c>
      <c r="D42">
        <v>600</v>
      </c>
      <c r="E42">
        <v>10000</v>
      </c>
      <c r="F42" t="s">
        <v>74</v>
      </c>
      <c r="G42" t="s">
        <v>75</v>
      </c>
      <c r="H42" t="str">
        <f t="shared" si="0"/>
        <v>Yes</v>
      </c>
      <c r="I42" s="11" t="s">
        <v>94</v>
      </c>
      <c r="J42" s="11" t="s">
        <v>102</v>
      </c>
    </row>
    <row r="43" spans="1:10" x14ac:dyDescent="0.3">
      <c r="A43" t="s">
        <v>48</v>
      </c>
      <c r="B43" t="s">
        <v>57</v>
      </c>
      <c r="C43">
        <v>90</v>
      </c>
      <c r="D43">
        <v>500</v>
      </c>
      <c r="E43">
        <v>25000</v>
      </c>
      <c r="F43" t="s">
        <v>73</v>
      </c>
      <c r="G43" t="s">
        <v>75</v>
      </c>
      <c r="H43" t="str">
        <f t="shared" si="0"/>
        <v>Yes</v>
      </c>
      <c r="I43" s="11" t="s">
        <v>94</v>
      </c>
      <c r="J43" s="11" t="s">
        <v>102</v>
      </c>
    </row>
    <row r="44" spans="1:10" x14ac:dyDescent="0.3">
      <c r="A44" t="s">
        <v>49</v>
      </c>
      <c r="B44" t="s">
        <v>63</v>
      </c>
      <c r="C44">
        <v>87</v>
      </c>
      <c r="D44">
        <v>550</v>
      </c>
      <c r="E44">
        <v>25000</v>
      </c>
      <c r="F44" t="s">
        <v>72</v>
      </c>
      <c r="G44" t="s">
        <v>81</v>
      </c>
      <c r="H44" t="str">
        <f t="shared" si="0"/>
        <v>Yes</v>
      </c>
      <c r="I44" s="11" t="s">
        <v>101</v>
      </c>
      <c r="J44" s="11" t="s">
        <v>108</v>
      </c>
    </row>
    <row r="45" spans="1:10" x14ac:dyDescent="0.3">
      <c r="A45" t="s">
        <v>50</v>
      </c>
      <c r="B45" t="s">
        <v>60</v>
      </c>
      <c r="C45">
        <v>45</v>
      </c>
      <c r="D45">
        <v>300</v>
      </c>
      <c r="E45">
        <v>10000</v>
      </c>
      <c r="F45" t="s">
        <v>74</v>
      </c>
      <c r="G45" t="s">
        <v>78</v>
      </c>
      <c r="H45" t="str">
        <f t="shared" si="0"/>
        <v>Yes</v>
      </c>
      <c r="I45" s="11" t="s">
        <v>97</v>
      </c>
      <c r="J45" s="11" t="s">
        <v>105</v>
      </c>
    </row>
    <row r="46" spans="1:10" x14ac:dyDescent="0.3">
      <c r="A46" t="s">
        <v>51</v>
      </c>
      <c r="B46" t="s">
        <v>62</v>
      </c>
      <c r="C46">
        <v>46</v>
      </c>
      <c r="D46">
        <v>450</v>
      </c>
      <c r="E46">
        <v>15000</v>
      </c>
      <c r="F46" t="s">
        <v>69</v>
      </c>
      <c r="G46" t="s">
        <v>80</v>
      </c>
      <c r="H46" t="str">
        <f t="shared" si="0"/>
        <v>Yes</v>
      </c>
      <c r="I46" s="11" t="s">
        <v>99</v>
      </c>
      <c r="J46" s="11" t="s">
        <v>107</v>
      </c>
    </row>
    <row r="47" spans="1:10" x14ac:dyDescent="0.3">
      <c r="A47" t="s">
        <v>52</v>
      </c>
      <c r="B47" t="s">
        <v>57</v>
      </c>
      <c r="C47">
        <v>35</v>
      </c>
      <c r="D47">
        <v>600</v>
      </c>
      <c r="E47">
        <v>22000</v>
      </c>
      <c r="F47" t="s">
        <v>71</v>
      </c>
      <c r="G47" t="s">
        <v>75</v>
      </c>
      <c r="H47" t="str">
        <f t="shared" si="0"/>
        <v>No</v>
      </c>
      <c r="I47" s="11" t="s">
        <v>94</v>
      </c>
      <c r="J47" s="11" t="s">
        <v>102</v>
      </c>
    </row>
    <row r="48" spans="1:10" x14ac:dyDescent="0.3">
      <c r="A48" t="s">
        <v>53</v>
      </c>
      <c r="B48" t="s">
        <v>57</v>
      </c>
      <c r="C48">
        <v>104</v>
      </c>
      <c r="D48">
        <v>450</v>
      </c>
      <c r="E48">
        <v>25000</v>
      </c>
      <c r="F48" t="s">
        <v>69</v>
      </c>
      <c r="G48" t="s">
        <v>75</v>
      </c>
      <c r="H48" t="str">
        <f t="shared" si="0"/>
        <v>Yes</v>
      </c>
      <c r="I48" s="11" t="s">
        <v>94</v>
      </c>
      <c r="J48" s="11" t="s">
        <v>102</v>
      </c>
    </row>
    <row r="49" spans="1:10" x14ac:dyDescent="0.3">
      <c r="A49" t="s">
        <v>54</v>
      </c>
      <c r="B49" t="s">
        <v>59</v>
      </c>
      <c r="C49">
        <v>87</v>
      </c>
      <c r="D49">
        <v>500</v>
      </c>
      <c r="E49">
        <v>22000</v>
      </c>
      <c r="F49" t="s">
        <v>74</v>
      </c>
      <c r="G49" t="s">
        <v>77</v>
      </c>
      <c r="H49" t="str">
        <f t="shared" si="0"/>
        <v>Yes</v>
      </c>
      <c r="I49" s="11" t="s">
        <v>96</v>
      </c>
      <c r="J49" s="11" t="s">
        <v>104</v>
      </c>
    </row>
    <row r="50" spans="1:10" x14ac:dyDescent="0.3">
      <c r="A50" t="s">
        <v>55</v>
      </c>
      <c r="B50" t="s">
        <v>61</v>
      </c>
      <c r="C50">
        <v>108</v>
      </c>
      <c r="D50">
        <v>350</v>
      </c>
      <c r="E50">
        <v>20000</v>
      </c>
      <c r="F50" t="s">
        <v>66</v>
      </c>
      <c r="G50" t="s">
        <v>79</v>
      </c>
      <c r="H50" t="str">
        <f t="shared" si="0"/>
        <v>Yes</v>
      </c>
      <c r="I50" s="11" t="s">
        <v>98</v>
      </c>
      <c r="J50" s="11" t="s">
        <v>106</v>
      </c>
    </row>
    <row r="51" spans="1:10" x14ac:dyDescent="0.3">
      <c r="A51" t="s">
        <v>56</v>
      </c>
      <c r="B51" t="s">
        <v>61</v>
      </c>
      <c r="C51">
        <v>88</v>
      </c>
      <c r="D51">
        <v>500</v>
      </c>
      <c r="E51">
        <v>20000</v>
      </c>
      <c r="F51" t="s">
        <v>73</v>
      </c>
      <c r="G51" t="s">
        <v>79</v>
      </c>
      <c r="H51" t="str">
        <f t="shared" si="0"/>
        <v>Yes</v>
      </c>
      <c r="I51" s="11" t="s">
        <v>98</v>
      </c>
      <c r="J51" s="11" t="s">
        <v>106</v>
      </c>
    </row>
  </sheetData>
  <mergeCells count="3">
    <mergeCell ref="M1:N1"/>
    <mergeCell ref="P1:Q1"/>
    <mergeCell ref="J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4A20-D215-439E-AF26-11A7D9A86273}">
  <dimension ref="A1:T46"/>
  <sheetViews>
    <sheetView topLeftCell="A6" workbookViewId="0">
      <selection activeCell="I35" sqref="I35"/>
    </sheetView>
  </sheetViews>
  <sheetFormatPr defaultRowHeight="14.4" x14ac:dyDescent="0.3"/>
  <cols>
    <col min="1" max="1" width="12.5546875" bestFit="1" customWidth="1"/>
    <col min="2" max="2" width="23" customWidth="1"/>
    <col min="5" max="5" width="18.33203125" customWidth="1"/>
    <col min="7" max="7" width="16.6640625" customWidth="1"/>
    <col min="8" max="8" width="13.77734375" customWidth="1"/>
    <col min="9" max="9" width="16.5546875" customWidth="1"/>
    <col min="10" max="10" width="7" customWidth="1"/>
    <col min="11" max="11" width="10.77734375" customWidth="1"/>
    <col min="15" max="15" width="18.109375" customWidth="1"/>
  </cols>
  <sheetData>
    <row r="1" spans="1:20" x14ac:dyDescent="0.3">
      <c r="A1" s="7" t="s">
        <v>86</v>
      </c>
      <c r="B1" s="6"/>
      <c r="D1" s="6"/>
      <c r="E1" s="6"/>
      <c r="H1" s="6" t="s">
        <v>90</v>
      </c>
      <c r="I1" s="6"/>
      <c r="J1" s="6"/>
      <c r="K1" s="6"/>
    </row>
    <row r="2" spans="1:20" x14ac:dyDescent="0.3">
      <c r="A2" s="12" t="s">
        <v>83</v>
      </c>
      <c r="B2" s="15" t="s">
        <v>85</v>
      </c>
      <c r="H2" s="6"/>
      <c r="I2" s="6"/>
      <c r="N2" s="6"/>
      <c r="O2" s="6"/>
    </row>
    <row r="3" spans="1:20" x14ac:dyDescent="0.3">
      <c r="A3" s="13" t="s">
        <v>58</v>
      </c>
      <c r="B3" s="9">
        <v>5</v>
      </c>
      <c r="H3" s="3" t="s">
        <v>83</v>
      </c>
      <c r="I3" t="s">
        <v>85</v>
      </c>
    </row>
    <row r="4" spans="1:20" x14ac:dyDescent="0.3">
      <c r="A4" s="13" t="s">
        <v>57</v>
      </c>
      <c r="B4" s="9">
        <v>10</v>
      </c>
      <c r="H4" s="4" t="s">
        <v>66</v>
      </c>
      <c r="I4" s="5">
        <v>7</v>
      </c>
    </row>
    <row r="5" spans="1:20" x14ac:dyDescent="0.3">
      <c r="A5" s="13" t="s">
        <v>59</v>
      </c>
      <c r="B5" s="9">
        <v>4</v>
      </c>
      <c r="H5" s="4" t="s">
        <v>69</v>
      </c>
      <c r="I5" s="5">
        <v>4</v>
      </c>
    </row>
    <row r="6" spans="1:20" x14ac:dyDescent="0.3">
      <c r="A6" s="13" t="s">
        <v>63</v>
      </c>
      <c r="B6" s="9">
        <v>4</v>
      </c>
      <c r="H6" s="4" t="s">
        <v>68</v>
      </c>
      <c r="I6" s="5">
        <v>4</v>
      </c>
    </row>
    <row r="7" spans="1:20" x14ac:dyDescent="0.3">
      <c r="A7" s="13" t="s">
        <v>60</v>
      </c>
      <c r="B7" s="9">
        <v>6</v>
      </c>
      <c r="H7" s="4" t="s">
        <v>70</v>
      </c>
      <c r="I7" s="5">
        <v>5</v>
      </c>
    </row>
    <row r="8" spans="1:20" x14ac:dyDescent="0.3">
      <c r="A8" s="13" t="s">
        <v>61</v>
      </c>
      <c r="B8" s="9">
        <v>10</v>
      </c>
      <c r="H8" s="4" t="s">
        <v>72</v>
      </c>
      <c r="I8" s="5">
        <v>7</v>
      </c>
    </row>
    <row r="9" spans="1:20" x14ac:dyDescent="0.3">
      <c r="A9" s="13" t="s">
        <v>62</v>
      </c>
      <c r="B9" s="9">
        <v>11</v>
      </c>
      <c r="H9" s="4" t="s">
        <v>67</v>
      </c>
      <c r="I9" s="5">
        <v>5</v>
      </c>
    </row>
    <row r="10" spans="1:20" x14ac:dyDescent="0.3">
      <c r="A10" s="13" t="s">
        <v>84</v>
      </c>
      <c r="B10" s="9">
        <v>50</v>
      </c>
      <c r="H10" s="4" t="s">
        <v>73</v>
      </c>
      <c r="I10" s="5">
        <v>4</v>
      </c>
    </row>
    <row r="11" spans="1:20" x14ac:dyDescent="0.3">
      <c r="H11" s="4" t="s">
        <v>74</v>
      </c>
      <c r="I11" s="5">
        <v>5</v>
      </c>
    </row>
    <row r="12" spans="1:20" x14ac:dyDescent="0.3">
      <c r="H12" s="4" t="s">
        <v>84</v>
      </c>
      <c r="I12" s="5">
        <v>41</v>
      </c>
    </row>
    <row r="14" spans="1:20" x14ac:dyDescent="0.3">
      <c r="A14" s="11"/>
      <c r="B14" s="11"/>
    </row>
    <row r="15" spans="1:20" x14ac:dyDescent="0.3">
      <c r="A15" s="6" t="s">
        <v>91</v>
      </c>
      <c r="B15" s="6"/>
    </row>
    <row r="16" spans="1:20" x14ac:dyDescent="0.3">
      <c r="A16" s="6"/>
      <c r="B16" s="6"/>
      <c r="H16" s="6" t="s">
        <v>92</v>
      </c>
      <c r="I16" s="6"/>
      <c r="J16" s="6"/>
      <c r="K16" s="6"/>
      <c r="Q16" s="6"/>
      <c r="R16" s="6"/>
      <c r="S16" s="6"/>
      <c r="T16" s="6"/>
    </row>
    <row r="17" spans="1:11" x14ac:dyDescent="0.3">
      <c r="A17" s="12" t="s">
        <v>83</v>
      </c>
      <c r="B17" s="11" t="s">
        <v>87</v>
      </c>
      <c r="H17" s="6"/>
      <c r="I17" s="6"/>
      <c r="J17" s="6"/>
      <c r="K17" s="6"/>
    </row>
    <row r="18" spans="1:11" x14ac:dyDescent="0.3">
      <c r="A18" s="4" t="s">
        <v>66</v>
      </c>
      <c r="B18" s="5">
        <v>60.857142857142854</v>
      </c>
      <c r="H18" s="3" t="s">
        <v>85</v>
      </c>
      <c r="I18" s="10" t="s">
        <v>88</v>
      </c>
    </row>
    <row r="19" spans="1:11" x14ac:dyDescent="0.3">
      <c r="A19" s="4" t="s">
        <v>69</v>
      </c>
      <c r="B19" s="5">
        <v>63.75</v>
      </c>
      <c r="H19" s="3" t="s">
        <v>89</v>
      </c>
      <c r="I19" s="8" t="s">
        <v>65</v>
      </c>
      <c r="J19" t="s">
        <v>64</v>
      </c>
      <c r="K19" t="s">
        <v>84</v>
      </c>
    </row>
    <row r="20" spans="1:11" x14ac:dyDescent="0.3">
      <c r="A20" s="4" t="s">
        <v>68</v>
      </c>
      <c r="B20" s="5">
        <v>59</v>
      </c>
      <c r="H20" s="4" t="s">
        <v>58</v>
      </c>
      <c r="I20" s="9">
        <v>3</v>
      </c>
      <c r="J20" s="5">
        <v>2</v>
      </c>
      <c r="K20" s="5">
        <v>5</v>
      </c>
    </row>
    <row r="21" spans="1:11" x14ac:dyDescent="0.3">
      <c r="A21" s="4" t="s">
        <v>70</v>
      </c>
      <c r="B21" s="5">
        <v>81.599999999999994</v>
      </c>
      <c r="H21" s="4" t="s">
        <v>57</v>
      </c>
      <c r="I21" s="9">
        <v>1</v>
      </c>
      <c r="J21" s="5">
        <v>9</v>
      </c>
      <c r="K21" s="5">
        <v>10</v>
      </c>
    </row>
    <row r="22" spans="1:11" x14ac:dyDescent="0.3">
      <c r="A22" s="4" t="s">
        <v>72</v>
      </c>
      <c r="B22" s="5">
        <v>61.428571428571431</v>
      </c>
      <c r="H22" s="4" t="s">
        <v>59</v>
      </c>
      <c r="I22" s="9">
        <v>1</v>
      </c>
      <c r="J22" s="5">
        <v>3</v>
      </c>
      <c r="K22" s="5">
        <v>4</v>
      </c>
    </row>
    <row r="23" spans="1:11" x14ac:dyDescent="0.3">
      <c r="A23" s="4" t="s">
        <v>67</v>
      </c>
      <c r="B23" s="5">
        <v>78.400000000000006</v>
      </c>
      <c r="H23" s="4" t="s">
        <v>63</v>
      </c>
      <c r="I23" s="9"/>
      <c r="J23" s="5">
        <v>4</v>
      </c>
      <c r="K23" s="5">
        <v>4</v>
      </c>
    </row>
    <row r="24" spans="1:11" ht="21" customHeight="1" x14ac:dyDescent="0.3">
      <c r="A24" s="4" t="s">
        <v>73</v>
      </c>
      <c r="B24" s="5">
        <v>67.5</v>
      </c>
      <c r="H24" s="4" t="s">
        <v>60</v>
      </c>
      <c r="I24" s="9">
        <v>1</v>
      </c>
      <c r="J24" s="5">
        <v>5</v>
      </c>
      <c r="K24" s="5">
        <v>6</v>
      </c>
    </row>
    <row r="25" spans="1:11" ht="14.4" customHeight="1" x14ac:dyDescent="0.3">
      <c r="A25" s="4" t="s">
        <v>74</v>
      </c>
      <c r="B25" s="5">
        <v>89.8</v>
      </c>
      <c r="H25" s="4" t="s">
        <v>61</v>
      </c>
      <c r="I25" s="9">
        <v>3</v>
      </c>
      <c r="J25" s="5">
        <v>7</v>
      </c>
      <c r="K25" s="5">
        <v>10</v>
      </c>
    </row>
    <row r="26" spans="1:11" x14ac:dyDescent="0.3">
      <c r="A26" s="4" t="s">
        <v>84</v>
      </c>
      <c r="B26" s="5">
        <v>69.902439024390247</v>
      </c>
      <c r="H26" s="4" t="s">
        <v>62</v>
      </c>
      <c r="I26" s="9">
        <v>2</v>
      </c>
      <c r="J26" s="5">
        <v>9</v>
      </c>
      <c r="K26" s="5">
        <v>11</v>
      </c>
    </row>
    <row r="27" spans="1:11" x14ac:dyDescent="0.3">
      <c r="H27" s="4" t="s">
        <v>84</v>
      </c>
      <c r="I27" s="9">
        <v>11</v>
      </c>
      <c r="J27" s="5">
        <v>39</v>
      </c>
      <c r="K27" s="5">
        <v>50</v>
      </c>
    </row>
    <row r="39" spans="1:2" x14ac:dyDescent="0.3">
      <c r="A39" s="4"/>
      <c r="B39" s="5"/>
    </row>
    <row r="40" spans="1:2" x14ac:dyDescent="0.3">
      <c r="A40" s="4"/>
      <c r="B40" s="5"/>
    </row>
    <row r="41" spans="1:2" x14ac:dyDescent="0.3">
      <c r="A41" s="4"/>
      <c r="B41" s="5"/>
    </row>
    <row r="42" spans="1:2" x14ac:dyDescent="0.3">
      <c r="A42" s="4"/>
      <c r="B42" s="5"/>
    </row>
    <row r="43" spans="1:2" x14ac:dyDescent="0.3">
      <c r="A43" s="4"/>
      <c r="B43" s="5"/>
    </row>
    <row r="44" spans="1:2" x14ac:dyDescent="0.3">
      <c r="A44" s="4"/>
      <c r="B44" s="5"/>
    </row>
    <row r="45" spans="1:2" x14ac:dyDescent="0.3">
      <c r="A45" s="4"/>
      <c r="B45" s="5"/>
    </row>
    <row r="46" spans="1:2" x14ac:dyDescent="0.3">
      <c r="A46" s="4"/>
      <c r="B46" s="5"/>
    </row>
  </sheetData>
  <mergeCells count="8">
    <mergeCell ref="H16:K17"/>
    <mergeCell ref="A15:B16"/>
    <mergeCell ref="N2:O2"/>
    <mergeCell ref="Q16:T16"/>
    <mergeCell ref="H1:I2"/>
    <mergeCell ref="A1:B1"/>
    <mergeCell ref="D1:E1"/>
    <mergeCell ref="J1:K1"/>
  </mergeCell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product data</vt:lpstr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sonu patel</cp:lastModifiedBy>
  <dcterms:created xsi:type="dcterms:W3CDTF">2025-05-06T04:30:10Z</dcterms:created>
  <dcterms:modified xsi:type="dcterms:W3CDTF">2025-05-06T10:08:13Z</dcterms:modified>
</cp:coreProperties>
</file>