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https://d.docs.live.net/28284e61dbc20408/Desktop/Data Analyst/College Resume Project/Sales Excel Project/"/>
    </mc:Choice>
  </mc:AlternateContent>
  <xr:revisionPtr revIDLastSave="25" documentId="13_ncr:1_{756004CC-5476-4879-BD78-95682DDA7002}" xr6:coauthVersionLast="47" xr6:coauthVersionMax="47" xr10:uidLastSave="{9A5D151F-1D34-461B-B426-2CB35458555A}"/>
  <bookViews>
    <workbookView xWindow="-108" yWindow="-108" windowWidth="23256" windowHeight="13896" firstSheet="7" activeTab="7" xr2:uid="{1F8FE39C-0061-4BA6-863B-6EBD4C5B38B1}"/>
  </bookViews>
  <sheets>
    <sheet name="SalesByCategory" sheetId="3" r:id="rId1"/>
    <sheet name="Profit Gained" sheetId="4" r:id="rId2"/>
    <sheet name="MonthlySales" sheetId="5" r:id="rId3"/>
    <sheet name="Top5Customer" sheetId="6" r:id="rId4"/>
    <sheet name="Sales by State" sheetId="7" r:id="rId5"/>
    <sheet name="salesdata" sheetId="2" r:id="rId6"/>
    <sheet name="CustomerCount" sheetId="8" r:id="rId7"/>
    <sheet name="Dashboard" sheetId="9" r:id="rId8"/>
    <sheet name="Sheet1" sheetId="10" r:id="rId9"/>
  </sheets>
  <definedNames>
    <definedName name="_xlchart.v2.0" hidden="1">SalesByCategory!$D$4:$D$20</definedName>
    <definedName name="_xlchart.v2.1" hidden="1">SalesByCategory!$E$4:$E$20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ExternalData_1" localSheetId="5" hidden="1">salesdata!$A$1:$K$9994</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3" i="3" l="1"/>
  <c r="D14" i="3"/>
  <c r="E14" i="3"/>
  <c r="E13" i="3"/>
  <c r="E15" i="3"/>
  <c r="D15" i="3"/>
  <c r="D16" i="3"/>
  <c r="E16" i="3"/>
  <c r="D17" i="3"/>
  <c r="E17" i="3"/>
  <c r="D18" i="3"/>
  <c r="E18" i="3"/>
  <c r="D19" i="3"/>
  <c r="E19" i="3"/>
  <c r="D20" i="3"/>
  <c r="E20" i="3"/>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E4" i="6"/>
  <c r="E5" i="6"/>
  <c r="E6" i="6"/>
  <c r="E7" i="6"/>
  <c r="E8" i="6"/>
  <c r="D5" i="6"/>
  <c r="D6" i="6"/>
  <c r="D7" i="6"/>
  <c r="D8" i="6"/>
  <c r="D4" i="6"/>
  <c r="E4" i="3"/>
  <c r="E5" i="3"/>
  <c r="E6" i="3"/>
  <c r="E7" i="3"/>
  <c r="E8" i="3"/>
  <c r="E9" i="3"/>
  <c r="E10" i="3"/>
  <c r="E11" i="3"/>
  <c r="E12" i="3"/>
  <c r="D5" i="3"/>
  <c r="D6" i="3"/>
  <c r="D7" i="3"/>
  <c r="D8" i="3"/>
  <c r="D9" i="3"/>
  <c r="D10" i="3"/>
  <c r="D11" i="3"/>
  <c r="D12" i="3"/>
  <c r="D4" i="3"/>
  <c r="C9995" i="2"/>
  <c r="B9995"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369B12-40C4-42CD-9292-5BB1E8CD283F}"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<sst xmlns="http://schemas.openxmlformats.org/spreadsheetml/2006/main" count="53356" uniqueCount="2729">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</sst>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orbel"/>
      <family val="2"/>
      <scheme val="minor"/>
    </font>
    <font>
      <sz val="8"/>
      <name val="Corbel"/>
      <family val="2"/>
      <scheme val="minor"/>
    </font>
  </fonts>
  <fills count="3">
    <fill>
      <patternFill patternType="none"/>
    </fill>
    <fill>
      <patternFill patternType="gray125"/>
    </fill>
    <fill>
      <patternFill patternType="solid">
        <fgColor rgb="FFE28743"/>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2" borderId="0" xfId="0" applyFill="1"/>
    <xf numFmtId="0" fontId="0" fillId="0" borderId="0" xfId="0" applyNumberFormat="1"/>
  </cellXfs>
  <cellStyles count="1">
    <cellStyle name="Normal" xfId="0" builtinId="0"/>
  </cellStyles>
  <dxfs count="17">
    <dxf>
      <numFmt numFmtId="2" formatCode="0.00"/>
    </dxf>
    <dxf>
      <numFmt numFmtId="2" formatCode="0.00"/>
    </dxf>
    <dxf>
      <numFmt numFmtId="1" formatCode="0"/>
    </dxf>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9" formatCode="dd/mm/yyyy"/>
    </dxf>
    <dxf>
      <numFmt numFmtId="2" formatCode="0.00"/>
    </dxf>
    <dxf>
      <font>
        <b/>
        <color theme="1"/>
      </font>
      <border>
        <bottom style="thin">
          <color theme="4"/>
        </bottom>
        <vertical/>
        <horizontal/>
      </border>
    </dxf>
    <dxf>
      <font>
        <color rgb="FFE28743"/>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6E9FFF64-FCEC-4D68-B870-EC72DBB117B1}">
      <tableStyleElement type="wholeTable" dxfId="16"/>
      <tableStyleElement type="headerRow" dxfId="15"/>
    </tableStyle>
  </tableStyles>
  <colors>
    <mruColors>
      <color rgb="FFE28743"/>
      <color rgb="FF873E2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Gained!PivotTable4</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w="9525">
              <a:solidFill>
                <a:schemeClr val="accent2"/>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3">
                    <a:tint val="85000"/>
                    <a:shade val="98000"/>
                    <a:satMod val="110000"/>
                    <a:lumMod val="103000"/>
                  </a:schemeClr>
                </a:gs>
                <a:gs pos="50000">
                  <a:schemeClr val="accent3">
                    <a:shade val="85000"/>
                    <a:satMod val="105000"/>
                    <a:lumMod val="100000"/>
                  </a:schemeClr>
                </a:gs>
                <a:gs pos="100000">
                  <a:schemeClr val="accent3">
                    <a:shade val="60000"/>
                    <a:satMod val="120000"/>
                    <a:lumMod val="100000"/>
                  </a:schemeClr>
                </a:gs>
              </a:gsLst>
              <a:lin ang="5400000" scaled="0"/>
            </a:gradFill>
            <a:ln w="9525">
              <a:solidFill>
                <a:schemeClr val="accent3"/>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8703703703703703"/>
          <c:w val="0.76405708661417338"/>
          <c:h val="0.60556357538641004"/>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49F-4C3A-8F9C-68C658EE9F1E}"/>
            </c:ext>
          </c:extLst>
        </c:ser>
        <c:ser>
          <c:idx val="1"/>
          <c:order val="1"/>
          <c:tx>
            <c:strRef>
              <c:f>'Profit Gained'!$C$3:$C$4</c:f>
              <c:strCache>
                <c:ptCount val="1"/>
                <c:pt idx="0">
                  <c:v>Office Supplies</c:v>
                </c:pt>
              </c:strCache>
            </c:strRef>
          </c:tx>
          <c:spPr>
            <a:ln w="34925" cap="rnd">
              <a:solidFill>
                <a:schemeClr val="accent2"/>
              </a:solidFill>
              <a:round/>
            </a:ln>
            <a:effectLst>
              <a:outerShdw blurRad="88900" dist="27940" dir="5400000" algn="ctr" rotWithShape="0">
                <a:srgbClr val="000000">
                  <a:alpha val="63000"/>
                </a:srgbClr>
              </a:outerShdw>
            </a:effectLst>
          </c:spPr>
          <c:marker>
            <c:symbol val="circle"/>
            <c:size val="6"/>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w="9525">
                <a:solidFill>
                  <a:schemeClr val="accent2"/>
                </a:solidFill>
                <a:round/>
              </a:ln>
              <a:effectLst>
                <a:outerShdw blurRad="88900" dist="2794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49F-4C3A-8F9C-68C658EE9F1E}"/>
            </c:ext>
          </c:extLst>
        </c:ser>
        <c:ser>
          <c:idx val="2"/>
          <c:order val="2"/>
          <c:tx>
            <c:strRef>
              <c:f>'Profit Gained'!$D$3:$D$4</c:f>
              <c:strCache>
                <c:ptCount val="1"/>
                <c:pt idx="0">
                  <c:v>Technology</c:v>
                </c:pt>
              </c:strCache>
            </c:strRef>
          </c:tx>
          <c:spPr>
            <a:ln w="34925" cap="rnd">
              <a:solidFill>
                <a:schemeClr val="accent3"/>
              </a:solidFill>
              <a:round/>
            </a:ln>
            <a:effectLst>
              <a:outerShdw blurRad="88900" dist="27940" dir="5400000" algn="ctr" rotWithShape="0">
                <a:srgbClr val="000000">
                  <a:alpha val="63000"/>
                </a:srgbClr>
              </a:outerShdw>
            </a:effectLst>
          </c:spPr>
          <c:marker>
            <c:symbol val="circle"/>
            <c:size val="6"/>
            <c:spPr>
              <a:gradFill rotWithShape="1">
                <a:gsLst>
                  <a:gs pos="0">
                    <a:schemeClr val="accent3">
                      <a:tint val="85000"/>
                      <a:shade val="98000"/>
                      <a:satMod val="110000"/>
                      <a:lumMod val="103000"/>
                    </a:schemeClr>
                  </a:gs>
                  <a:gs pos="50000">
                    <a:schemeClr val="accent3">
                      <a:shade val="85000"/>
                      <a:satMod val="105000"/>
                      <a:lumMod val="100000"/>
                    </a:schemeClr>
                  </a:gs>
                  <a:gs pos="100000">
                    <a:schemeClr val="accent3">
                      <a:shade val="60000"/>
                      <a:satMod val="120000"/>
                      <a:lumMod val="100000"/>
                    </a:schemeClr>
                  </a:gs>
                </a:gsLst>
                <a:lin ang="5400000" scaled="0"/>
              </a:gradFill>
              <a:ln w="9525">
                <a:solidFill>
                  <a:schemeClr val="accent3"/>
                </a:solidFill>
                <a:round/>
              </a:ln>
              <a:effectLst>
                <a:outerShdw blurRad="88900" dist="2794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49F-4C3A-8F9C-68C658EE9F1E}"/>
            </c:ext>
          </c:extLst>
        </c:ser>
        <c:dLbls>
          <c:showLegendKey val="0"/>
          <c:showVal val="0"/>
          <c:showCatName val="0"/>
          <c:showSerName val="0"/>
          <c:showPercent val="0"/>
          <c:showBubbleSize val="0"/>
        </c:dLbls>
        <c:marker val="1"/>
        <c:smooth val="0"/>
        <c:axId val="1310570608"/>
        <c:axId val="1310571088"/>
      </c:lineChart>
      <c:catAx>
        <c:axId val="13105706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571088"/>
        <c:crosses val="autoZero"/>
        <c:auto val="1"/>
        <c:lblAlgn val="ctr"/>
        <c:lblOffset val="100"/>
        <c:noMultiLvlLbl val="0"/>
      </c:catAx>
      <c:valAx>
        <c:axId val="1310571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570608"/>
        <c:crosses val="autoZero"/>
        <c:crossBetween val="between"/>
      </c:valAx>
      <c:spPr>
        <a:noFill/>
        <a:ln>
          <a:noFill/>
        </a:ln>
        <a:effectLst/>
      </c:spPr>
    </c:plotArea>
    <c:legend>
      <c:legendPos val="r"/>
      <c:layout>
        <c:manualLayout>
          <c:xMode val="edge"/>
          <c:yMode val="edge"/>
          <c:x val="0.156662221007176"/>
          <c:y val="4.5056624112714119E-2"/>
          <c:w val="0.74903945057086196"/>
          <c:h val="0.158124453193350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Dashboard.xlsx]MonthlySales!PivotTable5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7.1724628171478552E-2"/>
          <c:w val="0.83953018372703414"/>
          <c:h val="0.8416746864975212"/>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80687.97000000003</c:v>
                </c:pt>
                <c:pt idx="1">
                  <c:v>55231.340000000026</c:v>
                </c:pt>
                <c:pt idx="2">
                  <c:v>149314.46999999997</c:v>
                </c:pt>
                <c:pt idx="3">
                  <c:v>109466.80999999995</c:v>
                </c:pt>
                <c:pt idx="4">
                  <c:v>131380.55000000002</c:v>
                </c:pt>
                <c:pt idx="5">
                  <c:v>118123.57999999994</c:v>
                </c:pt>
                <c:pt idx="6">
                  <c:v>113291.73999999992</c:v>
                </c:pt>
                <c:pt idx="7">
                  <c:v>131134.51999999993</c:v>
                </c:pt>
                <c:pt idx="8">
                  <c:v>225872.62000000055</c:v>
                </c:pt>
                <c:pt idx="9">
                  <c:v>168869.66000000027</c:v>
                </c:pt>
                <c:pt idx="10">
                  <c:v>273832.34999999974</c:v>
                </c:pt>
                <c:pt idx="11">
                  <c:v>255747.90000000043</c:v>
                </c:pt>
              </c:numCache>
            </c:numRef>
          </c:val>
          <c:extLst>
            <c:ext xmlns:c16="http://schemas.microsoft.com/office/drawing/2014/chart" uri="{C3380CC4-5D6E-409C-BE32-E72D297353CC}">
              <c16:uniqueId val="{00000000-A514-4BFC-83F5-D83863EB0379}"/>
            </c:ext>
          </c:extLst>
        </c:ser>
        <c:dLbls>
          <c:showLegendKey val="0"/>
          <c:showVal val="0"/>
          <c:showCatName val="0"/>
          <c:showSerName val="0"/>
          <c:showPercent val="0"/>
          <c:showBubbleSize val="0"/>
        </c:dLbls>
        <c:axId val="1493112464"/>
        <c:axId val="1493112944"/>
      </c:areaChart>
      <c:catAx>
        <c:axId val="14931124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112944"/>
        <c:crosses val="autoZero"/>
        <c:auto val="1"/>
        <c:lblAlgn val="ctr"/>
        <c:lblOffset val="100"/>
        <c:noMultiLvlLbl val="0"/>
      </c:catAx>
      <c:valAx>
        <c:axId val="1493112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1124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337352532577626E-2"/>
          <c:y val="8.8586397332010805E-2"/>
          <c:w val="0.52124594264776836"/>
          <c:h val="0.86802518350397362"/>
        </c:manualLayout>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ED2E-4978-9C2E-1BD05BAA24C1}"/>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ED2E-4978-9C2E-1BD05BAA24C1}"/>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ED2E-4978-9C2E-1BD05BAA24C1}"/>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ED2E-4978-9C2E-1BD05BAA24C1}"/>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ED2E-4978-9C2E-1BD05BAA24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Hunter Lopez</c:v>
                </c:pt>
                <c:pt idx="3">
                  <c:v>Adrian Barton</c:v>
                </c:pt>
                <c:pt idx="4">
                  <c:v>Tom Ashbrook</c:v>
                </c:pt>
              </c:strCache>
            </c:strRef>
          </c:cat>
          <c:val>
            <c:numRef>
              <c:f>Top5Customer!$E$4:$E$8</c:f>
              <c:numCache>
                <c:formatCode>General</c:formatCode>
                <c:ptCount val="5"/>
                <c:pt idx="0">
                  <c:v>8802.67</c:v>
                </c:pt>
                <c:pt idx="1">
                  <c:v>6976.0899999999992</c:v>
                </c:pt>
                <c:pt idx="2">
                  <c:v>5174.3999999999996</c:v>
                </c:pt>
                <c:pt idx="3">
                  <c:v>4946.29</c:v>
                </c:pt>
                <c:pt idx="4">
                  <c:v>4523.37</c:v>
                </c:pt>
              </c:numCache>
            </c:numRef>
          </c:val>
          <c:extLst>
            <c:ext xmlns:c16="http://schemas.microsoft.com/office/drawing/2014/chart" uri="{C3380CC4-5D6E-409C-BE32-E72D297353CC}">
              <c16:uniqueId val="{0000000A-ED2E-4978-9C2E-1BD05BAA24C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Dashboard.xlsx]CustomerCount!PivotTable8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'CustomerCount'!$E$8</c:f>
              <c:strCache>
                <c:ptCount val="1"/>
                <c:pt idx="0">
                  <c:v>Total</c:v>
                </c:pt>
              </c:strCache>
            </c:strRef>
          </c:tx>
          <c:spPr>
            <a:solidFill>
              <a:schemeClr val="accent1"/>
            </a:solidFill>
            <a:ln>
              <a:noFill/>
            </a:ln>
            <a:effectLst/>
          </c:spPr>
          <c:invertIfNegative val="0"/>
          <c:cat>
            <c:strRef>
              <c:f>'CustomerCount'!$D$9:$D$12</c:f>
              <c:strCache>
                <c:ptCount val="4"/>
                <c:pt idx="0">
                  <c:v>2014</c:v>
                </c:pt>
                <c:pt idx="1">
                  <c:v>2015</c:v>
                </c:pt>
                <c:pt idx="2">
                  <c:v>2016</c:v>
                </c:pt>
                <c:pt idx="3">
                  <c:v>2017</c:v>
                </c:pt>
              </c:strCache>
            </c:strRef>
          </c:cat>
          <c:val>
            <c:numRef>
              <c:f>'CustomerCount'!$E$9:$E$12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A78-4FA2-B2CC-91158BD57E69}"/>
            </c:ext>
          </c:extLst>
        </c:ser>
        <c:dLbls>
          <c:showLegendKey val="0"/>
          <c:showVal val="0"/>
          <c:showCatName val="0"/>
          <c:showSerName val="0"/>
          <c:showPercent val="0"/>
          <c:showBubbleSize val="0"/>
        </c:dLbls>
        <c:gapWidth val="182"/>
        <c:axId val="1518845632"/>
        <c:axId val="1492291344"/>
      </c:barChart>
      <c:catAx>
        <c:axId val="1518845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291344"/>
        <c:crosses val="autoZero"/>
        <c:auto val="1"/>
        <c:lblAlgn val="ctr"/>
        <c:lblOffset val="100"/>
        <c:noMultiLvlLbl val="0"/>
      </c:catAx>
      <c:valAx>
        <c:axId val="1492291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84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3FFBE24A-CDA1-4EDE-943F-227B7F130A40}">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ln>
              <a:noFill/>
            </a:ln>
          </cx:spPr>
        </cx:plotSurface>
        <cx:series layoutId="regionMap" uniqueId="{27F68DBC-16D6-46DF-B743-04F211B99284}">
          <cx:dataId val="0"/>
          <cx:layoutPr>
            <cx:geography cultureLanguage="en-US" cultureRegion="IN" attribution="Powered by Bing">
              <cx:geoCache provider="{E9337A44-BEBE-4D9F-B70C-5C5E7DAFC167}">
                <cx:binary>7H1rb9u6tu1fKfr5yksiKUo8OOsAW5Id52EnTbLSxxfBdVO9Rb1fv/4OxU6bqG6TjZ1zAQPXa6Fp
I9OiODgnxxxzkv7vbfdf2/h+U7zrkjgt/2vb/f3er6rsv/76q9z698mmnCXBtpCl/F7NtjL5S37/
Hmzv//pWbNog9f4iqsb+2vqborrv3v/Pf+PTvHt5IbebKpDph/q+6K/vyzquyj9cO3jp3eZbEqRO
UFZFsK20v9//K9583SSb9+/u0yqo+ts+u//7/bM3vX/31/Sjfrntuxg9q+pvaEvJzOCcEa4K9eFF
37+LZertLysmn5lMpZSoROxej/debxK0f0WHHrqz+fatuC9LPNDDzycNn/Uev794/24r67QaB83D
+P39/p80qO6/vbupNtV9+f5dUEp79wZbjo/wz83DM//1fNj/578nv8AoTH7zBJnpkL106VdgimCQ
6VsCw2ZEUEJMje3G3XgOjKZpMwCnC67zB+C0CTAvd+g3wDw2nALz5SiB+dhLmJD3ODj/ucUwMgMg
nHBN3wFjToBRjZmua4zpqnrIYl7RocPA/Gg4Aebj5+ME5r6s3t0FhRekwVvajTmDO9MNRrWdQ4Nd
PHNo6oxr1KBC3V+Hw9s5051D+/jabv0GpOfNp1DdHSVU6/tm8+0tMRIzqnNYCN1byNSEND7juk5N
wzQP+baX+3MYnMd2E1TWx4nKIy14J7+/s2VcJ1/f2I6EygxTo+y5ARnGTNU4EZyaO/eG608N6N/t
1mGoDn/KBDjHPkpzsmWa3m+rYFtXj0P3BsuSNtMNXdMpxbozviZ+zwDRoyboBNEfb7pzeK/szWGY
njWeoGPfHiU6/yqiTVpuQDTfjGOzGUzFVOlvGIMgM0aFpuv6ztupE4Re06PD8PxsOcHmX9dHic1l
FG98+abxjz7TTcoY31vN1GwEyJxqUlU1jJ23E4/zYmc9r+nRYWx+tpxgc3l+lNis79t3n2URPY7P
G7g0MG0qCBujz4cXqNpTKmfoM44rOn8MkfjjvXfYvKZHh7H52XKCzfo4ubZzH2/aTXH/OD7/OTZU
zFTVNDih+ygIdjHBhnGTg4XvWcLEp72mR4ex+dlygo0zP0q7sTdx8F0WbxsEGTOiM86Ftld1JmRA
0wSiIIMYGtMOxaiv69NhfJ62nSBk/+s4EZKxLDbf5BtajwkNwdR1le092xQfFcsSyDflk+gUPP/F
rvwGlh8tp6BcHiUoqwAkupTV5u1QYXxGmdDAxfY8bIKKYDNNgAtAlXu86W6heVVfDsPypOkEl9X6
KHFZYIIGbykWEHOmCwhqhE6WGBO02TQoIyM9G18TW3lFTw5j8qPhBJHFcUrTJ/cSItsb2glyBpwh
lISt7AZ+YicmnTHGqMHUvR1NgHlFhw4D86PhBJiTfx2lqaxlUfnv7E0h4+BNUwdYPKigxg95bZI6
MMRMM6Gucb7LHKhT3vzqfh2GafpcE7TW9nGihfjm7L4o7/tH5/+fs2imzjQo0UJ/FKuxsDxj0WzG
DVNHfnEffE60tjFOeblPv0HpSdspQmdHidDpN4gDbwgOm0HiVA3yyJF/UamBjg47A4t7vOuOD7zY
kcOI7JtNwDh1jhOMGE5NBuXjyLyNsQALBtq8s4YJHibcGjM51c2fIelTYfr0FT36DTA/Wk6xOU5G
cJp+CzZvuuKIGUJNYcCV7V/P/RiqCKA8myoXe5lt4sde0aHfIPP4JFNgjpM8390XiUyrN7QZNlMN
neA/cLBnKws4HHLYgpt0h9hEn3lFTw4j8qPhBJG72+N0Y7J9Q+aM2gHVgNZsMLZjzhNUBIXarKpc
U/fXJ8zs9IXeHIZk12qCx+lxcubzt87NmAgimUGEYRyMZYQJEqDCdT3qnODSTxeVl/tzGJPHdhNU
zm+O0kpu70cxprx/S4FZR+EZas6gIh9e7UexhkLlfCxcm3CwV3XpMDZPmk7guT3OZeXSD96SF6sz
hmQlpLK9yUycGHQZQxWgYeQxanluMi/15jAou1YTPC6XR2ku5/Ag9TZ6w0CSIk1JDEpgLc/XeVMH
84JvQ4ZzZ0YT5vWarhwG5GfLCSjnn48SlAtZB+Ub02J1JkxoZJz/tISnJExoKAzQTBR57nnzBJxX
dekwOk+aTuC5OM6F/+Om9FHHWcn00Zu8QURpwJNpVDfMfXJ/IpRpREUpJ7ROle2UTu3x3rs4/3V9
OgzQ07YThD4eJ0KrTZC+IQFgOhb4scL5CfN6ajxczIiG1D8I9UHP9mJ3DuOybzaBZHWcueXVpujj
Tfrtcdr+5yZDkbkcVxp9kowxOBZ9DRXrYo8GSMFTnvyanvwOkMdnmGLiHOU6s9qU5Wbr1+V9VZWP
g/SfA4PQEgl9JF2MfTYMvuqpuRjYLqDq2MlhTiKYV/fnd/A8e5wpRsfpyq597Cx5d1q+re0wQEBM
IvR9RCMmXA0Q6RoqnsddHQ+viQ29tleHgXreeoLT9elx2lKw9QNv85aUALWasCGBwucdBhOMwKdh
YFA6R71zfE0UmtUrenQYn58tJ9isjhWbsgzwf5YFb+flxu1qBHVnPyT+yTKEHAD2QxFkZPaFNb/A
86pO/Q6hJ42nIN0cqQGVpayLt0QIghk3UMm8p8zqJKU5FjsbBgqbHr3gAYRe6tHv4dm1nGJznBVO
/1Qb/w0tB3tuQA9QsblPwUxwedhPaCAWJXyCyEv9OIzGrtUEiX9uj9NKkJN503wZwx4abNTQBGpk
Hl5Y6Z+SNU2FH2OoeeLj7ptnPPrlrhzGY/XYcALJ6jghuZH1/07tDJ0JFUEM0X5uD3yKjKlCskFh
E8zl4Pr/+n4dhmnafoLWjX2UBrS+/1psymjzOJffINwBV0b58ujQdhY0cWdCzKC8Ia/zWMs5yW++
pkeHEfrZcoLN+jg1grGGaLlJMshrb7lBgNEZN7E1A4mAgy5uDHbG1QglAz8AfOroXt2t36H07Kmm
UC2P1Izad6v7Lti+YTaHshmcHcVOgL0h/bIU8ZmGHVACPu/RfH9ur3m5N7+H57HtFJvVUWJzWdx7
b6pNYyFCiSbqmfaJm0mks9OmsQ7RCSwvd+QwJI/tJnBcXh8lHFfISJd93GzedF8N6jVNgW01+7rm
XzfZGjOTmuZYTLBjB1APnjq11/bqMELPW09wujpOpW3Hd5xN9LY7OeDUKHIDWGF2OEwTO6o6I1RF
ATuf8OvX9ucwQs9bTxC6cY7Skm7vuzfdDK3NGI4OYPBcu3Uf7uspwQZxo9jwCRPaHzg0MaEXu3MY
mX2zCSS3n44Skv+FU1NQP4DsjTrGNg+vCQswcKoKIDHZ44a1CZ1+TY8OA/Oz5QSbu+N0aB+DcivT
MnhbTZqjSlOnOKRr93puMhA9UfqBPVLi8EaoV3XpMDpPmk7g+Xh6lKaz25vy5usNCgng1UCR99W0
U7KG9QYFONg4+LMQ5CkveG2vDoP0vPUEp/VxrDrbPx75thurnWrw7J3/7ml3AvW1qPfAmQHPTQir
Doo8sfA8FuZONdDnR9D9vj+HEZqcYPfsEf4fnW/3+7PvfhwP6GyqzfzhXMEnx9/9+erD4+Kww0nT
Pek9KPPsxu7029/vyXjy4BMExw/Zt9xFmM9Tlr80vN+U1d/vFSgJCIZQC4JICflVMW5na3EM1+4S
VjSUiGoGKt0NLFrpuLft7/djITYkPmwXMUEBVYji79+Vo6SIS/g4nN2mjZuy8OvHJ7yScY8A78dw
7P/9Lq2TKxmkVYmzFFX1/bts977x+XRm4gWaCT2RoV/UgEiVbTfXqGPC27X/kxdeXSRCyKVilKkV
9r68ERGpgrlnimQeEP1TmzTNKlaywArr7FPs6cqp2hprIus4spPBj5ysZMkH0STpVVyrd7qreoGV
xXm4kKw1naFW6GmhGbHNesVYhH3XWmZprLO4iSzSaVdh1xYbQZMVb+MVVdoTt8pcpyp0Yddtoltx
U5tWUwTfa7UO1gnG0c6NLLXqVOaWqpiD1emktQJ1OJdCveJaSS1RtBvZtZ2lR8W8Z31kFVXwvYzD
yEmo188Naa4N2p20gZHZmZd+F1G6arXm2u1032JBvWAkWtX9cMXC/lz18K4iVKzODzZ9VklH5sNW
r6KzuNG20uCf8r5cyNiN7SLx6Uc3Z8ugMLnVqqWYy9IdrFQx11pFP0VNvDHUQVuoXnutFtFqHIEq
qU2HRfH3MEsVu/SqcEHjXjo0aSOr9gzfatrm1qPttZl23DYJ906LWGxbNxInms+WntefRzWRpwP2
CdlKW2JgVNVmenBG/JrYXdTdcr+/bjP2yafRmdfFmyIPN3LQ14ZPC25xVs4ZHqhlOAqi6q9YDKx6
Wi1ykeWWwqKzgdWu1VV+YqXECy0iMVDEL1zL1YvKEkT150EkKrtWGnleZUE/95RxLP1kU2t9a6n9
EFlVK3t7vFfG8AYlH67aUr2qSHtS+8O5ZnqJrTTqeWZIxW4i/zuN8TZdC1ZR1J0TgLM0peBWGOAJ
JevvBrdyrbjisRMIqjhRiRs1gRk6vmDDRaGHZ7If7gqWu5avd7eJqjtdn7Z26heV40oUWzatmMek
25pyOG+IF9ihXwTrKDc+BZ361czppWgDzeattuhJtRz0uljmXXM75PoyCLIKE5UuvQQYKaoZ21HV
VFZdD+dc9v68bYGnoBo9EwZmQjdUlZWThFpZqd6lnrYVtK2spCtSq/LiM81obvOivmVd/D1Rw95W
uaycOuluqav5VhRU2SImUswHrvi2pgWB/TDuWsrXqFP/JPM0XCBrs85wdMOiGtvhOS2/MzAVKf8U
GEW/5B2mo6J164wo2ZfQVYRthH7vFIrbfKAc0y7uPNfuc6bbvaiaZW70zVku9ea0TLh52jWKchn5
fTzPhyy5TJWsX6h+3Jwlfl7aRIkpzoktv/RNwS80M8o8zBoZ5MwpIj8LHZHk1DGiod24hiwUy8tI
zE9Clqd3UereJZ3Ca2dgpQishAR257trlkZfCto3dtTF887nvT3QwMmqvpjnrPM1p8A+4tAKusI7
M2UVWtzI17HiX6WSyXmrsDupaJ5d1ro+b2p906V9sU1TUsMqQ38e89wyjT60skHwRRIktUN66V5p
lV5ZXorpP4RkKzWZWWWeZJbfqDbviLaghgRuPUygHjANc1dTnY4w8xIVgfVJRzDp+sj4ZCh8XZO8
PXWb4rvSFueMR9je+uOQ3AN+HOvHxIsLYggcZgPTN3RDG68/8eJByFkdtpFcskaJLFrnle2a3TrQ
89Xgatz6892w8vxyN4EFjWJrA9NMPq4pT+4mWFunvDfSpQdTd1ItOiMx9S1O4dD/fCdE0tM7IQlp
GrgZTvdFMf/zO7WG0dHQzeSSVNFGuPCGozsOtba3aWmV8hR/Uxd/vieI8K/3NLHyUxTYjD+f39Oj
qfDN0k2XfaX7c71sbmUHw1YoW7aKHtvj88bxcF6U8G5/vjVFDPvrvXFeLs7y0nTNYON4PBnZLPLa
IezNdFkmBXVCmZhXvcv90V2chzKMlqrotm3ZNYuobZqzsClhtyKlVuH3W5+7mK7Dee01WHWpvhQi
UeywLubEbM9bDvdtcpLZEcNcleEq5cUi0ZvrLvHuVN1PHN6xdW3Git1JKU50XWafPRQf28yEe/jz
kx6YQhTlF0RHfayqoxTm+YOSOBCJJCxd+qRcMKleqWK4SoYif2FEx02Ev4wo0+hIrUyGqTQZUdFq
ZoeLmKsiZqdl1131WsDmagwnnHIROqUZrSpPSz7ETX9lVGrywfewhrLB+5438MsjVQkjEAiNdOee
UrqWaOtbRfA1LZoT34S717MgsT3P5yd5R7pPnk76k8Qj2bwL+uC8VovyOo26u67Asl+TgJ1VgZnM
W17Jc5YG391A51YaxUCxM+VJp4TfXTncmV69GKoSi3dGl36vL30/DWwvGVyLZt15ZCixTerhyuhz
ahGCzxam8qXQo942NHCsPwN2wMNQHPcjDGRaDILimeeADYYic6bQdDm02gOd6ODZ9IxwS2np8s/3
AsP+BTN9rDE0sS8Etbzj9SdWUJA+MGLWp0s9aq5ZGZwl8iWH+WBJz3mvMLhGGBv/FDgp5Pk9Aj+P
qlhV06UUTbYog47YzB22o6cPBtqfVIV7FhG2FApZt67w50Yanymd+7EMw68mb1KLJE1hmXFIl02I
RdwX8E5Zn6w0zfs+8JbODTeIljHlgxXqtLVqdSgv4oDPGzP7x6zwa16a3inrg96OdfAWJFIqOxd5
tiAF8S0qcnJSd1llqST4rqeYgnkQrZouOot0r7dNHoKgai3Yr5bZaeoHdqNW1zIl/pzRAUf4/WmF
YQcsFlgI7DSAH8bBuOT5gKUkqzrZJ+lSixEoNH4S2DihHQxeifDMPkYgAN1y4t5cJzrPbLcsVGvQ
kssqxFx2o3Su8LRetO7QWhXXpFP76qc2zKhjqsZgRQ1fu7XB7drV174goaMX8ESZbKVjhP2dStrt
UKpWYAQ3HQU7FDkeuFC6k8hX73oQMStz/eyExu2JyNprT+e1FRaYnyyD4yt501pCYaGTuLE4Ifpw
J7KiQaLvT4N0wEj2RZnjmRlEm4xR6+VGXLVNumzN1AHF6SyjRXeYWltu5r2ACOo5frUTE6sw3Jqm
EfMXm8wZ7bHfqk6XBSnTucZL6ZhueOZipRIa8BkkpuTQI0BqCNxUGIIBevGKRyCAtXS5JVOR2UHS
5HPBh8QK4rKy0t78WkbahdKYl7FIStsXYPtdKqlDs3KbhMN1F/fniTEuxphmHo02bjuy1JbY4aCu
8jp1wk4SG3R13lShuagA6UN4ObCOOoGON4oiOuNKhRZZ2ywyt66seKj8087srh6CIDftpNNWkTxL
6/Y2qBBImpFX20OOUE8f2tui8lSrZ8IStLklkXaVK8EZpWBrmlE7QRr1zvgXJcFv3GackFndLDRW
lPPRjMpOX0ujveXeGEDokQJ7yhQ7zsGWVDdcdXlkOkaGdxeK/ikPdZhY5eYXQu+2RVU5bY0BDuNg
FVDELKIDFWcx+xT6zXWLTSM2lfqySZMzpQnPhiTPrcKDAVdVfIag+CRxsbIEXoOJCevgbbWKNf2L
X7bpWaTp66ZsHEqK3h4Do24ogpM2L+S5CWYfV+wTKYKX1mN+wLzBdSDQQnjCjFIn62Tc0zAnTE+W
pdFv07K5LlWsew3CLFeHWY/86yHUlpXQFpUA03uw+dSvFn1btlYeolmeUCeq0nAuIuGYTUENJ668
3Mb2snQuurpfxlqpIECLktzyWDDP09jb5kosVlkhfGfwsC5Wgy8uUvhyezDomijwMWHV3zUUdEst
aGZzNajtzqsiKzbBrD0EhlgPfSoBiAeabYT1bdXAgxakui5MhKSijldNXV8zvQ5OZMy7eVBE1Mnb
4Tzx29vQTUwn0ZTB0mW/5eWQLYqsujYQHSyjgK8bLCIIMutbyrurkc1XxuP6ute0rnZLz06a2cqs
LwLP33/Zxo9//s+tTPD/w3dA/Pzl+F0dP/+FEuzdl3z88V04hWqUp8rpm8be/PgsdGbfu1HVevaP
XyS2R4lpIqLtvjPkNxdfp7BB4DLhJn942V8UtsnBG6NqtW+zF9dMNsPCZI6HeRHM3FFC22trpjlD
uggF8JSCuewktEd1TZsZ+hhQGDiRmiFuwvq/V9ewUXXcaT82E6bAOf3mv6OwgVBMvTTqH9ALHCxC
CR93Uj5fOGuCsqbB75RTlw6dQ/M43uih63pWHagE0eQA52z1ZT8gQFWa1o48ol1wv0hWA3dZhzA/
jeauGjTfjBrL6eB26RcBcUBanoigtKFV4nTSrRZJOqRfEt2lpzi/gVwWASimFcIMV4MWm4MdhYmX
zEuBeDvg5o1RRPF10dXNpdpsElkUll/60V3VqMVnGQWNYg9NnA4nkZoh/xpDTrCCUukhHlCPuE6H
uKOzaGV40TzjefTVVyLqWbRIsF70pHDnEkTuNOryrrSw6NYrr+9cuqhVd2BY3cHJ5rHE8Xl2QUWo
WaEZ0pNc+IMPmc31L2hoNOac9kZgWEoac2pHSiS3WZlln2WlDuu67FW7pnF57omy3ZpJk35mVYAQ
rTGhhwVtlH/os9DbEJ8QKwiJtJK8XjR1Ah9SE9XuArNdD3onr3TaS2G1ZpcXVp+0xkncBdHapEn3
gcV0WGR95fQINw2jrT0rj2q7SesColl/0pLAuNLyUhArpMm2K2PNoh0CNw5adupWYXVD4SFxmnwJ
ha3t6dIdMi2G9BClZ3rlGU7YD/W52bWBezqUWn7WDLEfWaqnC89CBG9cmGpCUnCdPr6jSVbf1Cwq
IMZqLZbxqNEg60Tup0rJutOs1fN5mgrloh1IaFVpgEV+6JndQvS5GDyt/hhHfZbbukiKi9Yt8nPf
NJvvohBDaHl9pUROGTP/smFpPM9ykYZO2oo8BTk1RhW4KzRL8Dra5H0Yz72yy/UTL0hkYpGwLb+E
YRzHduvmeWZFOfWuUlOk2hLeMbj2s4h+JF4SfBCDjrtR1ShutIyEizr32blGwka1/Fr6S4VWXmn1
MsOy0+TLtocu6/lJbPMk7D4rqVecUTUR923RGsWCq4nHLI22ZjBv81xci5APrV1WnlQ+hR7lVz4D
HbAa01VSS5RDtGWZpMKqfRLNPXVIHKFXmp0nWnoLHKN/Wq30r4wuLFel1vtnRkEaMddkm1/4bsoc
hfde4mC6yluT5uqlV1SydJQc1zXpsVXesFrOcUh4tg5TAwdQWW0CK//UpVrIQiv2INVheDrsuc7O
RBOo+CFTzYM22ImmD/l1KUWnxhepqnZpZZFSqYZl0tYtiMygutd929D+zNf9cJm3/EozoWpnzBhs
SgMPnKgQN10M65mXXR1/dl3RW1rsNrFj1EyUdpQRaadJqd/UtV5nVh9olV2xPrcRYKprliXdRaVz
/4SB9kBkKaFqRr03F24TzU1aYyrCXq7dslMNK2ia+J/ObWlywetKDa+MoBxi4bBsqNUbNpRtUsSW
wVN9TbRcWbZ1ccdiv/2gRKaInK6g7SkC6bPGS/lKZllxklQRgQQZDydZnfQfcmmS0zqMc0uaundq
9mX8oS1ocR23YWezKAwWLhXx3MgAJPIvVuKWgaXl/hpU1aqTCqyhCi5Aw7I2wCdRJT+pDReUNyCf
uevrlh4qZ2FIrDqXqqWZWomPUVq7y0t25zPKThHKSFvDsCygwZWXgco+izrznHagUPfbRlmFg+Yu
vdFb97X6MdWqzHI9FyD334qyOa8GjKFbQcMJSNXbmojUhVr6/3TUT604lHeQH43TxMy2OhCDbECu
1b4QjlvFdx4tLnkbhldVnn5irt5ZpD83AsheiSpvmoAm0I+Nym7VPrHUNmocko6ZFUSO5tLwtcju
eRpbNaicYQ0+X+WBVp4VtDyvQtdb9MJsTghtmKOVfZRbjBiqY4jIPys8AwxNttnw2e/KciW6li0g
g1sE0+icA+0L1SsIMjB1eq12uTxR9FQ5Yf2A2dTLYQ1hNATBlVpjmYGefcj7XlzTATKwgy/3ij9E
StdeclF8M6SvnkWBp50PicjnStmaiZ3pnTa62VxJLBPT79ZQC8/B10tIJ0e+Zz4EZeJ43OvXcQdJ
pG+04p9hjBAUnZVrIoIPeqHkMInIt4umKddJESV2kcTJTRO77geduMxidRGC9Km9QwGTcNXWiQj1
N3HnbvxSzT+QzGivSCe686Ao6TUPRHpTtzKxK8rPSiNJ7a7G1AkV9aNe+rmlK/jDDzvXhsonHRIZ
27ZrymtTEYY91F2/oP0gFnVrxN85RMb10M7Leqgv2orR2Crqkq3hY5SLsAoMYuV+kl/rsR87uZFG
5xCcqa27JDsRXelvWRzDtoQsS9uI6mtMwngtpBpfhbqrWzzlxjzgQ+mgzunKYCVzKhIWp8lA6VWM
clpHqfvsUm+1Lzq0+nmuKdFNguSfpVcG+VhJli/KFpEVZoYfxRZ4Abc1ZqSLPiAQ7lEMcqJlRXCu
NFyc6WXbL1Mz6E55hSWyiwZ+qsRQ/5wH8vf/efLB0oEnCWUGhvp7ljxJ30/a7Zky5zNhUIrDvXBs
N06R/pmGxr7sx+oqquNY9lEm3TNl5K6h84/b4fbfzLKnyRq22eNwI1SLaNjlIHBS+79DkyfK93hH
aPwC33sFwR1VxVOWHGthkWptpN+bmlvVYk4ylkHgVLMmGO50LFPRhimFXi5SpFr7cSojUdvZinTV
r15aMOTZJIEmeSZ8va+dSCgpmINI4nIV60mm9JaMOj37qkcVxAms4RzKne0ZBtPuDQhb9XWMNFm8
MU09c7c0oTlfezzIM2olGmgvsteZXiSXvqZWbep4sV5EmSVbPUkuNEiw6LKXJFp/juxeGn5Xykai
zRNI9yHi02z980gC1TkqvmpC4LSPscAXwzXRLA1oOrXPffPebWUa5ssqgeSwjFlTFsZyQNo4aO0h
yHCYf6y6AXFfSIw8yFe7wHWMunB/7IocT/ChcA6Q7cVE3hpCapZc5cG3UItoFNiVpDryPkIQBcn+
omvBhJzCrzyGZChThiy9aqFRQcLW2KiInlXcT8vIkjKnhbZGUJfj2p/H6LkExwxsWqOomRBjbS02
QE/rGZCgV5CUpso3rhSNShxvMDwjX8Qmq6hqpUXF+ZdIV90KxWM/zO1lbMb7MoFT2rB3keAE9ul9
s7qXhlSo+c3rMee41ahZXH7ymUtSz2rDoA4uUxff6Amh2JfY4Wj9+fbPk1bjYyNZhLiYCKjm5Nek
ld4Eitr59JtixEaORaJVub6BISnVqRwgp68DRZPaikZ5X99EpaoizEJgGmNQ/tyT50ISeqIThNP4
oqBxlzMOdZxMkooHiE2Ryd26Ykj14kTmWeIi1e8mpehPerPogMqfb/nrw2O7NcehhdCmx51xk9yE
b/huHPZq8Y3xFla+6DU+aNFCL1osp/PAdBn/UtQY9Rw6MHb8fMGC3xRi3gRSzdoXJoL2POM0DoBA
Pc2DoeJwXhzN9zze9xBJ6SKrlK/YzWQkyhIlE6NBJJ308bWhdRuygUF0LXsE/50gFL3SA9Wvb5KM
I+WfKlqR3ojET4rUyXVZkOukCdLy65/HbFQdntiygWQCVHwVOzghgMBaJr6kbl2zUPOh+9oVKGBQ
LbWOVAyW2rVUR51LQRvlJiOI4WA0KNoYfwSZV/+7g6VpHKdNUhy7iuwcg2t7PlhmTsqqL7n8msa6
Ah8ewnshQdD0atXr59TV4fdLlChFmyQEu0R9TZYUGqpAlFAByQU/og+ev/fRKg2GuDlnXZSBoP15
uLTpHMNmSmwaR3YdKikk0vEQs6c5qY62aSbSgX4tXcKVZB5WZRbXV/lQBVlqt3kPFdNWjKTBNdnn
ieyhVw+9ctNmmXtaiiIOPVRLDSqkcz+HlGylUKxclMvoqhJf80R4Q2ITCmJHUEQR9lp6pg4ixqdG
gYu49gUznSQP4Kk4VCmUo6k4XQpnRI/lhk8fCDMzzZu0yb4YutRD3c5UnPINtdethShsDQk/uHa3
33nPuGa4Vj+4k0xzTVzqWlDgHEyWvmzQbOrFsasYpd66QF4DO4x+mRZRF5WJ68vsS1bAivI5LSOT
rYjm0/6clnWP4UA0Gg93id/1vYFQvmhzH/kv0vJrLx9cZVkkDNJ6odQlX5sBHwlCx5oEyZ+o1kd4
/i9l39ocJ65F+4uoAsTzK/TD7VccO/ZJ8kUVJzkSCNAD9IBffxdxTt0ZT1Xm3vkwrrTbDRLS1t5r
r7VazmSHsVdX5u5RmV5sL9tQCLQ14mHYD60Os48HJMEHwIsEmC4aWWMIeHYk71f8mLeYLdVB5TOZ
T0Vp92cnAuuQYOhfl68rFqGzV8kAdkYjkTzgzrto2nODReWj+BbmYkLHr3YmcU8Zkdtya4ygphmG
0aRgQzE6hiuW4XD9MlUTzV5c7BIssrJiyDOcniRSlD8v9vchHLNf7gwEfOtYWYBj+G5pELqCmlSr
4Svad7NBMp/GpQKKIXs5XEAu8QgUf77i+2iUlohFKagkyEpxdr+/4mxQDfuR+C9ks/ti9Dbbw186
lwKHd+F0XnylPdmwCH1ql5ndgQNTYp3++TbS9yMn4HuiCwKyJeiaGbLkv2+KjTir0dofX8ZsGhfS
LNLm0U+puUY04mKekqMBbal7cGjdIuIonksGquSSOgkOUekH1ywp0zcDrQr0Kc1Qrc3sk8I9LlUU
d63OtyBvsIhi3vRxRjvVZLQAxHsd8xjrUDqO7OJCe7HsO9/Be+xDivNerQ0RhgR3/vOI38c1EIqr
eDdUSH99lQ9qgr+PWAABmbyey2dnpxhJbG7Qfr9J3bav2wxJVnbFEx+wbIOoCX6w5VdmGxVqX9IE
tKOUPtFQ7Es61d02mqtOpWQPkRoN2+SkB6fm7rzlq8Cuo37cc+pkrUbszjLR2EZ/HlL697YooHzw
BnBsIqrhCaK2fReqNZnGTfZTiiY7J9hbi2L7DSwRsfvW/bWPwTdacW8UuDy2OGLlHlKM0jhoIp4g
jU9Cvr8ktYBofKj7EoxOP+zzoFcv0avWAe/qONmHCDywmE8iKg05qco4MrcrzgsM91+G9q4CwNBq
fNtpmmCrxDmM5t8NbQkCPFor12fC3B6pFqOxtLZh6+T3Ja5EOjXrAm7qS5lO+/k4RjLBAwnFOID0
uo1FsrATiJLWPyNLNZgOX/YEq4+4DdFk6qIaSyzzg9qjm0XYvOpS5RHWFmQkuGC30Bj/Qo2VYCoA
vGIqlqXk0dLmg+2xJfbePf71Nj97KNw193/KtN/t0QrpArKrnYOCsjP+R6oL1Dsr1kJHn9xYSkSH
t/Q25VVwokVlydn0b2Hh3XG0XxJN9jiNcSyBl/K+8Ip7iRRShfLTbBOskGWFb1p3xtmP+cl6lcn8
SH0k0ecoBrJiwgdHJ6QsCHqYJW/CsDyUYHvQ/kSXrEIwwIZ0jwaqM5wAY4SNv4QJB9Xvx4Yu5oSp
DEM1Ya9gF+2Pg4mwP4ioB36HBvra1+4xlqPEneRC4GwSxbLXqX+e7awmiAB/yRQx+P0QQJAAGR1Z
0PvKBungHLE4rJ84X4uBNiB9oAlLPbrk90W6ZWY9am4KVYEDnNY92q5Gd/o6HiwJeaOQ7UQ3ho1R
dkdHjm6P9jKw73E3xFee2qw4iBLd3h9ZP2zmcZTFaL55IFn+Q+aSOGyHqp9qdN/Bdshm8Ed8Xrl7
ozkNsinGeExuSWyS+jBNpk7aPiwWfEww9jRaDHxyBpgsC8JhM7jN+HVoQpQDhj/VaWKzp2JY1oy1
MbBGb8+q9jxB32qlbLksvERm1pbb4LcNZS2WoroEsVLb6Fn1xcnVJSOHfIzC9skXMu1ebDYweiDZ
kibtivpUrg34BXN9ANbsRcvygV3BIW85AGlG75nWQPjPiU94egKzrOLxUQk5Zs9r7piInoHlhfAp
LIEsd9G8TNEjTozS/sjBdwXYWQIzl42SMuHzxzpsgzjTDujGaZNZNcqmFpKkvC3NNuvqNRn7avrB
UyVdOGCprPpnbRfv41YMfk76q4VOOq8OqANyNAjpGAmQipMyEuIM+kQ6D/wnryaC/n8bElKZ7G4j
0mFJb4mZFQd1OF6KGN2nTKnyYmvacbQw8iA0O/aOgRdz63PKuu4UgZbbFY/5Yoy8FH3GWXXCWikI
CFRocOBYH+aq83XDoqzQy4FTA1bkxbM54qBCdCNOm1bUPkOAdaqz+WcZ2SKfL1gcPqItmhEz8AWr
kHXVIOgSUAA/DCnIpMWH5e3FqOsG/A4m0Rkut8k506+b1XUKUmVhFEuvkhBFZdmufS5seQ5Tn4xD
k4Nfi3MxzqMOw2Ekx6HyLdAVsri2z3mdsw+rV16VD+BV9344lYJEqboIu+PsH4qe5F3d6LreMYnS
gGAqXkpGabTdZNkwY6aiVSNk3yFqa57fRISacrhNOoD2gHV731f0iL6Hn9lRdiAhmRYha7+l1UVD
nB5jxtdOH2IlelMdpiUGJv85ZemE6439UNfPllVatwZ1MGY2rWyHE6RNCr5/CO4fKUuDJtqe02d8
xuhbxZOJFKee+33GyLAI/JAzX6KnaSz3kJ+5hVVlW/tFYgFsE/KN81KbEe9Tb0PlS75h+nRf4j+c
JTPF1QaeoMickm5/PInKeJr/JxnCPs9TVvfAkiIbGTyKaBIVz35qjYJGn0zXIdNqfZWspW67iucW
nWqZWW1fln6y3YT5ivgmz9xuWRLuqr7cb7nDk1bbU4GVhSsQ/Eq/0ijsC6ww0f7k8zXCayA97VPj
XIK34oittMc9OAgqMcbf4zGGEP0KwI3jtTwoWTyJPKM1aTNfAwBqFDovmIvfq4duc42PLPtoHxxd
1l+TYbFqTPs7x63zLd//ReZc3JG4M9HT76mO3t7+v0l+ex+QAuhTylSNuIFkirh7BVNFdebcTWTF
oHW6BVyLpYR18RMKcIYGd/72oOTmFiw1VN7WsMuU1CvaBYngbi0+1KOVmCWXjgPekipgbKYFzEFd
3Yh43ZNeNuYpXhxKFuvX+m0GJTRAGKF+GxNPO9RoIO9N6Bddrbbaq/P47dG+LY+CigHzU0Bpgx95
OeyDD8XKsU5ZYvbL8IyjOdSuUsclf96iLrPLNUZK9ul9W0ibXS3uEoPcPyVBiwZ/B3EdGu7NvPD9
1t8mNNr8hn/IgcisPEZxPon+soH7EdSZ7YhWfPSdRSvvtu7ZjnzMHs+3c2WqX5OCoQXezDkyVgze
OCS7H2Zg2fsHpuh9mDZzUEthRqZ43w7jlu/3P9mCcf9sBzaw7jSxCp/LNUkYuYJMpUyWG/K2Vrp+
rpfy/HvKaxA2cDuhIyAQNjgBJC7eq07gnHeJ3or4GZlbX7mD0hEa/G08M4qL5z3HV7gelkEB2xwA
GACywWPi9lJKtm9ni/MVr4nVFuDkCSSLYb0m9TwEebWAgj2O7VBnw+gaOjPAhkmdWLyfL3rGDySN
+XAP/gT+vzMkiq957BNARRpY/nDvxEIBCnjT4+oJZ9K9FBMNqAIo+l1YGR5fowCQOBCdIsJUhg+2
Og4jjtjxGKKJ1vMFfB2zhS9xEXrEGzZIKcTVbzi5XwZuwBTgA+rd7yuaWYRcqZ5jOs7k155Bn3jA
hM0QCdDthfBK+uVZE899cbW8DT3UbMYUgT29CYwIZPs5PxZbnCDKLSbbpy8Jal81wKv2Jf6Gn1az
8JiBxKb7eJcOorgInbpV4/26AxQagTm5AVeGZ5eYanDxu7UY74hKDN5RrMlew7rczlhXbyDLluSD
oSc7aUPTC6N6w2dsb9AbRVkO1FDnmQBeShOB0nccUTtN7QJyBerQURT7floy3wGEZ6JaECpJQVec
efOKSNOfUNnuk2c7skMFqYUMZ3roh4nhz+FljFF+8UjPaHTt0dyG3qkm/Q5SSovj7g50ElIsH8EI
GFd6DLSPVo7Or8qH+QDoAnLFpgQIVHzNGASKUIfhrMbD36Jsw6iKadyPDfCQ9uVmUgMZwOFtJvtF
AokmXdwRd+23fKTlR7FZHz0ZJNNAFTZQToqviLdYXxE6z5iBPov3MVAo4xD8UV7uKNXQIV9FZg0R
gVdfi3rlOnmFaqoY7otCq5WeslTOS/RfSLfQjD3iRCMDuAwD8G8wPYekNC9AJL1YPsVM94y1NF8J
D4++RG6jf4CV4XT6ZaYVoImzEdaNdRul2yxeIINLM9lYnA4BxX6SSOSUYJnVNrFY5WNfp63Di1Hp
wP5FZyocfo/k7Vlq1QMgbvHtFes+rF/hZhjcHv/qle3RBNn/vnnR397fMf1C72mf7q/lSRzhHStb
9zdSAnRihKRp2nsb3UAVtjJDtkjvt2VN1LHHRt13ZT3uv/m9ZJFTIhLVMCbBr97w8D2cRqw1YQVl
s0lSE1cPlpfMSygYJ6DnaOrTOr14Pe27nEXbDgfO6BPhR4a0bLnoLcb6zmL0H+6BW+53Ljp0Gr/+
vlBuahxp4OjiYb9VbFPXbyW4nZOy2UfxFrDEG9CoYZyG1RANegchZ1OYLDuAu6YlZHy6sNGTBaEA
Y148unjuukvZnsbxLOAapRv227K/NlwkBc4RcFjtvslVurcZwWgK+5os6ZaKrsn5PI3jkYNigtX7
NiHAgfegJ+B9hM/N5iTqb3hKhrL6F+DrXUEPLAfxASs4RXArkn/AynyBCgl4dfrEpSxw1yVjAbvB
S4RZHWX7DgKZY99drtP7vf9Ldff32m6/fLE3TvD9jrsS5z38bmyQEIuWgKreQmMPDBh3gToAO+nP
l3oHoGM3xWBV4lqArPD/XwTkv4g6fCV0RZFK/m+NxAIqo1YrmmUfYHa8r+664PtDtV2PJywzk+GR
/Q6Of76Xv0MIcHvD+qmS/ftF0Q7HOk//DnpRR1LAtz17gvslwliXJ3s+Ps8gIx43idT53+b5nxeE
VQyAA3xTUApwcbdk/ivYLriJk2EEdUuHCQcFEzjxLyXEgTus+Wtn/3mAyQ7b/d+ifR8hsNsYSkC4
eeOrut4DmaB/ZWxaBhRZbxHD820H7deCrHl+CtlcuVOv6GY+Wk9WqCLstMdzMLGip2jeMpxH/3JH
f1/puCOUUvtXiRCQdSEfed8WW+s48uVK9CNI2/um8sjrsMeDFRRxvatch0fAM7tiZ0IVu5+IOuL7
jUAjou3WOo3K/pSPYNbHTUBogZBYK423Y3/Q5L6DGILo1r/1s9RbmP3zIN4/Rjy4LCYxvu8BkGxS
vZcG4tzVSxoid89nsUem7VcipOZ8sh/XqLIZvozx/x3qytEAgQgqxoPc/9u/C/fvy6YMyEbAErT3
v4+9wLjumxjk3Fw2Zobv+P/f9QD57+7u2BgwCsj+EQ6Ip0CiXdffvx1LSJL3p1GKAftiAn8MQ/7z
Bff23l+W6W45ADwTOxB8lAyI5js8069b6MyWiytw7Y3I23IcS/K1AEXsX7fgPy+FRwfpWoHv7EKR
+T7UjTQdVwu+2NVbKuJyoCNYRyk0C//WAn/XW8Ong6EBpVSKWUQdgMj69+c2xQunfVD197gHTP17
W6WF2FNFQyANvHK+gjqkjcfMpGVTmgGdDihg4mQGs2wK5XPvYwTBP8/2b4rIXyYcGCamoAZx5xdh
AN4Sf7+zOEa/qOz4fDYbBPvzMc3DzpKwsCu38r/zNqHR3sqZAfPdmZQbqthmydmSjDfIIkANYq0U
CojUbZoBE4kfRpozJq9W5Cy5vKegTSdhbWmKVtiXWesR5ZnpIfTUx3GwW7q0sYwLMPcqkwMCvCUh
kWDo1m99RlGgSCIf6DQmOtwJxl0NKo91RZcAq+lBIblCAVR242GIeoUl8jtxKiP8GfTxb+kOKocK
h1jxK7y+lUDi12x6PqY4UlCy7umJd2mERFumFeoXiMEx3Uj9Clvek3nYk8zoLTIrNG3x3GJVJVvX
iHkZE9g5zJDddodClUNvm/9BMRrHOeimbwnWr8wOHT+P+d10tScXpXZEX1DziCI9qkrikqNAteOu
Y3RROtYOYYTBO9jneuiHZ4J0vCb3xbqAMHzpizjaQYrZGeC/61t9WPt1JvrAhR0BBwMZKtH9aHq+
VJK2kZXMx2OjYQiYpw81rBxKf2QaQUd/ytfabfIT+iB7pw25aZwW93KZ0dz41Cmg4OyAdQ6aw4kb
nSR9OyZIhv+7oiSeq+u8CD79muRhXar7bPRUfZzquhfpsZ/mKEaFjoAWlhZWJ+jxHye54tkefEg3
s4IxCsTEtUgZk7xq12yl/lbU8zJvDdrkvkOVX1cG/dqOx/M5i6GpewXLW6z8QDMUAlMzltNoPk9A
hCLbwD9lbwX+jpEafXpW3FYjzpP+NPGhSC2y+1/5HwD5PX9dp2U/DN+WxvArS53KQaCUNDWYOgpm
I3ExJoiwTJa4jVSAFOlF5GqozoysnhQY9gOcAnKWN5wx/5SvHURSa+fpucscuepisl1GE9wVEBb5
WJoCMt465/cliK8xsGxnPlEs6quM5XJusPv4a2/U8JnFHRT1FsLUhnKTnVCEA+pKp/ymUvFXKbAd
J6+K28J36lBmHG4cOo7MqS9DduxlZz9s/bDER+QUy7FaY3BKxVyM3zlkA2mSqRuTRexmdPMCZTug
cRBk2JWTtoZhhq8+lopr8A1U9wMGG/QwcLXzyafpkNNaX1dbOp5WOqE7PcFhAh9drVObgeR+8vjI
S4U68dUEac/pyukPXYvhLEIybM1a9/mJ9yAsqww9A3DgYz1DRyLZsw9b9W2IphwQgx0/+SrtjnG6
xNfwzOFdI6OI3GaAD09mmfENj31JPwLU7MCjWkj9I0ELCnVWopJHl/a8g1Jjio7JPC6Ps8sAhCAU
HOY12GsyGwjw8tFXLS1ryqvPnUvr9QJmhP0+p1mfHKVVC8qvbuRrA7lZ9bNa8nI8RDQy12MNmsQh
S5b+Y3BEoH4b5U0+L4mG0wKX3+J+VrcBGqWbuUj2FUrzvbfLnL8OSLPv4lK4C1D56LoThKcQvXbD
j8R7MjXbVsHcYwHf8YtX2v/UURTatEu2b/PcyxRMBwVa47bNWLl8UAPMO6SxB7V5Ea4LyzRr4kR1
92tSIhCj1GudJwO5hpR3UNcmaHNKlU1v8gEKHiDQL7lfv8eWwlgjwfZxs10OgDzjrmFhdOUhXyU5
ZuUy3SuemS+rgt1AH6PtDlGGhQ+LEG3ZsVw1kSXZN3TMZUPSYTrDbwdC9HhcPgZIlj7OfF0E/FAW
9qz5qj+boEYwmoMNLU2M6iH4iaF5BymACmy8wLc2C5V/qCGYgsvC5vpv/aigNmLx+ILv8daNUi75
WKO5cVGpqVprYnoNaUf2ba6KcAv6s3Foh2QWF6VLQy3o3yuz7LaoItk1QyLqbyZCsnWokDeC993P
+qHwhTgh0BdFW3dbebUkkj+APwTOiefmOZWTOjsbknOvXPHNEPrsUb8/b3rcqrNW2dr0emQ/V0zI
mS+ltUekp+vTYuqcNibT6CQLBgk3d+5S1EKdNfLjpGGwg3mup6V+JZD3f+oNla9uc9tPiwV+cKVM
7zIQHs4xTgrw3fXyhLwXnGs/udvIzOLrFssJYueEgjEGmPuer3GGsywgIsV9VwGnykVxBSU3bdU8
9WcB35pncM4I7t+l10k8kVNfkPkL8EL9UMMP5ypZh/ppHA00vXOvj6FEyEV5Pnb3UxYv18Zm/mGa
qflkqir7ToRDcEj16u6zdcTmAdb2ISGLvQmm9JfOQ6UNPKmazrQYswPKdjA/AcfUly0y9JYivH3c
0oo/V4B0vuitWj7hwGdX2Gwl9GrRAm5V0Z2Gmua36LwnpF3GejhU2wq7ixgcudPGIvkg0Bp4YEEq
3YKxEp+M7/UXtdiMoejfYAFUZ/YGBCoB1GKU8FDa6hExewxHUorqKkEvsnVqyz5UjhF0DEz0I6Ip
uHG3a55tXd2uY0AODukMoPbqVuTElcsxltDOQbJcK3rrI8UegP4M9xE8C16GxXzD3zAA0F3yMo/I
YHpb9veh7kELzVXSXddSpV9tRK1voYSJ70BBss9d6pw+czipZG3Nk/Imo9JUpzoepxrWOpU6oL+c
QcqNPvyhqrexbPoNQtxmJJARyAg8hJs10iXmuoj9Ym517dCASqDY8pcp0+MHErLoYznVHeRvwXBI
lCCBf+xZ58YjWtErvxk7IbtDZKYcTE1Kk+hcunneHuFIYiw/76lHfKh1kIMUmDXp2e5FUBVmaJMS
mUubj5a6O6A4/dwSm7BPvtxg+ARNQnELGiFNDj5BinizACBYXvIOValBHIHaFnojSN4m0J2u3FKU
13ka4qn/BCsGussjg45re50i2MWXKkOn4qyHdTIH7ubcPtUREz2YQWyoTQMfIwZnsiirw1NHwOaB
S1U2fJQrBL5nX6DabeNSp/Gtr/swtalBf+GuHBBODyDubQcJxO26hwVaWySluF6iNcz9h2GNinoj
mP4pDuMB+NEodvaYSnNYHCxZX0EhWPTFkAL4h+blKCu0XVubrOl4zBI78Nvd/qhoxgnwc7stAaI6
Mq5oSJUWxi5Tl+XyyHzu70QH+PbQhy5cEQb/nUNRxbwEVNeb5CKYUWiT2rxcm9SjK18s6XIf5XUo
27Gn2dyUmSCACIElviQqMj9cjdSEGLWmZylpQo7M8RSeYEjheCRbcAZAkfNNyYvHNcpkicTMVms3
tIikC94g46iD4TuCkK6KI1eDanKmk1AfxVgmJT+qNMg8v0ugA7HPaDKP9KrXVfaNOfd12zh7Zlx9
ZbXKIQvVfnzy4JwcaUXNOcbhESNIFAZtuXK7GdZ0uDcE7muOm7pVWm2qKUEfVc045uOTgQz0YEyx
NrbqMsRXt4zfF0a3UykHtBdZoHfofFZxm4TZ68OGwyZ7qGdOnkoQm8yhgwhwdy3DgmnA0/M/YOok
Pio9zdVxLkt2O8tJPlkN8eDRBujzL0CzGfSnY6gvo+w1xFV6OAlN86dJxMmxXri8ETSP7lIRMgjR
0UyVbEZTvUZZdEhTCv9vCzeoLaTp0MQlDuFDXDsNB7SkkPfgNfrlooyHrczs49Bqwfo2K2anGng4
UKgaQNS0l7nA4I4rwPenjZruB0U/Xp979P0OBpvSN9sqzD1OeRz+XSFgh9Yjv8At0EecOt3J7q55
dlL8pYfO6isQwXACmag+y7geT6Uq+4eoj03rxoJ/jqfxeejBUGMo3E5lSvsv0qeLhORHyi8kpuba
poSGhprQV20H0PaaKghqBYuBvHfBtSjCyYceZcm180n3XXBSfhWUJZ9FQvytQ0f5kCstLwRQ9gua
AqnYY1pQDeljfVdQSpC3IjjuizD7nom9SF+ncT+1Qzq/SldFHYy7OjRoAXLL4jLlUyfb2XQBjmzD
BmdAXfo+acmAONIUUdfnd4Oa01fOOZwDUhj3we5wKHnVCnxuC1gOa4KvKr+MEAeXB5TwbjDItQS7
HpVc/qNQtXGIJwmJv+Lg9QZ+IpV3V9EiisOi+uiq03n6vPMZTsnmhG26NYK+Kg/9q4XnC44HVJ4n
aSlYWpLm5BYtRXOjVpBd4A6BlOY2zFa9wn0xdO0M+NNBXTmE78uyYq9gU6JOswro6g941uGX6BS6
49Q7cg3wHC5rvgsbknnQWX/C79HRE0zplptsRf3WREhHlsNAdZQfIz2CixxvLn9Z5mH4UioXWjGT
+TDEkY7vrS+TJ3T9qhpsJeRwTbF4Ppw9kqprRL/JH4PmvEcqVyP1BLskkveE+ySCd8vOEFzhsqeO
RjkoH8CUwSJqYQLI+0y4E3MFWjyjaHuBJA3WjChjXUtX3aXIqclEt8/TbCfxIZUJRNOoKqhASKsL
ucGBMbFsWM9RnPZT9qGwhFaNSHRHvg2gs0ZT66Iq9PSERp4I8Z3gspB1i2o7QG9rNz7Oti1x4Obr
AbrIvIIqEizzbD1MbqWjuFkrCkgHMvxQJ+phcECtSBNAP6/tyVilu8+MiUxC+ImtgvYOVEJkMo2D
9rFYTgy52nSx3Ebjf2cNj678yMHLGqdjrtEDfKJxip7QWYHAtUwHs2YR1LK9VQLPIYtA47I9GNbo
TTjQ7zH8nyM0gzHmce6n9VArHvLPuclT/vQGIkdqb4QsQ71DtmlCg7qBF8JOKQCPYe/PYB9u5Q+W
0TgUZ/C9N+w3ncBY74tVnke8mSoAcBEqW9r7AkcEwvHyYjkAhep2QUIZ7uO+jqEet2y2Wpw3dN3w
tHDkwYvslVR2cuMhhzHGOt0Qi+FtTQf7oXRuQcYhI30iC6yximMBAm1HrmNrNXz1DqRbkOOgdmD6
pFQFK0nQB+VBgB11l4JkhtRd1YiYKywA56XKzt1SjuuqgA47ILwdvI6MHXx2ZFPIOsjUPZhANbCD
SVa3G1K/6kijoaDozjlaK9skma6zY7luJDujHzm+qMoOzxFYPxBXwzK0gg4Ue+cIFsz4I54Esiyw
8rkRR1nMsCVxBvyZ0GypRlN0K+z6i/1/XcPA5QEgrrsCPt3dypjCoiAt7F2frOt4VGQEiczVaFCr
aHjqoZ8tL9AUb2VDJrVm8NTxYjqbJQa7MlTKw1UpduKHgsRbILRmI20KnKP2sJBtfZy7yAckCNFw
RAaKCpH2Ks/PpsiW8QADk/AawRpiVU3CvE4eK9GJ/OC7afpu4OhkYDTjUBpMWwQnoNj0CT8inTDz
leVw2frBorAjLsio4TSwCc5O0I85Gp1Gm1QgDaWwAmhpnEl5zNZ4vkpmWX4Z3JABsCxpymQLQLGD
Q8tarpDawjMQJopxbpfPoGSAztEYBfZfC66JdkiQkhR8J4Bb9wyV99hkGnn4XUAjMMCnUpTHUhRw
22KzBMXe5hB9gPOnRlBK0tXOh2rKa7TKooWfoafAgykDixoCzt+V3n1nWwvA7HUDkQJrg9YfbRRL
jBO2LkWiYACHh33IalrVxx6cj58RSFUAD3vFbiOE4fkrikvPP5b9aPasi6TdFTKY4tpkZd69IkTC
Hoy4rH+UntA70DfZD2YSzHzltwAaHbVARratC43qYv9chdw+eDNwDAHyOnSty1EimpYjRBQirx8T
wIfloe6lvyQALbqDB2fnP55k0DfmYs6upqzvQZs0+ZOmTJ6WdIo/F2aGE0MJfiQ3wwblwLytDXRZ
6z20nml3SO3sIDYbJhD3687V7sIKqNhBYd9AU2UU3lSVr4edsoFquFVTuaYndK7Q/40JBI8H5mDn
CIwGOoyuWVQJ2iNhs0ZSMK3zHbHK3rI0gdNgnDMFW18QTz55CNHBhl4mjBIshfJrZnjF4OPJsw86
2jPeGV+7AM/MaF27Bj5UNWgyQnf8gAO9ByMMcMkDNODp3GyFUsVROBD/DiQeu+OmA/4GfoTzBXSW
UR0cUf/1M5+OKZwIWr/k65cS0cLdhGUy6jBoVz3OuVksLpfnGgVBBxRoTOUdGWh6U/FBlKAvUcjm
TULrmyji6es6dOI6RGp+AIewb8FNS79BrWMn9D/Kem27fO5NW8Ildz1Yv/ZzM5hqoUfLu2pA/DVk
gD1luuanpfD5SwRLsnAP5ErA3C+T49oMaky+QEXO1mYEQeRegvkSH0ufw/9lq1OoLTSN8/E4Jj3/
JPJgPDwOcD475OcHToyu9nkrPnjiAUOTVNL7Cl6GnzXYH6xx8Hsg8yg/m0XKBt9WD+wRTE8QuJjD
kh/MFxb5mCG3ClH7f9g7s+W4jXRbPxEciRm4PKhCTZwHkaJuEBxEzGMmEsPT769k97asPt2OjnOz
I/a5cdiWSBargMQ/rPUtUC7m1TBiO5LMXb416Wgch4KbejvkpX+jRtWelNvjQRn88pK5gH8wEhE8
MTEGyZI2qffWWasdz46Q93pYrGMp2zPSSwfTuVoTNZKehhGPL2VwkLAOvO0aAkCN6jyc941r6eoe
F2++HRhugYeVjrPpbXeMKV/Mi2ZpMzSLk/k1S5b5a5goM+rkKLB0umVcB1XyidxZbB3XUV8Cyv29
6STmW4sy/qvgS9zImHnjsCJ8xQsUXM2ID/adVtx1wfiKcFrddqNYgGKqVpjcB+ttmBolFY3p1Hue
ByC6xkDCp/MRzfDVl1NvDc8Fw45tMNOo9EC3YU9nZvtkBJXzUGS2U28cpvrHrmsAFUQoQEvbfl9G
pv9DXHbMg4Y3HlBlrbfs5nFXfaWjBRRyPziyddwbVWQ9p7wkwAfN1NDjy0a8MC9F3bNrYBHa3jgL
Ep8zdgYPibW1WzGDTRNjBu3iiMB8UV+SfJ7cd7dx2vJQtEGtnE3iDEIZILlcZxo4vEpUNuza0G0U
oZl7Yosg0FwpGwOxQNUrvUHMx3GZmWJGnjW7O8dppuCb1zSKQ6XvSvgcnGNuBk+ZOg/9xNZYvDRF
aOOg/UImTRmP2mvBo81Ng7zecZGoZl37XfTG4ssti1YEhLHspqXM2KTmaYmKCVjwWdzONdizBkmL
dIXBoO1A0cLk9uwNw1MbTIkuYG+4AX0fVqZ8Lq6LopVju5UTaVVmLDp7lP3bWK7aXCK+CzBq9s0O
JVm0dhknwyHBZ12EGybW59/E8VIRVvssnbXfP49GulpulCcBvOEIjb7vzReGkjTMF8Uik8rbzCIM
fL379+u5v26X2Rr67OnxzgKKYknHTuavu7ncXbAmpbn/UbbdeaFR/y78qMuw4gM3WtZSf7N+/etO
/vwTsXGzrDx7h1n5nhEDP8sSGM4FSuCX+F7//hP176oa220GVvPSz5wREZwWs4HlIwfVJ3//lf8j
msO/gpX9zCr7f0KjnV/N/zTqmRDYLP5bCvBP0LP/U72+vdZs7/8EOZg/vuRP5lmAogazHDIEk3uF
DfOf0DMH2QdxebCgTf7JZfQHysF2fwN45gKpARrpsRTjemBle44UsMVvFsZ+IlyQGRBAEZr/Cc3h
11073+WsPzEx0Z03zb9eyYXZWY60HQN6qgHxKIdwdRhDRz7+9J7c/r62/pmH8Ncbxj2jEAKfiiTk
pwlc77/cMKvJSoehuXFAsGI+4pygVBhFcFOD5Kn/5lY5r+x/WpyffxZuVEz+WHARD/zgDP8kX+Kz
QKWr7eSwmG14IzzYoSz+WbKsYr7tvDr/O2mEbf7zr+efOQuuwOdF/KE4+9x++pFzKd0eoWJyyCHp
MM7uW3XJ4idlrM4o2+WhPoVPAjWNtRMwn5moVNjg9x6zmmbfu6BwXK0dwLNzw4OvyIdD2M5GzjJu
EG8NwgtGxDLcU1OG++kMmay9xdqg2m1OFBMAkUvMspUxqC+m8hpIVUO3w8afXyeLyq+dFEP21k6b
bL/0POrzVGIEUrK+s9CBfmeRuj5lpTM8+V16JcYFOJdfNZuRIf1htezyiiAnL9hkhT3eWXKsP1d7
bW9Weyq+WCIvokYk1c7ts4YirNabsW2mg2gTnLUrXNxACxQwWPFiM2NqVCl4Rr6p2mtaBaSxPHZf
RZUah8o7jwEHYzr0C8+byJnDhAAFw2rfZQC6A+zpzEppzcZI9BO16hA4oJms4SUvDYi+2zkbfCCY
/jKhFn4JXctd5GXWdMXOb3x6ognaqrERGSQBCue6eRsHv3spcFk8F7B07kOeLNlmEjL8KAJsQxHy
Yp/1IIT5EoVBPu8GHVCRIejK3sqsCtwNG63qRlSMjEhKSNtLH2vSxcJk4ClYVkyhST4wWDwv+IqV
lZzDaOsGoe99Nudik8zFcp+hoo2lKYYXLHJ6185C7QLtGS4kfq/+GOo622dN9r4MRbdNkShC0AvY
e5srGPBY8uZkTVJd9VW9PoM6MO5srPWXYkUOG8nZLJmKakHaQl4kIjJadJ9e7h4TjHMIWxoZ20te
XooiHT9S6am30jzD4tZ09YAAqzw88RZIXD3ee6+gxTFKu24qwdjDrz6EDVrTK52LxFBzVJbpl1BS
t/VJV+2NLqBSYBZLwTo1iO8dscFm5EV+py4KY3CY1ijIyJ4IilcUaAl/2f9mJ6O9ZRS0sNHy+vtk
qizwivLWnafJjILAd7i0uXtm6lH4GA4SBlN/n2vf2LmDoa4wVa5vZ/bxhk/WfevYf95QwCM7W5W6
77EAQYYN7pEY5/Horl+NcQBbumZWbC2rBHy7rvEUetMDXL5xk5qh3i21c9dM9bNvJ611yJkBa4cA
CA3EvfFyxAaJHiln4OzNRRUtAZC8aKWB35ZpXSJZt8YFrFfVe+tlMFXLfKxCAXdkk7EeEVFiUMA8
lXLCloDAaZRTyhvR9ttx0bJ4dDAPpKqKEEYHenr0F5XFoSl94FqMClmcJMjLIrcXXhSqoGn2k0Zz
83U2HGxaaBYtJqTBJMU2r4wl2MlCEu6AKUSh2S+nNb3X4KkxdHW5Tq894iyQlSMxmW5TJqwB0Rde
LzNYW2QHMN9JJvfF6ti7oWtrEoPIjAEoxlOBKNzdMWF0/Q9/ZrjIuh/H0Ql4ITSIh7JGI0TBH8ry
xXC78oH0mXw/iIZjuK190LsCdJqfLMZZJW0lSzSNnn1C7ATibVr1NJ5JXeHeVTbTUwuurznP7sGq
DZB2ePzo7uo1NB+trAVmKfvz//YTL3lYlnF696yGyWNjNt2OXYt9bKFFZtHoMKYrRyjznRTNiSI8
jAl2WZtN3SdMdBgWtxe947AV8rVv7swzr7kacuaDHYzaRopgjlBQ0G+B7PvGhq7e9MpoHlaJ1TJy
G2Ok6dVTfTfbTvfdoZK85IXk6Q5OecscOazXLZ6TKosHLMpHtuvhTeXm3mtV02Lj3NIYnqVf3xlT
6bOZx8/SbPBx82euoepPtp4AJoWab6sShCKr1rp9SOsMHYOkjDA5PEqyOYCtbH88x/+jKvB/I/sW
2jIq6X9dBW5eQTUxrM7/Ugj+/lV/FIKm6fxm2vjCxRm24wYu3/CPQhC4/W+OQHhLefgDrED98A/6
LdlSJkq+AJEndKYfNeI/CkFAYDbf0A8EwVBgc/+jQvAXJeQPBStmdbou36bmtH5Q5X+qYRQW0a4f
x/m6mWAl6ol5SNRCduXy8yd9xyNpORWzhnArRKlegM7pL6UDVjSSYdM///Tu/V/qRfOv/c6PV+OA
rTp3WuIclfJLRcUN2pVhNuprq2/M67RcG6Jb/Ja1zqwV/jg9OeOLrzuKpKEOVL9Bcs9AAPue71Bu
+c1HqJS44XtkjDeryvyCTDkw94vnJt9N3IPz37SEP6IOfio7fyiA8V8jG+eko8b9RQHs5CyosLeo
a/yxaUpCx1p90Q6zg53yl9YFlDObxTb3OY9W32NAtpTC3pNMsJCKo1v1cUY3mpvc6NwtgoSWmXid
8aj1yYnAONcW2W05oi9gzC23SGPCJyiGFziCXRjZ0vCu8iHT9f7ffw7//DHQ6QqfD8Lj2sDM/9fC
1l8MxthdJa/B4IRPbRqYVuSUFpdG14zz7TQDMO0Ss/r673/sL/W0YBlNO0RNzRLn/I/zy/rpWmTl
mTqdTJvrJljNa/yO4zUyThykSfb073/SufH4+VM7/6QQXMDZPYBj/hxL/vNP6hr8Mj0Ki2tEe84r
hvehItQsWKyo7LJY9FjxNrZYgnaDHGuq/+6i+VX8f279hEVuxrnL43T45ccjt85p6inU/b50AScR
eVRW59eACVfGjIHbaBF89Pup6ickWWXrf2ePhH86XJzL2WMTtKEOR+NRoLP8gnbAooIKluV7Z+hu
KwzEJxCEcWgcgECu49+0Wr82PnxQSOs5NhCFA3pgPvHXt094o9u4bmJcmWNSv+aMT9MIOKVqnMhe
YNOcpiwv37Bcorhbe6xpjHbyDcNo/1NRbbWbJUt9BnGF/p4Ptv+h3S7z/yZxCcfCrx8yTAguonP2
OVZ+1z9zE366nLwhyMWACPGK7KouCYOtgl29P7v1w52ifsNO1Ys7XS/uCPMt81lfNns6i25fOR2c
oKqv7zvYhIREVFP6PBV1e1wk47XO7bsvqKWCbYLfis6nKHLAGzYD8qSQzfXUGZJxOpPXlGqyiNj7
ICW3iOQ4oKqp7q0ivU1RSc1RNRKERWrBo6Kysbce+WaRmS8WZ4MzrmskpqC4rDI3eEkEO/yMKEIg
0bMOaVgyZplc8/nRCAZG5BMxEltzco3tWszvnUSRNmL2Yn9QK5+yoh+PsO6sxz6D4rhPfMPMoc2W
yVsInoFFNhzXb2ONmrLrJINiZHVHsw+rj1x3Hve9XZcPeZjMfqSZIJ6GZBg3C+8DM10rvEE1MsdM
Lvudac6mjiuML8i2JqzsG21lSVxLe2A3Ht5kCXJBgKetOvCosQh6QzbOhNevvs61yC6sIeweXPaS
+zEsDAu7V72+Bl47xFLMxbrTZZDuDEarrwgspk+E8J27QbZOgkeTWjrdzapouTmmKV5SPQa7oU0y
Qg7s+tDwV7EwOQOFu0ZHGRVExRhsxyZqx9ad18hRVbKxKelq1nagpx3MLneTbTrbXA5opguuJLWz
1RTK/Wz786XHGqlKsOj0qq7hNJ8lTx9ZkpH28yInYz6vkMKBo7x9t5a6UPbARnscO3GtSoWynBVl
v+4R0asENXJOIVdYVfsgYHsdi8W2x83IZwA8F3UVa7QMhdu2SQicwmpaTn0MDSsVm6FSZnKT0RCg
Ly0Xf8q2y1yF6tKTyuaKmpLWlNNm5Fm4I5euSG40t46Xbvqgo6M2bWBeu6bKhzBi9MriLZ7RqFDl
hiRcRkuCwxDLQYL/OAvh0u2myq/oQhOqgp3bEHi0CVaXE7OxSrSddTYYFaLVJZW37ERx7rVpHnwa
o/ZzsRWtpZBgB2Nw7aIDS06N7SvfLTbNLPt1OUjB6YZkKc18zJdSr/0uHGST75bKq5eDkBI4vGux
Btr4s7tU+wH0AmEznmM9G129mltEASVRWWUtjBtEMgaaWNU0z0VdhzUk61BVcYmt734d6S12BQtV
8yKbMknT72dWpvbJoLvmgYexfWK+bZW7seMVxK2q0jUOzHllLF0s3XRVB6ioY4NbZUCfb46nAXZr
tU0TOx23Pj6djjQcSX3SQOZcvzPzCD1UNAqFERCarD+aIicaEjq8t0HCTuxe3uYJeZxJyW5kGroQ
SsVUOBsba+HKOqpYjQumLqjOuwQdqZ+FfheboPXaY5abUxqXoZMBveLvMcagB+bySbFcga5n9Y9q
hfgptjYLfmjuI+vaXBkb5FGgCY56XKrJGq+9LiRgsGG7ceWODY+kFOMLXxAipbB3IEPM5gU9TJOd
ejAKMwBid80voBapR6ew3Fd3TliLByYXL/Zp3A6x9NacF4++H1eIDa5pw4IgzkFmvFQ0+LCZ00I/
MLyf3rohI6zJn9IkDmCAotQLEr6PW7VAU5pBm9cokGznTirXfDQVOpNo8uCybBSoiTnWVl3khwEh
F4JKn831TW744VMj+vPFWRS93PuVZLIwL44KNsyT+GyyqeGFtShvzQueYOETKxau7ppTctgSJjS3
RyXDxLotBrTV9wSlhM5xdoppvFKzOhef2TLfkk9DaEk71fzotl1XZiVWrVbkwf75lz+/9InzidfF
evHacRt+i7HHXx1lZVuum7DU3DpdlZb5XQNRBOncSFWQ8mecqZZqspvedBY2XnaXCT5uuvDxqjYy
tse5GHvEYrg77XjRPW4K/psmlt+IAwSpzLlOVk39hHgmPOHjy4MIKEfJdYEG8XVqUIKgaGEsZatZ
ENZAmVtctB3usoeAp8VeNsK87sO0f4ERRxYjht3cOrVBGo4XQADZXC6D3yNxwz647yze1rOAc3kv
q9K9nUfJcr8H6Fk+T16dygOiufoT6MD5DMn7KtvSBwQ2UbZLJndMasNnQyT1rp66lLmewzG3DFN2
n+N9uUCZVLhb1xos3NCV6/A4yqzwaSgMnZIS2nCbrAa4+aPTtGb/veZAXk6BySUVo3fmGilcZDY7
hDc65iEz9RfmMFreJgkrpXnS2lpQevfFtyHETGIslOmnNVSD+YG5YZGgholZQDtt8a3m2jxL4ic8
a8eOj2XaGKztgPtora7mxUdSoplMBr48ODWrrcM6na0uqBIl6PyqbFsS/mbn0lDINuKsb2p9kUKn
yTaBK+vskUpEfghcTPhdgPbrqCR/CLHApIOep8DSP1TIPPOvZrvagY6QZJfLl06hqOWbIQOPM9hA
6clIuuktS4WhIYJIrzzmeP7uZmkk635ASZnH+TpykUK+L+zbuayInK297izX7LTwrhzya8HmU93I
eEJdijEraIgxYN1cc3ZIWcXmbM/DVlcMKPYrYCdeqjMTnLEkSFHIdUIc+cwC3XwssoFrjSdd+MS1
XsvbhvQJDlirC2Ei1Bky13l8SZfBNSxQXWZ176LnnLYTDjcHwX0FmqtPZIguLeWKjrvc5tOkcVjm
y9wmjOrSH7rMvkWbXHlHCFSojvJ5NtKrcjC6aVtLRF4R1diorqqKUXk0QJnYySyAeT/NQhyXnuwO
hMKY2AD/Zf7vAWT/f5LyNzndNkUS7d6/HqU8fiei5ud12h9f8ccYJbRJXaclpOIAfOSzjv5zjCK8
3+hRob7ShoaQBekD/rFP837D6MkfQTxmoEBA6X/v0yz3t4CnsYPrnbzEc/jQf7JPM+ks/tptAEJ1
HZLDfYvUTNbl1q89kTIM3betgMGACEEbHE2yWt5/CBG4Nfs4M0wZzSQl3vtTcCVlp796uugfOsbz
vRjkaVyQ2PfIrK9+SBQWGB/JXp8nAHBIjNfR90GGea3oD06QUNi7rkWJ1fiAMe4ch6l0fY7hMf0j
Phse7uQri/aLrHgg0IKUa8vZXKquuwq6Qfho7DVqKCb4IRptB6xsWTi7dU0FusluAhH3BbidIs2C
DrMyT1k4e3SiVhKq2M+EI3dZ5VjdSTlpjqS+gADFZHu2iJCIc6QO5slvF+vJoQrsybgjnBeEi5PM
wR5+7+IexxwbTgLsJveLR8bAlIfkwpUaq2Trtq8FA9yP1Cs4RFZL8jSL6daFZjMkqSIf0H6wGFG8
BLkHU4BYCD+f3IxemF0kBeJe5EY+LHotikJDDCCydRu0xaFOiUxl26ZqhFe2OhSo6uJJBO7LgvIi
Cuw0O+Qyf0grpMgcRQWYpqY9FNb0hHfP3hdqYkEECvhA4Z2tEc6i7BnxPY+XRedHP5ivaLopJ8fx
WaaET4zVWag0Z9SAOuQcT713RRgLT/fpBcoIccx9CJHWRjJVPjHjAg8ZmsUJ/85bmtP02Ek5PqzB
KKkhjXo/8paS8YnQ2+94LvuZvwvYJWIovtdr/oS54bOtcnWxyhZYWJler1mP7WBUL20tT7Vum0MJ
D3nr56xTVtxecum8i64DkQng5RbbTRuVVvnUYSnYYrVpsRDo715O9EvtrcntFLZeRCNGPTieQxvt
ZAuuqNw72mH6vOobCzIQM3BkPalJ2Loz6ewSud1wFajJin1IG9COIMw18+pG6DiyDSaM4C0fLc1Q
DPVekPXzaR6WJe5617hPzzrMpki/J2xibpiCP7gqn+GaUfmLjvObp2N+aErPO6d1eZHdLliBG3fc
qcB1jpwL2W4YrHAHE8vZuJkR7rU3fW/dsoYfiKg14eyISCXJUU/O+VtrO+1Guzxa0hSpF+YeuW1b
IlxkQy6Muxo4hITmiWeQYRNY86PpNjB0qvLJqEiHWhvoUpJAQ5ZOzy6dE1DYuThlvQudhkT1T4Aw
w7dx9TeFSfJXOTllJHXvORGdJhIuROkEtyju+BHV39Z2VuOzZbeLrYV8BjdqmQqn26HQ63L2PRkH
qxTj/WLqyX+onLK79bC9NCjUIAZ1zFd3ZO4htvUTX25MTD+PtNOEvwhzTfc51kWyG9Oh5uEORG3L
hVWuUTKp97GCUC8SrW9ByJobrbks0lATnBXM8/KBq06IOPWd5TSqvDlYalqmcE9LmxP4AGsPlwSv
Fp6ynNQnHNIJXSAO5J03j2P2iSgv5F6bwp6OW/TddE12pnyRSJ+0dS4u152pa3GRNWENTJAta9Yb
1l5g9WMUNoHlKJBLw2N5LfA4Y39JjRjXF/LHbmVP2/V2nIRrtUdyn0dWsH6dGQ89+TlCv6owXrml
ni2U0lFDCRbXvcJB1DvXGCjL7VBR+TYG9g0ZYEaxuvypRnEHyLJz8ysLNYNJJ7PaW8DL5m1fJ196
nBGANUM7vOycqj2ZIQMC39aXesy7ewQdxgPjcv/Vqt18m5Zhjw06ZJc2phm3MX5rK07aBiR+tQhs
FUsbo+JH3ImM65pepQUelDe71hDLfjjftSU04rt61fRiPSNgg/qZpkbfVmRoxfkiD5MpMkocQhp5
lqwB7bvXMMNYXpqRxEsA2+H7YMk77Mh0isgeEUcH6quHgo1GQhixZeujU2FqKkfUFpEyO0XasYN5
2VAGW243Y1M9mtsGiFDctTMT7ZSRTOKYnAfBcp0DkrlZDaGvlpzZV7OMPmGfs4VOn8GM9q0xVo6V
7rMQLTGu+mATFjj0kVruGTsT2Gurq3Dk1MJZtkAsBdnHxqs5qhKFmofGNkrN6X7E6hyVQYsC3MEE
ye8WHvp53kNnDI/o5JNNa86U8l5Yvy942WNBZhlmL8PYdrLst8zy6LFIF5ePYV6EWzsgjrR3yMWS
qj+GBsluFIyfc+9/QUvZxms4jcgOunwzLeGKVPVcsTdzthvHej4ZZf+hy/WqUskImJjSeZ0QtFaW
39yQcCwuIbm1cSOWYjflShxXQrsPBjogSuxz8FkDJS5IifAxmOFi4WWnjHuN8673MGiJhT7YNzEr
qG8W1LALAlCSyFwIjUrsaYm6pTAvuQbkXuYOUoay/By9KtzN3fotRQmI1jnkLCsWN7liEpRYkS44
+jFAvaFwnTbY94fbpLSSTaZNeT05oGeyyuoiT6Qvrel+dmH/ndy+ale5FAx6dp5rlsabupT9UxXw
rdbBGaJunNUnHlT0pZK8M3rcGmHplN2CSiruQqvtjjSW6yUkOt4Gv2TamDAP0txdnFL6OVhaHhjK
fshzD6dIOhMPPAec615evVkNutWzJuM4OjWsS+1jqyVChu32Wl/CY55iKIzORtvLm0RbGmkIUdEU
8homTB6xCPvgSQprvS1tCfW1WdETRZmP9IY3rOPla1UWL9z2pboiPyZ47H2Xr2UJ8DCMuMyqmfau
CtO7kbHjrQuc6MUvvAfUWligqvT6jDM72GOQ2ps5K7rYlQlvdJZnzpfQLQkrcz2SC1UQO2sCa6Bn
nc8nracF9ASq49zTYFvT1vpwm7lxt4hP8EB1ZnujzVUdxDr7B+ZdwbeplOJlFPM7cCB1swrbKGKt
M30o6Pxu3NrTsckAuOFk7ZSGnbVsQkuHZ8IWWKFO1Pc9+sb7icZM4OfRBiWGxbTbdWT1KQcWj+cb
NeUzZdnEGsIfvH3XmS63TOMpGGUyXBkwWDzml9R+QLiJZUeJS6g1xVdJQs5bk/anasqSdVu0GTPG
1P6oPIkdz8utdzMtjHqzwphn356P87Fj94ITpsyKEYHHMr+LKqi2XTvKB3wJPZoV6V/pzKj2YePd
IlC5SFoGhlugKO18wDFKuJf2tP+RpD7zSUv6N6Fy82cXLS/ridzdgjmtYjcHidwBzkQ7jQWXYZ7d
3g+2M+QYMYW8nkuczuQKs7HzVTemSJICbBt6lssNoVmMwUzohok/qZ2JrC6GiiX3avCMfUFWaI1p
vMqfOc3KZx5x49eKXvKhLFRyEIWfH4U7UfEmvXfqG22gtyOlHmuqN5EeZyG+uwBaW0fhmg0n4sy5
ITJy4mhuq/Bk9YPeZFicy2h2mo7JdQrBVcjhTq2zehbBCm6YiOZDQCbhBZsIdeOk+OJJ/hlK7r+2
AD3Yw3CuXdZ3VFfrUzgonJK0D3J6ZD9hhbASHAATa9jZpHFX3aLjvOB+uEDhyPg2QFD7hTiS1fua
lka+bnUw82SFphRyIw6zipbBm9PYKR3vGkZw9sIIzzMoVsaHam1YdGICMK4qFG0vSe02uyEJMEHX
61wd8VOJLUmNKRYfpzSCSNbIbkQyJ3eav3qYa47XoQ4f2GJgTmj68a2pG+KhMr/YeWpNLzAVkf3b
6F6xOdX1I6nHSCmEb+2noC4v0R33yHkUDoa0rzadsVYycofO3U1mM91VDrbTrbsmMFlIPY51YY6X
xLSO5OwVzWHEuHJrdQjB7wO/GNobAE+zuw0xOPReuWFLZlEs1F0WLjKIxtGyGNlQbuYBEWslMzHn
oVWpB+GDAq8NfOw8RZjVJJkWCCMvKgzfG09CtqjIYhq2tsw4R+egmimdPPugMs99toK8HrfrhInj
QKRVZ74ht0xY8pEOeEm6I9wFLuGhiK0gnbZMmHRHEKvP3jCDhXKpyR09jDI074EU0AuYvbFfMXNv
tVqME6aV7ghTrNgyDc8vu8LNYQON/mc9tM7771argQVfsZ/r7lGWqLlekDww5XfC6UpxPzIBWld3
6yGJ/94GXXrwxpoS3FSZsenzwX9ai0nEucfpHMMyLXfSkuuroLC+mDBzRhVC/dbvxL7l255+WLi6
Lu++ZrNT3zMfdk9rR2yWVTvd1s1MGxEcmTIxhDYFfBVHl2CkvAcgbm6GoWivHZz0W1IHnC+SKjJW
8xxuVoI945RnHcV5j8zMGlQ8Vv7R6Bq9BWCi71Wah7uhFNar68zOoS4HAiJLTqaqhZvu5222z1Mb
L2/rBpd2Xntni0Y2wSI29L6yHLz7WYg1bbjRvJJoUHjGOstaDr1Z9ZRSQC6IXEI/ZIbOFHPd4KwL
Zzful5L+hosSfGmRI67ChBWHBLzSjRjlN0lNH7WhXx+MPLHhVPIkaSavYYBbKbkxhLGAd2FEDv++
JrDGN25+eNGwDx5GRnlXc0kaqJs2LJ5+ONOqJcu+Y9xxrpIEwjaIWoAOrcG9Kzn4x65AtQbcYx0Y
8w2l0jx0puUuUyK81jM5wgWBtYcSMWFsVfiPhWzbUy7M2yAAS0uA7kyAUpe+skwhl7Y9e1M7sw+u
S6OHHlyLMibn1MHWG9ovKeScyJ5gO24Q59YveHpeehvKVqaDveNCgIzaTn/A15UHNrnrEQ4Sojga
zzzSLq6huUmrzVLaTB/81Nt6K7nNgBjPqVFYyJv5axfQRKTBll3/R1NUX3847CprFG3MSqhso9m2
YzQ4FrjSMDkVuWQPL2cGlClJitTMptgYDQq/eDgP1VNn7i9br2i4WqS/N5ntb6zByS8rXKe3zB8A
l4zOPAax7oS+lop6uxAaPMh5/DMHsjuGfY/OEr3eIcUE/31qaNEKVehD7SjgpEZv3RXKZyLQDe8q
m9WJESu6u4DYPORBW7yX3TFAn8cD2ChPll/rux9ewDTv3+jXKMWWBmmcsxb1sRk78hZSFnHPWiUw
jPR0ZTPqf6KUeswNGOP+oPyLzLOnTT+vFI5tdkymtZdRNhoDntvxW2j2VxO7HBIzrSf4rggOtOMw
pIfuMuGSeM5ms47sM2gXl6beWGPiPgJoRJ64lhYOoeySMJ0X3GnysMjsYfDMT7wV1H9QI1jYsmfL
WuvFzkxya3TjfEi4u1tSS+1tZ9RPM5kon12HM3aXgj9U6Egnim98iMhMvfo+WBTKXBSAJv7uIPmm
Ccli86I16ZfhMt2DxVrbqAqShLETKP2dK50lp/ivTXqc2SVpyA7vGw4slvq223r8eokPsArZgMGd
UMeeKIcT5lI0iXk60+okWz6qzr9iDdHdaJbJ7E9Lo42stcxNrDhr1cQafq2MR5F1ROp6wZF/4Y/K
JvgE9H7vFC2HR5Bnp7AT5WlxebjiuX9Pym7s90Rop/HsjRB88TeiGJ9P8GURfQrzaeCRtKlMsmtH
6zwL7Jp0s4Qj22vT0+d7giovN9295VIJ/27chCOiJ0xG48HX/bc0WE8zF/ymAiAGqcK4wtxGrVMR
Sl30/qkztdr96e/EvjpHfcgIv6HU31CZWhiV+ssh1XfAUj5w/XHFY+SKw7m5650OcmtNTm6DVugn
96e/1sbNZDnPuekQapsY3XYaPMDIld3sM9Glcd7W5mEuaM4Gd5THRqWCyQU8A1G6H386RFmG5pus
Xb6VKa5Wi9wA8P1DHrFXf0tcbT5Mgftf7J3bctzItW1/Zcd5RweQSCCBiLNPxK57FatIFkmRkl4Q
FCXhDiTul68/A5TarW572+F3v9huh0WaVAG5cq45x0yxYE1DvX4PjjqN6h9597FLcB1SgRh7TnWF
GAVRem0FNF4QDjTQWUBGb2sTILPvFhdcACwtyCJjIYsHv9uq0FpgLmaUnirOR8ufy10aT/q1scAt
OBSn5ZvUmOc3LFIBffBTarxi467vlJkZh4QDr17ZSo0HD3LpWeFgXhMBSaLNGOOkwLa7hTMyfWHO
4tEKNY6axPLu3sOrcxt1b0bsfv8RYPUjozlVyNDXeQQc5MQAjNd/hFiFiOR8W49eqX8NsfqtrTfz
zG7qR5LVTcnXahEXeKtmYtuxFhH3hcC4hdDu9D8yrXHQP02h84EJwfkRaw2rqT3wHEw4lMi2Dr73
PHgub/ioEI8hKKs1HI87z2qC13xcquLywAM7s4RdMy7pxs0gGGrO74nXqu2h2Ui/HXfvsdc6id3u
JAveP9AMTJ3s/y4Bm1KOg6d3psDEHkpcHwpXyHOtZXUD+IQFWFTi+VphevH3tMoH64n3wie3HCH0
DbFjUkcDYBe0VDe/dCn+6n+cmSVIUFdrUw/tHppyfJ41ndcbDiyKKsh2MDFNQwuCuc1bjvllEuIt
8+mXMG3aJe0BI3y5+jVRGxpZv6YOaXx0Ot0iPpmpdjHtmLSTCcN/zkQTfnUisnCbIgzCcYOmNj1M
JEvpzOFB+xmvVQ0X71FwRDOC/pqxZUVwnQzG+rlxzZOmP2Tj6G6g+z2oroBSxAvV78W4cSQv7Ll2
rPuGHgugW3+kcHmXlffZbPQvP5K4oEw7WPm+d6kno31JtWHemvkw7QWkRdrZ+8a+No6nHv5hRrdt
vP5RCBsxFIs7T2lZ8Fpd5Y5XCGbGKNr8fVQXd0aY3KLww1/4u6hurXOoNG0dJhuSN/ckK0guuZMW
WxsZ6smcVXhKJK/KIoum7+8xXrKKDGqzSwXce5Y38kECkDeMyRDS/rwbDE7dEF4Zh/1QbrjsgLaD
rbXXxuCZVAnkNzWWp2M/mO2WLWZ61qDjGiZ7yzyXczl8oM+CFIQ7QryMjEGu3Vq+8xOMq04rfetM
g3fII4scZT/rPaZ8zBwaCxNIpaG9vAeDUW8Bm4BJfzKZ7851WQ27Dk7lATlTodIY0cMUJRBblojw
yC5jHeomv3St/2b0lrXl5RQc3MihjWPJC/s9j4adiGgbVzjfI8u7L0Z3PA6T059cwg6kNzCIy5Zb
R8fEuEZvrk8Nzp7Le4wYN+uXwhutbc/ydpd40yvBhWgtJCj7wEuQFa2AHFdVT89GbIPMrCEVvMeM
DaLj+4gusXX/R9a4TAtclT7etMgerc0Sd4R8VjLLmjMZnkzStt5G82GqR3fmIGu6e49IjGDQy7LN
LxHkKeKwSXBSpehZfXo2VMVamPXNH1lkK/Vm2rbnWyed+e/N4NrY43Q3UMKwEn367Dfiox3ysqbJ
chtLe16scq9+UROkCFl4DEMUbt4jy4Uyyp2wUnkYiBqTpHqYPc1VQTrQSTtzXoXhfGfDzKAcvnrB
bJfcu2EHGo0ulKpq9/0s+89/SzfbpkWd/MyETEj5l4hz7ifVdeiqK9WnGdTN0uNot5aLYJQZd55N
nJ11dXSsClOcZW98lYbqLgAgYGjx/mezvUSgab392A54GGGmnXutx2Od/TRm/2dt/S/W1gT7lna6
/31tfcwyMvrxnzbXP//Qz821p9hBL2lhi2q4JQnJ1/sZAPAtltoO2Uiior5w3m3IfwQASAwwMwN5
xqRsyj821zYl4ezAPR5El5OeXMG/s7kma/DnxTXRRYHl2sE6LpVDVvMvruvYjWn2okH+NBJmjFeD
RgOjPZO1YKUwz+Ffl5sFBfLIG63i1ISbGbA89pxxE3LHqQ5EEYNg7ZWZe5pnJYNt1pe8ZVrTHK8d
iXu5txIs5deUyqCXirYCBzSdDUVrQlhiJyoanDdD7nHZBgMrVl1uziykoY5R9oKlcdUQ/WepPbfL
KrD0t3Om7Hrbk4+KcHqWwalpAt0D1zCqL34yqTcPlsem5YW5JZ8OwBPXCrflySMcuIG+IsXZFyhC
jZ+7lwEs/irvu4cmE8ZONZYNUTXrTdKarhU/6iSZrmNktrcUHeUPORvjYksfuRGtE2+BORaOiXjl
Jvohc3S/X+AuKLDldAgHF/lO17jjIm8/xoJLSVTGJZZJB79fE6HMsxRNLXTPoNrJVomXzGdyjql4
erTE6G79SH4O+wlGVTlRoDbb9n0nkvrYlxSsR5a4j1y4DE7hUpkzEbMb4djc28qgwqMYHhxzAPiX
Zdya9aiiNxehdy9VaZOTK9IbK8+hkLljBRrCVvzaozi8NF0jb4eoAEvbdnN3NodtJUq40brOvye9
62PAldOucWJvHRISfBCu/+YEpD6twArWuEvhOpNQWEXO/OJLAylEsQbHRn3qB0p/FabEx6Ru7Ad7
9McbG97xfdzAENApgF1hR6/cwoYNHuebzAQDBRSTQ16gGdSuNq59OeaPWZ3m3EiIJ5BSxQnLbwT/
VnoFTQxoD8VjjY2y+ZCOc7CSjRhvJ5o6Npr44NZy+H9qjEPI3iEIn2ZPkUPOACB366Qofb5sktRb
E5Htxo4q8zSZ3deM//1dSHPcVfWMFlhrA/9BEcS/egLIF40qSbDS4Tzf4qJsKUjujX2KarGfja54
MAWfaOV27RlzrLyZ8EpodGc2nKK5lKM9f+prqDVbo20j8qKRtdES5/nKtnu5qdJ02HfofDujYjFM
FxAtpO6lx1amGGtYAFGqk+BGZRNsF/RQUILEMTUCAFl15DPX7tw+G5CQo2Z+8GLO8wBsZY+VuKmK
j9PQJfeRXd8ZRPGsqaYFL5MPVmVm28LTb41W6pgn5fMEGASZrvmcg0Hn4sPFC8UGXC01lOti+Zua
voKFRKharqZzZ76gJgNEmfzggDJtXAbP97cButAmMeUnXobNndD5uDMagDdZGjq4rhr5LF2DPUlC
8jQPamKrCDtuYpxUEDncawWqclBtO5XXexrUxTFpTnQ7n5nD2XS2IIwLOKgBa3mWC4xXMt/kY4JZ
bdDxLgW8DaYlaR4wlGZX7TnhsadPZDXNqX2kGWK85mM274s2FRjgNTa2dMT6Vvckre3hCAwsSEFj
NsN1kCC4iBJx0E8OyzIrwiWLXCsH87FIjGWFWFnc1O+BZtv5maKQ27z2vpQVHZSuO/tPic2VSwr2
fpEXB/eU38V3VJy8Ussnj9BcKlgb1quruc+vqKVoPzc1P7KZR3oDgFrchFmR70yolhttIoD1ucy2
yHrZ/cRrdxWNvO/IklDdoYrp89zB6OoD3s99x2cwnsbpsz9x7wTxYlaPVY2XwsTSGUKFvCvzSJKx
8rNO34dOYB1tdMQGR6dUJLgdrJHNnJRHgGhBSWCgzTaYRP2HNlHfdWkO61CM1m6IvIzwpoe/d2Uw
eRMnLXJY5xIVG5Qrfb3Ltjd2DRh8bPo9LlI72oFGHvFCD9nYPUeUO1vyMPXFO84u6jhbjOotNRIW
d5FMOsq3okG4d2kNoX2V0CV5SDtG0/Moa/c6cmA/2nXAI5IOfPSOdds7HxuutqdozvFwknlzvrR8
+rnK44+O1pYRKImTWKuHKjPgUQcks0+lMD1MziC2Wj8pkEmr9ggNL7yjGSt7pN8cEhPKudoTouCD
689D9El7ssGGLPODFYfRq8dWDEq/V4OHCqdWUkhYc+dSUiuXFTF7xV57PB82jhnwWDO3Bl7t3wGc
AYzEY4bC3jfN/TSKytyQHhtrXJ4FVN/EoRyKrPzcsSuxq9eqNuNPnMlhQdyjuzT2nN8FveN/N0c6
9hgnA/uBulludtg7b3NTHZGMsm95brssHH2H+EpkVx1UNbwtoS/jowMkJudtu26YH6bNhFDChirg
t0gKIvKeu35yzuz1sq9gKZPglLP7oF0Vqf4aVNJ95hzBHgDvcNdNk4CSqZQO1lZK9dixxpL5lsax
L3kZhcGznxb9/Qjgmk/lFBn3ceI2eiXsvP6UTEF6a2c6BJ0UtBLBlRDtEX9A+lW2Vfqgh+KRTDeS
VsTH8pRaWP8JjvGwQoSs7ubKroI1rllankUTB/l2otb8ogFXfgKyPXwDDV599qTsodeAm18Ffh76
jOmsRmor6e8L+OKIN01tvElzau5wYANytA0PLpuadH1QBv1W7IMKOPlz0B211drDJomTCvOCypOX
yoslbpfSbh8SuZDHjNGubt1WZ0eeuTjZd8LUuHkQl5eKP39rq9r8hM0ukNsipoRnw/2QNEwm4wdg
eeYeupkCKd0VAB49mex5PSfeymHZsbZToc7IE9XJIuEAkEiam6kHyIYTgRA+CN31SC/otjJxJ7iJ
gDGPyUaurEZfra5pNw3Z1nNm9B2r+6BsN6NK9LFRkmtGnhX1p7RGnl7FYUdkkTL18mM6CV1g6PAn
6N/0SX9zGaAugTnojS3cL6wi/Q8qKvJXmKvlzo4WeBWveNZt+MFLYz34KW9EWgrMY0zl+cWfpfrc
O3V20JGewrUInRlPnD3ZX9RQR6iHlv0M0xXkmZfb3IFYj+KNKwW9Wt7If6StDGp0Ykds7NKg6hex
xHoFr8Y+pnDA3MqgvTp+SzYiGQWr9JkBchuaQ8dnyWzQfgtlffUrUSE2sOYxTvgGg4+x3xYfJvqE
m51dRONN13TTvkexjNgUo43myk6PCWsAEy/1x6pQt+HEfTECjAEJFcc0sk1BTcRVtj4AT0V5Q0iN
ZbxxfC3u3IzZ0KPjaF+xWgHfW/fyi69mrGmy1OEzcUVownBUJYs1w7a4MzexufdZPLBmEOALxBwc
BWiw/SwRAmZtZ7vONLuzRWDf7er8GwI+qCDKHNU3F9IIdVVNEW2QieoPoaOCL64sgx3heype+dvE
S8n+vLtEYkyPIWNWg0HUgaARI7/AEkhl8lWbfl/gn+ZftBFlvFrs4VIGVfSSBWP2hOIW7c3YMbgf
BN251vC1+YC73k3KPncdmsyI+RDSWZAbDeGOqmPL44OvK0SYfmwwvNSrKMA/iIkCu8VWa+Fuq2Ce
b1LD0qfBldaZnzCj5ySO34I5bul7aNtDrisopr5dHKuM9l+Rzi96GodubQmrfiUNo+5hoBrfyN7U
x/er339uyf/qluz/c2/3/9TxXBavv7q7WXNiB/95RbZM/zdT0mrERRmf+Du75/eMPPF5z5KuSWDw
52X3b+ZuBSyJP/UjBc81mC/4e0be+s0Wy9mqfly7vX/nhizerdu/poV9j/CotVjLTfbGJOP+HCTN
K8ViM3UHams1zS/EFYeW1+HKc3BjE5TpPZGv2Z+0c7fHhU2P2Av9JXDOUtI+zROr63auVxaMJLHN
6qTWQ7LmLlFp7xGrE7oizjQWqxYBoAGTx07aA0tRaCQTBuVh4KqJDiby/ghVNW94yc0tjYL6UmRT
UuC2jaG++J4uzg6lRifYQ715RE+fLkytAfNmpSlscT8aTdnvh7JXS502w76T6HOSg3HLkxF4hOOk
4ilyY5gTcQTdg8jXko/y6t7fDjwyAyyMGbaRm7njwwwU99XUAhtL0Tb9JQboV29F1ALuqLEsosPZ
rAT2xdhn+7GvM483XRkfCQBV6tb32z5ZN5MJN8YwSDu7emqx06SYOI2MTu8ol+lBB/WwS+ZaoQsa
BV8YzCbrlbwP+jvhBKwVh8l6GNyo6Pdli88lahqAKliGgWw34TRjb8xrNMOq/9jWcnoO5lK56zqs
0MjGklo/IK4OPygA3k58DJDyzoNjZWSA3RokfNpv3VBX1qqxaub40loKXejnwf6PlSZO8fS4QaOe
kRzGMx5YQqHxe0A0eg+L9nzU8dQuEVK8IlvxHiu1l4SpWy5h0/79KH2PoDrvcVTvPZpKzpdSdrfP
D5QpsiJ6D7GKJc86LMlWuqkIuU5iCbzW4RJ+tZYcrApi83WmJm+XOjyNu4VBtCW3Ob3mC2CCDGXO
DFGO+tEqOEZ572cfyyV5G5g9FkBthO0h6yOiuaJWd9SZktZdcru47ulwBslHnNd8j/aGYYahBnse
8aLavxsdMsD4jZfQGbng6D0ijGE6pbndXo6yqIMZRMryiGVOHNslYexy4HzmaSB2TGu3/yXIe6Zi
otV9ug/bSjwFWdwdhzpXOzDgJB187nWPkEPfzCXf3C9J5+A99MwTEB9xj9h4mN9j0eGSkM7dTJ7S
iNS0R3Bk3zeRG6ycZrasjdOTh23ew9YNsWs6curbyjPnL1mbBxtuA9Mzvt38ELxHtg3D5NDCM2Sz
0ifTPZVjcVs51Hyv2vfQt+jRwpwlCW5FQfnBDXEhDYZfHClxCF9a+Ewj2eYge0glHrtmpl6EtMW+
LSnxqlUguSjJ1Lw6UUWa+j2YXhaM/bxZUFPw5cNe7pxW35Ga8olCm9k34lLTESxYic0Q2Ho/Tv6q
CNq3hCgpqdJhWDsMnIelSRw0u3jFvvHCTt1BMAn9ccMcpOp0U9nAKjKSolWkO/d+IAxGOHFFlW03
1T9oAf85Ff/FqQhmfjmS/nft+OlbQR9S8+3brwfjzz/1u3hs/cbDoFCUpa34Yr8Lx+Zv0OhAGwii
izaJJwASf0Se+IibS4meSRLJcjisfj8V5W9wR8AhsFx22B548t85FiGZ/lU4JlYCPUOacCBMn+Px
z8eiQhkxosEpjtwsG4tPtgpI8oL2HvCetTlxrRXithjOLamg9eK82ljNaO9VGKhDlcsYT2rQ0H7M
2X/bcGl8GlMcQm5sFpswxDK6Hmp7m4fu+DEfKbfYTLZjv/phYR2FNrN15zs4V6IQcnigvtKd0B57
uwn3TlwAYqHOlBU/+uDMabmfetJJoAopBp79sdnxxNGmXXhosMlUfpS68l5hauZHNIp5Z8burqNu
YmPC1lz3SRzeWZgWDwUJf5BTdo+m0sg2XHHHKT9GqAh70RvzqekzaOShcN0vgac0INsc3DV5xzC8
lDXkVyyh3hmMgfnQDbXYFJm64qX3LyaH9MbLw/BzFtEi5cPcP8yqgycWVwFQCbPe87ooDkMs12lt
T9dSl+pYF6Ig0J9OiG69dQfu7hQW6cYpx/Te8AKDO5xIMYoPFHkvqO4urZzHGkF8O1SQ2VDZJQr7
2By7ZjZYXhHakmlknLKm0NtUVPM6MpJ501ALdqnciCaRyjOwrw5D98QoJLf0batziKdzL7WV7+g0
c/iqzYyMgbqpYoOAVyee3DEf36a0c7fNwPY+UGmDbQlk1jC52c7lWNoYepweAOWpLx1HvEa5Yufd
7C1tJ4euD8We23nw3HvI50kSuF89OjSmC3Go5BI6BAAyT7MMGMcWu2qe9Zs48iAau3W9q1z8BxMF
v1uPwBxCF5v/GrHzC20Nw/cQO/9uNovRW1fB0gQANpNe7aHJzlOiP0Sk1uGDl9OrwebSxjbumBcq
i/sbbwmfl7nJX3LsR3qrQ4YwhGpvE82pdwpMt7izrb68ZIP1IQJY3SJoyurgdWV6HcuKe2VhM8fk
tX8jK2T4lc4kQnZMl7Y6dEYXTztqpIjS+p2k0GvuxuHEcLZLCtH7q3msbXD72oOqgoSFDizyAxhj
OAo426l9kp2JV0h0eCHBqYlNUhGlaywSU1T85feG4Rx8h2RehHHgUrvitcwqFZwr6jiiG21lLy7e
zQcolvsAgJJxpP0AfMgekEaSErr2h8J/mykgj7chBfJ3M07p+6YTXv7mF3Ywn2XBvOa13QdHj/Z9
zf237rYAvZ9k0CRbv+5YXGcUJw2lIrfoB2QlNzpy9YMeDZjS65gR46BZ59cfBFUCyCCOmRYsbVh2
lOpUYDxojE3uJMK840XJ7z2nJWoXYM9jeCvDwPxE9m2gzpLZ5raaVK5euEtgp942JJGvxeh3wdck
qFiRxLNP1sFfRZY05Nbsykc+ucSXPD/viNHVjILwp/BMrUykwC8KJLlx8CAslshkGQNk6XVduum7
dxYVipu8DGHuP+f4W1/TxS+OU3WywiOqjMnMUw3jfdEq+XWSZJb3Ihh7fVBTpRjmjRhnPDiPwN8W
DkV/qzkLa0qJRtN6ssOZFQq1KyDvUFhieMiSCb1Ng4DAiE9mnA7uOCEsxpalvFPwjLC0TV0V2e07
Msoky9YbdJuNkJ1NcN93Y++OO4R8/hGgZbKqHX7H9CoF01NG098NDnfMSykefXMJLg37hOvRBc2o
Oqaxz3PP7mrjpJls8f7Zat9ZItoXCgdnCarwvhAZvJrF6FlbTnkeI4d8poZGXw4trd+ZhAZFMjLW
sA8pHVi1iStO2KT3bOiT5VlNeH+FbrzFmmIbO1OR/UTGSrYuJmK6YxgHV65RFLcq6soHr1fubetW
/Sc8+QLFz/ZvkNdZ0le1tUlHGXLHaGfuT3OH4TaHyP9WTdUXzqga47p0iaVQ6BP3MY0TwqzMx3C2
AsgKiffBkWFzldIIOByK7JjRD3dXtp6xg7FonnpgqG/INQ6qP3Z3BRGAV2dwyPlSH3GLxBt6xrxP
vUU1FxtUoQ/cSsYbNS9hX0d4q7AakSzh1X+OhG2dnKqktS0cd1wa8OW25pysW1yS8GFAt2xRRed7
l9wUmSB/3+Co+jCrEnna7bs9zWvznhuFU60S+gvX1L8Qh83K6E5BSUo29Si8m5iGi60vbOjgNQuD
ge//OHJnXwkL2mAoguge+W1Y9yCCtjLxw73LD7AjO9XjwR1kxKtxlh9trJ+LG9fXr1yC24ulZutb
3wmWnKjs25Sl4MFtKvuFraneCp9qFm014S6JNQU0bBBuU3OonllxVZeuJobkOJZ/Rvuh4yIqEhq5
Rq6INs0MaenMa0dk7iGb+88In/F5ol3zhTWxeUsTms8XaVwmgXymNcYrTXqZbPO2GSMCjzFP/r2T
qHHvc7V79VRBAMdNN0ju7bVunJGGCyoxjjm43SslQvONlaTll6EBQKGxLW/TiWB3ZIYvQV24a6vI
sVAWitopY1rAFSwiVqZlfByLwISRUFaXkcv7jU1INFtO/2ozGljw2BVhWRqt9oMhOjxJXRM24GFB
SQDdZ83dj66/rhyT7JtPwdcCNGrXVU5g2sUJ6VokrXnuvdlGa+7qvt2UQey8ipHaO9J8oC8USjyn
W536mMF7d4oUi5AfMNEwZyFB/HPS8fU/qlfRxu30L+Z7YaMv/bP5/vbb8F+H11w3UVz/acb/+Sd/
zvjK/M21rB+Q8OXC8HPGV3AeHcyRv2MeF4L47+YQ5zfbhDvNJP9DLmP8/znjS/Gb6+Mk8W1b0c0r
TPvfmvH/OuErRmKbu4QHJMHjUvHnCV/CtAkXIMEhLRysFjPXaOGGz7/8Uv4B9JEf8VcWH694vomP
m8XhRsO/LWCFXzBtLSeS5nYxHzpGztWoGvZVqldrncp2+8+/1cJg+EXIe/9Wkl/LkjNX6I1/+VZl
HoxVQsPkAb5Vu4qpErkR9KStKJnDBhDGqMdWbezJpksENSKb//zbL9jEP317VmUQJ3xlWdze3q9m
v/6kIps9Z3BFdUiKAVVQvXjUuPzzb7FIkX/3LRzAjb7J35v4ayF9XRtTZwZWdXCs4Wl07GeCP0Qy
BCewOVff/vk3w5n/99+OeyZJelcqT/omH8RffyI75NY2+k1zkCiEpzDNLb0ufSOndDLIT1kvP8hg
qHi7IoyYK8cuSRlXmY8aSsIGba7hDbZSghQaCQMvPXaDwoTRlz05aWK0qI1Nw/J1JSpLE96J/FWd
+IJNR25/EQnu1r5pvxcYfwC5ELl5nhpfk0D3GXtTo7Bv0VXI9kapvenoIXqekqA+x24Ib9lGB4k2
9E7lTy69Vi/xhNHIz2v7SoOPc+eQD3lwHS47vawxU4RteNv1Bb2wuR9smPeI+LNE2/VQ+o74OS9d
YvQ7O8+/S5U9lLF8c2fvSv4qX5OnzU/aHHHywHr388TdGg5fM7e5W6V6xvO/uMrrAnWqSYZvdeRT
QZ5Ed3pyjU3sQ4GQIu+2Qzm4t+NItbFvuMFJhPYzED9iK1HMKdGwoicM9s12Df9pLBruPFaS3M40
wD21ruS27EFl8ntKwxmOVyMdHYc5zoJtwor4wji97qKAAKQ3DTdOaCJYDrC1pzUXpNA/tl7SjbsY
gzW5WCqFIs+x1gTT1FlD2DBvCs1JD9Shrt0PEvPkS5T29R0IJr4OyADxVKKm3sBS7g6m7YCsqmsQ
HKJaxsEcQ36J2WcL6SeF+sTZhQkiuQemMq2TocCJOnVi18eZ+UxjCnGevgIzAIKq+wTzoVqUyck6
G/h/n2LyjWxNS2sVuEQM/2GnrZ6L+j6vm3PgT/aPXlvZ2emhMiLrAsnIPeQFn4X3cltiQvTg5Pan
KK2daZXGHbOLsseDbGL/arphsudgry/vTbcdVxjBXvDy17bb0kVtI+LL4t4aHTDYf6u8DebIvYcR
t6NPscxJ7Ss6o6zwc9Kl0ZE/9jL24UnmAQOEHq56Sj8kjE8rg83jXuZFf9MyxrC7ZyfQd+FwNYLB
2gs7Ng+WqTO6plssJdhTb5hfmAxMyszv4F16uL1QKbwVsp95tYNqeqUjkJmGh+bcE9G9IbTInXtE
zXAzgxqBJIf1xz5VbSqz4ruFKU2T9CsaNpT3MdgFOpqoZfKCTwSoQWnABsPBHww3Y4L3QZU06bo4
mfdND/QlT3ODGyrrfhbiCPpO6q9sNxtI/0XWGb++twsSF/Bsidk5T+Ni46oIboP94lvztIWNYD7E
rIwPorc/079wpt0nfExLk0224jdtx/OphaGz7onwrWZptBsWiaie1HhjiUouRlPpa1Jhgy6q+WvM
1d0jcouO4gVhf4RQ2QH4MK/jBEZkLEO2MCB0Sh/kypzyZcPArT7UlqHAgjSDQYiuLmFYlfYrAhDU
i4hirGbcVTq0nxzY4WtE2xpNWPXNfWdo+5X3tneM84H6aAsr/wjDbAuxmL8hR+r5NsjSVqzsQE8f
SsvLzryQ5qM10sWlhfOpLoGACZ8G6cEL8E/pgAJ1Mzpj4dlHHACYGc2+xaEMaSvLreK2yb1j1osP
KWDhlQiYrUOvPkmSL4RCjGATkLu9hEH6LWBFuyb/tVWdkK+dKfWXpEOk0JLby8rJePZ4Jbh38ZSM
Z6TBjHWOqOFHxOmmHObhYzlSMM40xHdGOEf0y1weIKhEY/LdT4zsxRoq8ylQs7zac0KjYUbo3cpy
WrqABKAMZlG7pbqg4Tlxx6+sIYy7tMLm1jQFupdKnp2IUDC9g6ACqjpjqUtac52wJdzi4sv2kFXk
ObPjAQOdBkeTN55xsJhs1lWl3hTezhbtgr93+mGTo5d46ilrRouqq5i8o8CMrvophqpCyYAFTOgA
pqi8KcfOOTit49y5sZUeIgOdznNQJuNpj/OKX38fjR8s3lwbAfp5xy8pe7K90Fo7prXUweMqe5QV
PYtDnr+0RD4/c++Obt3anV8amlbLNAaRkui6vu3gbexSkMC7dlLJAS9gvaIjw9hweGIMakB7VHW6
c8Og4RJKI12f2LwzuFcq96a1cgp6AV833Y+54j8i/r8Y8gGcMtP87xr+/9Tpa9H8mVz248/8ruD7
v1FG45rI7hK5Hrv23yZ8XzL4Y+J28c+9k+GZF/9Q8Rf7t+BGbgpYrIv2/7uKb//GFhqOPDM+Qv6C
O/t//5cCpfBbef9jEmz+8s//RYDxnqqztvnv/8Or/c8jnMWOAOVy2a9bxPwddxlafxm/q7gS7KY6
zonM89adY/S3XMwxkgTReAIwCLaQWBEV4cMwfXXKRp2dVFIr61lgWEpu36uu0cYrSFgKXakEuoXZ
bj+5IJFD1rouUn4j1S3Gn+ZhImL/lBPxJHcJLQtl3/pc6gB1OlEwr/B3tBO1YD070QNnCcpCnMAa
XzWdnt9MnSLNBJxLRKN5nuqGIkDa6wBCKJsn325w0LXFpXREvIaZS+FZkkcnq2+AbsY58NrccPGD
GKE65RUtN6sgG+9Id2ewGD3/PDUh+pdyR3Edjc6/VXFqXqwpNi+4jwzilaVd7YRiPWyVIvy44FVv
IS7e86bqLoGwnuC04IJ2qWEsKoqEV2al7e8wbBYC8wS4zOoLsWbobe/9yeKkYo7Y2uScG/BRcbd3
MlN/HRijd3aNCYfoPNtzxOIPlUwwaI6ow3tMs8nBb9p2M8iBmmo1WaBPRfdS4iSlDzAarm0Zz29k
X6ePRd3Z1zD1pgON6ou+lYxXBzF8bZLI2/EC7G7ona2+5HY3bqgCVjvdYyBSVsqPEQJ6kWmRHfqC
ZU4F1/er4dvMbc60tn19I4rwKANj3HaMZavULAu8Y8ElT3UOj9o4ovSmG5rzqKfp62pfVb3zPaRB
k5bTNqZdXg57FFc8S3mU31vIYKyojSQ9RdS3gSSZk+5Gyyl5DoEIfVKVm28xNGhKrN3hUfdD9eQH
Mr7MpmteCFWN/aqjlfwFh2Bzxh+aPcpS6n1OxQCohao0D86YqWSVZrZ9nScVX8JQzrtJKVA9lNao
BzBiFspsW3mgnu3+7A6xeQ81R53KsHWDdTLL7K0bR30buC6D1djZN4uHb59rN/7UeQrTl46sWyLN
zjX3Mq6YYGFvTaO3b8TgwE3pyvCOoaR5SmbbJwv//9k7r93IkTVbv8p5ATYYZNABgwOcZPpMeVMl
3RCSqkTvGXRPfz6qu/eU2VO9e2NuBpibNqiS0jIYsf61vtVmh1zDL0jkERBRYbmXRl0ZT4Un7Isa
XfcQiwyZMCE6yYapzbaIbtZVVg0nIxokX8e62WvE0lQUdi+RcqEETWMqNkYVOC+1OXxFYMwP4VT1
mCpz61DWgdw6AJ/Xk1MYj6ZM36bBrEJfC6Xx5LjFfdmb82PbVhOlrYV+U0Y2dIcRYPfR0thgMJVy
9UsQQWz9B82uX0CMJtdOmBIKkabpvdHHh/bb80MhJ4sHMvsc5UwNH0Kf5qck5EMcTBMPiKIk3pVZ
fueYbfdKOqZvELHFfVcWmM0G+1gO9a4g8O3PNukBDupJegPSARpokO1tDI5HO5iLAzWNVApWKkXw
AyhAQQQIPpi6W2y69dppSeYFbD1uK2J3X2dKoDFIJgwEo4lS8spKPzu6Nj44BcGCyshLnw/UAeYW
4QGvbVFda80I69omX9rQfup7Hqpmku+CdtAvKICEMJbd4K3uP7Ptph7ZNsVNoofmvmDH0frZAASg
0PvmzewmnglezEEfHTgXA6jiTCgNB4Xpfu5Q/gGs63NG+IbOiE0xT+EVBL90p40deOZpsmDTf4iD
7qITMnAhuTcjHc6lUi5Jyf4hnCekxSz16FVd9EbjQ3rMVD6fSnpdL6ZFmRRIlMmHWEl8Dd0y8+jS
sVH2vUXVzLT4E0VH+iHTKTzFHFKvjEUFzRY9NCgj78ZaNNL2Qy7lwNPdxJ2Wrh3EVAsT04u96KvJ
orTqrY3oWi36a78ose6HKGu4mb3JzdJ79BbNdl7UW8q84jM0s2cPa+WeO+LsQ4eDnRDKmK/SkJzb
BBgUpBLvnCvZXHeLUpwsmrEWxNklBp9qA9w83IpFW+b8sJCX0JtTSMx7+DDmhrltuY3GxPjKAVFd
DItWLT9k63hRsKM8ix86QyBrU+zkbc1F66aKHLDYon9zwI6uxaKJ0+hOm8eik+uKt74g4LKepq5i
p4+ejjiCtD4uKrvpML4yU1w1niYR4StdzTtYSWpXxGN3SL25eshUsIsFc4x0UfLTRdOv+h5/5fQh
9atF9beQ/+1lDiCYfx45FabPoEVJISwHt15wu42XGUK7TBMcwZByldaN95TadrzOi0H/nAVU07Ey
QXXojPW0TCdmZIo3pmokhJfZRb5MMcQyz7CWyQZlZu1Nxrj4IeRosRXLBCT6GIYw2oeHMGkABXH9
XDYMTYpleoLbleUf5Z6hCjCbECr+INYI1CZ2a+1kEVzkKFJg+K5XNDlbnPtEofSYFS3WbxYLEPf+
JAnvlcVGZJWoOoPrZXrdTQ2tZ19GXNKkmhxgWHPbUMBNj0r97jVVeuiziFKScdDOsYGtGy/1dQ+Q
ft9Z6slqGIGy1uImdelme007+8mKoxc9UO9ONj+55XhLkpwip3moeLw6Z5buTJumju+NOqyO1FE4
932VGo8pCsQb3PbxUxPwg33BQOzFjifMascKWreujlXd1n23wxaHZnDBVoviXbrIUw4lsVF2knr1
ODqP2BxoJAYPcl139WQDywremfKaLsargQ+OZimD/j7I1H5Q6qA+2fXsSH2UF4zHtPKpYgFl7+X1
azEG6bZOpzA/uhq0YqbqxppNHpkuaiWOhK2dJ2uy6md9cWRcB2OUnZzIEs09HdtRsMtmUgCFP7bD
XHKU76zki0sNjfZg1QFMGhH1QUGFYZxSR78wB4sP+qBXFtvebj9BLoNfOobZWsfARyua/DRqxrC3
48oBStmpS/7muPUyh+1kFh3jRp6VB5xopWtEC1P010fNoRSSvchDMUfZJrIN58gdRLuLtDg80zIH
Cq0Q0yWGtPqy4dMk6YPlKoqHF5l607HxbG3VSo1hVzECc1PLdsucDbXyLLM5xfEhDbapY0/rvgy6
vZtRZ59ixN+1tqUTO5QQFKnTSWotPMwy7GBzBQGYKSM+AhQ5c7LNIJiL6kwFXgfnzKmfFQKF70Io
28V1HwNtab0NTRY45OKsBNsjK5hNqERM9whAW3zMe4U/kqZDI99ButXfpQrYRldpBS8WddkUX2y3
sN1Pra4Kp31TcimDeSA8wY7Dh4se53+0yf7vIe4vDnGGkIJjz399iruIFydW2b1868T646f+8xwH
nYGDGEcYU5Ci/eYc5/xGvJeTnWsjXiLr81h/Tmq83yDmmZbDEJdGIwYz/zjHSZNcsGcSCjYR0DnL
WX/nHAdu+gc7ls4UHVSRQzMxT1A3xA9NVKjcHnJfgRjLdbYYCrFVa+tRFPSTdmLE0YPbAKKf2VfN
lnmkgH0EM/DryNYYsP0c4+NXUwu5nu5l9E/k6U+0WUn5SBTf5L7TCip9jPAhH5XjxyHqJCyg7oLY
Tnc9D0AgEIgTFt4y0pyLcOAPfdwFXrXTkijdwxArTk4yzvt8tG6yBmaLNshgOultPUJ/s43u3Cee
LB7MNFDOuZ3rWWcBsQfCKJJDypdkxptYQIP2A3zXKy+ptvPUEhZN22lt4mvy2U+ppyGxhmhcqT7X
LlIztqA04yStWA8s6y4Mstz2TaDO8PWyIH4QEcmVkBKI2W+A3tkH4sntFwcKw50tlUH4pYt2xph8
yWpv2sROHPvEVYEy9b1h7BIjvodAlV6z+QmSPX/FvEC24fCJmTPedzCmyepjeN90QnsZoeKv4CTm
w6FpHQ0smWduagB8hCVdEstz5NTWBr2yvRV6Zl30HoRX0SlHHJTn1eWpmzFBzbnr3FWOFdw33WS4
hyYA+b9O2srKTlkrCaMgiSafuadEGzKUjp+SJuc94CBQg7s82l6Zndjp8l6qHNnJsIHiA+JG+O9U
F7ocCOjAcmJ7vq0L9mH6LgjzZp+i5a86igtXWJ33UzLMxRqHSR/5MqBJ3J2CYC/L3PhczZSbcLvW
5nvuAdnSmzk48V5qups9xjiBioeQmaCjs4mVxkg4Zqm2andgyiExHqJwAYfmCcWI4iVs5wZLMzcE
7OmZt8lb6XNMkpezFQybUQ+KjU2DwCHu51uXxXpJTFPAmpY47GMLNpMs8flFtgerRUEkWYE3MSm1
tOCFZnPQUwHlVvDXnPsUrF9uGYdQNRfWhO92hkQD9+1S1jO4LQvG9ZgHRycttgU8vweSPzejuRhb
eJhtCIsR3XV6Evowbx0nRhHvpzs9S9oDPWPRZrbr5FzTXnmocPxuqXxiS6cVHRQ5UFEtpTyrnI6s
o1QZWBK3jE9aNs0HnegBH1BmPHiT8Vx0rvSZd8AiWvhUIDyoji2crjvSGJhg0RpeG1rEjk0sw1Nt
O1ADZ8wLDSe6UvP8VlZqK2fogODY1nGuIQTXGrfOSnAqCgHDWXP92aGvDj8WBCFOBtj4ZZNSlSLd
Ye2pKTwXFmzRFvjRjkqauw6SJdNTyFc9jnyf5lJxzbNPTolFs+cqGDtapExTfa2gSq7dyOTN4WLb
16SUU2zbWBygm5Z1fSgG6w7z2S1grDOmm53XKN1PjPk+trtdqbfekW3HbcsJr4Bbvua4uwkT3v2Q
LiT6ax7aut6503iRGNrILoBpFWHZDogJO9MwkI+2yUmKWEW7Fnn2NZN6AyJusNdJFinsXsWFC8bH
9wh4ESa2WARj90JWZP8SvKcQ2DwBStqQN7qKik0+NoXveFR9EjtsRcHnYe+MNofIB0dlT03nG10o
Mbh83TsCvXbYkzFmHgMzuYy8DksjZcJrrgpxE0b1TZ+0myV26pKiuRzJ9L1ky2qWqoChnpuwkSb8
JG9jA4BoWeHP4gNrttVYLdJI9FnX6AbJjPE96sBosaVX/tKrsqJVBWQ5LU40C8T08LCs3xBOrDie
294hTZzbwG5uhr4DtsV9BXioNjh+SzbgE+sK8Ct2/XQBmF1ymRiq92sA3zudD2qrl7W6tEIrujXB
K140o35LhXO3lkn+1IYGBGBPXU0jpVI1W/AxqUirF+1tC7iQdwgHqNKTbWKmJk+vlC+RjC9TM+Lu
QFgTDcMjR9HdZ1Ddt0Y+B3dQDy+qD4Kg6JIHR0serJBzATnFl3b2PtshE2EFzrcSqtrmGfTMyBi2
7dAwQkuw/JDPdxMQ34YI693gNm8Fu+ON1cztXoeFh2CS8gVOSzyE6JQnqx7QOYR5q7zqDIP70U6N
ecX0fqOXkhheW20Ysj4DwGx9BDxgfaylleZeu60JgjkZb2EQkHCsOC36LKPucxqE4nNmufYa0gKX
miYxUjj9hQNpta/To4N3amv19eK3I8tZ91VcgzQoIz+dMndHKHo+RDSmdVVyJHGQ7rpMh5/macvM
V9tyMwPZGHCadwfJ+LSUSr5Jjc+LmILmXk6zLm+I1GhAfZv6IlMUZk1DX27AfUav1WhLfzDUeYxr
7glD9iBkvy+CEpTQzI01IbxvNN1dP7WXdezkb/1Y7HFHfKYkNNsQz/DtESqPLy0nPvWTeRBNLrYy
ClzDDy1rvhxJWUAiDupqzcFanKzYIsGimRPCbmg+4eCqbkHkpAWp/Q6bmMsUkli7WVyHWt8yT2si
2++4rxEuZvhTctDGYFFtARyqsxHSwBfDXd3D5cFRbmoPkUZJAz284bpcSAAuKX3doTcBrfhKD6t+
XMspo7aC8H+ibsnsuwdqiiHj9eaDHPXqVSPWTd47LxT9Zs6wKMuZGBoIteXU77nPGpse+lKu9dci
cmK/k0N321rF9VBoQE9T7YYYs7pKx/gTROVmq0a7PHI2/OS2Mrsf0a0NTXQbwctbG0XGOQ3//x7O
YvCS0N2xGaygOZgcqjZJ2Uc7AlekXd0qZRYK9I0moCcvDNtNoZMdD/uBugaP45HXt+67raxwrSwO
HlZkZi8gZ6c7B7UOH7b7ZKZW5edu7jw6zhyvtcDWfcOJkvsipMRgHPR259HsBntiLNc4yriI+MAS
dHWT8yZ6Htc1Ty/EJ7/JCYA26euka/C/vKL/ZLZA1j0VXWZA+5jRc8smPCxy3+UAiOhWNRIppMlO
4GJp1FBKskcowgthZHscrBAO6bTYKOXh48w5hLPcRupGqzkfU5xaf9Jmb18ipN33iEPIPbGHzA90
8Vx03Zc6dd9YnbMtvereWjWBeoChd6I4wdtVXgNHZNDiDeoxN4iYErYOyr0fWQYeaYYbxmWBLskg
26rPzNdn2urb6ZzLwdsPYOTXTlS/0Va0RJ6zWFxXFahBFsh23JjKzIC/dEOU7WQRtltoNyk3rxbo
ZY3t6RTak7XN2As+6oQZmKK4mctAVE7mXR6Z4rXILFLScYGDe+5IngegUzRBQ/SMJWFr0GO7mklA
sgHuj46i1i1W+rowjStw3pJT7YDKH5C6ytY5Ow8fokQP0CAPRD5EpwY7DbPEPrzzIJM04oKNlo9r
4LHx5oNtDF9KxOxdK6DmSI+YQleh5zNhOQQEqrGYW/QBSn3HJ3e0EtmtvJhy0YyhPChq9dx3i+l3
rph3VLBpKWmjtGzxU2tpuY9gVVM9gOsdVly2NztDArNI+mMBUSZozMskSsyHWNrAPCoywQBgy1PS
0aidOt7dNEfbrK+bW7ptJTPyV3QENk1JUG6ACj4IwGx4euE0aJLSzKiqGD7QHNDDIWjsCT5Pne1h
/jLyaRivwF4SfqkVlR/Lfg1cuWZJoUFdulAzkW5WLgzV52HpS2STvwWpzQzdqx7Gsig3ju4RYovz
04Dos4bLmK85riC1dqA+cFJX3Bezks43eesNoI7s0HzLCvVQVpN1pdnzDaxtpu6dNW3HgR7FpurW
TDZgGFZWA3Ft7LfNrBmP2dBApsjy/GHsWspCF6jNOGmwcnGkrUzm3UlkaTDhk7I8p/n8kJNi3JYt
+7oYE9WXFIezGJ35Zo75po+ZTYMskwN7dIMHhlbnGlf6ZQNwkZxe8c4GmKh81G5EQhtrpKXUM8j+
aiR8sp1RjR8amSzURuwutSy8jYQAwMbbpQ1SS7KLNGSBmYY033qYoC7BUb9CJA/XHtCUXTSk4w2G
e23rtbaAouqw8xFUf0J1vESuUZeGTo4RzB3WZBjlkdSnSyPxjhqyOYo/fCJn4WFAqhrOLu2wJWeO
TGhPVHm8hBXVH6JVZ466GLyTFIF+PgQuWc1Z03ZZ9K65cCyE3epn0SbVvk6b6zo2T3Q1sERGNZoU
iua2qjji9kZj7kxmnUZpiZWZJCdXAPVwE/2op1i+nchcvCQvo6PeAhW+lgQ/qBEyb1R34ZTBQ9nP
3YojVfisaUbvK5kdunie/dB0zjh4P7tVuW48r6SiCNiwEbpMjwKDMqZCF2cpsaAM7NA08jU+sCXI
NRjJ9Ms0oLsnnLVrhZPdXaX5OHNbSAJeLneDGhWtiraT67aHhm/w89REX82UEIIZ0AURmQtsdJC0
2YFgyp9oTszLTRyL/JLblpypiDczNnll46yNqCluhs7o9j0jAp80aLpLYjo4IFc3euSXtEU9GYOI
6Y/sLQ46Vf0wKDc7LH0DB3bW6cGD7bCTXgG3dILFPujK3jaFup9ICpNJ8a48F8ZQEWvi3YpbdZqj
2D5WptvsAd6lR1UG09YaZHMvqaVcu43xwjk+uUgLGuewJl3RRwVAoS3Dszk6Jv0dhnVB+A2CBdVV
OxPyyzqhQGLbO3LBtDjuumHsHJhFseupWFyHIw6+vCYvEbcd3nNFk2Vh6lehVK5vV4lJZDkLrmzB
9MHJplc3V/BaDOfFCTPeMTa2F4XKij3liAer6edVM6DH54waypbC4Dz1nj1dj3EWOSYeqahnmmgV
bIWaeT2k/PrWo3eVa4cQG1s+Tv6Qf8hsdyO9NeOYbKNSzw7sHQ/MuRI/y/J+u6DiNqzo2M0g4JOZ
iXdJBAJs0txb5Hu54ziM6mKOyVOfeh67aamnF9yuuRMNnBguMUGeihZGeEWl19oIHJqWIGYxigxA
NBn1yZlafWWHWbxvU7lg0ytGo12rn7qUNpy2NN/rWV1MHtaT5XxBWc6lYHXfQHPJlxrME4Rne5XA
KtuglDIkGeB8IXJ3a0RWMK8yuUaTp2GkzC9C23ksXaLR7LHxdFZ8/duRMk+h78IBzSPrcBZX1FRs
FSYYX3MVALS4+zqX1Y1ddhcT7SbktWhFDc0NSgNnLcMsmOUzFxyIAxlBhmRjtr7OjAdIkR7sozJr
NkRtLTYu03HgSvWxVmFJUh1rJDL4mk3ga+8kr7FjHVxZX49dOR7idsLJU9cnlujHinLbrVTjhuMW
32TqRX1QPMOKq4HRlVDGzl3yWNQMLTxo89BUAnuDhqVIbeYeTnZdi4LOp2guPtX4qFNCc4NLnFnc
s3beGlNI8UfYdxuwApy+XOBJDUdCKk0Jp1RYKgQH1SAejhGeYlxhxWvBePMmCTU+SNfa1UONNQ98
2IMr5LVDRSUOQWHQIKBvu9ZyVhIYPtmfkry0nQEP4ZCT3OdB9NUV9WU7G6fUtV9MYWyr7AXb0I48
wnsDao6jLoDfBbPrY/pa1xCnRVIltJT07xVDD8aE6TN9TGQBJdQ0rB9+amAFxNuMXjIzPVvTZiPI
UkEKZdV6TsrkuqFfsfdb1dhk+2AdXuWqN44a+/pqxSCBFteeg3lfTw1/iTs54HIyYXpVb4p2XHCY
QGeGGiJhLk6NboGuAUy08O3VFiUnPHLLYrAwC5CgiZhqddbKudnBfss8HB2yOcRZHVy7rGp0BpDm
t3K2x3XkAvoBDnuvSTtvtzmBMjJ3Wgo92hQRcpvNOWFi+TAUgr/0RA2ynPfIAnXWhIrcz1nhin5t
09FJuzMZFIop/+ha/+/W7Hdfy8uX/Gv7H8svfmNzwToXdf/3+//FGPTH465fupfv/mfzkXi4UV+b
6fZrqzJ+9HdP0fI3/9U//D9f/6XchM7O9Jdq/EvbvrxFqv3add+BNY3ff/IPRd72fvMM1xYC3Zaw
A/jKfzirHBOwpk29owGCY+GJ4OH6U5E3fnNZjKFeOhbHqsU+9aezSooPHd/Tocrbnlgk/j/fhX/F
WfW9r4pfLdgbOstAgAeju/J7X5Vn4t5OK7o3aI95pyTX22kuO+TYBe31zbvzxyN/5+H6J49k6Lqk
1AScgfgx1ZAVspAzO6w97UqY5PXquSrKkXsB5LS//0g8hmdyjRpSurjSvvWKhR2dscxeq303QFlE
xblq+xw+I6Uyf/uBoKJiAbZ4OA7nP5jSegRffO9zRWlA+k6N8Hugxe8J//53HgZAOyl6YKs/fkYd
zoY2ssaK7PPgbTy3rlewIhCQx/jfeOv4rnpEUJZ4jhCMj7576yo9l2XEK+qDvDmPFBVAODXcc1Mk
f/Gilt/0QwTEtYHYMHBaBlWk/L97JKfPXa3zhmofDUO6AuhwCxrjUWjTIxYDd/3rd3BJAP30YKZt
20hUWBwX2sC3L0sj1cm1WaK+1K2L5YZBQeISWWd6/KK7Yc6RqzFXKBvd3/8qwkMh8O85jrR/Sg3Z
TamMLCqqfVXH5Z1qanNleRo1jAn/9evXuLxhP71GyzFYFei84qr+/jXimUA/LfNqryk8V7mqpg2p
4+Du14+yXDu/epQfojT4iWSvKSxfGr0wJ6MZH/t8KI4F451/56375vX8sDJxbItKSKZ8QTI1sYlI
XuYS5s6/cHnpP78oKBMLqRjmhDTIKX7/1pUBuPeccNW+6o0SXmXPCXaquvF6lvm08QIdq6HXCGQb
y9rrDbJTkpkg8Dh0HvuacjWffPhIhCRUflMWw5sTxUBkkwBop0NpqXLS94kB7IGgbn9ROS0SRDXT
tkTUtKY+hr8yRVD/9JSiSMUdY++MdX5D/N/4lDoG+W3grc/Qd6b1wFhyjzUdvXEqvN2Q8H1OndEO
4RQpKLEpjAC2KKE8QGotNiql6KMznOKu0xJ51ME/vtUBqzxHCZ67LXiURJanwW1BHUUOfQCbSWb6
awJhAQ2P56MZnnwhkoZ1rO+qbemF1VVozOW6W3y6WOcCEAlCZeBaa7PzdnbQVNuabiy6OrB9aQ17
r5ym9M2cs3DlidP5TofHlAYTTtVhzGzM5hZQMNHZdvhIOp+OOfOIlMSJopnLk9ApQHXzOt6RdNd8
HLzGpzDqrdMYioSykDJ7tAeOH3VrVk81Xn8MlvyilTOI6qnKJb4mO+hJLUQOCqRvmhBBMJRJ0lia
bLLHlj4OQAltfqNpcfcc8NacoqSurmyVvOuCz1SR9/6Uu/E7XpTgrrPn8sAZkmfftuXCyi3TbYOe
GHJte1l0jQd0vE3GWB5Y0Tufwpt411MjsmIbgEUL3EFxpKYJ9xHKRXwZmqgOiR0W7+j14lKUCW+i
yoizGNqAqPbxtc+QE48zwacz7Ktig6OHl6kighCS7jxUlvCerkleUogjGJ/ayC22xu4XWBH9LJyz
y9lnt2lnu7iA5EjnXF95iFLYAqOgoosdb1nr+mj0QLFsGqLYnMbzJ1crLHJaaf6OAluiN4TsujtW
TpKYFDyDRXosDZvMf1Hy/bHY9RIRkxaIXzTBnrjJmHvnZmSEBt6Jj6DDFG3BdqjIzGnUtC3Hee+x
JZmC3KTPmt8jZ27myXN3nVn1gIeyoYoeu0IL+51yi+TFG+BfM0ztLyAsCPJKFL7u2j4Yb3En9Z/n
Zk53VqU6nKhag4M4qUxr3szE9upV04bwuZgDiFda5Novxsy1haWM7rdssNqHnlK9J8iBFmfPjDV0
XCqCGqWZR1uXS2HRwEhCpHwSVGCkz3VoFMcxCIsN+p1B8iN5Rw322GLb5pEnIrYipINAwy0+rKOc
KAXNqmiXYebtEnDNK2Vy61PmQhJzG9BjYKnuqKoD0hBVY/S1qDxrKQ3u6eADoX2WQn2u2qnfmXnJ
yM+jcpWWJrc4DlT2tgHOtFrrdL/F/I0n+GunUE+iFnRubezJr76qaIqPeWEbyKf0KXMrdG4ixUXJ
GXDc6CLrL/qu8Sgt4zqXAKFWBp62T66o5pPujdt8dij0mMeq82GuMfJI4yRewQrjS82qOF5Hy/i0
AMJ+ZbKp3NYaV3265M36vgJH2ibTZm5Y3fIBNUss991K8rqNPHmJW829cjFFvGRj696YfScuy3AQ
99BIzeOo+EalLKjPilgMVaDIMH3ByweXxWUElN276go1vLVagxwQLue9SKbujbApR5M6lVsWC2XT
sH7Y+D6QH8GqGQ2Se+DUBdgtOjFvgjJtzmKACr362GkpD094plNrl3BoptdTlWt74KGbsmwo4HYR
lokXvBH2wSANaS/0aKvsJfw87FZXZtVh6RxMcohtXl1RZMK+GgToKRP0Ua45GlMRlgs8XzBnV3Hg
DevcBjjyseoOUfzUpa74ugjyK/zJGSmdWSC7dfElJNJw21O3wRrHToJ8f2ddJqG1pWtkJpfaUJTJ
IHlXIxjARrDLB5yN3tUMmwfqttP4eDcQfPiE0SL0ptljHi8wEobw8e2iOAazym9axdqjhaweA5aS
IqVded3jicV7il00BIdxSSen/uoJ1Z16zWI/WqorFw84RBu9Rw0qvR0d5NpF18RXZmxiQE4S6GRj
1F0EuHZi3Rw+uenSeT6V8U7OghCHF5OMjOr8qtKa4DpLGR03+To2o3fyoCFmgviB6/mx6fVwbwBc
3kRhXvudblZXcuIkzW0Re6ctXzUL6LLhcNOjQVYetDjKHuuClRcTsfeo5664j4k9lUi5A3rCxyJr
yxazDp8BDnQTzpg9YhV0JWO+ieHmPic23ewK4r2GiAj6Yq4j9Dt9BIATDnnwVRGIc1+EeopToIbV
4lZ0FRTpEiImD0qgOKuo5VuRSF6Cxh+h4yo3HtrcyI9DbeZHWkN1wsmuqo/mko9S4iMrFfyenJoG
YwQsPOhZw/qXO0NwWxtDPKx1HONkLeOeLMmQeGY/row86N2j7BV91IGtTIRJ9uKNwvTpNc57O8FH
ZhiR5l8ri/oZSNDOYXSdCtv85DUtuxtL39TtyLo+uU46MUBsuu4asE1IvBl2OrKKGyabrooaiZlW
CdC+CELPLnisDt0wuxsSc4TqLwigLptrUFoVs+RjgVF+HVf6q3TVnuYCpOaJ7nJpadHWsLm+WDj6
G8tKtAthFpQ+dg6AOk0a047r1DBXZdLSSpu53d6oVbcZ6+AFjl66cegp2Bg6E3JwgOJz3kHVxwVN
znYMGwZSSEEaoRtzvuRyDd/CzBFqlYpWW2UO/YtJpmmHeLR0d+uEOesbgguLfsjuhNMSqWjG1hko
El7wPlWE5HyXtprdrzfYi+Xv+x02Uixnf13HBApERf6ww2buiOzb6tm+5ga6Zv7VX3Shov3Bbdgn
dGwtLydzsScASIp3qdeQ/GsM69SZJP3oo/mrg9pP4fnl+SwIB9yBy2H3x4NaaIRcAzwf5uWP5NNP
TcqaiivkpcjULVQlsf31O/DTydCjaIajoZSC/TjlIt/vxlvZW3k4kAvuazZhRaAgHxTcjosiKk/M
JMvfebi/C0PXvx9evhUmxE/b/+UBHaJqoFhNk3jI9w9YNGxwpJ1mLCg1EwpWiZJ4TcEUMWnyl06j
yyNt0bZtyx2uP247QzkLRkhMHbZ0Amp+kGbWS4n4uBtb7uu/fj/Mf/b8LJyUlo3dDCXph+NJNcbY
I6Qi0pnn8kihVf5OyotrauhIFeUrYNHjJsuwqIMnEN1lD9NygXRXV/RAGT5BV5rOyoLoGrmhyeDk
2cYV6NZsUtZJGrF3LsC9nlMbs3DX13FFqUZg7cOAVdkcObhupJMHd6bU5YtpywX2xT92riacG0BC
3ICDacwe9ThOnj/uikWhe5RV0a0Y/cV7IX6qgeGzsthR6rptWx4z5e8/q1ANQcLdCwO9nbDfBha7
6sYk9AdTfsb2Qd8B20ZmY5GxtRrPQq/ujr/+OH46Z4MBgVlh8UQMk6/pD8+AZDEI/ljEODmmGAJU
WJIBG/5qGfhJseBRECoM23SkAVrxh89cxaoPbCp99rZk80xrk+YXFQTe2vA4Z9hpaa6mhMMDdtr+
869foPHze8wWBTewKzwhTPnjcXiiUAoULt2ssh3CYJ/J0jtroL6eybZYp5aAxHTlaZa3AL8fMbrX
74yTlmbz3gp90lFQz1lvmw6GBg4ygvAV20mZNrRyhx5Vx0X7pQYc2h20gOKz32WD/24l+iJ+a8q2
fO++154/lNT/FKb/B+nVKJB8R/5r8zj17mXz8qX81jv++8/8IVQL3QBvjUOc+46NPOty4/kD8oMu
/JuORG1bID7/8If/KVQLcr58WRbE5qJFL2igPyPANEB5goi//af0/XeEavnDt1J36ZLidsB0lIej
LeyH604nY0L346yd2LbWiYe3BneX+tz0mLGbY6KDqa/poXPdKNkRqoNQfza9LB82sFAwfXUr2olk
BafCYw5vXhSaAb1oIvUOTjjBwAj2o90p0JdjsMPeacXx2cIejjMQVn8SUJtWzzzWg24R7GRuHCqa
QqIzux6LehYoBw7FSS4VG1pPYiI/cmGbyk/NIYunVU3+Tn8yPmSy0u7wut5RQ8DVt3ElvuMbgi0q
8q4YKeIz9iQn5dw1GKJZqliKUhTmi2nlTBoGJOAYNW7gj+/C/141f5G5EKDZf3XV/L/spU1fvr1m
fv+JP68Zg+kOkqvtMazR5TetaQIwloQ5i1pvIXLj5/rHbMcRvzHYWYYTjCY+khj/uGQs/shiRESE
g68Hi/DfYt8u86NvtpLL06EtwKKbDUuK1BGGv79Zuk4/5TmAjK+RPlfJe4ZL1STeiYJSd+uuS4zp
MVl4Utt2MjM27+1kWW9jkFXFWZR8zRi7amBdSOy50EQp7g70gKxalkbjQ6PnGkGhRlb2bHN6hQCO
emP2tex9E8V2NtdxolrjSjjO4jwNIVwODxE7iyVMB6nIxd/oxbC0ZkUacwcSN66RhuLE8hpSqQul
ZVvgOa5in07mgKbWbz7If7bt+35BkcskhTkUt3JhM+rjXv79u0N1vSi7dra+Vu3Qe1xxoRPBRWlI
CacX3v9n7zya40bSNPxXNvaOCQCJzAQOeylHT5ESpaF0QZCiCO89fv0+SapnxdIsFX2fi7oplgpA
Is1nXhPJgEvO0A6L50a1yXJHswm3z60bU1cBgepM0fz5/Vs6Onm5JUTGEKP1JJVAduLjU1+npHcV
EKUneJMyu6q9JMrOV29okL+PLZVQLmKbi4G+E9355C7pXKNzmtp1lT1Uc7dQzNEDelDnuT1Cht6v
YbSCr89nXsW+77Ey+hK3yjDi1Zo16npdM4ePsUN2JPWYig46+EPI9jZegqTJILNfB76NKKJiLbwd
5jCmTYWfT0klw1rUJwnMpvpY5GG13rw/em9l08yFBAeDF3BK0ZXjem8vhA92E6wAWJ5QqqD/aIgz
OBShkMkKn6G7eh+mrpIippomc1zHaigK48cskX/sbb0N2F/uBAULwMDo8GqkM45SJvRbFuplqXqi
pNqqawk4pIfaUVgk4edRp1ZQ4O8/+2+DzJntSyO2TSbDKBw9uwVIV1f4DX7Paf5Uy65ZauSuN6O/
hsDS3r+WWRf/1wIyT8fGRW5GZEizie3v7ThjyJzDDpTu0+xEXeL9cMHOxbB364F5F1WNGeJ8UWBk
9+9f+PeHZA7hsaFsGuZsukcRAH6DXRukWfd9BsELjiPVuT9+DKl6M7rvX+ooJzQPSZPBtX0lXWYU
KfDbhwS+6GTT6BZoXSApbZ+GS6afc7dnj9r2SIPTBJmDNbSLyyqhomTv5Rhn65e00zXxOmztECQV
OpcFaJhU0enfxghr5JfZGLVoXQyT59GEfP+mf3sx0rh3esRJHnIpL/Hgr11OJ8h8F7Og8jsWPi13
0VpBlj6PzmLJ+6oqFHa2eBhU1HXfv67z+4sBQKkgdBMKepQ8j3bS0HLsuW6l9bhKy3HXbaBlMnRb
ZBzi1t46Ale+HM9yL9MPOMChO7Zr2rZFA6+wZne8S4p1wrop9tE5fYRRS3AnqFIvF7JYPMq2798t
6+JoAnODoCrMMgkAVpBKvn23RHV1Wwxt9QgO2WUp4h7crzcdJvRMqnWxI0rsQVd36toSYcJq6krP
4zAo1bKwWQaZFy3fmYBF+gyAk5Hh+PMyQA2j41Xp8+sG7IU1uwsM2wgOdRQE9EfHAgAOyk7gtnk7
ZYsGcA9K2hl5I3ERmi3awnGaC7rk09SjY3qQX9eFda82DT6RjIWbosHeoJKYQNU6uF6Dd/Omiadk
vqkVxJYfEBGdBJhoH3brDcs/kPcUypmatNJS7hE6f4DoNfx25z7rqjqlSagwFfyy9kKPd8igqPFj
l/I30wZtW3aQTRxjT14BxJwn08HDUDhD8k7UFgs99PkOKnLo68XQJeJSlXJjmN58UjlJyEcSRcNd
ofVL4fe2n7TxclmaOWUL7gDw0lFKo4BLW7jY8/EVr1SuZkVLra5FgLT8V0D9cjwNPWoTV7lX+svJ
hER/eQHAaxnOh3mAvollWGh2PmSRneXCx02Dw9KmWs5/Gj90WW213/T0aSpA31mG+dbLA0jg3Dxq
CUpGpTubFIMBlXbJ9Ovo57KJ5QUCHAWl0FDxn0TXSwHqDNQiIILX72hgvrd7keA5C82LsvQ0b0S8
SsZgEMnCpecaoeXzRVQ8U/Q6qsilT4yc9OuBD0ygBDMqo3Sb8q0TB+aKwtJEbUsd4uSyqRfd8HiG
jcF0qTD6Sp9FVpVMGpTm0+Jj2Uvc6+ArGUnPTY3kOGtqLIOAWRO5bc47E9BG+Fe+dkJ96CP6C+Lc
gs+HvnQxj4xhRbXXdBrYGJ3wk59ThAFTp0HTTmeUI0bMtaO1NLFb6syC3y2YdJuHSANDWmgEeMRo
X1G65441tiPcXbuKkYep3NDM35amOT9FvmjEeB50o8e3VEvlsRSGVPj8hMmL5uxqESXglhaenr/E
BNTcixfECGBvKZSxBBe/yZgpYlXKOyXpEtxeWiS+idtIt7LkuiOdlfdowvPDFqyT5raAyJkxbkag
rM/I1Q8MJw6rZs7lhICYkvSzx/igLmmmqAmtx7vaL/mzQeaOBayh1aPgTaWWKIOeIOt8aReDLESQ
g0AMbEdrljT8ZL60xQCDNyE74sZy09eOGO/o0ZLd7XGtoZ93Os52lxZXY+6ZhLBpsfGDKEUsZma1
SJIWLD56HLRHZj+XM15B9l0QSzqfO8f3tNmZ4hxh5YOyrQPSC1EtDj26C0i5MLfxgo1Gu15v5LKY
NqXfgZHx9kEx5UtJoDBV6lpJWrYYmdl9js6KClORfKicOAnRy0hBe7BbJeMCTMFlLY8UyalPk9XO
LR2mbjvnXWdNF1nYIfYLSAlTo++NhwmCRJTMKXmYEk2BqPoUFKj7lNfUZQKcDBReMFO+ZyNmu9n3
WC0vDabxQxUEm4G4Hbmk0FV9fAofEb4QWl4Z26z6vk7SQpWdzXbhmXGGyFYakG08x3F0mVWYIejr
HrlXM3kSeiHMRCyYGqjVkH/5yR7mjjkUiqTJootqpW5Lr9Idh9aBsCvYKrGdZZR2Rcb7QFvItpwB
NOqEJi58wLIZeEulg+JsjPoKbndqGzS22QXh3wbMXDupw3482H098UlSGCS2Nn0bmn0ps8divoVc
aSLCmP4/21PtzXjKXvSxxe4wMoqsBcftOyYU7BJBwZu3j43rhb9EzHQ/x6EnuojR/+LSngNTBEGO
iF3pGWSs5pQvQjrgHaWF3ByyfT80TMdZSerIHMrtwv6w+LHlfZjtpUXuky1KekCU+pJH8nFlRY6S
bifXt60pW77TXyUb+ZmHsOubwZmqBpGck6xlV6VlHKeTsM6GdAV5BwtMRGgXTmW49+whbD7RvuLh
k4rDf9mPy6S5Y/RnLEYJN1fNwk6HlXAaFOJgRvDntC6Syfxu8SrBxKVnawJnhVIQT0W/mEMLvJjN
GAvdBi2U7yWPwM5qK0pYuZ4fSu1sptgBbe4mbLu7LsjaHsOR1VnUN8y68vaTjaPuXQBQDcuPFmWV
5hyvsxHpwmoc6u91wRlz0UaF5V2F3Ck6oiWsx28Jey72Vbqs8id8ydcWDwpVtA/T6uTThzWw0JuZ
rLynNizkVGPCluJfWm8b2FDdcJgm6SNg18QhejiqsAvnUuQcq/vQ70dn2/COWjb52W9Wavrl2EI0
iOZsNCH92k4LUlYgFFANq1FS7r/CHBq8TyrvFy/C4c3LZmzRcnfB/7YOeP6QeRqiH9ITybIa9ZpP
67oLkny120MIHLO6mFkcQCP67GoCXFYfxkBjS4gSzrzeRakLLCjRqtfn3bIM/kZ4aBFt0YcL8LpV
Ud8FO6ui2YociXZbSlR5dKpd0e8QNZuQZQpK2z5xJoeqfFij9dBvegRukm0cCmnd1CDwvc8DKJC0
OrFpEYKoDip7nu9m9Al6dFDBf3z0LK9bQYIwqzeyVarFTGCMSjDdvdJtDdJdgk3Y2KOu1S5AEiI7
CZM+nQ9rhbQxKrDUzN14q+HTNv6jU6R++YSUTQXREi7x0vwIUikGwD4a05qNKzrZ2yd9WDYSCfzM
lrk6CQsrU9coXFhZdjKqmrA2/hHjkNIjEFr5mMgAFJP9sqKhKZA7iK5bl4dJb35G3/aShwovuKio
ULSZqsQcqAhQFbX8PC2yrr1dHU4tdObKtiNilGXUkmgMo1IWTIuWLPO/tNqUCKoV+NVxrARsJCzu
Bkg/Zy0HOMsh9pTZ4QrQx2wliUWTJjykSz5FGHCIrp78i7WJLEJS8OUjR4+Mi5RTpi8lyK4TBOf4
zsOAuS5bgIJqzZ6iUwcaIwawYwF8ZWiKRN1L+BvcilNbGoMHtLaoNdRDI9kmZdcR2cORZZROPFcS
BdO1NlE0qn+Qzi5SVMXZ9ABaGFUygd6ivR+dUq3iFIxeTkgETkmwpxRDYfOgxCU+9SYpi9ZsiEUO
Y+Qw4YNDaELDumeA6lKbk5Mm3sydthF4L/dkwL2iWj+NaFzxuyoMIMWTmFUha6mTFfqMJ7TxzT6Z
oYnNR9zUCbijMoQy3z4EbWDi1SAc2W1cIDXqcZqasjooN9UlmrfpyLFIh8PEUmWtTcgCd96MEZ0Q
1TvPg9UtWbCbcmfEVpfzkLrBBsTHzNgGdisZfvbwxYRIL+Ue1RXmlPp5gnnIOI53iAabioUK0Jks
N44ILQayjnC8qE6WpCDpyAeLgWWbSc0dDJ0VM33+Gom1YQlthlqsRKS6jPnGqugV0tOZUy4+ThQW
ruyJMaBgusliDuV93iLldf76GjkwHecL6d/Q3wGbnXlikUJcbE+HbtROi55gNk4x8iqpHQbwfbRM
6VbWKkJDxCMcHe9WTasr3jhrbYpPbQu9LT6r7dIEFXafJoTgk7uYRN5XDZOloF7nzNtkslsNYx/y
BoGzC9WEHbCq2xYcZh11o3+z9rFbJZcq1Db3s6yeWQcCfhaPOmYEmUjnemaJoNZtCl4lqMRuH45o
dD+k9G4JDxt8tEuIaQMioyeNq3PibChZ5nSNxzHi0EQUjEB1K0RNFKhEa+LNXpn5iB1jSmRtMwLp
c7jqkh/4e/NpopJ2vZlyX3NcOjH35W5jdMm4l0wNkQnmRW3u9nV5ZL3kveTDVPFS246Nr4BOJsbo
2+hPUdKeSkcjFgXWj7mQ4zxETJAevNYzczcv3aC8KiYHss4uyjvfGc75AnTsQLZVC+92sMaCa5Vr
yyPY9ZiYYoVjQutgrEj5Ih0k7QPgswQoRpcNdc/mskyeuPQmp4f1HkqXeVbYrkkC0SUkY7Od2bwQ
PLQJL0k8ec/9ItflQkwu+ZPSeLjTEndFkz2MsTMzKOFr5NNF9kis0VV+y9MmM01NMEavGbGP4AyB
wRxFNtlXGYEqxSqXnKXdL5Zlzd/FODTrjW1hlrYVcR2TjoxxG3W4HalaDHdqzQX9UmtyGH+kLkzS
rZVvorB2dkySr4PWBPJRXTE/wi6MeGs9Nr+E67MPhZue+Yha4AGUfLV+YdTNjrs6DeneWaPrEkkF
8gemk5JcntJeuJqtsmZPVqeI3sx9vAfQytRH1hntHmzFADp9f1165UhbFPa2VQRIyCxNlXfNrh/H
zkyMcjL1IysEpMqU1LY/oQbgzXPZMCCowsTs+FbPQE6ONkucbDmqr5SCIXe9LlManYRxOQ+3QJfW
7swfZic/9TuXnIKDzfKID5CfHdk6VZ5VfE3g9a2BI6Khw5t0cTVmn5les8Y5QzkuPmvS0WGTIuAf
FMSnid15H0SjyQJfE4s8XM1NV4BO8cJmlS0GQgA/OT33UKRkopMk2cz+KS4RQdtjIWtufShnTsL9
jKJ43++x3vGyK40aivngujCjFlyRmWs9rxFz2TnrEsSflJV0K52BWJTZg0Dzmi9cXncOHPNMoFs4
UPSyP9S4/k3NyKcmCKcEuWPaoEc1I3QL/SkM8ulxRseI5TTGVh7LHXAUjCI2HdqCvNL3C1XHVTXK
VMDpJcB0D1NhAqe3ZaqlRlvU7lX/KNVkujevUyPH246j6+9eCulFYlxhGka0po4qq24c1SuaGNVj
4oVmf6rgNIwEhWzW7F3vX+ulGvhr/dihdKwdIZGNxpHxt65UZxsr2DwTj7MoBhKZIS5cZqLEaotl
GAMz4iwEtMimgfQSOpmbYcwbP9/WvUveTRXCdDYCUl6z97zuzD97H2UbmRSh1LLjTECPYeKn92//
t7ciKAsT2CJUSDru2ub3vwhRz21YGKUo+dAnzsx9cECZtJDDlRTq/Uv9NudgcmA5IxWdIBeS9NFb
IYxKXByR64cg9jHopQbtp9MXZIjNElFhhMfSHx7uuIUCb9zRYFok18Sr+Rjb0jYdevDU7x9qLzZ7
VD+z2G4Ao5gDwg3MmRUGxPsEEws//8hdbbcf2O1Q7n3/2Y+Hma4pJloUaWmTSsc5npFT2c/jFETi
GzUJUscljqlSYXpv0vn3r3Q8yq6kz08jFqsdTQfpuHidERj6wkmdb0NZ6ewKtWSTmmORLDjkY9dE
je9f8C2gjqYJYAnKzjR5UdUjaDqaQX2KgJI/Le23tqRPFO/RXDLbHJsiANZt2Db5DDE1iZY42OoM
pPmyf/8GXiB7v65AQi2MKG0gPujw8eju2zlMlohTcq3Lb01sL8DX6WWt2Z6qRxykJ69hy9jGJjSG
tmj2759FcQu7NNKLQvUl58L0OjhFKk2Jh9L/wiqu0CUkW1hzv+RI6LKp8rudL3rLnza4EvTs1nqS
5rDELqUC4BiHtvHYE+xOxCK9HigeOVM7I/kGNrVMYdVkidufJbSWMVSuMsvEVh3q62wWIPw1WYzR
keKdAcsittGdMEd8XUM8Idd9LdB3hPbsmhkSSaaG4/cvEZ/rmGA5THFypGoDOYDxB9LaUpl0x3k0
RZYyoyz7/vD/NuFAdIGUAV8F+e33qT2QWcSWvS5fkT8UxKxR3ZsUCG1hEwH8LFm/f0mzU7x54Wy1
ICnp0cDuw1fqqEFDo2zpgftPKPKALxTIoQcqu8KBys2sa7uzuYONlwcDSdTshCYotLBw5y/fv43j
J8eky0MAEoFkHpvG+9EhWqqmnHiX8desovx5nqAyX3x2IT21l27XX79/seMdBNsBCWrVh1YPucuT
R5McCGGUIHvWfRubOl2/4KtnpkWaQkou//Bc7tGS5tt9DYfRVprOG97IRw8WTbOd5yXmJWXX2/4u
pHzZI7dHGZVMF3cATgd4lGvBfzQFG+blDGXwC8maxJOvpqxLCYaUx/Tv60nkxKEOtrdE2ElEhoKn
LasirsB4U9aaLVMG8Huj13s2+sqUibOC7sjdaDmCh7MyyVkURZbpFIFPMvs1CUE2N2foASZLjhSX
HXlXf2u8GQNcCYXNOsWD+feOqZRRH8BfmD8PRWpO5rCiVZFtkAInc37/UuJoPpt3yualAFwojkWA
sW83sKmqqak6Xnjnw1Y110JLSl1niJSZo4mtni3otfeOMKjJBMu5NFXSnz+1I6z8hATBZnClp009
k1ywZqdziy6komBl6WCtlx1LVdHBqotsOlnEQMK0z8qQ9DiBd0Ja8rPxR7fINJGsPHVZOytO7fxu
rArzwldw7PLeeumO69fSBF72psZrydi8SaRzIv6xHtn4YdW1iSks/2yhsSKZuyk9D869MKTKAe7T
KSCh/OG89d8uF4QsPTr5Ro/VGNzZ0j6awg1PMPp2HX7PR6Hv07aU7sGlPXqqMr/2qPHH/SHy5uBi
gSkewtbC57lws/zLGCU2ngQIZtI0jSB6WYvxGI775nNI/trdQOhBfjP2R/c0CdJbbKvs72MN1WKj
WgvyGr0c9WGUYXUR20l3xYkUI4aKSkm2Q3RG/HOljzyehy3koE2dB7a3o2oIhXa1epIDjICnLYoG
Nx6nUnbwcksgWNeOu75emj098fxL3OXeeZ67dAnSuqecV6G7jlOpk38DNSEvljmCODesje3ssMnS
dy7n80MdV47chK2KKWFERvkzLcu7Ce3WL4kQ4O992/JK2F2y/poNQfeUW3X7CQpJR1gEXDCdhxQB
EW9Bupt+0Yw8TZBYm8FoZOVINvUTyowb0IrpPwdfITHhhxC/+qmt7hB8oyTmOVZMtc/ytvhH3Hr9
Yj+6S999w73Uw9dUDtt4VsVFprtkDzstuXh/kb3drJkQtJXZzNDkpKdPoHA0IeDWZbqRUfnE+5pv
YO+V2V7lVQ+RvrXV5/cv9nZBv15MA5Qzxzwx3HFEEq4eoV0blE/K1gUYodm+c0rqq5uiyK5GTwzk
f1FV3NIi1Nkf4rHfZv7LY4LVoWXDJn6MAxtkF1QZ9nlPDZIgNSJ6dQbXTTgA395/yJdv+r9j+OUp
Db2YuA+srMCS/u22NbtFhlplHD85U8WaQd+XslxFwpPsED/H3gPOzscEaxH0TXKJSYJAYjE/GROp
EO3vgX0B1lMfWtUG56XV6M+ct+gxUVfsvxQFwYvbl0WNjJeDAuiYls/FIPxLjCP07egu7j+DlDwV
IVQHilGURR9EYZTbMAhTVG8yenGYQxmCc7A8pUbeO22GFg6jtB/suRfblff3h1joCM/PkJgwgDCI
cUGE0j0OCXAn62bPX9YnbzCDHyciRjApzU/ndX4okXT+KmCa7wZIKDnqwJY6RYMJauz7b0aakX/z
ZrQBaxo8iANwTB1D3p0shFdNwfgpGmgcUE5D8Wv2pQ52eOOu/W70ivlUF/08bBKrLuj2VMVpRd3q
aqwV3gG5jqwPqxN5p2JdKJy1Bi2fUE/ftpl1lSylvsSf56QUhbijBpp/qCDRE7HSGFu2az/Tdkmr
LtzCUNYfCRuhzhpS56JSWHYaD+2MSvFpElX1h0L2ufHU7YbHBVVY8MhudmuVSLXCbHWMTE8PyVWg
vHI35QEM4bixeYB4xr1y7CNaAAiYoqSrORM/wbnyL5N48YznGTxImg5y/sO0N4fx8dhiYUO6r8hm
f1PJGCgJ8951+NQknrxGKjH9UidiWZBhKu1rZyKX+MMVnbfAV2aVJs0CdWug6UDwjrHiQN3zFk50
+gNNIGjTloAZH6KqdUGhMj3QiEBiSciofaqFjdpzNPeXSRLYt9YYiMP7U+vFy/Tt4xNqGs1zDJBB
4h6DAdupgHoaoewezTQYyNur8BuiIYhKNXgcbhrbhZk8FJVhR0tqhTtUeuVpDBx2R50kCLY0PLFM
byul75M+H03plxJ6aXXxVaaS7rQRYr5WQxydRVJH3gb7S3fadAse51Q4oa/iau5XW79YZX1iMSyH
NOutKxD9Ix+YtHWpuni5WeaJ4yyVSX1A8qpvtpWTZJcI4NECtwTyjGgZ5iWQkgka70jT84scSU2J
RbpPEO3KMzxKBDLiWNgj2zXTLtoqqn43IkhKWq4g6rAemOkr9QrG5LYD+3A11Uhqb6qkVuBqfbdy
zgCnTO0JlpXuP7ElTe6HcuqfvcRNKPUgnPinwtfv+w8zJQA0B3QN+4bf6nrCpROazVP2AxaDrTfB
FKSPoDwWuoa8MnIq/bR2Q3imSutxGXHZAD06YsP7/iT5dxPWNxBkjj4UNKgNvD0ZQEp1+Lzr/EdY
qGXYvbwQtQ5xfpnkqj/YMA/uGiTrDjDBw30dhPNXKOMj4hgYzN/94Wb+zYJFjILaMlsHWMtjxO5a
DKjuzln6I9K2+oTHUPfRhRq50xR2LzgXh+shR4Gt9sriDNFQBDtxhqDEnvczLqGxDyC5nMbLxBrE
M8j5Rm78Jsk+/eEufwsZtALvKlniYKZJKo+GbCzCpQgab/hB1buJPhNZyA4CLnqLQ2eP164aM3pK
3argF7eyeo5XW+PPgg/NdCJ01X2RQR5d2nrKPrutN9Ah4RQ4QITLGW5Eu7ceQug/59t/eBZ3S/3j
f/774anA5hSRwjb53v/KmgDXzvt5j53EavreJ9+Hf/PPfpIt4E1QMmGdghxQhp/k/oughJIWZTU4
swIlM0f/yrbAatymhk7hgyn9akT4F0HJs/+BPSGsTSS4NCX2wPlbBKWjshoXoX4YEM28qnbZx7GM
dBew4DT1T6sycoBLJnjG0Muist3fLyp79InJNnW19vsSxOI2S1W3mWcEJn0nq7d279/5o5+dAxtB
KHHIL0ff66gXKCzXWgFR38JYKB2D7TIYgwa8tQ6eKOwdTkDYmYLCOdSBBcyNggCq7+4t4oD2zoY5
AeTNz/ZOo+dN5HBNDGHGbUp8vbXtxt6BqL4f8+BuAB+0aeqK2rJMH5VV2wDi+Hjm4PVTjbo9q8f2
3vHjmmLfKDYpJb99Eeov5NEfsfd8HFsuT0fsPq8S6Po9KisVutMUnG8dMEN0l3geVc/93m6bewXO
F1SURiDR4vGQJXbxmyvt3Wjps7b1zyIkk/dhx9DghQqLsCCXTrNnSlbzRimGkuZht7MbvjQfGQIv
iz7zCAwDtrVF0nW7sOVTo809kG8iFRCSUAy0i09TD42aKsccSDWK32be7eTDJDf/EsEJH1URrHRX
15jELQxBnYt+L3tnvY2q/DZY8nGfGwxvTrvhQnoNtz8JZDXA7pFBqmzHDvI564yQBODJHU5Dz0vZ
VBzVRpoBLDmym4sbAdKJvoc5spTIbtwBQu/3AsWjbQeadgskgxfcI8JAroAlYxp0d6EfZpeIR4db
apvroV7t9RSlePRfMVjeTVKf+Y519zJJkgZhhcVrul2tmQfOIm6L0QcWYQd3k++MWzfjj8KWt2PC
TUVp5p0Jq4VXR0t6V0XFfK6DHgnx2syins8iI3eddA4GxVXn7vVIaKlCNTNMTKwhL4BzS3nNfH6m
nYuzlsut51PyCI+Ad7/yUxoSXI6OVe6m3gcfTid/WxSMUudg+Ofqer2ymy7Y0q28f3nfReQTcGD5
tu0R0D2AMkMpMWh59Uaxf1B+fo5AzzOLnFkN6450mtnpa6YK/u6AVZt++ZzH/Eiz/hGKO+9/DvAl
qwGHDgwX0cHdsvLmp4Z1ohFUOJ8IlK5i7PaAsXf3GqINcFPesD8wmXxW48tglDWLYrL4aJ0Vj0U1
ufvQ1s05UHeJACiTNs+68ByNJudjgcLvlmMHwna7wI4yfFjwdaiEgOvYFa3HkNqIbE5R3F0g7zif
RMoFEdaECW4Gq7vPNIsSG8TLZEJwAno6s6zkl/NUZle+y0IVNhuBP+JSBe4z39usEzsfk9sxRlbe
LC9sctZT2xnc/ezlAJoq9L2rAadL4sNu59EkP49iuzyZ8ecyOByWYUbQ+PJuiRlNS7q8VMjssIUw
Bcq6CbZiYmxeZvmqs/UALCM4QaYo2y/AXw5UrPIdGLga9wHG3cxwlvht4q3liVjYxoKR9e2tAVY7
5jX3A67Mfcs0wjcVS4zUCR+gmVinMuZR6QBTRxkc6zQMEEUnTH3ElIxX4GTPeDtSdhKsHhuO1LYA
jrV1Szzn7XYoL3Viz9dylieoyzyCDITyqafyMszQisD8i3N/ta3TSLJOq1U6l4uOg4NWTDIc1ctL
CzMPLHDYvnRagGdlc3BWzB5n74QWZAdCcubLnGncep1QW40UCTozEn8Ot2vPJkVpUZcI2s1JYZ/a
8I/2FpS7rY6Q1g8nXt0Ldioc3NuY7AmQQbmc1D2bCVCTcSsbHjscuQVg/awisGmnMEP5Q8Pxf9mb
8OVB4NYs2jFRI7Y41h3fHd/IlinRSu/WXdIFBSzL30jEWTl2EPUCf18fOrzQEG3J7R0pYnk5Kw+5
DKTKAg8tDcDBXNmMtQpktssKvnJweK8exjJ7D/nvHQqvbIHGPJDuSnjjYlW3o22bn/hh89xo/roY
UtDpEi+PhP3Es/Lk4LTtdypnkgTGibZVo78UlVftMyu+sabhWpsCk5j86HxJZiQOrLzLnR3ygPae
RgEa5eVsKcNoW79lEh3iDZJ/HoY6vlHxAHyaPiI9Pu8cWA4SPJN7J6Ms39H6qNOrBUj1OYgiXqGw
wyjc4HfhDfvUbgBZogt8E0cebVV4Czk2s0BwjPRJ1tv7+UUQZfVixFFU01jndTg8WH1VPXXB+B3v
IaRmIjFnz34jLNiQQEjWjqLkPOGthOl6UGRAVuHjNGJbpyiRFKk3WruIo2hHPz68AnC2WodcACy5
RjTB12cljLziFChhb92D5MYGYIjG/DKMAwHcpM0dvMKXrEmu5QhTZo8SVWh9LAfCB+C0f0gI3kba
L3GNaaKgn0i8j0UpcdevLe88sNzVq9rhVCfLckLq+gwBxGcL8u8Ab4P+h2y99VB+2P0SAt685si/
CnO8zUN+XtcDYG+YRXSCj8plwYLiS9DXw6kzvWx2rEGRZE/lRFgO7/H5/au9rXf+vBo5hXLhtqFP
cXS1dcLvJFnL4TRfmCAmEgiy0NpHVme/Ptd/koA/JAHAvinU/P9JwO5H/jA9tD9+TRxe/81fGYBE
oSDwwKd4lFJew/yfEgVakhxoYvlXSVwjQ/CXSXnwD6Yu2QGERVIExKL/RbcWPhxtxwEGq+ATgusQ
fycBAMbyptIFnYx2jUPH0Xagn+K0dzSFspSYyFmD5nRRS3zfp31Z71QtKMfNK8a9s26L/lA3y01e
Abre5jFBla0D6BE2RZkxKYk5xerch8lQUPpH+m1LVWr6MfdY5HG6p3jUioyoExkmYEBI0+XfPAsF
NTFQtSmRH6NJZUfI0QUoGzCICfYwUn5Kew68GZfe6zyVeLD4A3GjhtDkmeZ3e04BKyMk4HC3dA70
NEbgBxGU9mIGkg0+XWA/Pcv0ZOLmXEqLqj7DmSU8g+jTfyyR1zoHK/At1Y11n+QF509Tqo3XzOUJ
jprRvjYJSu139Yd1ZpMo5u529KMnfCJ4SFD1G3Dht6z17BAEWbxbpLA2KdH/CRjo5xrH7GljB2hA
lrTV9rJO1oPboFCHnFb/MR7dWwWvaZPo/qqnWLUZXIIMx78Lx+HKAXm+ialzotjgXM4cApgPl+MG
JXPzB+TNpbj0/PoeUA8EA6efz4mfvhFgnxlP240x4s4WlP4ksZ+uqk+w1tavkJntXU0LaEdrbDgM
NkEd0LQtU/BuFuEeDXOcbEJlbgEWnOSrg2YWJyCR7Q8is/AAwMbpU9QF+ZeKZO4LXCpiIhP5N1Eo
DrTw5w3JTwMhp3ju1voGL4EV/pt13oM3e6ggFN0hZYl3QhK6YivqfD8RBt4gYnga+iuyXrJvPmB6
1957mX+nuqQ6qeYWpHaHN5oKM71fKaqghqv8fZv7n/O1ttDJE9NntISQyICErglRkMR0g3D4btnU
nra6scVt7+biukia2NlNEAJJTuJm3SNx+0lYDk4zbdmidl+Jj13eB4fOR3GOZhm4T1bOJoWct4tB
YkCFnJvgpAVQmZ1FteMQICwVnVDpAxwcVYUJ1jxc0MLuIUu0lvyM/FZy4RXK/oY5yLjrlp5AL8HY
cAdzqaoOjt+G7QYlffsCro/sz6rUlrjxpf3yjIblap34qPaFzwt2HVc5jhqUPgEcEgEmFC058MHh
p85rjeo/G/0fNnqo02x972z0PytE/1U9/xe6NEPxmLzR2Hj9939t+sjIwL00Cr2vVR+29r82ff0P
dNURJwNz8VMK/V+7vo/4jFEdQF0aAKVWBBd/6dL4/zBCX4g1wO7Wrsuv/oaAujk+fmlvmE2fbrkH
qdL1IOED/ngbHS1OmVG1n+1TuIjbInrO6QRhTnqW+v6uxAmsSOzzDgdeFtK9k7Gzie4PcVJwHCiZ
WyA6w6KQZ3YD56gUWknaxz6mLKdVu9jXg/8pwXgKXQ1a7G5jT7vUsmEM5eFVXUeI47heuZ/crx5V
hTUmlbOiK6RX0ab0D30AHU07102sQATJ0dCFdxZmTRu7/o61JB8i78YHCnuFlCqA+d/F8zb0nz93
K0juott01n6RAS6bPTl6lKlLktty2azI+A54p3VCIFc4bBdRfll8eJ7MhtMZs/BCYITpYkY1TBr8
3UrLmwfw8QtJfOuKpUzY3otu32WXeCrfhmxa+yxC5NHCiFsFXx1h7btIP6ywETH+cjaBEltP4X/S
BBsbd8uhyncjlgwIrH6crfAubaYWZbdij64xwqKufZLkw03U6QuKY48rwr99ikXG/7J3ZstxG9kW
/ZX7A3BgSEyvAGrmTIqk+IKQRBHzmJgSX39Xqd2+FqWWwve5H6ywwyKrCgVknjxn77WdudwhKSe2
ZBjKgNCWL9Ui9F2BbZz0ovlLLZIocUZ5UcvZpk3Xhq0jebF1mxXWdVJBJ/v2sPx3WfnNsoJo7Hz2
+M/ryhbEVfb63VLy58/8uZZ4+h/8CkAkgB1wVUA4+2st8dw/WF5gyqG1RQRzDjr+ay2BcaUDxWcp
0RE4uVB5/r2WmOIP+zy2AR3I0Bi2/D+KR35/0OKGhESDKwDxF1Kqb0vN37TFZxnZShrTuDdNADl0
kHwYk8JM/QsxWj4dCLuvwfTB/Y181Dq/WUb4gH9fyOxz45quOtfnrBD8QfzbdclKlOIy7ObRnDau
qpyNkZllpNys2v/ta/nJye6nL4WymeqWfAYOld+vmb2FpcBgkL2jksl2pWnMdDDTdoM+vft/fCou
pY+W2jjPAM5r59+u6WosRcsKRfD9smQ7omi6CIxpEQ7EZf1GQ/W9etr+dgEZSIFaQtxu/cAmXKYB
3Drej50PzBd9q3lL7J3ztkxORPxjHqJKgy4Zw/BqddH8a1H4jxRL7sEfvj3EOux03MWG/14SNywp
5uZ2GHZElTqBkS84UAzRXfzTLw7vPxM3tlSH0fp7nYTEty+nLh53vU8oHvfmWcFiL507bfK2gin5
65f7Xld5vqI2/Q8aAJzauE3es0ftbjKtlGjpHZ0u7NJF/9W1zDcPJRAlW3XCqP4nCO0fXMaz7h1o
F0MctJzvj3DQinJMhc24o3y0OZj52A50v9n8+nO927C/fS6TnRo5BLQvppjf35RijKkaumLcWdjq
A0vTLmgzXDOxZwSiV3bw61f72VX8+6u9ewTQ5CYdltxx502zgS4TSPxUEXmYFy1t8nPodFF8/vVL
miyk725HTtQuBRbIBnSh75cylRaON888dkbqiGvRiPIROxfHqmb19mOTcN7s7txJeeQSCvnqIJs9
tra1H5O+2U2YwDfjgoqhn932y7JgA1WOgLuMAvJ+7RV6mzSBxN6tv1mY3qFsvt1xZ8sBU8az+vmH
O86TtN6bgccom0cBARj/u8uQzp42mmZxyiSGMmwBfBA4W7Qbs1zEi766C61RYvPcYbUgGCT+NSab
P3f9/3hn2j8+4QgzWZ/PT7jNP+f//7eVLPdLp1jtctid3WVmjPsoA3qAWdwZ0O4n8sOSWTiwZ4eY
TTS3oOlrqK4S5E/BmZvT4qTXQSFkHnSKIFXLaOMoxmIUYPpSVF1mz9B81Q4rfdaoozkfYXPhSErn
/nGEfP84TF4MRYPQ315o7hYVH9ozxPbUOstxKHoszVpJ0RSTyLmU9gkC+4eRZImrgiDRQOEx2PZ0
KhgKDNeN7657gK0r5SOdbKBz8YWeKv1J66Ho5jXRALGt3gpl3Q0eCcHY0c/M13S45jfX21/frT8+
IB7f/FkhcMaH/eC0WiTdf5vqbpfJ9EorEBtmnn4wsuVhXONz2mtl/ONHkldEWezYZAed15vvv0uf
QE2PWNhh18fxwZBiUxrJFwIKL3qL9M3Cd55//Ql/3HDPYjXALkglfEqfd4cUAEQTJo1x2OEC51BA
ysIhaWbokyYI/F+/1I+3qQf8zDFR+WMxQYH4/UdLRnol6EfYBT0yOhqtMw7NPLq/uYA/fRUIh5Qp
mHa4ht+/CoEiWkW8E9sdatQ+6Fxf249d4t38+sO8E+ac1wM+jUdTj2oRpuN7F0GRaZCeUSntlsVo
ooawzq2zVAkKHcgDAlYHJQU3Pu3r5Nh7T72Z7BpRZL9bliw+zv+JyP71NihhziJVYsJ+kCl1XSPW
bHLlTiyly7DSL7fxnA9bMQ+Zx4BtFQejXvxNrzdfy2Z274ohn3coN6fLal2to10QPvDrS2P+9D25
7hm1BywNy9j3X0EiMOPGqSV3dTLWB/SJG18fZyLUh+4qli3yZHdsP5Y2j3IJqOl6JPXgLAkzI9+r
G6ZiBNwby3RVeEu0rvPLmGtm2GVDe69qkhHaIbP3aDLnY63KK00ffldc/PwDnBHHYPcEz/95D/vb
ghobePuVN3NRU3WX9G67xdyafEhZxcK2c/MoloYeVq4zsGP11RGN/ycvcx9k7/iHsY1JgUeDtUl1
Ig8bKAO4Edavqx3XR8tjhji3pCcSr6mxVxBH0mdd+5vyyDg/tj/cFn/7BO+egnkoecONou2r5Qmx
DX59HOwFFZ8G+ifrWeRHGsF5rh8sMsFD2ZK1++u7wPrpXcC0hNY34llcMN9fRA+rO+iKUZJokg5E
Qpae/Zmy6sYVEnCtr7825bQ8uSQmfMGDPIwThJLGpHVqpYz2yaI2dQkkyRFuMGfGXIGNGkEo8II7
Ws55CCDM+Kpqw2CpdO9dptM29IaIqJyn1gPBZUy2fqHZ2JzXpvmE1OHeUbxQQlhK2M6+tH9zzX8s
3TyH0yBzA8d2YMu8u+TnqqeI0WLsurx8quOdO+VlpK16iv+Z4e6vr+5Plm0EePSYvrEWUeR9f3Fl
WTjMDw25a0kH8jOPEBWDTrRY1t+xFc+/6d2ddMYqopkVtET094U9mVBj68Y2d1KfPBQQLJ+g2pwx
xJj6AlsVZRnojuYd4Zf8Tq37k93X0ZHeo55iY6Lw/v5DDnBfzTgn1X101cd48G4Wt7vTRfxWusNn
jrxO9OuL+r5jd17ToUgCpjYwLNmMfr5/QX/S5JKBJiNNwq/vRou6R8VWpGrmMda0fiWs6qHJyiVK
VEtxA8kqJM29j3SqlV+/lZ/eTLaDZM1EpfyDYiwbh8lOJ57f2WuGCPQNY5MUxK6WNQlslt9FOfxk
03R0KkeUbpy9f7ABOsAzE6DVfMmqR2TSGnG4jl76mzPiT68v/m7BncTlxXv3/fXNpZE0hmjljjNy
H3pw/wjryREyx552mLFnhskkRpwzHXOLmBQgugHlZpm007o6v1sjfzyUY3nkVMihHCOX/f55nck4
WFNZ8GYmJvlp4iZb2a+XagJVkGA1D1tZ1bvUHcygKUb9Nw/wO47ot42bdRHXik3djkfu3b02JBMT
mlrvd8CS0s8tgBobFVAyXMvMIN91dhrS45qRX0AICpKlYHI6MkYgkhN2XnUwHlAZqflySi0ECyYs
LyO0E1u+/vpG/MlCg0jKcTiPEjbAcPX7ryzVPJyK+DN38HP77Ui8w0ZIuF7U8tlvLslPXgoRJ6pr
HVYtoXvvHvcsN2Tb9W63G9a4ehNA+W7XOiXPSnP0/8fHOtucz25bnuUfVrUWldbQeqLb2WbW3/q2
4Wwb5cYnYEd0Ef9qNN78qFX4ySLGK9EWoUTEffC+U2ECWs6bkVfKGMBGMZPf+yrpzA27GxS1paJF
3qTqN8vHTy8l52uBasHAf/nuWwOQUg+AALudMs9aPpvokSyvzKjXTfmblyIEgFvg3Q5BpaGfMxJd
BvnvK26vEM2YwEDZOQK4zhYW6tCHWSrmFUxYXONs6KVJPlYxAFe0plnbcnIkmnpdXKu6rTybhyuz
6DEeYqnKR7OdIBP2deHBjCpLJwvA+qefCJfQLgvLsyVqvxIBkKwN/CE1H8lCSdowVPEnm9yV2dIt
CLHgXXaZ6t1104ieQKykSI0HZzRXIt3EgocxN6rF2Vh+m5rPPrnYEFJzmiVJ0HKCSU9Liv0+6rOi
Tz/IsjHUocR1ZO/SzKjERtNb41gR4q7t5FhM8squ0NhcimFU8a1D0Fq95b+1eVvNPfnKmPv8oo7q
YhLJpefWthuNNm4mUFpdeT9pzJWJn9KavdHjIg1U0pvEuKXZYyUdSwTLCD724CYQXUJvbEgVBNyj
kk3VKvL48onjJPpav2UeIeXsF9Ey2WqJmknF+qnSwITRd6haM2or+1xcZZ5nfiJskn4JLvklXHHL
9vetnWnuDvJ5rm4IYp/ua8JPB9A6HdYjvam8ZDOqKRmxYqTLtvMWP0PzlWBQJD1hXUMpySeskfo2
mzI+t/90EiJhrErb+5CnHdbmsmqsUIp0YuLbtjaCtfGWPu92nOz2KW7N8rnUPP1uqJ05iKt82Wsq
LzcWCWVkxW3rTm4X9Jd3MSjySaTJpljrbGeKYo4Kv6i2yTgdLSCCSCrlp7xwRGCPZgw9dLGw7Vmv
wtLmDRMnFFiid3eOnPWNLzJnJ/wVWtwscIEjWjhJ0S6f3YFsPjGS3l6706e1w3ozWQt0gkUFdkao
jQ7LTXO6G9uv+o2h19kNkQ5rOOqZcfKqMr20Zr4PTgsZqTrx47JaNqEwxm2G+TxgLhgfYl8U4ZIX
I0UFY/WSXSKS0l1vi3I5dIMANgHjlz+K6+IcPj+L/lgsixmtetFtFvg8QU5OIzFxRXWaiV9niu7d
xJ64q7R0wbPnpVuUb2uomJZHMUa/HRAU/S5OyvYF4aJ+UacuWuChw0WoD/2bo3V1CHuxjTwa1jt0
DfYBCBBYpDpeDpaemQepXJQBCxwEY9lmdmtsC1s9V/rYQROO964t7rNRPdtLzChR92nUjfFz5WgJ
oP+i8g7T6NbbSeviCJH4A6kc8VEC3IycpPFQpwoSt5BkBADM1ijl3HCX9dp00yW9dyfJjAxmS14M
KnaDclmzQGn1V9mRFYznOttjlan2deVNb0IOY6CyeaXDVUzZsCpIXV29WhzNTb1P4B5m/gA9zcNR
bHLzPFVogJbI7ThHsJmySORMGz8iKSmuOoxotEeQAXuFcdDhUGy0hgQ/x1i9E//SbBYeiA0YLFvJ
C0/NySw/qrR3ZRcoMxZzEa3S7D/iwd/qeeIlgWbynneuZjZfoDGRR20VZH9Glde7RDo2TLYvNM1B
71gA5cReRX6OdqQ9q0uatF2273uuVAB7q8RSXk0PcP+XGxOP+UNc1UV2mHOn39h+1mGiM70tzoN5
hQRIMy4F0PrZ0WPqSfq77cZd9fLUssl+GfCiOYg7kybMZzuzkAVJ515MRfzm09wfQ6qAisP32Tuw
Km/5wJypeuvbHim8qqTxUqNiijii2dd+bbYfM7+eI5lKtRuoWB48JfKPk+T3KK1cNs1gdsdv0XoZ
eKeDKSz5RBfurO+R6YoMZuROQPfaPaeJ133pWlFsgVd2z25nZvucUOHyAK+q2GZKl08kUijOh808
R05sVwCDV8nDUZqaHRY6KurEcewwp+A6ACEsIpcW8oZTqd9vC85N1b5qG/7+kCXTI3TSZN14Nkqh
wE/O+sJGF2iaK0aDhDmm5fke1OZjAhcURmhKsKDbj+ZWcjm1R9SZfEQXKm96gpjIW3WK6XEyl3G+
TOI4uc48orYaqLuXDQr+C5ES/tta+DiFnjn302DaK0mFLrDRNk2v81m2L7TuzA2NM/uazKrO2dRN
tW5XQAVbeNii2mF6TK7Lsp3csLVT+5qHqOOh4tulCd8dCzIcrvEWt597EPO3Yu2NB5lxvTNAKTtM
qWrnpVxUrRfqpHFr3rZ23362zydMyOZrO+HHzCG+UPHt7aXi12rjcmP0oju2WDUu1km2nwfV9s94
SU0ERG73BZM4UjF8alzWrq7iY0I3AtHXIF/9WdrXAvIgWHQyg68XEnVa6t2qUq8rQAMkTq05g29E
7WvE6sJgW24j7HdJqGFmOSdMpnnNCjXGaKkb3XhoDWVfZ3YTf2idNAG9NjYvToLvYRjTlTg8bY2N
AIaBfLVH9NPJ4HVH1etxlGjjdOorPjwMhOWDp+Wsi0mc7b9ZNVpdS65HpFCAzj2bCrxGfngtrK48
9NiC42DwaeJEWYE3IK0G/gJ6bC9Ikhkbbr62iBpWnnPaWLV8UoqmNbkr8hUnph3GsSoPRj+c7/Ix
bUdmLqZ9n8E2eEQeMbrkRvMmS1sv7ryhbz9ZeD/vNcB+pCbWc3qtnKo2AknA0XPZrcuN58jxUW+X
4i47f91mTx6wjVD+rhMTL1RoakvEiG6CDWjSayG5akShqRs90dSbvpLnpi3CBizXe/Edsavi0Okp
un5yaO+yZi3uKNmXDyAW5Os6T+jNVkKR0g3+U/XmtrT5QjKHocrSb5FEoEAtrkNHa/DwEDxKtmqm
OfEd6Cju7naUnTpU0wQ/Ix25k1at61l6yTObQM926XVZ5I0RVsba3GhWThOXlE2+a1166XRwrMar
Q18Obw1KR5vZBcSGrpq7N63JjUeRtHM0zdL4ihEIaCuPXnfLarG+NWbe9qFj1qrAM2OPX01vXOE4
TIghtbblsjjs5HKnz4XRB2dSzcOKu/HOH3RWM9eZvi6t190CfqXx35nt1TCp9uOSx92tMXjJdewQ
RD2QP4ENzrMOrGM+XEL8lAcyioenDiGgfttrnmSNbwq4WMDNuXi4lC85E8fblgAcFjHMqPRNB2tk
IGx5Lythsldx1Sa7qSynPcGTfDVsmxcW7hBSkN0ku8Hrf2acCvmhbycSxNFhDxjCt61s2zaKp9b6
bPuEwIq2XMOWnMTItBZUiZPl7AyuV8BEE+In3j3ofFal7gB4LjcUIdDvRR4/mmUiwlJr7gmgupzc
s+Ra1zPOMn0fzaOfX3X0f/QxnY551fa8bOFc63NlXKUuQZTOOXB20TPtEpg1sY3Kju+dmHxlf8nG
hEW3Ws85w4TCocc92NlwnJQqgdOO06WezP1Fnbg1HhSUQpT6lIBnEzMt1E8+jNoDpOXlrmgm6xVK
+rHLdIMlzeMPS3ab2jEwjQzitCy5eKLe1tHlLM1nfz7PmZphm9JZPnQxGe0hfgoqPJhWTx70wTu9
Tuetu7R7pym7yJ+1DBo2Ri1vXj/R/6s+FhWqTfYcLpKpiYSFnhNO6Col0jAvCnkoNJ183ljTr4tK
4KkYyVSs4nGJRGlWt/yLS1M+1h7GTnNY6vzkbpS8yGjH7s2oI0+lMY2OyI3FJx8q06Mjh3KfZe7j
QqTZjnZpSh1IKRdUZ4Vkk83pZQacH3e2eYjR435O9XjeTp4GrBgHRgRB24rmiYdRgqYM5oJWYaKU
c6K4EE9kW+9qe2m2PE4swASprkHiIMX0S99/myAYPy0tKEm/IkonSirx0KZLDk7fF1sSBc4fTZaP
hu26t2riW7InuXRbl7ow6Ic+2STL0n5dGTWZ4GlJKu5ybgMCY0gmxSfTsqy1Kg1ElUONxwkRMkAI
AF+Reu86FPQiyT/lasGLhHBuKLoyD2yhodLNl9tVxxKeadWWR3GbWStOKGZsFGTueFUJO/4A0DLE
ljOB5XZ1jJbekN15er9GRWV5J6lQ6MaQdVKbkKfC6u1rsMtNE6azbzC0KNeDUg2puqQn1dRoWsED
59THNlny6zK3UryR+Vry3IFtQ0as5TxGzNCmS6I98uczwnBHAFLNlrM07FhrS0tjzDTQKbHVXSia
2Wdn2oSRfezz4uiDxLyzXaTTubvs44l4EE8WZ8pmc5I1CjgpmpLh6DzgLZQDOXM5qG2Z741F858J
sUWuq33qCYAIq9Reww4ORZhDGMXdNg3G86JEf4DJ/dlYna8kY3QvVKzlSymrhkVLah/c0ta21jQm
G6Br1a1yqFhK1RsMvf1hBTdO/Ajl0LKfzGrKjprVzCKaXF26excwPnuMcJprbQYkEtTKba5p3+DP
Mb2cbPeROFIC5w07f6mqvL41O6+6dTL6yMDmWUAhRA2vpSQ+upZ5ShykvmKR0/iFHSqAow0J/B77
hzc/91Q8fG8Zh5wqdQj3njTHOpStx47iL+1Hdkt6Z2tpmCNNf/5XE2fmA/UxJ9OiSsUxKRb5WhXN
8CpHSRNBqrF6K8SZOiHXIX4he8H4XICdBHsp1HIjuyV+MYueQ7iIM80PW4JXXjW7hSFhrnDRN2th
1/clgSx8SWSiNKQFDwA7hD/T0RiXlNsjhZ6Pwa4um/vUGUmRh50Yv0Dc4Wf8dil7eNp+YUeiJiwg
qC01FNEkeZebHLcCwlFUWi6HmIUXzTNRy1O22gPnRr2ejDSc2zlLthSv/OZVA056EJDyCRoXvtJ2
mjqXAAMT0hi7Y0XkZqqDdnD6iqIVAjnfkray1YWEWscvUz8BgUlAwuFWTezqzRxHXnXsLIXGG4zN
y78upj1piC2RIBn44aSOMs01VvD1nCeaneUT/Wl1sMJDekFceogv9b2NfqzelRmsiLOyIOOAWSzF
vjXoAl2bnb1AzrZXAEz90NzbM4oKvkLmreEcd3w+MNL0Q/qWcOuTRMUw7apz1NQlxsHpbXLojQaj
CYD30tGM9KFQk7kj4Lt+qgzfvS1cv8Mm23r6AzZFUjYW2vDxtRjPSd7mpPMeqcp511kd8+U5aqk1
5n8NOeZ8Jzy79P6BcdCX4SpOGmw+FglTvmacXrKAN+tfKDnJr1ku83Lnj33HAMNHkr4ja8RcwpKo
POpdvs51X9P/O87wzvWA+5CKzk5Fmx90YuUaTKAk97K4ZDZsHiKqoV6XpBosYQU5hdA9jN5VaK4A
7a/TydLD7lxClm5tQp1BG/jByMmb78pGPzKTJkgG5s8thsoFr1iRPa5rOn+YTQxk3/qd/9Wg/kaD
ajnII//WGo4+DZ/+52s9ZIO6+lSBQHj6Kof/ecz6JKu/F7X/+ZP/VrW7EAtouKMpRTlOIh2/9E9V
u2f+wUwKvTsyPib9WJf+UqJCLHAQM+pYnRCIgiRhnPBvVTtaeATtKCph7yEtI3DyH6jaAaB+3+49
c7AQTOKYcpEb8C7f95bZeco6T9KDrNzxRDGO15MDvzxZCm58KQh+CXyK/jvL1UJVUaDo2ZJFpW7M
e1ZTLd/E8YiLktP3PZM4Aims0n/MvKHcpb6W4OQbfZLLF7vbjk6FIHMhwv0g49Vl/pCP8RpSr8z0
Lzy7tANRgMCafIzzdguJiRiZY03ewhT0NFGDhKblB6OWPk8q6CUQCDm9XlC5ktXurNJQHwDyrSEf
SW2z6TwcBxN/m8yNcYTSz06woN1m2AEGH6dx3N3ZbFIX/IjR0kx3p13baLdZ3OYyohya973VNZfr
DOlpkZb+tPb9dMotXT3ErbK2qpfpjelLp6O2OX/ykt1oY1ZOFmVGXm5JJ5uwJc2quk9S295Sprdh
jhs3cvXOOPlG9qEpGjtIvGG69ITaekSGhRoZMwC3G0A8pO4N90WbuzdxY1i3MY45NhunFwbjjZFP
DCSafI8RFSoVh9jQazcCh3FbxHsuIksOIiTUmf1Mc90gXqynsaA9RaP9whW0D0HRXifeCkreVLoo
I7z+ZijsWQRUcqu4GLSeA4gk3iDwnHWgiTvsfZC9H4RUhJDTTjM22kQQiMgVNPle1jbfhz1erJ65
H3L9I8YdOxr5LJsiHh5jUgCoh/oPqlCCfAi9fgH2p45G2roMoL00sgssrgb7X5knyR3nYaumFGnK
Sy+vuquS8RGXuiSfJWjJYblORunQptXiSEvd6WPcx+YtnPV8QwzFcqHW9utgktFI2UJSx3mruSG5
QB4XQkD7HNMAMuTlArVdHOCzpbNca/GtYQ3PiWw4Tw1ucUidPk5O84DJ/nZhb+8+9UkiX8jpGN8y
xpm3DsXlKYddf0+DGguFXY8XhCl0TjhMFZdspjy8HE39ZV7EeKW1prYxZ/0rSJ0Xd54JVarsujtM
uRiDkpHSNRufIWEFKO+jl6Tjw6qNdPCmuNw4XYzoDmjPWO11Mdr5lh2ecQy88PklTVYQA4bCH7iR
WicXIkN7yl2+5Y3tDsSZ1XLSb6dmLWmhpfoFvn5CbkjriW+n1ryZbePjKv2Peg9FSrcQGBGz0O59
nON+KNy063eT5I7RE9N5smPvIYnbr7o5xqhO3LLd9Ki/93Y5Td51WgoqHZ9hOk0Oc5+w5tzxG5LA
Rfp9JbvsxKRrPpAOg4cEADnSxjGRs3kpfbkmeMqXPgnHvv1YQWAb7/pBubwluc21Mb6ZgDcHfVe0
DHYt7GGTs+DL83dKWOmhKNapuzVXDH97lLeVz3RF5afCApOwyWRbl2Q8NfaltDHvuVaTgrKKjU3X
YpV0XMBHRut4TxAC6dIP66nWiZlPBpkSE10mQeyYpG7Fagp8Xc1bjtLoa5eyeF5sS+H07uYToiFG
KENFW1UZY+BJlKUFzYnbtKmKDbwQbOxzWjEqLwTQvao75oUF63gc290kJPIDo0ouZ+ZeXAFADg8d
8bAHe/D6Sxr62uOcROlYnka9SKIKMAlF9rnPvoDt2ubtidrm2YwXJyLtxDyQI7hubP7Wib5Tc2mU
Vkc9I7QFFR2Rv3qEFtJyD4UzeaxUfXdr+b31gEouDc82oygFUjaH8PnVLtY4U4d+WRQf19wf0aW4
MzgUOIUsEC9l4VEIT2O60L+gB4uo1cAIO12Va6Le6NnhX5xIrEvthC6gm7XjbonlF0GHJaK4Y6aU
OrURNaY+HmIqvxD/Xg8Pa3xhY3G2iJ+mfU3rjac0bjRg5e08E48Bdu+LWbPbbIB7yAvKN387JcZ9
QoG8BwSnnzLdbcO+9vJd6VLppmu/l9SJgcEGS2xDo0JCy6Y9+Xn6QVeuAQahSA/OLEjNBfR2coYZ
0WzTe1vZ6ubFiOrytNRutlnM8o5cKJCm+JB2M7JBD4Bo9jYSndBwxvdEULWsvbMxlREOte7Q+QZ9
kRyCRaQv1k1vNKHWLCY5Nzyil2mbZFfgK7ywKFt22ZUcGSbZxpFZTrydx+60VFW30bHVvhJlQ0ZU
1c6bnCbxxWDhplpHkR761f/skUhzSOz+tfOTcTMW8+eqgnygG8pA3cp2Y/TpAZpOQjBpec4P864m
uoqDrK0rqzI5aTO7u4VIWG17TV4lKr8bdandzmmOWsdBFsSolaexvEpcutaLU9DYWDL0h4EzSWdr
06gnxMVPaHdM44B+eFEfRKFUMI9c17tuzBLnuOaDGi+V1JNmY7Jz9oGZLRbNKjokONDE3ECBcGpv
RccRQ/K7x1rna8+zNBdyH10XPHhmQxHSp6JGqrMURlmKjTsYhtp3RnJfFA2ivnVCpwWZvBRXEy1A
bivbgFaT52cYitFXX5nMLHagw4O9NuFUpxGNivXJasflqSKV6ugOuXEauxoJmNLmb7GeixMaqpiO
ulPMLP0laKZlSoe9qvR1Y4AB3p+TkD6p3CODDOzKcSLBFnCC6VZ33jpmRyLAYLpY9gaQ1rxVJvbo
zhyZOg+zfSOV121nryN1px9oe1Q1y2vRWVwgzMnLNtWT5FGouOVQia6/bwtYGH4Fvz7rVzEBI7JH
0qZGXDbsbuvMObe1Tn2LyXwzmH17BouokZ42O5dOchN7W+Cp1CPl0kWIuRZlelQEFyWMoeQ0HtBp
j6cyLbSDRtgHhV+sj/DTLYHu3WagFTbD2mVMDBGQNMic+yhFhxgVSad/lHaOdZjeVk7mfd/d5T7D
D5x6igHMee7ODHXZ9nhB9quRkgBIwuOkB8TUudifejU80afyEWb6xgUJXlglSr7859XKxNaR9s4a
YlpR2cqAPvBgMvHzWQxr0Jr2ZMJh+iY9JNlYHKuvBHDN5FwBMbKuAKcfRCb0pzjGZZ+0HN7CBHhq
scU8hGFcggEhFGYYnlm8143FRTo1vvFZuEXBg23rFRZ1ku6wl+tqCfy+IBliGGnZ9KNthsPAgAUv
YlpdM972oIgU6bgZ7PSyted268/VcIFG2j44qdeqsEb/cCvJAgXKb9flDuRKzwi7tY4eXfUpKmuh
XpfYS198au4PcMfcUyzIXgUNObkXUqc0i4CbJP4lgCcrNJX7DD6L8URMs8ZJbLEttTUJzYVWbG+q
tQ8lKcUfLZgzwJS9tt9naGbZS0z/ssyV+mpqcRIOXWZ8Yj3NgKhoxkZ1wnkmkk6qsOgrN95qXZZ6
0aCvZgC9qd+qerDuRqOxNrYDOJF5V7EpREazcanGjb1M02l1p/lKQd6/ky4BlHADF9g+SJ+aok0/
KXDZXWA2jdgaWTOQamq0/aYzaZZVzZIR2TR0G81JnS0HevfVrM3lopXZeuXRfrtvZ8PFwuOSWtQM
hnzwa718Tgy9TCJb5f6xUUl8zNxSP4K9ponJ/XrSyZ66tdZhDme9bQ7mqvMCjLADwxXtBoyrQe2P
JMC24zFsXDJbWZqrejs7rb3LS60+0DOnsUpSzAOzRmur6f1mIALuOkt68NN5NV3lrmueWCSmiAeQ
h8WdTAoWVj6r6InE0zpsrVXubJQwgEYUk+qCpmLcUhCWe4KcGm/KSu8ooIbyCzYbG5QDUSibrMNr
Ng3N/OpUS+qFoLKXy8k0UUXMvWi2/z3/fzvF/+b8j8nbQSf+lzTsh/P/df81aeq/I0z+/JE/D/6G
4fwhsEYgoKKSPosx/zr4G2c3Kcd6z0Px6+n8rf87+Dt/YKngUI/X/RvDhOP6nwd/YeB0h7mPEN8R
rnD0f3Twxyz4/cEfAS6iTVjcyGTRZ+rvrSKFHDEAjX52kxe+hWoTUywPYY+R+9qPWyFuhQPmbgc2
qiY8MsZwgqIR9FRY0Eebl6sOG0MbuNjbAjlkBUtA6hFYtjwReakVpMuyWATtVBd7ooT1+eYcOfta
6e2sw8CXNXaG3kD+HZisHOz6TWoW3rRrfIEQKu3yI+1k4836X/bOo7tx7cza/6Xn8EIOg54QzKQo
iZJKYXKWqqRCTgfhAPj1/UDXoe7ttu/nb+yJl5ddEkkBPHjD3s9mO0ykY0uSo2aC8sc/Hh29zOar
UkUzyyAvvzokNu3of+a1FeSsZ7KkGjhaCaaHzSULWKB5LZmfWjbDcF377o9uvC4Y/zOPBXXnxkNy
SOY5PY8cWgdvcPo3lQJQs/U6cFeydOOr9HyAJW01TnQgZG2vWWkjE7JqPjE109z5m7bJ63WA/fzU
iGwbDQnnaKTc74kauif6lDi9OIx5121Se7dI9m2FomWMkzB3pyVqPmY4S2hhwDNI75LpwXO6Dvsv
g4YXMVWgefVgQAQziujBsy06/paszyyEEzscElfEp1mN44udIDdFuTfqYBWtYUP8R1uGOrlextbD
VkUXllj1M7sLxLlRw3qGwUFx1NpSX7a9Pm6OQsz+rZ8pjyEw0joy4ObEhIoygqAFG9xS4bk5Cm4e
vY17xycxdRiDQzGugzwe14neW5tWl+6q0NL4pycpzeIoyfYMM2B8RJa7dpqkB0MTe/fNbI9sFWL6
GZD31X1GtuqRkGjiUYrGuNecQG3KoXCPwvYmODjScT8otyks+NJcMBvMi/aqKpgQRxPTp21TavXZ
jvR0utHLnvr/aGa28mH8kWHp+xv+EDbbjiEu6zs7a+LqgObMsClqEOAt0fSJyzanaO2zEhmKREJZ
8a3CSjDwc6+Lmb/efd9GXKvZGLyHoi4TtfaWoNpvuRxAoTkVGCkSfcAqSJ22L7TG0WvXrslM4Uga
pQzObh3FH0h+CQxIc6L+Vrk/Fdp5cJKoDQVD/guZt8l5KLsY52up3k0WIvUqa1W/ISysmA4jmUEO
1Y5ZoqbNXT3eI6wDFsfAMIcxaUydQbRapHV7nQc2wKAkuUvGCVIzMaCIJyvCrfhmC9/DaFCTxrhm
D9OrsBb1MJznOembNVtQQnBjrua6HgrCanUCSWlhNCR1dy6j8zaURHZ6NyCP1CVvHX0nM69fxxET
F+44G/pL6tFH5pqXXLQKe8h2EALskIMdV1JzsPQxk7ZiyT42sGj09oopHRwEsd0/yOYr+U6xKBpD
30kn59JVVouSqEGagTJwql5GgZKH+rWPH2fmTdXOFrUsd/yPlHuBBldnz0k0PaD2YW9CUwrqOiEd
wt3lemyqg5cKC7tMLX8qzX5ygEyeLdqK+WEA3l/vFQLT6iAFwku/1oyT1bb6zSxS894uFd9HYQdp
QaI9pxmKVwyXU0Om0mj5x1TzGb75ShvH80gCwInBR0mXX8ts5/uiXTyAAg0F16raRoDK12DXrHut
nvRhSwICsNIgNU+VWwYY5VMt2GgEk8TAG0fEMbOdrHULK/2qy1ijfpdIEt9TpgNPlsyH11YnLpZ8
WNvmu2aPw1pLZ5KcDFfrDoyuWPxbfdpuXLjj8sQ/YO5kaEBG6VHceqJo9OciPtqt5pgFIbCeU+sr
vIR0F2PvxiHBbHq0clxJAEgJMnSP2MOqNmIJVSTiwCl6+4bkZKKD/VLkj8YUWd9Qqz3b3MLoH1ui
BlfUZ+Ye17B3T1K1sY46Ma07k+W/FxBBQXJlZ27I66QQZRs/XkvR2pe8MBkCF9IrjBuSMxjKdrOb
7vymsl6abnxhHz1AmXWZSK6NROR+OAx6BwV0IJ7jpqhRL8wTfOsirdhGVzy/ons8aUKaQHPzaZ72
heV1xJmGNhWwODYtp8YFnK7xn3rqt63In9RThqnr+EP+eT21+6zYpaDG/+3XHT7++7/++jP/YHos
xDUqIN0EnP67TYrzF8ohpJ7ETHytM6i1/kaF+0cBZel/wUBKteVg+cZhaf47ixNIQr+vn5CQUabx
y3Qk+bgB3GWx8ourMDCr0heVn++J0nvltBhXXcte1/X0F8L8HuSg7ctFR+sXxsukULL33rSFNXlk
oOlvUEmZB0txmLeLIrc0lHMIFpUuZB/6+0W52w2B/DkJqBI8KlEZLgpfbdH6YtHTr9qX/ndRAluk
fONVT5ItccHjpo+8K4w5/07NCeCyrjgRxqX4baQSW6ppOFVNc03iqzwiEg6bobglj47InUWhnCJV
lotm2WmFs6485THwUP2jmQRZGC0q53jRO9sIn9WigG676Nm1i2RlLupob9FJd4tiOl200/qiojbc
FvHqoqxGGrWxkVr3SK77RXtN/YBoHDk2Iwv4zXgJ1nLRaieLajtb9NvWouSu8wbJxaLulovOWy2K
b2WjOoXa9kHwt7W1F114sijEEYm8mwOacWTPRzbvxRaGGWCkRVk+d2W04aqSFI/qvEB+3n3x/7Vb
sejSe60Z97WFxnn0KuMaLPr1bkDJjs95WwTqfja64prhImY26TMnT3EIZgjl8htZW5HamP7A1rZs
spceBd49xkdIyy1JXpZFAuqqjgb50LCseABM6ZyYiqER0AqHYLjObdji1slFVrl6IUYDWaXjBt/G
wiKQt+LRDG8VFXE8BMWmVRCcG/yX9ywQ2BvnFmdqbg7OvrP8+tVLUjb+qTfk38qshFqd45zQzdy4
2OWXgsLIMRxEei3PiG/9NY2mwR8voAxHv4ceszXrEs6fEEAKK708NtrMqKUhk5GBS54peuSqSKAj
V9VpwkCyNZWXvnkmeo011Wm5YXIpvqUmkgjfEuS+Fkn1YGSVcbHcsTrZy0ad4zp9q0kdTVY0UEgA
kmw2tkVK3gVDwPFucga4zV1GSdbzkNq0CRmFMyX33uoUbkUHnMZaNr793vAs/DYhG/4ue886aBaP
tzACXL8HMMG/iYeRVHZSghH6J0sQN1JJtLdAEzp+JR5UUhgIdZ7uzIhb02Ghke2dduDDN1M0XZka
8B6XceAVHg+Kncpxs9CauA7U/vxCUIJxs8llUm6moZjWY1fUrzHfv13C/nZBSqAgFGPSuisv7vJv
tVEmFyYqCAyaeWADZ9Wfzog+T/Rkvny9sxTaib8deoNfnxO3ch/NMeWCQ/EbWiL27+2Re9DWuuIn
qzAWpOycHtvUVmHlTrjMkuWDfwn/8MR1Tx6z4595TuVycIbfUhqraaMHLfgFZadvX3cauEhebQYf
QD0wof9KRhVsfDuobqm3KXcRu6AZR7D6DfmL+azKxRfSFbZ3LxnrH6pMjFcDjcxaSlReZtR79r5m
r7rte7s8ws/mqplwkLc5M7AP2p3kQsvh3vqGO9ExGeZV6Kl/VQ2ZsDF3JF1b4Ii3wER3rJwiRq4r
Rn7R4POK3kQCWB7F2kM1Q5GgEqgemgh1WwWMcPN1tQpVVA9ka7Z+2Gai7EIDqkVYAWsD/Gw7Z4Mn
vKDagc2JWYFf3y+Zxl4+ctfP/AeemlcfCXVoNlXC1Gy+tGV8GZrpjpz3x6FB+zQ41RttLFtpdwoD
/8bsenSS0V086LA7u3hfpPKno4ITSZmo0VEYlaZ3ZZG8tYZ4x6TwWyRbuiHm/mcXwwRbIwdMmbYy
64kYF7Osrh3PMcBnFpwaIzHcK2qSp5YM04vLwIdQdz9ig1JboeFBk0iK6UJS0VqNDJ9FdbRKT9wZ
nTbeGqOZbv2Kcf5K+W68c6sMxHnAxniCar7y8OnthwEsZefTE601aXyU0RgOjfnZlOQDN3FSn1I4
cxuSq8huMZ0f0uj2JdNLHpNsFIfeQucTiVctMl/oXn6wBynQ0bTFliCbjuVuCVilYE+GEBFZninN
Iaxdt3roLdsmZDmdP4rBQf6Cn2nxcW7rbnwo074+Bl62w1cfh44zc4ET19iOTS9WKRtuGFnGkzsh
gkIEdMjGqTjoZJzuFYfwWvf7ejOWLHeZ2CLvm+stXchro/c4sAhGPE+Z7h0lNz5uEJd12CBedaNo
QjDoq96YflpTfa0T3/tMTDTFtmr0Nw8R9NrIskfmjOn7NGnWhu96u0qsxg/1vsTQgXHgaAeCCcUw
z5wH1pDvI2pwxECMgsIZtW4gHpqi/YinTmz00p8umNMUUCyGBh0ZcqbOxnqW/WYezPJcGS7dlcru
ua3kRneFcUf0lL1RJqtQtENaus/KrF5TsjM6MMz6syUoagN3/jAVVUZ/V7/3cGjXjd8GpB8OLzoh
5qFe8bQP0GYB1uh/gLp6bWJrp0+NeFJGDavIYlnpoBcn6RWnnrSdJzGVTHX4GqJUK6MXP+U5XLbW
usP+eSZWIdpQJPgf9AzD1aOyf6IlWmoIgL04tNzpqMg/ReFt0uPiDE6fUo91gt3axWcLSvWzkzI/
BjSsKzIiBHY3DYmna6stk+cjCeLWZpo7/eKJtLpHaINtO26orKzFaVtL/1IPtXor9Sl/U6ZhXdwO
9pZDhbWStAXrnG8RJ3mXoMaPS6cJBf6lYEWAUXQesJ4Yx9YUxrhiykEQR9D0Wz9qCp2vRPStc0ft
1jUk+zkLAToXsdIJ8I20zUB+5NlzpM0dU4IUrxqnNlf2rHgMjn11qXzDO9r4JpEfOAUpF434FsC+
uKLXTdLNTBYvRPyg1C5d5DsHKoVsZ+hVs0nGXIRwXiumJ3L8WRamectyuHtSMlH7OvaaZ7fpsLlx
Fq6R2aEV9BSodrtOQvzrh6ygCkOVrx31igOsNsxmX+H7D2tWS3hnJoGPyPB5Wzm2Ujv/7rWQD1sp
1G3mavqNFEz9cquSu8bELt+rTITUDDcjLkeAILvIjNAV+vNrKmVVr1PC7nG0NRK4bmasEqIYt4Wt
M/WWmb1jNnczkj62kxWdJqoBa8tieribM2q8bEAFUbGFvp0U7klmUgr/V6a9Wl1wIbyk/VReQgHi
Tt02qN1o2+eiJqmqiZgHJcm6lzNfcSBFiyfkyhO0ui098tvqgN1Qqyvnm1WPOzrJaN1a88PkWt5l
TJb+2WczDHFi5yLZC3NDbqqhij5JamO9xCNvaKp8MyRpvxn1cTwmg9GylW/FgQyJcxI1V1s4ztoT
fnpAXzKeRAoNBKuIFmfGhv3bNcg4XY2T15NWsHDTljDmXVaoNLonercBrNu3KsIipWzEPoGmRTwS
okZHPRjo0YTwEh3TeBipf+ezQ6mShWlUZM5malP6cb9mLOcQ95rmK57bREmiPGKl0kZDTIps5uPs
WLmWqMw9T8NntIn3yxBxW5TBIqHt1YPwZtaW08ymN3UqyNSOfYNQ86Vhz7aZa/eaBJUWpnMHfxkX
2DoPnPS28WrnezuyPU/Ncv5utEZ3owpP2ybG8CkjBCfKMdEzDYO1Rt9mH+2R7gcpZHuHcNY8K89t
rhGlyob0TGgMmveGeESsGkIE3lXH8CjBu8R4QYhjoSXuKkp1Pcwa5pjDkIyhQK/Jo7LO4WPZyU73
g8dA69AeZPZptii0kVl+eCY7QIKd5MU1iPmr7B8xiR14HJLgOEWzW25SYyn6IySp35nFdh+shdKz
UiUCLr8l3s9NMEumwYMOpExfNdQyGt7DLjvMswBQP7O3P9u4Ge/rvJifc3biN21c/KABjYpNZTY9
otBu0byWolonZfyjKQqe+lpTfHiDu5xZouu2hCEOW2no8pXyxd2YSMSunQgY1KGasZLUuSXQI2pX
Bjjmo24HzdqbkPCMxKV9c3vVn5qa7Io5HxhxNlOX32ZlwzKM0Nr4OxtIZjUiTUi5NGIeBXqwpPDQ
GlbUAXngf4CS5eAYIse44t3wSWLz6tfZKoCixpjasDswM+fIZzAT9roqH8vFHuksRkmxWCZbDsaN
b8yHZLFT1ouxsloslkmE2dJYbJfulwPTKZlzyzRVFbLxilsooihJv9ya5WLcRAS9mDjBen95Oqme
F4vn+JvhExUbmqSmHX7GiyHUW6yhEiPWfsQtmi220XYxkOJSOGeyZ+UQYS51C324i2IMp6w2cAYs
JtR5saM6i2BGLhbVdDGr8saeaPzE2gviaqulWFrzL3frf7Zo/y9bNIvlEtLVfz71+fYpi6rsfp36
/PVn/qafNf5CzPRfMalMWyyWcn+jQlt/YejOngxBN4QeUKZ/n/rYBAggt/2KYlxGRd4/pkDkhLGR
Q+FjMwYy2IJ5/84YaEGc/AJLMJklAVpjJ0fBAQ1iGXH9OgTyDdZB8JSdve8jHC9iXBmLGPBPoAyM
r359FYDYBrRYl2UhcAuEwcv//8uoSfRU4lYViX1PNDHeR1ItVj7z77eyo70tIO4c8rnJJME2Xf36
y/X4P4AXy/X6Xy/OQIkBGH82Bmx/+Ih4Mcj+y/xgH9ENZltPtjjyRoPXXeyMqWFW71FQ1CykysRa
t/OUfI5aV5YbV7rWOpcGg54ewyn9V451ADNrn+HOa/205NmSC5Zfk0S1GEXzTd964lq4uVr/f3wI
D7W04ZDdAA7oD39BnbmSVXRzsMdduUQjAW0uNLx3iaemp8YiJ00YmUdmTwE+i0Vo/aoW659Dz8T7
wzLBysNkksAOaaUPOOCCAF8zKW75gZVdhnJXGY9F0neIIWac3lrBWfivP8MyT/zlVvu6CQCxBuyb
Fs75H/e1rW31/eSpAMkGnkipz6gZBzlh6/8zfNAfNsO/vZK/8FRQ+zkwj39/uzkUOkVNRPB+sGCN
o0Hj4rn4V2VnNfe6A8jnX3+yP3yJvl6PWYgPG8rmJrOWO/CX29s02rIstJzXi6C3cKLweO2j4E9w
Rf/H34/xMUtvPJg0gfYf0IiB5LjIlebvpamSHY+hnwz7kn3W+o//+uMsm/0/XilwtotCfzkX/teh
AMjMZEaCCtGcjfwwe/DT44B7Zpq4cFPBnoYkDJLMqqrLrsAA/HONCHltLwbfmLi/E1kezb2cXEZP
7kDEVG0s0euDYc175r/iWOW4vEFHTU8DZsoptGadR1uUqlmuvhyzePvIivJxQrem2z4rF+v6v/6Q
1ldOzu/uR9BsBvgnD0owegVnIeX8ctWEiRwZSeW4V2QCrgosciBNRItWTGbbKmtNas/qJxYoDVk3
fi5u3nSfF2m/HYy622a1lBfi2RRAmNJaN6wUnw1W/BeHPCC00UXx7OCOlyAPHoygwCktVW6E0mWt
ZOpZsI1n8NgdHvWnOKI2Zck57bKIWLsheuM4y/Zu5+Cxxzm0HxJmlaYbMJKphUmj7eIRLoMJSWDC
uIl57K7Fh/wohZMeUqqAdWk0mCqZaPyIefCERZtFB5souNs6J0CZ1t6zz4VPBNYgXGdTD6YdYnju
Q7fHYErifFTtM1ll31BWAkVEeMzaVrsl6nv6mKaphXYfd5sI0cTOEXbaotdDeQ86wiUmbLbvndjS
H3FWF89eFJONQvmGolsPJgZNMgYpQ0IW0XdlPL54fgkBoTDlHuR5fkixUJ5naslbF13uuvMZpq+s
IlG3fVc238s0d97J3tuwsiZ6UGSfWqb5N1qZa2s7SqKN5sljUbi8a9doNpkZHMZBKy+VqKFSjYT0
riIpNfJjyp1ep+fl7wmEFssjoWYamgREfkZhvToxzBd7jJEhZAXRK8gYnrQ8A75lIJW8GL3GPJDg
EpOJRp6HaaGsnVkF/qFnFfouhdveIUdry0Onk3LZeK31mNnbMq65IwYGSD1hyO9VQ+ZWFpuAF+vR
L1bLPvyJ7QCKLaJ+uTTM8WhUoj1wsG0cW/emQI/G2TYcurzCjKuNnb+SsflhSa65RM9yP8n8JhFO
HCIixKoX5SgVBIo11s59KHX9SNMVrfTItldpMEbMqKIbEblvMYkk+7jrwLEY87RJpfuM14/VfUkI
omzTUEsZ6HdI5xF3SuNMhwrw0smCVQWLHf8lMt4+bbRVN9ALQTmNOaJYyRtFubARq/Gk+VGwy1qc
3pPmM2mr44k3M4otwhk7jDOrQhmvN0yjeBh5ax5D4DQi34USqZY2OXLNnWxb7eQwvsDawQhDjs70
ji5Tv+8h1vj4JNiarXSc9beM/rlCNHfNaZoM+xCXY743rETfe8TS7FxtqphyBo05Zz2OBiKoY1wC
q7mLoWXqaflDwkZ6SYXRf7heO71Yg1THwveHQzZgDh+iGgaurtW7pmOy4Ah9OPQG3y9tAlYNHojF
8UpPvdY40CF4wNyNxi02hR4Vq1GbxycbyPEWiH98QAxfb2xavDCdmAsGkId3htuU52Tx55Y6SlmA
IuU5LXvGZIk7NscAqyEblX5i+EUvR5+UbUU6TMjqpKouOtGKa1FTFMzDpK9kZWYIfgpIABFPDoP+
b4VWvd7oA2mQfGJ5BB1K2ytZ+5uxPp0YU7XPc6AgN/BFvUyJ3vRrHDAgEvS6Gj6NVCrUMjgGsdHI
H7E3Rlu3wgseEyV/Lh3PeNR06ou8qmP0TGQOfqEoWFujs4ZUwrvLR1Y1vYElcESMfMXS37ykqQUf
R5/VOtGoC7GyTrscxuNB2Q0C1yjov4GDyg9YEOE+aLG+z1NCVVNWjjS4lF9uXonjHJBBNE1WfbHi
WRy9FnI/Uzbk8VAAs3XKen8TyIFPniXxbaAXav3F4fhKsLQdO7qdvRq+A7MdfsYM8vb5i9fSS4t3
ktFN7waMnaHQXANegOUhUO2y1NlYIM5uDQ4GYhjZzdSdSZJl6ubkc/biSK3iIFBxYUX5uTwOKPRX
hgWvghp4+JYMknOdtvuYEtrKotOxsTchItqJUnNORIxr14kXYLid8+SdhcdW0EFF86aEA5NHuHF3
RS7EfyNq5Cp1k/gALzZedN85tZlBmgrjoF2bkue1ol60Ts6IEb/hUDBkb10Gq7G3ddyMhyIz3XDI
03hbsazZ4Nt+NATAW9V12C8yhfQ70e8Yr6H0yuJo2Ml6mOIdf34v+4GNponPsi0axDOT0626sWSK
hciWiEcLDMg5IOiL/euIlhbLqGnHl1GZYzEfvh7v/7F9/plMwfYMgHj/vGE9fLzH1a/tKoTD5Sf+
rvokQ4SulHYNM55LZ/r3dpUEo7+YFvlBtCGuv3Skf5Uo2AGxIzqbR0pCyBzuUm//qvmE97dINB1K
rH8vuI424feVKQxy3YJkRo4Jvmzjt5rul5otM0TTO55wLxiTtUMkyrE5lUAuwCf5UHe8aDWaRWax
HSWpKX+Yk9oJvhum9xkDvX1ABG85ITrvRzKKxufM05ITFqIRgzKltQBl4/IUDvCRVWuNJUV3hQ8R
kW4WKdU86WUjNERDSW4VpyxIWo6BPE1R8cUBO74m97cwaMoDee8QANO+CYvJiNZlkdtruN3OFlSf
aW7wH91nhKIhIteVOOfsN85tb3a7yR2aoxlI9UHV/WYXHauIoNVfc1V51CpJ/YYWVA8ZxrtQZ9p3
nvmcP7C+2Ip5pkRAOcXjnvPZ3nKhtEuZagKOjTfgu/AN3KaSjLtBhl7dG8WAfSJnLmWS1HurxbH5
PEzjkt5SIz/C5dkmsX6lfmGFh4NkDZL0OXeS4Gl0xul2LAmJq83geRx9dzPoUyisobi3U63Z2700
L7Io5KFnex7qaZKcC/S2B8eNk5tAy9+DrmEnCPJy4+AoOzVFFuzyShu+t5knDpNwrC3KxfyzyBO5
mVPf+FxCN5rQbyUKQTP57HsTl4FKxhfH8NHrRwkVTVP7UdggynszTewIjpdilvWr5yIpnhuNly6b
GsBlrLBZdqS6sqmoNgDQvdCpvYJIZVVSeRDU6hhYfoPiwZtHiMKAOOrDckc+UZi4W4AmmHCRTGR7
Vu/40WLPI7GF0PE1TqyBBRQQmwlO5Kj6lZsZ0dXOjOyOSnC+FSrWw3gm6iS2TI2dmz46vArqM+Yz
9s5Oc/iHhWYlD8pt87MDTfEcM+2/gcoPzD0W6k7JRm7Lth1/dL6dlytigLqwz7T6ZwDtkGxXRWlT
eKk6s1NI9iOa0XNH0F61Gl0VfcTwg8K8BixDVkkZMdaovZPBerxaJZ2nX1Cm8HyWAZ25LE29DBsX
UVrkt/03AutApoNaMEGUZQ3DTdLK12YUI4qMTbBmGmpZ5P9mcBqKgrq1q20oTDxzJK6R8Zw0vCmv
cesjA5b2KWKQW6wQKsY/K8QmG9+ne/ZQwJylo324M34sYgux6CJmg0YjNWXiyKNxt4CTbb1UD55R
UGSrQXqnWqDSoTKL2ag7+veBVNwt3jP3R9aI+TiPiGVDd4jdnZJMrdn7qpegsq07LRMeqGRfbPsO
8FdYZmo6VWgpuxCVY3X08UjVWMy0eDPB6bzzHOJ/6UwgSbmgy7vRAj8If+OKx5HQ5lz138CdVQAV
SwCqqSBCzQui5KTVcHOcIvDxTQZ8JLdiXbAy8wDvrEcvNsth2lA6puwDxLRJlD8/DWNDALnCSRU7
OlZGktzh1tjiJvZLeediPDSELx8TzFpXCsa9LK35VjHiRnLoHZ2erzVSKHM8JKJgG6Xc6g7eqrYx
lIG11q/96SFr8/qmaAfz0TSb9A1SUbPWFitxr6Q6+FMSi0OpBx5Rkg25kOy4cH/rNyxK2PlW6p6C
TZ6ntE5DDk/90vZcbnQpcVgWicWh0ATryFL6YW6MD8Rh7qW2m/IA/9U8FC3e74QhTQhqx8yWi7yT
BIWsRVI/al49gRw1re6BreD0ieK+xuvuTdSabIC8qUGthfJ+wIZmxqGRONnO60cqY8FBrptzd0ri
fnwqc93eNnUZha4/uDf6WGoMLDiIAlD9awGz6tWqFuUxmNJQG3Msw3Y3aSz4HfeVh+C8J7VPo9Sl
pxlVbKFUt/ufqdCqi+0k1RWLtAG9qlgx9dffo7mINg0+PjIlh4EAm1aTVHtN/GrOUXeWRX5tkfEc
EVaXIQ1UfYJi1d3NJWsrNfrznW4kwW0by6xZdUAFNnbkyl1hs/pkpeKvW7wF696L7c9okSIob/zR
L7GsGWdmTs2nYiYLjnaOtcVaUDvquYaHGtpGPV+RqgboaSr3FYY23w3LraFd+nDYkmy8KeNe48CK
gFg5if2W5Vj+fY/AZkOU5W7WK+NdFZGNMGh+Yt8lQlNN5t4Z3BormSacBxT747rWZ/9QBPl11o0D
1YOOtQxWwwaXGRe4NJ1g7SXDvaqz6JmIVlDaiNRXk1vGd2newifQmkh90yOX5sZqvGPkx7XPCSqC
PecmjKhOP7eeZl3nub/ro4TZRg4qEqBfFjrce4/pZBYLk3LFVyLZkWYPLW6GCkFXf82QO7HclRXB
fBayXLuM/H0yuv0WckG+gQJZhLovznBdsl3ltth40fKgYYAqhv/dPvCFird9AZYuwivHHCGHd+qL
4hw5kuNbCfUeJ3q90wbdPc1D6/0wvDz/LttauzitvG+twnmAavukTzYpM4Fo2NThXZadNu/83us3
jeMNT20R90fHLd5THKaHOAUBji1wiRlC1NXPuefSO0btMWHxiBIxsq9tVFZ388KQhLvpDPi27iGo
ma/w7hSlNjodADdieDaSRNvn8+Aw8EjSo5k4VPdpE+J9YF1ufxs1mAk6mFh89hbtOxHej4Ef1bu+
85tbCFVGOLY1vNBGfPqo2kIkRzT4bcCSkFX5viXH5xzbtjrVTha9DEELQ6cdqnU9gyuz8X79hCz8
GDNNwGuReg+Z4C10Roa4EKjiyk2tm4FTdVPHxht6aQ3Jmg1vsq7OjDwnUG3jeRKG/ZQ3GYq+1LI3
NtbtHcFCwTYZM/Em+2nc2WMi31irsXMNejydgzkcPLwwW3qmNwUrAP0cRpKI3Sra82LDAPBd6x1k
dhOZSZ6fzscgAEKcRflp7E4e7n7EEBVeOPrzaAl7AMOle/lTqrnlA0VVdiobn0e9Y7DBSxRG8luG
osYu8KL6Qk+7LVyr3vmjLm9ASEJcHh1tF6d2sUXCH509+L4baab9PmLNibQEUuodCozxECOu345+
L9d02A5yUfXWEnGJCU869U4pY76tkS2GmSONYzXLcouLaHzvfeHnq7YBMymy1nVWWR415YLUsNkF
zOOPMovrN5cdgU6Z+15EgVjzRn5ihGi2KYv1KpywSRzwNvthkWbwA2aZuUTq4vRbGXZW3tSjiYAw
I8teDUXDnMmOPkDvmSCiZsUjzYUOxBIDvWGW3lL3sn3Q8y3j5Hmri5onqBLGceYcQJhDtRn7gBeE
pek/faj4q47ud9V36PAqt4s2YLDlitJDboiYuHeA0+KIxrh6EqJdtKomcCIu9RvRE9GeWRJYhLKv
W8w0bYYGtG9DRHbtulE5oqnGE95LE+sy2Bp4WHHf6vdezQNphXQuvRiqM36MtZeT/kz4pj6YrHtE
Zm5FOcPafmBh1ackUQ1+XP1I+mJArluUeVA8Yi3KMvsoHD/JTt3oB9Wjmgb+arC8Rk2bcAxQKTOn
ANHLmCw3PPxdEJfWMHEzD7dNVK61TqTLWGkaP2tYqx8q4B1SIzgv/Ez1poF+xW491AeULxAQjIEw
GgiUybEf/OamqfnXVetWrxbfPCub5JZXBFAesHHv0TTsEpwQ1Sqqx/JDCt24qZLRP7hfBiT15UXq
3ccZKuuqQab5Yed1K1azN9cnQrLUBumavMqCxWC6OJw0DAn3umIawYgc00UVq35v5wwjOQ2mNVUf
Q1WbEsZUbQGBFPeUu/ioQLmZJ71sgcktBqvE0Ul2WkxXjstaYeVpvJ6e1RUJYYP93EING2HI1Ciq
WkMzV42eZ9h4VHpVGI8xw3T/w96ZbcdtZNv2V+4HXHggEGhfM5Etkz1FkXrBkEgbfRNoAs3XnwnK
qivrnlOn/O6Hco1RLopUMjOwY+215ppfRye6jTNazDYmOdJHXJ9xqLOYMHU/LOb13MTWNuu7DvkB
yWnTUcw+gA9riIjxFMa1jRkPzhxwzw2AjfI8lVn2FPtF/9ozenJn6vQNK7H4sYQNwJqMF5sm8OxA
lyu3L0ImyY0R6bFFzJ70zh0a8zRnnXqMotLsQ1pos8OAE/SUd2310McBECAl1HObtOJFNL56qer4
OSo982JbDbsEoobGUVoNDNYqwMIwaPPKYz35yKKgq8IoairvGnabfV8l6qu3tIjJzTIRQEQPW7Y+
kOt0my4x8TwTqNBtXszF5wyp+5OfETP0WTHG23kQ1oGrUP8Jx8H4rkFBbxughtDL4ibkJ6r2WYvb
IZzaasF+1juY0BRxSFZpygqpdBu/QSkBXlgbrHfaNVeoPiKGVVCkDy2R342pFqyvQE+tXeeTwrY8
iPpYv9NTsmYVqRNJT+WaXwTvt6bzyDS6hBsLv15YiGBN2riCFcAGF2O9MwHrfM45KtDf9Whul8xb
kFqJTBb0Gx16SxcP1TonyYX3FTCBfiOUSdPQmrlsmHzpPQ/qY4WeCw2T7Qb3z3WQFU57cSTDdVqZ
K+RuwWBPmNsDuUdBgXqp+9Evb0WedRIWtctlTH1kPrF8kVweWIKt8SnbXd4NzIXjnQiwM7rE5vgD
tTF/7qupmZ6W0cCpvDF6Lrz9HUAK6dFIPLCYapB722m84iVpfcjYsaKCXHaixlj4f0tbd4mN//Vm
iScYJp56Kopyev5J/vlv9uMfpcs/7cFYjFMFyp4ULxPVUo6zblN/0lQaNY1ZIcV4Q7WjExoBUriw
NL+R8mTQYhDFX6xSHnRmnWXu7A273TuJ2BG9u26GZdfVPQlH4xAQA8tZtP77H+6Xnef3n41VsbBd
NseB9cvuvhRaVWZkjTdN0954DbNidEz1zd//JkRgaF3BgGR6v74AVK9PXHrJ96cWxYn8xzWKPXH8
f5JT/1lyCtsHOt6/kSTr8a+xqe9f8KciGZi/iRXu9sMG86d5JnB/Y/jiCLCg1nj0IfO2/aFHyt/W
UBPWPCrfXL6Od80PPZIIlesFOJVRKTEh8FV/Az5ny18yVDDWEeIB5oEMWfuWP0rHfvrszGXfa4A6
/tlUJRuurIMMnlv5w8Sm4b2s9HLCJWd7+PKdOCZiGeU3UpbtKxALKsMjrzPuROzhckuaWd/ZUEGe
8wVG/5VKp+kt6VG2TrWSACKjapDGFpYn/lERBbuIfr1nFPbxHtSU5AyeywLud+YX71rPzkWrwX9O
cLu2xMdbZM2elqmZs53RppfjKaFp4sSVodhliVSIVVXgkFEopftOpKH4HXjUKYaNesOWUMOzVfZD
HhnDEg66if7o5VLexoa+zhmhAe5Xafa6RFJ9taNYf54wHm+tuUv+IM7CSiKIHZY97eTdNQhKZTjN
kvWoE0/XQPSAvQTkFP7wSsO4r6uM2dzTZXyjDYsWVrvh0hNDIklZGUv7YiVZTndotgiqO0fG94XG
sWPhkkrF/568illi/Jd+6R+6teoIvAw68CyA1w/OcHJqKl2P6VjEBO4D/+wAnDyY9dTIcGFr/Fgm
MT4Han4KbzPPiQWtDl4rwHUUSaRcuw7e59Vds53pRkDNK/Rw5QZtv7WiHF9QlGc7ZgkI7VZdYy9W
U3DVUvqwIQFML4EZNGQy55qikkh7w4P2SvAYc8Ku3TC7b4kR+f02SMui3toUTD2qYuzPtC8Y25rk
/X0dFEQRDDBgt4JR1oRousDrcOcaOyz3x5diwHnvDnbvX7Fw5yGWLPM0Me14wRmxP+oBJY/ZrgC/
ecu1n1acKVVY5d2GO9o4IQOSiu7PfVbKZOMmU3zn980fFCDMw9FcUTmhQeXwH5B0C5so3lJQ42Mv
/VvVStc4Rlw9nuFIZyctK7VbgjlbGwpc/bXBzXbnjq0mQ1w5+8CQrbfJpJJ7UQdMbhN9erdL38XZ
szIJ4uj7hQA55mWxGJSdekKnD+PsJXfIi7Mo3vntWiMr47JNeW0nu2LGv5hLO9fEulyvjG7iDvmp
FDXjgt1rhsTRRdIS1qfY53vgYg9pjXu0uynejRUPRRwPQlfHqBJryCIqNxWf0K0OLA+EFV0PEG9L
Pt40gs01uk6cg4CowBrZAZpgZzblVvUi2mdJPmMtYJdKjgXTZyzLkAXmldUHTNymIE5V2w88hY7F
aDqXpbGj7Wy2JjvQaj66k+J1HyBTI42CSQorv+UdaFfKvDGcenbDrhuA/rWAwlJMzWerbAHjZbN3
klMwXgbI5uGInn5AYB9IM5eLunI7NZy5YZYPs6jsapPWLnyFrGK3EXT3S8IHM8dKhOH2kzA4Bgo/
f/eJX4eZy7a3hhr7ZAxWcVOMk7ftKpVs0skRj62dc2r53H+AW1B4bLoZzmb0XHItMeFliwlMD/kd
l97nwAZeFS98sI1aHrM+fnDRfYg5iWwbkR/YZriDHAiVBd6mxUWqAaPAq12PT9jik9DUc3Bia79Q
Y+yirVmZ9eBiLgk5nnLoM61zQpstdy4bqGkT291w7QS5uVMTVpKZuf0zHAj7xSudLKSaG9sZXRZn
b+i9J89zhqtmdAtQSHHHmUL1OWdl6kTGmwk0GDpDHi+3JuUTTHRxdrdozkYW9v6xXmz7OBgBpmth
BNMu7uJpH1nLsO3Z2W9plaC3Lc3VTTkQpvPa0r/KW+ur6SIwIGDp/RRBVHMC1e9QYfEiSF6Ue8jM
+S5a5FpTFRe82pbM+KD6RhC8pSAeeM2lJk2QTvQkJeRlLynG9Nus8xnjTYdAR5Uvh5IMzs70G6wT
tjfs284vXxSVVHdJH4Ntivn1v2RspCxnQKDKp+oWH2gazkVsPrFtKP7oZrt/9URsP3pqqu6Vot1o
ZqLeF8j61xpeyCkz7Y6YWG6wbPGtgkM3SYfH1JYo50knv8IMmI9SqvEyWaq69kXT4Xh2xG3XOUBU
ewIqXTnOj7EoXZ+9h0hvCAz3FzOI9KVzGPTMhDi7zrqcu6TPkVnEtyIALJ4Su0S9H1ig59r3iPXK
eK0utaxN1CfL2SwaGNx5VjLQFdGnBF0igWfndF/m1AJrvhg6vVg67zCXRYplupi+4Y7Jt4tsliep
JUz4KPNajPhpD3BEdZ8QJ63Lwgrmsowr2BRmRcb7TSUPjjuIR/Zq1n6ps4ZYsuopj5375HOjmo6o
kzvdJV1NtIaDSR15ok9fE4DxTzKB+rcZWETu0AK511r2Qux16M/wle+Bk3QZBStS9P2LqdyAXMTs
jiI3X2Yy1NURnb9NP9uOtWYD+9odeBLlJvrTUicoGhWa5m7ARhLOUk+EPc1pefd7DUY0n6stwROO
4IQtMGTaFjJhnMzDYTTLJyAsdMPlI+VaXKJP/CoLuKJVcQ9now+dyjsPsdFgdwMB9TH0/bOy/99W
9q6w2LL/z/Px1deq+9r9ZWf//Ut+TMjQmHx2hGyC6LIMLMGU+ueULEzrNyziNMT5ts8dZy3L+zEl
4x/9cyqWLmQmdsBcn6XLdMfS/29MxdzNftnSBzKQLM7Q9x2cqq77i1NV0Y0K/3Zyr0qrgSFnAXAm
AC5GPhzboTOaXrGwXiIWijQe1NFNXc08glvHNNogXHrelY8FSxWjPHf0zbUTZLOptaOjH/GO3g5y
tZRCw1voskmwI3j7stWlPd70EM3BGMyWx3RAnhAFcY9fqHQv2lbdWx6P9yRuvGgroOlt7cT19gVL
HqgGKsYgtcyPhr8s4oIlKiWOwg7BhOrG9nU5WKJd+8kmUVDcBB2I3V5LqPtYKH9Qd2za88dWRcFr
VyySVQwPXayerc6AmlZtQr/XHLwYdJDXfIvZXXZTUFhYhDwP8oqcqxLvT+rf5qpyX5XnjVzD6/EL
IhhPHKf39li90LsQjSAcUCHDs11ShcnqCQNavpTYJtkGfXE7R71YnbRqIu5p8IYf8a2Y5hvKJWC9
6hxYA/+IrvXgSgqK8MIRDRC7PpPBdpImezVNxdU9Jn3AqeY8g58eyXRuGMJhMDM6cyRCPQWGKRyQ
psZS3g1i6J4nMLQnq53Hw7J4833QWfOZB6OCTQ9h3thEHNjHpMjSd94Pzn2WsynfaZCVtywEfOqT
XcCm9SRgFvXVUwKk6LD4Q33HI9bbarQt5mG/t65tR1ufjbroiIURKLit7XgIg4ZxufQ876RTsVwV
aFU6TAeoocKqBmq1Vn0XJ8RejtiPCzub0LgjtXwx5rLZ+2lhHBC1lpOdWMubWVreKUFpf1zMOboh
WVNfauoEyoO90Aw+DYurBcK8tnvLZfT887/7nHtEcg1zBt1um5rlR+BPB/QhnbMGamB1po9kLCgT
pzwyC/ZWazwgiqHWofmTjl12ZhIJ8+2fE/U/Se1Y+NdQkv7nE/Xmd/31/S+aw59f8i8XlP0bGFDu
+ybW8JVt//9O1DW38OMI5XA1PUmmxLId7FHrwfvjSCXAA8YEizmpAMt3wNL/nSPV4pz+2ZKPnME7
2LUIFxAlsv4/jSrp7UlXXPSvvajj3j/azmmWwmgJmxcrr6tUKpya+uyKQAkurUpD24273Qgh4DBY
nbpgUR2sFych3lZ7BXYhNWlpby30PxDn3MCfpbb1S5+XbUiIkTtvM1MPEWifeafpsz5Eoq30Ac6A
eBhkV79WOtK3SxtEIK6Mahw2+UK/KT1R7bhPSxuLDK5kSNik6zcs9fuDSw8KymuSTbBY4nrFjc/A
Mux5BpOcTP4YHwNbLEM45Zn5jSOtmykbzPN3BU8GMKWjKbsby+k2imrsg7jb+buzisAIkk1sUk71
3Np00QnsAAdo3/xb2ZFnPg8+gAyVOBR9xUbFNYByt8k4+/yAAD2iBbhyTbwRg7Xf1PcBAK6HhVPq
lgv4Bno9/WlQr/EXRV29Qida78iqu1LbjBwOcgKz+F1LRSVbHLud+gZApvWpb5qe/Uk4Rmbdq2Mk
nHQ4lJEVS+/gOxVOfwY4czFhzJYAnLd55U83mEkpUiNQpI2T/V0Gbj404Qydq6qggH9HFHZNYXfy
AX5wvuHyDceQhsBITze50oT3d6t3KqA2KW7LfYPdA282nj+Xrm4jyaLbSMwGMDO2ZiPb817SMqsG
7fUQWQ2dhER4Xa8+mh2Fd1c4y4ooBPih1zeOtxyhSzjL3pgy4C156Y4FRKB+YPFxI+Yy62W7waUN
M6vc5CP7H/ESR4llLa9TWlAP+94zIZclTtKFkqL7fw68/+jAoyies+ffHXjf2q9d/tcj7/sX/Rgi
nd+wVDIh2vBSGBnXP+9fQySnIc5LhkjpBB9ZxB8HoOSUkxZATyAIrGfX8o1/Ka1/58Aj6PjLgUe8
kaAbJzBLCZex9hflH8qbwRM40RdZLgHP1oXL8/rIlbbK5upCS549N+UpRfT7HQeLj4zBreWJInf3
tNYlPRalH8Gl4se/bkXm0kHYuZcpY8ew6QuDEqcO/wzX69bYVwADX2zCuTctzpcs1FYw7AOiJzfW
5Mt1xx73GwLU1o4gS7d1ZkeCOyipTfQomDa1X97luVnd9eM4PASVS6ydq3r+zEQ0nm2Do2Ez0UvK
PW6MngczWVeZfh08FIlfPrRW/+z6+XJC5JzQujzohMpZHkxRtA9TLKO9DPjxF4qRd8Yo+zPmUcCh
65URq9u0oxyIeyRCQ/E0rJdLb71mgiXkxomION2p9RrKdiX5jDI0QDZcr6mgOqx9kHji0fu4xE5u
hmVrTfEbZjVd2vW663Pv5RzhBkyJFrdhe70Ym+sVuVovyya3Ztp/224j16s0B0d6UWmV4fZZr9rp
x61b8Tuk74yrOGH+ZG+s1/O2tCnlStZLO7Fvb5tRrc1yfL3U00WSHQ3u+RRZZtj8JqpqVxGgYzd0
NMcaLSGhn6JaxYLkQzeA2zc/kvAb9vkE4at3c4vF7tQd51V08JQ5XuxViODWI79mqziRBaJ/dD8U
i3IVLyqr6TlEE8Da5SpuLKvMoYRnhAAAq3sDntNjv8ohchVGZqtDIlnFEneVTcrOMW4krQk4D/sX
XivUFQST4A54dvki0Sf3YpVhVigKSiPSDLqfsUMAnd7V2HW3osfikq1iTvCh62QfGk+wyj3yQ/lR
LUkuarBWRWhaxSG63pL7tQwj37ireDSvMlJp1nrvo9RCxbG/Ynvxr6pVdiJN2NzYLSvfYRWljFWe
gpw47acPzYqm7+wCkdE+FqukZa7iVrbKXJBjEbxW6QuqQNNsaMcz3vwPbSz60MnUh2aGS3y4qlLX
4wqMpEY5OcmFMspgSBTOS0pU6nO7inDIF6DwV2EuBb6AqN4ofd+Ci3hVRQO6zSiaCedQGj9RQe3c
+sretP7aMam96o6a4f7BwmW6yx3ZI57pBeaPEJW35mJWcb5ngqGO0APkC9cJUdp3o5PMMi4lgWhP
QLS7YgOWHlhHhLESlRN+6DPHSHM306d3rHjg7fRQOjsaO8xrYhPVeGDP0eB7SUnbJ7O6LeMyvm0T
m+Z45covRVrQ+8Bne/rcRcnqO6eq49F1cxlvEegNjMsiOTpuVJ6HRcNIKQ1vjLY0TTt6X0HKvIXe
KcSWvpW8vDFyIC2ewKJM4SZRta2tVMRJkjYLe4n6vSCs6aMVldO1XDyIMGnupERZGBOeY911ATQI
J4C3YsRTKOnuqdmQV8rCBKJ4DjMBTPdMQ+IzWDR6+HCItY3CFFU75nQNadDn2byRcUkP8b7VTVwG
23icQRUjTA+d+UgxkTW7n2KPVoiHXiaDPjIv8WnHyGN1xrLt6bfBgmlrKx8f22yK/Tc7zqOk2iYQ
yEbnU6mzUXk7v3GMfG+gTmfvs9c0AqIov6KWBxcPt3+kpP9VSsI6/O/mgCs2tsNbPv9VTPr4oj/n
AB9KtxcIDJnrdtTiGvXnFOAHv5HbWvWl74/6nxauMvhNEArhTcizGs/Qipr8cQ8CIh74CEI8y79D
Dv7OWCDWp/5PXgXbxwpAxQFTCNcg0hK/KEvSlUnrL1F8pvUDpBZpFe9+pKWPy33VH1LFoktzczDG
6dQoGw8MkI4Apo7uj6BX9UHivTmApwbI8tPL+N+4KByLv+MvPxpBWiQ4UjDkbc2PUPVPq+CpYyzI
GblOHszF+jbgyLv1FxgnIIcjJ9+IAZ4bVGF7l1Jb0ccyYJWnMcyxKYreGe7FfcdHUbW7ZvZK7/PS
GPHNnCiKO2wUiVfYDL3b7grdcMMBwAKY2Mmwb/II8jvCr25PNBzK0RLaZg56ORTFaOcT2jmFBZ+S
WcdoxkaZjaCkC/UAx7eYQ0YHeq+MvArOECEF3Jc5201t8ISslUDwCkZf3lF0OHwKatp6yB+U1AcV
eJexiWfqW0lxCBghqmzZWGGn2qZwV2i0wLgluGBYSXHGeFwQ5NRzUWwybiH3YF3gmcQ0ELXRM8BF
49CmS3tWcSYOAxfLt9RM2tugdKbQzborzDrnBlPuk1el1HwH0I28buhxAFLwOxnaCFPilShTTEk3
ypYzBb1MGrSJs7wBzf5g2NRCSTLKVGrUdbi2hNAyFFHZZQ7OeG3EVKYtQx5MWy+ZuTGnerrE3vJo
DnFx29JIRfIAsC/PFvJ+ez837G8E3DLqMZNuMxGIWpAkaUt/ILPdPGgMtCDIGQkdQtY4tCVNpdc8
vTv5KVurFXjyprfLonZs+Ky9CihgmNcqhiqRlDKs9QyYfKp989HZIFp32HbsbnfLWukwyajZ4aMy
NnKh8GEi7HNiAUvKdq2D4FVXdFPl7Z4rq3mOhQzOgaD0JhFrl0S01ko0a8FEvSIX1CgA7eSDwZ55
raKQaymF1NRTxB5FFfZaWVHSd7Np1xqLYtbtzvrotuB1t/fUGeGma9byi5y3/UZatPrwBMZtsJZk
mGtdBqO2vnLGbtgVNmUatkqKHYbnClcgCYFlLd1I1vqN4aOIo107OYqPfg6Sy3R1LIraDoc/ZHXn
IyL6AV0cwSi+WnGWYE5d2z6QAK4VDMnQZxI92s1aC9KvDSFIkJSFRDzKT5Z2M8gio5yT7dKDGzgg
Pa5AeKej9shSpWdtWcMVbL9lMIdFTHXcxu2oQnamDgKmbRQ95dAthXf08Dog+czipHHedZtSFMkl
Zjl4NSWEXKS91gHaejUBMO0WcChh9PuR/VaO9ojfsRhbzGBNdVlbjHn5YJ5cO07GiF/z9Lb8dP10
USpvb2KEVn1gHpMkCnrgrR7Ecufg5bV7yvv2U5CMyzeP5PUuGjv7RJEgGR4Xn3vYCBIKnITjKxQt
v+XhD2AQvMFCRVWetvn6aK/GGbdo632pIi8YQkcxpSEaCV/TotTYdJux5toQWfEw/eo+KS8zHSLW
Jpi1PtUxc0PIhg6TR8bO/5ZyYpe62zS2brvCHu/dFgAHRsZEo8VXXXELhhrPsuUnYJtAlBksJAXl
6g3L3huX4+CqTLANboaoKJ9RgBUwJ9nXuwnk3XWkRnUxIMV1oSeVeZv6Wf3koR0XoRhSOzRr/r3L
exQjtZiTM6VJeK2tJLlLrTH/BDi7ohMM/3pMnS5i0ci6sqk5fJ0uz9+yuDcYdO0UHYWh3L3r0rkw
XsDhLuN2Uip4sOTopzvPJAKBe7Z1271tlsHv7SLVeS7F+EpSodjqWegH0Wt1ZGccLoaLMhfTEHAk
i04tENR3+yoJ4PB6o24fHVkv2SYSbnK/QoA+17pMH7x5KsWxa7v4jtswM7cmf19sLS/pvtAnRVzK
BibnwFcG+xXR1fs1UavW54ABv+6x/+PuJWeTbGbagAq8Rn1yCx/AoIlSd3w74ib6D8734IFs/rhX
HpZ41wj4FnFgLhd6JuWeFkR6bHNr2qnRUTvOhumUeXn0Qqet4B+86Tjn+ZDn4BU3s0l932ZY4a7Y
6i32+I7yLiKm3H3jzRadBmYnyHNMI4tEzR3tqvdd9+PXdjT85KpkjYLfQfKX1MLbdYn7lklzDEef
ioNcTfI55Xp0ytiS3AUyEXzX8s1SXcAb0cnl7URVAh3bHDlOcYlnP3qbOmrcKYneuI4BolGURuib
BA2bxs5uZoccpc3GhC8AonNb8UG3N2PqjzfkO+iAsAYrLJPZoveaf6S+aXxB41L3LQmcK9tRdrFW
lVevthPoNy2LjmY+xwsBRE2HdS75Vhh5/ca7lCYje/ZSjo7M0/5uTqLkgnJIGIPHaXslfTV1sCkT
CgxFB4ljN8zGbIfggYO1lBMybTgtg/nsZlRo7JSr8m9278V4HQJMrjgcYnDRWWcg0vZFXxLoSryR
JaJfLAeIJNrY4hpuX0mj5s8oOfy6iDnYGXAC0wbYYrqP+RRRA5RxqdlJG9EWDmYir7t0BHIvGLxu
KY+wT4xY9Ze5jvp9PxhlWPcmvy+iMfS7GzKrvkhHlfyZqX63BNokDiN7fYi25TXagbh0HGd8irqZ
km5QoHrD3GU1tEXgrN54npV/xdn32hkChuwMQGoLWbk5Zz5OV9xFvoHHCGB3soWXCI7S4MbxQISy
v6mzbL63XZE+ToU2JVc/gYmoLag3HLruIQ5GHtYYXq9J4yXhVPMRu6RYCZ0wmLpuZW+nEkprSVEL
jR86jHDQvI3ZpKifUw0L8cUIzp7dkanC/kfWFOh+gP1h6bmWju1y8jPk0U1QD+6lhwZiUyRaDAQU
jcVjs5ll+qLEQsp95BzJKPAj/7JlPGk/WxktIPfI7qV9GHjo3/OpJY9v8h6IdkFduGedoadvaUGp
1JH8oj2F0xiBpOg9m/mrLqT/OE3CDmsk8Y731+xe+QjsYD+DNWhSu0V2zX01n7Yc7eVNhqj83EID
fRBy9L4oWI8EnGLWiKhlxptNsv/s156qDqprcQYaMSCPTQIBBKKClwyHFJDSnZXGSXn2GxJq8eAR
Nq1Mm94XMzZPjZ8V5raCdbohRgWFdhrgsPZXrj9bOOD+udb9R/IuDlNuQv9G3q3bPvk/4VdKuf8q
8X7/wh8Sr0tr0yruonU5wMT+4hNA4mVVjovVIWcTrAuvHxrvR7p/7WomxY9V3Psp3e/8RvmpKT2+
zIdxKP+Wb8D2/nqFsvEw2JICBMuzuOgQ7/+Fo8VFsuncycNpg0AdLwcq8EAMhxRrAmDuro3eDnZN
yTpmo30nUxvflsurgSkMj0HKs1M3xoUVDS0zULj3MU26RHCW7po8wzFp5XD2sfaHdhHQiUdX7qOq
umZbV7Fx1ae+2BDmdB8BUU6fMnooIbfXmXEQjWIS6sjKuR3rKP48gPEK6QNkaSQPmeLjys/NB9CJ
j9gPrl38vWeLErxNoqL7kXJGnkrMLsLc2HyYjooc3cZH8cUU7J6FTaKIywe1M+p9cPBJDCyMt6Vu
OThkNV9D6cWj2PPB0uZbQraR4GNn7KIsE/vZXJYDGhgkjdg6sNiqPjOhZbuOh0C4kLcppva2pat4
Z4Bq+orSLPeFV1K55tCcJ0uX718yqvFK2WFfgciDPcQkwsId86RYjg38pC1tlvCamoZmwj7jQhQQ
vOryhctBKjYDrIiNbTZwpE1HhnQXAgZFR9po1vRn4vXXiaDtWsjygRlhra72DkE5HBub7VFU0Ng5
BzgqbUBtoRWZB+5tYusk87PT63mr+/Uv0eR92JM8DYt5iLGJGO6u8IdvJThoSVLr3NBzdNW0KRwx
Jpd68bj9FQ1dnoALBmDA2Pk8b6Mc9xhEAe0VgIP8nAdRukTG8yzTeiO5CZJkIHEqsV/uScJwOYeG
f7LI7zx5WYM6z3AMTGFUVGAInHM8fcNuMu0Q37QLGjs+TAOBMIXHYxcIygFAmF0pwz/BT8UM7Uhy
WF07biTW40QOGJMVrtsCpTDP1BPRrWd/Wi6ZxbMrJlm2N6rU3AlzSQ5eU35dnOxLpnr7sDYw8Zzk
eWgGmXFWVvA7zoQsxDrnhLwnngry3e7IW8Jv4/ugzur9EOdQ4NmVbvOYElBwp3hjClpke+ekrEx8
me1F0IzYXU1G/m2ZqSuYaHfcZThLj05F6H5ZKh+NlvcC+j4EV9hHR0AGZFCTedqaBf9bLtoXo+vL
MPemKHTRp6l3mtVB+PwGGbdpvWTNuY9k9qm13Pi6MpNyL/1vcdCZ5yn2FBgG13gqqBIEUuxyo/OK
NH0ode4zm7h0+OTgl3kCtU8sKPxQeEH+sIDkwxO7XHd9W+z9LKfDIuLuCtKpDB3L9HYYdkD0WIZ5
Ry8WJguU453oaAgeuLSGSS+59niZexKgabbApijTteJTj8/kqjPMITSspPlEzTCvoh/J0GKgw5cZ
gN4ZgaybzorWdzLz0xzZTPlMMnxyFS1PSUPd8LAIZom8eswNOd9FzWCeRd+NDi2isDC2o0H3ptv4
49q5gK2J8vWdJLe450eFyW1Ukv+jcanqtDjUuXtj2Pm3VNNhxEOdC6hCdB585A9v4fVsls45enhs
QLmbfzA1+QwOtXNet1Zk9vpH009PQ6Xds4+9ZoNn9sGNMrUbTfgTCQVWm2Us3NC28RZZKngb+uIh
nWl1EMNdMVTEubJUHObU+L20l3lftMtV23uXdOT/38FSG106cvEXV3svJvleEn0OqX7pAGRIOEd2
+lXVRMwpa3/sMLMfPb2WfkBgYSSmZ1eYPjjllNhgWyneUoTfr7Fxkbm2vgZKst5OM7nVaF2PiEox
fp9gHZpx1EM2mmz1u+5Y1XsLnh2nzcBwFEKcuZvmeygIlLfPZEK5TrGND0r/mEjzti6sL67bXbLY
zk6dMz37Y+dtvNRdtQ7pngYzrZ6CQH8usDOETeP97ibjuNURiPsxBuEnhivP7kEA+tY5rcnGcQ0u
rteMdmW2d0USEdaThMQipf5o28EM04DCBmcZKPqy2R9FrCW4ZvXFZUYWILrc+twJyLsXNOd2ksrU
GTL0bM9HaIniio4IwIPWrPaY61Z4Nt+xWmjY1nZ61wHOyAQPoQmjE2v3gM+ziIs9na4UBJM9h+NN
vI703tWsulPcsmjAgwVysWduBeVnhjhI3Ncin17GaBiO3uy91wMjexIXJN+tfjwAfTH2cQXuFCE1
uO0LfWeiFG2QWdcffLxuVMecigUK+euhzqB6jG66nxQoCg40aAOJ8XkIiFwqY3qXKZh5WQzDyddL
y1kD62WOIvfI+ZueUZjGQ0yIfcc1wMFCgifbRw04pIt09rE3yr1VUBsx2Y04xF72edSpc1oM/2nu
O3BX3AlRT/+QRuOdi6qg8dUrFmxsdC9wCaRFzy5N5lnShDVXf8DKdbTnal9z9ZzZtH0jLl71n+y0
j7A4x74B9OM4jUbKvRTjsl+Pz32kS4+PonI76OWKd1/p30LiCkZWOADt1g9ZnZVOJ4/KqlMtwO64
VvRJDiPNjtydZ0zZ8c7pak7vfKMWsp8rJyFyHrgdeG77WuupWiiykeAEgi06Nss2YglFaiTQGNFO
2vb6n/H6Pxqv2V3gt/qfx2tCskCzyr+O1t+/6MdobYNyxgHmWFKsmbCAcf1f7onVJOHSVOpZprXG
2P41Wktv/TcgoP/ctPzYmcjfuIxCd2bqxxtLMPPv7EwcR/x1M8E6hgndosmVn0BI8Lv8+582Ey3P
0GqChnles6ShtAueT7rfwxP2AXXST3pCsUEG69kfU+CC5Gx8Snone+cws0AQTkbbLNW2LIM0OhgD
OtkT1ZnFFTzHNLvrMbh+0W3qvTpg6dGaYSf0Y2aFgQHQWZlpWp5J5ud7utY1c0oGybBRBvaxpKmv
qRNuyCvMfIxHWj1oCrKaPbJBG7zqFCXr6Jt0fra9mt0XPU6Df4eo6oVenSYMS3Vv76TLenUbsL9O
v+reSF6GtujKYw29NN43HQPgpXdMgg97gzpiGw78h0m4RPiR9D5+NxBDQv0v9s5kOW5k27K/UlZz
fwYH4GjKrCbRR5BBMtipmcBIikTfO9qvrwVlvmsp5itl3Rq/mdJSCiAQgMPPOXuvjZq4bFu+Lj7r
BsdeMSVIjnX7U4Cc/yFHLpQNN2VVm0RcqQ0OBKxG3h9K5gAqGLrmeMo7VM6Y5mlkdcyv5Vr+VHYO
f8g80yhWiD7TolWwbgsWnnSdd3QcFuNWQVsCJp7AAaN5WWTEedIElxtG8AwZUqcPi2rdML2NGHV7
SUcX8cccAJfCUKFzSM/wPsvYRlyNkmNv0uTBNJtrcQR939yBNMHSj/lqRa4C9LGFVRYJ0e9DJHLs
URx6/VZr0OFj/H1heqR2jl9NL26VpFsACtl6SqcIS3tb75C8pNc0qqx92dr5EeZFt0+LvgbLUpTO
CoLhsrDTDOqidJfnRbmxnCi8ZaoGEyrKmOwwHt7YWi1AAViz7ewHlyYn5QHcoSYrlATExadR3WaJ
85SWeXixwrq9G6LevVAQ9N/Q4xGg4svg1FTReOF+KHdTX8bPbICDO8JE8YtH1cIt7DpYjS4ds0HG
7g1zueA5qkbrMEaOoEO6UIPaRvi73m2s6wA8714kgsAV6VI6PVc1VAoYOwDAHFk8tNOYAgsOIlyG
lKDWuIZQ4Y7rcprnY8HW1ln5usV6wZ7pOIxzsx+yNCTBo7SufOZB1UpWani0fUkx6VUNWokO1cSH
HGwC6pH/LQ6mEvh4apZwx5nT3jEdgxQzqMekdjdt0tnWivAYGq2wDUKibIBTrIKm62+7MDSv5DiW
B6a43UonE781IsrmEmVO8dyAXoUp61avtMe/yLrp1zrzvBO/dE6OEv23qa288zxl4yVw2uhUsCd5
ZIo0f8VZlucLx8t8S8rGuGKIw2Sgri33NGSjv7OT6r336+AgFWOpaExJRQnc5IE4ne4r1rDsy0Rc
zBdr0LFaq9pLQbIVBD2lPGGO0M3ecKUJBm3Qu7hyroYS812ONHufNNZ0W/iFOg1jS7JdMaUJ2SmF
L25lslh51AznjZ5HfFcEycg8sCIYuAzBhPQyTCjKvRFzv4YBYot62pZDV63B9dB2zuDduwSSr0Nh
UBC3w6k0/GJjTcp8tiEN3WrRPDGYfEgq4f4YVcmUi/QRZDdqsJicmQSfPiIgteljT8G1oan4mVeS
xBCHR99u3fPEuJRHo2sf5szLNqoxyjenQ8hRDXN5x1Zvfq2HEkiCJHUao+pQXYVsR5/CyFZrp85Q
qlFlTJt59sMz7Zzum1aoksoMIWpKss+cUqOvk7E5dXEVvrBnjN8zMlnWbV9fE1IDtsMZxk3Ud9ZX
M4IHZwnX9LDNDtO1OZJsa6cOuGNNfcQTZ0cIOGv2eE0pafOijCbOOGnbes3M0AeVM8qbvo1hN2cB
fj2AwrRMDybim/tysIkpw15hPfTg5l7TARr6qos701rDRcOsHETTPcGk3nXZF+qlg5p0RcIwqIYJ
2yR/1UAGHBJABO8CxxEDQhsZji/l4yRFe+OCeJmYp1jDRloKFDd0wmOZe1gTqkl61wKG/w1ujJRb
VJVrbYxvNe+8e0lVguA3ICQa0RO2N+jeCvkc3FN7vBbajJfWDVKVslEfpbB/xFVtXku3b/UazBji
Y58tepNAj8hFesYh6519K02vI5LfEnKl3yI4qwuWpFzZ4/hUGs0DghvaC7KBgxbkwSqmliVYhkxr
I579Sy3hRQnHBCdGf7k9hCK6ydI+3FERBNQ+jfwS14oyHz3Zjuf9jeBH77420elGTCgfQxepr4ya
6jQklLINwO/srEr0XaotepJrjfCA+GGCu547em9LWV64c+GBG/5wF2Ne/cHsQYCfqyRZK5ntPYd0
7U+c4bQxmUyCcKM5RGWm8jvQd2qXmVN5lOjX1kZrjBvAQPG1aEIXw3hB9HE3dhu7G/U3s2miDfAO
8lnc9Ltu5WtSV1jqeD1e9wDEEF3RUL+zvZq6pS3TzZhDDEf+3X5IBIR41abuITGAkbP3J8ko9NKd
7ZUQPRoSJ9lAtzeOAWtx8OmkTG3c3PZhYsltApkGpSN047VoInEkUqaJbdLWiuG1MezsO3gLOF8D
ttbcw+wyzegTWPa+E/b+3qRxe7QEr3uDKMxNrfhToFx/NSm6RaS4GEcjAd+Js8TcmTrGGlSJ5M3H
O8naGYm9VlDl7DbILokm4MZsk5jkt6Q+dmxItl0N1dCyy3bnjuy8BAX5HotsfxXnJbjRbKQDpKUQ
G4NgsDXa+H5rkSz/ptVACJadPRJqI9fdFDmHAUDvOlbn2SY4prAJhUeiZ+5Kqd5qo7p0ncfWge4M
qO15zxItGAOKrxKR7CqKKMPIp2SHkSEkSI0SkkZzcY1277f1nlTKjhoxHTZGVGBK0Skx31AGcBt4
q5rO78qJCyhY6PuIvgt3gZ2dLbz6934LozxzOv9gT0m4IXbngpDkbmKQv2MsAsqmFIDCMgxBfbfM
ngmHbZE7bvSMItImx4ZMpU7ui95iQCRc65YUJJyLvnAftQ36f06CErGKfK8DR2wplzHmAqqCWcoY
tA+YRi42x8tAo/uN7MB66wpuv7IVOKn74uKI3uNlDAqrV7ixMN93x5ER2wGFI5VvPHunXE+XLFbf
7cB9+u9a6v+llpI+k4Df1VLXJSj2+KX4pZj681/9pwTN+w/kuBQs8Dv+qI3+VUz5y5jChVhDZAPz
AU8yIvhzTmFRZiEjh+tL3bTUOzBH/iyoTD7QR+QGJ8T00aj5/9acwvokQpOERtgmJkTlKkkY4Gco
TTw1Q0f2HMJSZmweXVch742onokMi6tdWSceBLTKNV5b4QaPbuTDU8uL4CSaODi1SBXo/LvyujSc
Yg9kvF/G3xkNDqRFj16VI3SI0MJuS0P7FA8J8ZeF6N6TxpTIn8Ps2TaR/Vbsj4Cb4eYrDYLVN0Rz
9pumhlAgQ6MZ9joX8yLSdB66ohv/gZjzyeDJFbBtilPFZeCaWosU8K8VZYKuBE1dVR1RxZAsQ2bk
HnmFvza1Xr4X5/2XW+S/Utd9qmCX42EpxZGFB8GlGfjr8UwBcyNM0+o4iMZajWH2uuAE1nHANfj9
kT4Bppdv5lomTA2AzKggrU/fbMaPPSNEyOC2IFMzmTQjeoHZB8s4foAIZ+8nDDT3vz/oJ8rRz4OS
M4q0kZsJy9jy//9SoCcG7/ccocyRzQJeJtE15D7Am8GXNSqgwP/+0RRiTCZsnu24n9sBoe8NcZEn
NOQQ5qbnosnn3eg0IDi6zH/8/bHkIsj8i2Bz+WqA6jiIaxFwTvfj1682QlKMoFbHxzoaM9gVEbLD
TV3n5cZbgpUikNW3HcrD66FN+wOIS11tyRpu/+3vrAzDA6NsIF51WVR+PY1Mti6FOeKWuls6oWgS
WlJzg+DRd6rS+IeD/f0eUgY7usX2B2TI/ixSbdD0WbpxkmMl5/lSek270YInuIqqNAKtGGNAcwtq
o3847t9vI6azjpRo+hzUu5+zvFLyc+LQqZJjMdQ9DV5+zYF+I2/JGGjp73/YT8f6aRLCGo3kl59X
Gp/tOXYsBtlHfnyMkR5uiJykI1EZzXQVErXw9PtjfVpv/zAkgfimkewaGC0//XhJrpFTITM5ztM8
yE2JsOGUxVYvN78/zq/j5z+NTxjgGb/8vF3NX2+SzqFUdsoxhv5KZDrzE6RPK3ti8xP0lnqI6GRp
jDwayOyM1pXs2zyM/ujBvo3/K3zHsJxNFO//o+jyuzIudPu//+ene2f5rsBwWOikA9SKgfuv54CO
LKUA0JxD3+JJl31trsJZkNFiTfmJXTHKO8ea/mE9/3kJ//KYLoc1XZsvbi3ZUnhWPx02dBCiBC5s
PsZcXxogjyf6ltNNhRV831gVwcAErowFpEyGdetg6Kb+ODjF+ANWVN28VWCdTsRUB4dwse0HYKdP
wZyIy+9/of/qPJWx9DJddgeoFD5dHgwgwTC7QhwQJTiv09TZzbpnl81PlDmDgycdtdhqSoTrIhga
0jMUT+h+FlmcR1Lb7Ctf+8FxpPV34wundXeAwctkU0a+2+9/f65/v2s9g6sJVgEbsPM3CAK9BDSL
2RBDRTYIPk1DD9cr7Ha9/f1x/v4kegZrDIsbwEUekE8rbCyYLQeijY/lUM4XP54J3SrSUl1hk1cP
vz/W5+Wc+8QzXNczeTuSq+b/zNT6y5tq8lrV2mPCck4u7ib0gn4DbaVbZzwqwG8qzC8jFHUMuO43
IuQYipdK/8OFlYZansRfb1fPgjBhEKfID+191tpnDY09nozg4HaE1hzdzGQx1f5oVceQfvIF0oLx
qmh5gH3sIMjiTkpC/pwyYyNZk0SUsA9OftdNdwzOzQ5iblI165pEBHjbaT6fs6iFpgbs8n7OrOCj
H7vs2Zuy+QxMjYhWv26cB9A46YnCU131jcGCC87GvCfP1nlwoso4aOnJ66iwp25DeoMAbD7MlykM
rG6VoY29JRNFv2TBZLziPw7OcDHQ8/ljEXzkDL2qU5HXOLsKcGuHuZV2i6o76uA5u8T0QFJKmThj
8bFfIj+Qbyw51tNgWVW9GhlNAcweA/sj67U9bHJQ9REQziQ6hxZPtq1YWmTTx69dxOKNlVp9IIL3
TNDtbBtpXBh4nYfYDzswxY69pxvDZohQ4vaH58LzRATgfkNL03j3MJy433j6w3SXlj6Hh9QoLp7Z
snYabed+m0F5YuimheUu/7ZFk3emVQ3Bmclgy9A2zsSjX1rTmfdM9lzX03D78/IGzqC3ZhEZl8qq
oxTKMd26YyBDh0LbyKNzGqIk2cI6ThDF/1ytaCIwlp5ZofBSiu9FmXJHlsYojXWWoWehT8a1m+D0
tksWVvQIMNr+0jUGuQhmiIMT47a7QJP4nCFaxDy6InW5dmN6CT5RE0HTTCGsS38ZJypeCkloWU9e
0TfmSphc29wy49cszM0dnR77BUUsnTAeGppWQZzPFzWgySUuqBnvjL4eb+MJcMTGtWX8PXM0S9Ms
s2c5UfxvreU+zAcSjbwOqNZ6ijyNrGeUbGBkTgAkkdXcSzT453M4TDQUAkovwnbafr7kSuBxmZFN
bbqoxZWY8AUQrBOxF6xbbrCt0UbVSzQQkFiOHncv8cO42AOQgYcOfv6No0rx6AA043cM7ekciiw5
pV629Wc0xWNjj7eEYTOOTjAmMLwpt8x/FdleZXMJAagcDa8prvB52HTPMvySOCfP0irmU4e9/EAL
NXgMtbstbaTMpOel54mjrQP6L7f57O7TeIbBQlo7nbPE+oZHDS++nUPrm4DgpSQvG2Kc0Ueb5loy
g9r5Y5mv7aaAEcxVNZ/9uIcZUEynRBK2F0GbgxdYgpdHThCJjpZnPvgrIkOSE0lzDQlkabaZ+iUU
pWVSr5X9rcEecw7z+BZXv7dMzMdNP3k2Yk6TBPA6fnICQr1om5tXmcrWRpcS8aQxD6Y+/dl0lguC
z3BglGA9jP3ovo2mV78yX6pOtNtE5MRHO0DZTOSxR2F4XxknE0TcWxXDlpEos6CrzO+5ZZ9mC4Fa
b2J7deJhA337se+Dq7Jww68acg3mymk8RVnOAmwve6TcnG6c2LLOmoj2i4wRY4keTPw8O9epW08e
GUw58WQ+Q+faDNt3wHvVYZIlKSJF0Af1igCz5CRLu5SrQITudacyTqjMiA1Cmm7OT2q2rd04ZLDo
NY7pKy1lfctGyY42g7N4fFwje2qqKXxCXT08TKVi/1AyYgAn0c/TOXVnaxvkQHjslKybJI8bosId
2Oe1n3NQdtHnJjTuPTUM9+4wTVtr7oi/4/0DLK6siPWgX5vftWAWyNuBL3/EXcVWwExLwm4m9iKp
h68mLZx2Te8wZikqkKDYAW8EWsruoUoofTruv03ONm/nzwayXIZjDNkqM79tDf2MboCsDTxBN3Y9
e8k6zEoPtZWT2skO+xWYuoq2M65ndWd0Y7tz3C78opNwuEJJttFxMJwScjkQ1RDC8N1KRrDaqjDb
eN2zTh4Lv4lOMNLikJ631x7mPufGTNg7UCJk4pJNjbvNpwZKNLg2ouD6b51deB/aHiENOoUkvSNX
7pdxmP15b6hYwHYeQD6WHfsx0pEOFdODm1HUzoWxKAq5sqzWQtfugQraP/ijNLG2y655r0zP21ZD
Mp1qDWYkpwPvI33J1syqrpG8F2xhCnffuZl/yYI6QAluBRbFfxLZtCka+SjIPV9LnfknflT/YVTQ
QnkJI9ckG8d+G2ejvbha0DVAeLnxSkjSnsMtAI2wWk1BqPaDC3nXAVOG7iO2n9KpLe9C3VoM3GRy
RK9knrmC8cbK+3XdB3LfK8WN7Rdnh/bBOsh98y6sM3XAiGBd+2EIF7Wa0QypWm5ybyj3ZNZVu2xu
vZdO85VYaOp13+JHWnu6bEiPAOK+j/rCRGMxLNLINgifC2O0bhjclLfGDGKeeTszzqoVSbGdUlHa
qzjpM5LqCvebQm/4yFcLEdMpr4TXjfJlEv70rinHr7U1dBdtC2jwVuXj/qNjyjvd9odmEVGrGyp2
iE7gjCgAZHnK5KR5ukCKDEme3VWO0rdeO44Hq24j5Hi+d8gZMh4Hjz40nkjvqqzH4Jx0YJXssM9f
lzh1er6VX3+xQ1XvHCdJP3yVx8G6cnGPCeaU2yrJmme3rb7nfPS2qUucDr6a4d+3wdy/GLgnBhaB
lsStiigKXq6GXtdRATE7mbsrAhxoV5cYB1UXb9PcfBuETx4LZG6GZb7VboswnJjndOUrJueeTJ4E
Y4bPOxCt+LyfFKxLPEL6Thp9+5owdj0ldcZbg0Wg+SlatAkgUE9kaRZu+wYX2COtwi7G6CMSU03C
ACwHHmxdUCZp8VEDqjmPTLVv4kF1TyIM+le7ib1vYec39MlpMWebkcQSJh0Kbq6bI2zMi4Nw7OmE
NcwPt7nTk38JZsBIc3JxvD6Tq6ReTFZDKtfsovBmmpO70VlNV8OsA9CyxExzVno82EVinO0hzoB/
DrwzcN1M+Rqxk+OwuyyjbkWqzHiQwYJ3bfKq29DvLlnOJjjznpWYxCspE1qtP/IakXSHloE4eadh
O4tHnOfGzkcKvq14Kewto9KnCoLFW0VttBg5MrKocq5C48XfA3O5lekoGefIrZDbuhj1Do5hBc8M
Oq0XYVbiw8Sleh14U/ioijlZy5KPHe3Rf5JFDCKDcd33oLJjtpMGWaZt/MTGmLT7AFkmKMN7x3om
+xol78zyGmQBN1X+bKjCWBmeuHf7ETyPW8zMWLwdYlX47AWMRACiRGGyOUFVG4EcLxjjeNTY9PRt
2v5j/JpmJgZyZpbOqot0yasyJONBmLvOGd71bPl7anl7XeNv2KXgoNfQaBjBwOWQzItWuep2SFQY
jSGp2LgBt7ORjPJqUjlIfgk5mA+Oys7bo6pLVyCBsr2t4/GhZj63NmEGnZOi/4AIYKHPIiLM6Xuk
fjR2ty3drFPcTNnBN2gPmGMPRbdqun2FlO41ZV66osbnrcNG6GR3pb1t/bje5YNuGRSPyXUK6iMl
Q2VFxOK4pqh2NnoYbwfHkKvIHp2DaojWMHImGG1dAbn3IIGyFbwbZYvQNEsgl+n2XTei3FainAkM
Rcac1/73ZkL63kxM0TXDzNWMR4OA1Avw6JcYWXHJJJZ9in9T5O0pF/W3IZ9vuzQ4gZB8Qo5wZsml
YQT24wrB7EdSh8/kx9+7ZrGv2E2vEaC9+EYM6S2lSelq0vWU0a7nZiGxCameyiW1zSjN1xFp5gkg
AYt8ZB4zYkE2vslQs6swS7oDDFTnDSFhtTJzutorJagIQsQaX2ZrfhsJB0DwiD8WGfCwnvwp/GIA
UiOMoPHSE1bjHgkdHIQSCYqct30dfx17sB+djq5V/WR4fYeHufa3URs/uFYYHdwBPkhT991XYTbe
diT94NBTw1x3XSMOGCCXx3wyTgqcx1entQu8L7VD8lI0NMe4dmiPDslSTrh+NO5LoK9bAzulDT7U
ma91r0Szi/LxXpmO/8NwMPqcRJXR0FmlfusZe7M3B+sKox5JbasabyQilWb5PLNOkxdg2QQOTyRo
62OYa+5od0hxqtHVtMkFYQopd2ScgGhO2Q8dXBTk4kaDsI03rSjxQgifpikjVkpOsgnXTWcG3zwQ
DB9t4PAAclRGDKT3UoiYHoXUxvRKyqKQ277blCwv9JmWmcZUdsG3Ds3jNhAomYvSVFdoTMabmnfc
s1cH01mQf4XhgvwEPdWOcZMIFfdb7U+UHZ3LsjS0iHWJ8KM6kfHYvyezOdwmziSvDZnOOxk26SlK
h+BbCBVDbUISKu9lq/TWUdAn6Hfh4S/LwVFnhGpLyevrclpHqmq/1EXP1iETjrGvpNUc2dvz0aTx
iG1UUqDjJIMG4EqX+goz23cny81N3LD9Y4JZ3akGHRWk52NR4cyaeeUfzbTlRdpawcmKFE0BCI5n
IpnoESyTmp/H6ytbbKfSaY6BYzGzISMLxYqdf/35Vwh2M+8Nh7IfKbm/d5WaD6aVVi9trqnBxsak
S4DW7HYgFnYjKDaZ9cyFgzqGiwnUEYlupOvdz0YxyYGMUUbm3siCIBzncUUmQRz5BI5wink0pCdn
1sXeQVv6pYw1XyBO+ETWkRmAQDfeqTiTX/PO4FcvUoNzHsbm2KhivEvJWd39zM1FIT+fx2qaGDsb
fC87pxdeKcq+ukeWt2bYWu/ZqlHbd13mNps+DYYUxwRdEZqXLAYkiGAFhNdZ2r2qj2lgoBCKcMOJ
a78Mqxeaf/HeSBM6it585TdNC4s78zUtGfigEY6VudzpdBjs66zWxg3WF3WFapgJ2axoXgUzc+jl
vhOQhHZ9wi9gzTp7zppsvkTI8iiTyNbh/CJ49AKfG00RyqxL1i3XJEP0Bc1ivvBbjXDLei4bTcr1
Eoh2NgtZIFyjFdeSVn92pwD8eDZ4m7KM5x1a5fmsbYPP9vvlA5GgPYSmL7Z+1HtEpWFF1i7ymbFw
ja8MumfyKu3m6BbL/y01V0s6IzestNzp3PNBiA4a7Bn1IIyvEdFyJGVoQi+JrJb3kWB7LQmC4olc
Cn5yboKPWdo0lRLuJmvmQ5NRlC+0EomZ53XeP2kTVqYvh+DUR0H5EkTGeLewslBGRTzCttUxmxx0
cAoqWb6kbot/HWWPtZraPjMwOGaBvKc44BsWpkP7KwhRTK09bJZ7oDPmNXVL80X7y+XNydw5dSWX
qUe4fz+kOmGnxYmbbRr9yOe8eqm9mEOPXdufSOQJjpqWa46QR7Qv84TsxqAjp2v+nd+Qj8Ti+9op
/CGRJMWt0tVbYXg+2PsAZH/fBCdD8+topNdf6pEnMOgmn45FgWqn6cmcL53pbNECP1d5H3xDFwcZ
dXZmeZWFprxFXB2cVGZx5prKR20KlsO9gWK3XTEW9TZquQsGsLTXCF1oKYAeI0XP09SEg99xl7iz
8RoaSQWp2xMYyCL0Qi4CIXxoVKfAClgffZsrFTqheJwpCD7coOILAwzjHmwMwrVcVQUn/PAIgDxr
mg/C7bwN+SuUfZ4T9e+eQ51MBJQcv7YEMX0fe48pVMuGvKGVWoWYqcBSIdJJ6mvZ9sVNNOjuMTYG
70fV28FHXI6ATlSUoYoaeDPZMb6kSblEMflg6Y+LFu9b4iiFk6CBF49elgb3Jqvicvqj/fzfqJ1/
Qu34ns304f8uGj+/xMX7L5ydP/7FnyIHB+byArbD7sh84BfFuEsEM212mu0oytm30vH/Ty+m+x8I
jGn0/8tx+S+Ng438ARsbE0BD4tVc5A//BnD081CBaQIFM5/DLArQjvNpHjT5Flkk06IgCDCdo705
Qxb/y9X4LyZdfz8EIg9E7mwfOWWUFL+OnBghLZtDfz5go4QcisFsInjS4ZL+65r/fxxlOYu/DCyI
ShhHFXEUt/jeiu/l+K7VP0gG/umLfBpPunFpU7pziG5GVHWZ4k09v/7+W+CpXT7lryMPzwO/YTPk
MbkzAO59ulwtyMIk7OvmoETRvJWMf4ctC4K5ZV87H1SQZvcQnFk9M7LmkXF3u7G1xi2xDNi2xn7Y
x1XTPJvRbEniwdpkg33rYqq8VwhEx+Hab1CJYS4EmapHqHV9gOrOMNl9uXmXPE5LK81N3OSqdXra
6yXNAq/aJJ7XbrNS9ocuadZQVCKDnSiG/lS40Zmo4WmV1l2JhAzFJ7Y2tgNG5l4ZgJGYDxGhgUJ3
is5GLRzW7wzoi0FjNBKqvwKwiI00HXW2gc7TXXd+Pj/Fmv+MKpSDiVu/OWbuMmvMCZETdb9p3RlO
s9le26mpn8Zisi+YmSSWBTfDg9gkbHOQ72adtHfkqWLVHyt59qjwtwRKYp6ijru3XM2H8EK4ducE
wTACxol+ZyvPQQA/uqQ5sA7LLroEST+8+TqfLv1sETToBCOugR6IEeLx96Fwgq9RhZJjAyp2fmI4
iT12mOV704wiQ65p6w+BDDVaj0mmn8m1JsB4dLR96XuDD1ouMCqOc0mZrlfMZSpSBZQDwSTQ1+Td
WBpsCfiGACQ/cTRk5dGy0S42wkTcoCJ+1y0AhWHS3Y9kHp/s2Xz3sap+G01yKexOxJB+iWoxJhq/
0A9rdHiD/b7siP1VNNTzIamNkQzhih9BBbN+7gw+Lx85j2R001Puq/Y5FpO7JlbPvcq9LuKNPARb
SzVwnNB6kmVhJsewsPqN31QNEZBUQSUkWJpCDihanyTDrTdOBhvxzAtPiqb9gWKKA5izs67rBLVn
7qWHRCX9Q1rO3YMml4FaE+UhZVCsLlkIioKYu/TEWNte2QLvd8/k+NbzuZyYcWWwyenlbjC2uzd6
IH75mDCm2VUZzO8V3jQZ4C5jNwS5J2Q4FxsPSdGlIxLtWN2aGe7CKAyNvbSb4DUgUIjUIVMEN+bg
02NOI0ZaC5alA18Z2LdTRAzmFE7Ompgm+zRVTX1di6W4yef+iJnCuQuEJfZQRKw7V+bhNRxnwv9q
9kdgXmBlqN5g+kID4lg3Gl10NxKsgV8leNVMIEFODaVeWXhw9iXjoA87Sb0P2lt63Yp2uGogVL9G
viG3YYdvZOUTmLcVrfbpB/vL9QgIMtnIefyRMasBq9mP2TYKmVXKVk6H3PPN6ywM7Udqh3kbTB7p
EJZQcu+5RbNXMIy+embQQw1S0cXIawOJLO77RQDMtt6Nexq1dDnfZEqKUI1U86azxuGlIWv9XHSh
fwtXyHqkCGCmBHtJbMdaqqvBBM6MBHjehVXj3SVxU7xMkRouzYQBdUwifTO2tXMtR7bTbe2rq7Si
CpO16tdQpZ2HCp8QotJpPrDD9vq1MkwOUMtl8crMQF+a2XBx+RlB6q4Kx1Eb5v8leLLB+LAxfOar
KCujBwwRyQ88TO1B9ixCJJq3e24NhpeOr3YVFtK9Locw37RV3G54q8BtMez6Khsc8DpRWUePMzu+
EP82UBYemsjZJD5pA4wU5xNnGz6aspxPuGjqK2YH0zpTQQxE2ikIUlR54h89dgw78CYOE8HQP6rW
p0ailiC+Y8GkRWmMeNohyHJNl5Ay1zf01pia5vhHVRnV3rSDFiK2btAF8LqIxMSxqrkOI+GvK5Mq
6a7Imvp1qLVmGevTS1baNLwTY1prVoHvxCTO5Oa67kFDLnonnmDemahOrn7WTANeZG/lIbIANlzK
V2haDBwz9u4frc+EfEISfItoiIJ3KbHMwlFEalEboRrJaUYpd6mCUTS2Hn3t3kvZjnIPz1xdjR1B
hstkZjkksz86K3RheuTPUGGxii6NtVS3X9xRtxv2vvxVu7HENgZ7df5ZzpttaN7TFWbra0flcx/n
+V77XbGnIg+28QyBIRFLNE9NG9MYl81+2b0AL9RHzwXIgMOATFYvSI0D3J+UxbPpb3yazlSrEdTW
RvrxGexrT5GmIQQwLRsPJb19EyePtI5wggDo0nrKT4SAUQu4ZNgij0/m+aCLihM2Rmc+kPnqPEjQ
Yl9/TmpjzPggOhc5p6q8Yu8ODsXLXHUcFqJxcBpnr11JDD60nmrxWMUOki4x8tN7FmEVpUsbpMus
6MfPijBdqtW8cdRVQLgWRQrRp2DSYA/VgfD27Eabo1WJ9HnwYbIVRU0fol7k1XbjMwOhsxD+7B8t
L7vWZwIiEnopg0O3x5KUTqXPOCaip3RnNZP9IvM62xYVNzg2gvQ0c0evEXGRaWQbxXvCO/zI3Ld9
xKE8P3MjhXdOJMJbnXT+Q5EwxnFsxKNxUxV7r7Gcr5oNqcY6YgYEPxfh9EflZwZivNM6nS+zMPr3
vgjEU+5WAR0cnciNJ5w/f6dUj8HHZHCyo20NOwN/8A39EPEYEntzB7SKyUJmdluhxvhb0bUeiIR+
3An4D1+sbrK/9I2wvySqmm54UwGlryOxmQjP3tBboIcIeP48Y3C/L0mu2JoNwR0itcCuL1ddKybz
Zet5t2Zq7Az8Ebz42uQKt4tc1SUpFkUHVgyCiLHDT2RcucxQtoVP1nc+aWtb1Tkx241h8xC7/nTq
qKNvA0+GR0b+jF1+3ssz/IaLL2yPfYVnX81ePN7gGViQ7264ljYMshV1X3pr1El+dOgsf/UDUHI6
QFqHjZ6XIcQifv4ZwXKK/fgsIWrBhPMtMo8nano1y6UtgeQhncYbFgUwGFVQ3LrNPOP+U11IH6Ga
ng20PTiSZxLlZtKKaLql/nVG6tuqS93k1kojeEwWza//w96Z7EaObNn2VwpvzgJJYzuoibd0l6vv
QpoQiggFe9LYN1//FnXvuwi5HHJkjd8gE8hEhCh2xmPn7L22AVn3AuEB9Ea7p69YyeG6tGs+3XYI
tdMuC1oTw5TZyYqYFT9aOFrorvk2dTu8HfCRfKNmANZgg1/mdl48tCjRNi0LDjUQA6EL4KTNdUnb
kLanhYk0pIEz9prcYxzoN8h9cVeSG6481KrKDtvJOipmg9DEFA8JsIGaV5Ns1hh24azNdLqSjr/s
6EJoefqk0mpdZ5LOlHAj7eeHGMLIGHAbfa/+HF2HBsoQFWKhYATZh0yN1xHqUKZc6H2qxLb3Vm+M
a6cZKzLoiHBeiLFDKJO5FtympkPJgyNGTLeqxTgEslZK78jnPx6wrAEed+nsHNpGISyNP3qD6QVY
XTHhtqu12NhGqph2WDutbU/86nxG13Y46EuaH+GVNkU6PI0ou9eHBFeNw8hykh/GlaKpFsIc9dcx
Hx0y7fPyXnQCsVwSKRdMzG5aOKT445lD9LHy7pTE0GhG/kO0jMLSGMsbp5GsUrVg5TSDuto4TtWv
cafpW99nbpRTlxCuYFbIw0pYHFSIIYMqk/zJcLzR6UUsk9rKftm58oue3/Wg19j6hz6b67ZyB9NM
h+gQPfRFOC0rRwk8VqstF6IDF0GWesAcnzmY8wNSRgX1kdH2IqpLf0WOBFmbgoGD6mB+zU0JRMaW
nC/8PIOqSgfUApWbBigZtjk4CRxY+dqKUpSdhehaYmzi8DVoO9NLSPzBh9mS7Tw4U3Ev0cVPsPQQ
RC0yPbwIY0veEMwgf4DYyRd81TOIZpJhXGejENOQyeCKksmu7cZpr0dusjXSsPWUEETqirxfA0tU
Nd3EEC/uJXlxaxQANvO/ocpW1mRZ68EGTeJXYbhNydjddGXCllxNoz281JEGe1P+dKspuyB6WHjA
TU23WvVFIHpGRO2QJBd1/pPyXnsZrNy51Ny2UZeVbha3XRkTY6QXbX/jT5i8mpEuc6yE9aYhy2Kl
Z5mKRgZYIP7riru4ghn3E9p8CQWDSMhrQ2vi29xsYKNgiXixKuor6KahfgW4onkBs2rviXvOn/3R
Vn2Mwa14UucvpKVlkpa3E3pDnrcXYeQYl2FWN895I0wPwEK/T82gu+iVMfnVGDFSg1Dj5hZt4990
4HB+ZzXhm9DvjTeGKQU4QGiue40QngOcLJP8XjbYi7HLDfa6NZyaEXTUo8jtbM18X6OPDYvvqlDG
96SznR96Yc84nckhlCSdNoi14mUM/Qe4azgxSgkzJratMpBhNVasZHEae7Hs0oW0bCxxKV/b/ciu
AhmpmMhGclZBDbi7jrIHJWUuleMLD1jlFzRuHHhBzK0STT5XIharxKKvy9TYLsFwUhlvC9fKHnDs
FYdmSvUdDj9KqXWQoY/AM5hIpyUevO6VzGO7ZCnvY0MC9qInA1FrLeepUcqc5BaGmuxi+oWuRPD3
hdIc+CimN5SK8dugieIxLpPyh2zlYG+lYjKkivwySiCjmgRvJwkljaE0+S3Qgz6H5EOPEi4APJC2
6uN9p7fvOOqY4dHeOQyuk18IKttfuVQtspVstPVKcjUVHb7IWijptkFytGQqVBySTmK+hX3UXDHF
D64w8VqL2Ejjeu04Zongx0KfVsX6He//b5IUceryTXMXLbxApqXNtHeLur1JMFPgIUvDp6GqBR8u
rH1anvm3tRTFT8Afr0Zc96+oou4n4m+MDQEI3YqUGg1k18TKLpWZJ9Om91DJQCyjD6vuTBVywBLv
88YKW3UzdQTXIGcyoFUWxhYfnX3QE4smK6npxERlLnvTWA9+0oKumZmqxcIUCojgYLAf2OrwPUGh
+OoT7r6SgftsDEZ/oUqi1/kpOqL5srk3IuO3nTq4GYtmxNXid5suQfzCdRvjS9ed+m1X2Vwx+B9b
EMlDRX+FiyJ8+9nuQuMh6gp4vy00eL1yAUzm1FQYBt2NqZhbUO36DXuQJxbk5HqQk7UvkZgtmr6x
1jLN/bfCTaZlSmPcU0oRX1mDzyDfVNjF6BXV7VCb5TLo+vwuh+tLhavcZlnW7BpnzG79SLFu7FIN
4DRb+pUWduKPFgBjKOJerqs2In+dmNnr3BzCQ2om5r0hkTahZAS81b7EOVDfMKm3GcvtupMCcGoz
qLe+31rko6IqLpqk2I6QNu8bVtxFO4DyBMmjbqu0fQjayV8MtmrtRVCM26avXkM3t704CPliUQju
WUgVj4j57kAph1PdQLRRB2VC/Vvkf0DQd9EqbeRPgfj3pXaaFhUAYTvJz0KNY/VCk61/4fSzQ19B
c2cEtf7Q6sowLslIN92rKK0CHXxcWQ4LURXS3JT5MLE1CyvG62OVPuSZC/jfHN1tCMpuJWlhPSCD
fB8GRIYqUWLMo0W1V6f+l22yazBTPcOAa7JJKlEUTOTO77LIxeRaa56CMIXsD8ckyNR6ylDULA2f
MGOqwnRFu+NXrUdMcvGiI3Pg+0r2CDAd681mCzLE08Gs1FtqKIvOGW0ipXW0X4ab9hdGYYq1VQoa
KQm5wIGveZ2r+H9CIII3RPLpt/Xg/ikHg6gBXr1HnSyQcAW4pmQ+VgH7qh3NxpJvFlvVHVooTmDX
rCboFg6i5DNGha9dUAx8tmnh5nM1Rz/28VgggQmbdyqvx0i86BSacRGJTVlWbtmPZ2eU5l86u858
NFdDxA+hxTo2udiDOTTwgipvLAKGtOikMaDaw5qwjHT1fYf31KGwm9muY+omvrojFb9aW5L2o8aJ
hU7wMMQGn4y40y7VhoTj7w91bDFxOCtNx7aHp24mwxz1q7XEVMdUcKi8IkslSZvEs6qYkpOHl0yt
IduScDr+0yY5B53hM4I+HJSP44MSTqXpShHV3phwFQHs8ZWuaNmxJzXOnN+xjWc+P15oRhg2dkHD
OrqUCYv/JKVSedkYiplWoJApUzrxLtHpaKa0P26gBtBBTKfwsk2H4czx50785049xxeC+Q0Z81Ax
jzr1Y2DIUE2C2nMyhQZ8zglaZf/4/U2cT+L4IELnwZx9bVgy9M9zjUHjc9G4euU1Da1buw+pIgJb
+FeprhLRNeoQGFtSiQGTVZvvD33q+RE6VkXVZXijzVOwv0cqrmkMWqCLam6SjGjQTBKC4rkRbCtq
WhIjQgU2ho2//v6wp159YajU5txZaL3i82FF7VqFHXFYEppSuJXdI0nKkxdYPLWuzfP7/eFOvZAY
hfHWQGxy8Bp/PlxQlaqGHojD1Y35UOrlls0/XGwin86sMl9MNfMDK1ysn+zAWWjU4ws6Tf++l9bU
9r/qj2dz9NvfQ8OzqdSphl8CvYvlTOpb6M/NpJ5W/Pene+qhFS45XpYh8KB+eWls0Ux4AaCC2oFx
a4Iuv5QBS+z3Rzl1UbmF8/hKZfB57K418KS0RsbS87EKdLHPKMIdB/iAsTxz/06dkIFwAAYsXXlM
ip/vXzIAOxwB63l9X4LQ74tXyylevz+dc8c4Wkkjs9EtPtSVh4j6crKA+DnZOcfbfPOPX3SeP7Ia
eBRNQtg+n4frxk5f6U3lSWrXy6BV9b1OXu5y6vroB/gmHsm8U+ekaID6UFR3GPjOrWhfXz2BKZkR
Cu8fFLHj2aNhSuSDhVt6gUbAU1M01pIk6vKQKpAu0Bbnq396XTkeFGKXOgov9vG7V7KtcgASlV6W
DxQo1nhLjoN9ppT4+iwKFYcuLn7CvhDKHr3gbqA1U5WkZKU1AcgcCcoTT8HBJknyzKN44kichGPa
MMnxNdlHj4lbR9E0jk7hzRmOFC31hRjtB1nFT99fthO3SbMNXcUwN1dHxrxw/zXrtmSWCLciuHEC
HVulb4qTLuMknwVX+++P9DXsxiFZ569DHX1j6VGRbDVnRLadS+M+N4JF1tsN9lhYH+uyy6fH0aQe
I2XIr1alQXdfrdCkWGxZ182kN+uY6e9Wr2mjZZWgAQ5WNNmbTiz3jRgQmvfhdOmn7AONEhDqhyCR
fVWzTvUmbvZ2lw5XfdHSwR7x7S5ps5EtYUXTmRMl+fr49eMLzlxP5QWALXT8sUvTSRFu3nJN67B5
drMcSFLn3I2WFb1lU2vv2zRlfpqiRMLrvrEhjTKztnYWvqDIZDKrzRQcvX3MfDZGDfTWvMjuZA9n
y6exlBVJua4RiS/KSNjYy2KBDrMv0Gh1ur0HRNYuB6MwPGbb/app8OhxnHhFC88+JPDTuMEAqAfW
65Ub9MvJJgDMYIFx106gzxinqVZ/2rOw6/sn4MSzBsNaQ8HBN4uS/+hZ88HcUn2MXJdYqQ8dUMQd
d33wgphIVSyIove+P+DXgkcABv/IpwQ0DnXi88ONJ6HrepkVnus0BJRERbYug6o5WEI2W98JmkNI
6/WBoJng4vsjn3h9qeYgOOJ6xWt6/PpWwdgpYWvluAfH8Udn9dprybznAaN6/P79oU6cJAIPViN6
HfxzXDoyF2W/Oba5l3UVUxEMHRXt2hbVaJxXO6tOImdZM2AngVunaf/9wU+cJ3UVxHjg6tikjq3n
dhLARgA959V+EW3LPn8IZq+3E4/VPy4DjHmR0jDwsr0CpfT5XtIDqgOMo6mH5eh5HPN+pTuk8lWp
EP/4MaXcQDCFMIrdxxe/uCTwqQ26NkVX0ParyaLxKuLrvjctiEjW7396AQ1VcGJAPiEwmMefrQDo
eG6kJadlZsLDzpsXzBCZ6dSpSM4RLb6+gByM0obSwGSgffz5KtGGhFabcWaK8RAK5Rl72u94EA8I
As/UIPO7/LkE4VBsSy1OjTX/w43913clgys35gpCDGyJa0Gv1C3MdGGn3UTID26eGVT3/ZU8fUT4
P8jY5pfu+PNiSNvBkJx4pdbtE1e+FaP2IKqkRO0LJjFs9cP3B/z67BsqhTeecqoOjnj0RJrQVnDf
2olHNOF+TDvPMJLryFLPHOZrwTgfhq2hmAET+nFDoXPUIYr40V6n6LMhnIwVOfBF/P5kvq4iHEVT
KTZAOVhfTPo4ZIYcFHziVYKOFp0eNKXtHzu3buOyYaDuTEsxFmdWSf3rl5KjsnCgbwdu+oV3QAop
DoCQZoJr4mPvU5c2XC4TZOYuU3owdvWiHomOW2CYS8IlKWaSsZdqb5uhDHYpc+RNT1k0jWZ5hxAX
uoCUFAdzWVDOJgRkcdajqwN5wBFonvntT94YwB88cRqeoeMbgyQhhATLq0t3Ol/HoxvvlYE+5/c3
5uRThq6SlpKrgxg6+oZlRslnJChSL29swlyKzlMT7cGxm3NVy4kX1nQtalvWIYs97Of11bRTkcsy
ZyEaCGZIFD/cDZY6bL4/m1MrkEUJAH6BTTnX7vNRJrBFQ9AqCeIhHC2dzWcKAyCa+jr9iV7/n1fR
7BlNcELcaBhJxztUvO8WAVS8omPi/56vXRVZt1nlP39/VqdeHoe33UaSy8bgmDAy1EmuTQUvD1w4
5yYZNUZsvvmbYUuxqQLT+dWnEHboFtZnPlWn1jwUsQZ1NZ2yL5seWqdqKIwu8aC4Xje5goMCfnH8
JOPpnuX6zNFOPfBse3QednaWX5pkwBCQkGJd9mQgk21mmTYcPVyZ31/ML7wW+EcqF9HW+RwJZM5H
66rb6kNr0nL3nLZXnyK4mRsFxfHCj0WXMpuz+8dYc4plWzTddTnmyZWZ2mJLLjYBgZjYGCyTVq2V
eMzxZ6DHaNv43O5WO3nlbXbYvJmwzI4Ln8qvVeIcMr42g8GYoCnftMYtYFM69S6yned2oDthE3B8
SHMRPSV9V+98t3gNUXRM1uy+7DNjRxfJXVijIknw4zy+v5An3jVm2pSgtk3MNPXh53cttfkdooFy
u8+n33LSmo0qEVPCnXSL8e37Y524HNqHxticG7VU3Z+PpUOfUA3c0N7ka79VGg6rzFTf6jHNPdvN
Y0xaVnOmwjjx0mkaEzsqGr5YX0rsrkrHoQoKTi82f4RRAI0D1Q5zjGpaCNyZj2XVz6jMvPP++bnC
KIMkS2WjieOV0iD/OqqcuvDYq13h8avoSqe3dOMDnK3B0+iYwZnS5tSdpGSjDaATycxSdnR1LaaN
tVEWnqIG5XLUOlQJuWhue6AHXgYW+8zxTnxzOEFqKMDv9Gs/3tC/ize/MsKo4NIOXcDkwiDMQi2L
ciVQxP5vDuXifncsCkZwXZ9PTdoEJmQ5WzTNLfIb8iFxa9qNdRG1mnZm+Tr1jApeqNmHMHf6j57R
DklcPtEZ8OqsfYDq8W6aJdE33L8oKG8dTO3/eHPEAgbsVDc1nfHJ8QuoDcza9HrKvUmf0PjZ/V3V
VitJH+DMgU4szLTUyUoSdJ6xccz386/7JSfceqrPFjANzOdgGLYg4B++f+hNwc84Kug/HeN4VSZx
IjYMjoGgX1sQNif3IGrMO721gMikMKGjQMUa1VcS2lgcPBZ9RSSfyay2JW2O5l+LGhLc7LIwBhRw
JCMAbMANHYmm2k+GEd7qLoD0fMSh5Us132Y14ix2t+MSGay/C02HIYU6YFbUZpoRAXza3eRmiK1y
DZ5GkdUwwbvSdz+AY9dkzFEdFrM5nAjT63Cww61W1eMuxTB61Ykwu+yUqvOcxH2IiqRecoXhztMr
qhYhQkEPcWK2KPpJrv02NBELJ/2hMAQhPBGxKt9f3lPPJl9xiOVMDmdK6ec7CPqkbEaLZxOZ8Fs5
NG9OKK8NoRC4UGCqJVj1++OdesOpuSn2aN8zEDo6HmFZeSmCMfdIGZ17Tle9nuz6Jj9TvH4dq83E
UwZb1Ca06dyjwwAcCUU1EISCiPxWyqhCM+jA2X5kCH2JIGXZmvprUOVntkzi9HHp0nJF2VwfF2Su
BIMle5OeCIz9H+Gg4hKqDOUWo4uartHMsMcpzQweQdIRqEWONsPtnIW81LudicrfjHtlJ9RW2WiN
kS99hKE8cHLLvJMJthv/NDWyU/sBKSBImmDlNppF78WeVoHm3+sJPn5nMssFzkcjwVWIPS/m9wH9
IN/xfGg38Ufu5oAFD0cX/z+bzGVYN/Hahl3wVArz3K04dcctALRQbmkziDnH7+81IlJrM8uTLvcA
iI1MlxZjr24TrenOPFmn1qK/jnNcGHWyy9IC7JXnmHPII/2GJSnk6+8f31MfRAtaH3MF5m1QST+f
jFrqsijBNnkMnZzlOFsWVSJxE8KCw3o8Yzo7eTD6lexZXNxtx5sIq2IxylPeFSW0yD0HnADtZ4MC
FC11E525fKcWAou2P18LLHtfit90HIUVo6Lyqri6BYhmLSGlPBdp9d5EaBZC68yV1E49F/PMmw0s
EgJSPj5fyqmWKdeXOi0eyDWIJl0j7avqdzq9+FUhlNAzZDmDxl1xF6l+6I0BpoYAVOWlM/PW3cIY
H20sQdgz/ABk1fd3+uSvx4JIG4n+rXu8MPaDXxN5RpnTl/JduMFTqHf3qUBH8r84DtFvGF0QbXwp
DupOGUOJHs9jJyrp5jRv+aj0q6KtznxIT5WtM9qWFsv8r488y7++1aJ3cXCgvfQaPCNhjcS1z28r
UtdiR7tOi/IhS90zjYpTD/BfhzwuWOPJSNHoqdlM+d+SMP3uGinidmtfFd2ZPYc49fzOIG560eC2
6SV9fpya3jHkNNgZy4w+vpJp9wcmoLUEheMsad8Gy5kPsMxYkddROXsNFG1WZlaI/kAbPRs0VZ79
EqpVq+NYwNWGzyhsqvtgcsH/5mlKUFjtbAa7d54ck1UToFWNYEqphxVBfbQ2C/2P2uvYWeAhDFJ9
jYv2CimOXBNM/B45XU8uqIjWbTbq9xLRNR973TzzNJ26Cu7s1KXFwXN7PIBNU1nXsPCp/EiBnJpJ
WzSq8Yx5/IKe6XMTjf2ZA566xbMzC6GMTbP1+LLLWCOPk2LIi0qYA51sK7n5oBMIMhz9RT1r0r9/
YT60E0cFIYoZojp1Xhe2mUd3OlBGop6cNPOsbHKXYd9a90aodcucNJSLsEjTJ3hocAgMlJMfdgEn
BMWQtRNwKiR9W6UHrXfmMpy47hQbswUapDzbiaONkmuNDhwUkXqgI411WI3WZU4ekjfGRf0cA4/2
0EX+PHMhTjQxUSXQ9ZlXbfvL3jcYzEn6HW90PflIWUVgbBCkik3tV6QlkF274ElBOWmCQQzI+BiZ
yeC8IKPp+19EnFgrZ184cgyY2Qza9M/vnoo0wsqaKMO3HINR+fA1RAL0Bdrq3Lzgyti7JkaNjMUK
SllKE1lTMuao8ES6m1706mYcfXATH3z5ZlJ/UBbn27DnkcIxlWwQ9ZlbJPnvI2JsluxubVhxuEYr
bKwqJW+80CptgkBbe+UEF3qRiPtE5MM1ry0mNPIqpufQad19qtovKlCwMxvzU+fPBAwPuj1P6I8b
R7TbYgJ6BOdPJuE9mFK0qNYQPUdk02y+v9anDoXwGq0BbnQ+G0dfTYZO8MjnzxIQ0nAlS2d28w0y
2bthGjx/f6yP+3b8ps3dX8Hulc/g8fY/V6y07bOIzUEHjGfRMDDG7DUZ2tYn/gPGaqpdaIXq3zSD
3l/puhLc6o0Ct0SkcitJlvxXVf//8Q1n8A3I8hxWnP+gBFZvzdt/vX8kXFy9Ze//838u38B3veW/
/yY4/Psv/ZvgYJtzFsU8GFbZTtIcYCH/d+af7f431Qe6I0Zzc5+fR+7/pVS4/82ElyfbNebSnVH2
fwgOpAFSS7C9otlq2HwNxT8hOBx/Rci5sGiTE3qhIqP5ol3NVQz5WZgAPgg0c4JgbuQH5rnjY6YN
WKQC8xwGYX5N/n6yOaANi5kvFr/5144y2MewUSZr9IaBcldVOrx9Vh9t/7oJN//6eX/z0Y93gxwF
Qf6sXTVZGr98HBsmdV1phoM3Ema67fWhvE2KiigI25BrVenThVbT4jLKWLmre3t4/P7wZEB8OU3a
lDouRMPRucfH22CQ0dBuRrshldVKB/in4USmdogVGqHEYdDDaj+g0q+3+CCgmEogmTOEMqJSqpmy
3sPxJJK4gLbHpjmMoF1pWJKcqU82o57wZ3F/ZdlSpMrULQaJORgncQ3jBsn9+IfOQnInYgeQK3Yk
LzTwQPu2VULcNMsfuInH7Ux/Jhcr0EY6HiVr24KG6+Sp5aA9oMmTVxUEwwdQBzgqBayI3qrlm5Nl
kYrPoxv/hKRAbro87Z7I/R23dTzkB5+EsiXOPEcjDVzPD6Gv0v6ORvlC2Ah/sR8i91CD61lTkft3
bgeUeNXVUi12XKo8WwZkemhLn8VXbHXY28B47Bp2Bfa0h7EYgeMMRXht4sygLeMiMsNFhr/Gjqrb
Iu1EwHgJk0bc2PDwLJRBkxgiGhFZvyKXo9onrV7egtvy90hyhq1VaumuRGa01kTTPcVw9J7KeLLu
uTv6GkUMCGsdXm9rDeWvsSBJJLCpdqI+Hwm+9IuXVp24MyXrrWfNeA27h0skmtw9WJoSeWUZjn96
/HGPasVfGdWqfrYwaBz8ITB2ePa0hxbG6HPc9PlhKAr3kGUUMys3Lo14YWS4dxZWO6lIkFO5riXR
3H3e6WuIqMmdtELcLlCuwSAU1S/D5z+DBIEg+WX0Hj3YoZhNjLb8NdS8zgQ2jVsratNd4XBzR1uS
J93GAN5qgcB7rVrkikhMqXQu4P/asEe3iuYndwESPlirYXlFaIYJ0jjo3hN1BCqO0ZbemaqyaGjF
azSU3RPjjunSLTt+lJhzuDO+XdrAGbu9Iq/8ZH7ZldK8VgK1Q9LJuVhG7C4aN8yWHXaibNGFefdO
uMFIiLRuXAcGd8JHPLYwcjmuMuh/GXyiluuaQA+zU9dcDngvYO0OEMCwVvn+naX65S+Gz9Nl3ofj
o86HdAsYFxNiVSYbUKrNbzW2tIcIHtKKpBxQcwrXtg64j3E7X+r5EU1zkHRjxdlP+JwC2I7cCcPC
Q2JoPP8V8pSXNLD9fVonL71St3Dgq+w6cP7ATYSeFSmZFbJBzvRdWJuvwAbKHzqmladA59nEcpVE
Wx1X5MogfYxkqQ70qy2JUjB5KGei1RByozBUNxu/NOS1hO987Ta9ed2OvvaQR7V8aU2reMW0xtNq
Y4+vdL94FThJLmJ4DPeDM/OblRhslpP3xVsAWQqZnyAQ263cZPVxck7IS0CeqXI3jDJvVkMUT5d0
aetnyTb8biwaDaT1HAuvkcG3H9I4W1q9GnlNoZNaSi5mtMUlTbZDapFZSORYa88M8pJUMYy+EANs
fCO6KK8aC2O3/kzzVUusl67I++ZXVLXGS4QjKwk88r1yA5nlpORrhHZ9ezmWvU+kYyBa4w5PNu5c
YxgfNaAAy8Jqw3yhmQOywXKyNjyHJsRLmvLAo4eGpanNr9oCzDPOQHdvKMlNo9bKbaGmd4rZXhmZ
zDZ4x8zbCebdwrRB91ZmAALYv4J3CTWcHp8X6FO4y/TksWZwuW5nhnVrjD8jB6C80bW/k1DPdkoe
/CJhItyFE/OgXGvloSCadp2aJJvSIGl+a/hN10FUXwxN6W9QG2u49RN3pY0EyaW2GSBiCKIrY4Kf
DhK3G5cVNmIrdvZKQvZblJb5tJCuX+7Q3aBSVgZwpireiCxK6ElmafonkBPocXqIoJdrY1y6Rn43
5na01jPFvYihd1zSou9xrPHCYvnWLqIRnXrrOgF5KdxIXetIsYPA7GU2xmLZCGdd9ASjQo/ltcxn
xImKUJHYWfWiNyPXI3TuXmS+u6G5Uh+03BXpWufa/6pl31tLk20pysWJe8jGo+k8rLwEaWg9vH0f
nGYNaDXX1RYNp6vRJXWJuzZ9i9Q+v/4lSOAkcDbgm8cH3NngJCVKUkfYGedWecd4VsPSmtQbVFvh
wBBOARvnDK8OiSyLXiTDRT7M1qI0SV5wKRX20hqscQvrHUwoE21nRYQF6pLOEFSIglmQpkOdbU1h
7+gz6upqZBEBhpBIvV5I3qtLI63lBVh8uBcEOO/QTNQrEYa8VfUaLl65yGm4zEGV5l5a1fA49SJe
VjO7gCGU16cr0SkFHF9repOpatJty6YHGcsCO37tesNkurus9cebKBHTqvPbcp9k0lhaeorby0q6
RdoHybo2hHFr17SYC39WHQQVTmhVOptS6ZixzIkDvSnGFUFZ8Q/bCrDJq2O/MfwRV6bbKZsSiglC
2ew21RS+5cChdlEkYBKjnFwFSuA+QdnRtmnEE2+JIpwDev212/vGZUHnD/Z1r9yRFeEQAzqN+znj
KyXkwIVzUlpV9m4E5RX2A/vgDujel0bfQ+xN0Y0h0gmTS1lP2k4ybSGnMLSqi3TyxUsb2yN5xGaP
PFcnAfkiHIGyL2MtVt8lTsJ0ZaBLGlZqrHa7qSzdpcyUattqqflC5HBE3kESxQejCepfmYgtEgRq
o5sncE4Smy/6TPbq8RBioS1yVCjKkCcbOzS7n0WskQSa9nNdIMtbLHfpCrF+Xqzhc0QXyjDrdnEm
xzaPXxbu0M9XB7esCwOFLY3DRV+YEQZlh/TQOCrM61EnQXUKc/lTl6ANQcSPyXxv4PbNJVIcC75D
c8hETBTnwSXJncVZNr8dGPCSWQlb6I2a1HxwUP+Of9hHQ4scFf9OMnXgHSA942D7qvRXgTnTAsMo
g7EtzesJ/MSdUkj54naRCDctSYpYjJkELTOKvHBlWIP8OciW6VaI2ALTP19nZNHl/l/FVxnp2gNm
8fq3BODlrHQz5Py0bO4mDeOorylDrfshKSnL5oIRsEVnJKs41NMdjfv8kEJ+8Ay1Jkqk6FmMq5ho
3UxCvV6FZs3H3c0K5S4npfUp0kVwHWRUGrlpyatg+vgt3PKHUGasiV+W86JMLsWfBnYYmQg25Ylb
ltoNy2D+W0iLXbBCHBFfbSJarICFaJFV/Dozc2Ibakr7FEYwKRdaqTg5iORq3AaZNV6oHTEgYdv1
q2D2gxYUWy/oTLNlPc7lL+6hF7sZUnAknAKNHYRX2TD+wWgQbYfJL0g1iVx4tT1Em9H0yb0spEgx
jbnlGbWDdmoPMec7sV9iLv9FB1bp0LuDQGmIf9XLvU8Ldy6H7XxZxmUFkWcu70XprDpuzGs9VpjG
+5yL3TbmuQ2NdtzDnpvk829C3gY80i9uwLYQRQZmsvGMiMp/iQXJvLatRl8HDeyZ0aAgDF2ubBOo
w40dILuOaxPQQFO8BmR13wFfKPe16MaLvJflj7Y1jGuoUMNjT8V9plPzpU85/7KzF4uZP+qsLy5C
ujeJ3Smi9kgeJ4WiBqI7Sl40VYvDa6XlqeNTxAOmdTzxwIJwHfCdmoMQirdYUjfbwHjOJHZ99GM/
b3wFc1GD+Q6zHnIRjxqVAbZh3Y3w+2WZAAaPZmH2xLblYeoJV6+qNlyxNE/rkUYToQktFVQs2bza
4fyaovi6i3uj3GOpACHom8VvGaX2rWMRIOs2gNh8pSoIGZ6zn89sZk88iOjMnFn3CuVoHh5/7jKa
rYKkl5hqb8D8vRztSJJ3nLnjpiB9hGuJMtsNhf2HEK3OA5oVbBRNf8Ok8QybRzBsplxSzD5YtSjz
L7tKN146CVgjmkRyoaqZeNXReg5YyWTeXcCwcCAoa8lKNYDmRvCHtxlLiRe4wNZULcQ0PmTUq2nm
HiggoU8PYrxAv9KTbIl+u5hXGB143V0XVNa9AvCUrKRAxVCaG4ayEOQKU7SQ3lj3BWmKLQsYgFxq
djbL7EuChD80EemZLyp4VHjc51p9yKfyNke3zZqCzX5lwOf64YJXXhhqRCMclPNaH3x5lSCxOcQt
VOyO9CRs8WH3FJDNhsvC1NPXShD9tG/Sye4Opd8HXKSIXA9lqJthbQZJqC5bKfwUfoOIW5AlgP2U
2lhxQrn+VPgA2+pSgAqxLXJ2dwklzcqf5v/hU9D7K7VmWLP0IwSfHbo4R79gwllDDxCD5GtMTV+p
YZwTORFyxkHuFuuBRRgG2kApbw/grxQydJdsp1VcjWxEaseon1XQI0sYE+ayNsnuWWYuhOShYuPm
hIb8OcZtsqmiJtq2HdWVmvQ8kQCom1WYW+1TE6WvdsX+kVwi+eL0qYhW1TjHpczXzp1RBvtp4uLz
0VHu4DqIncaH4zYRXbQlwpdFzzGbdNcQlvE2EB70ZowataGe6kQBD9xP0TjVDTtR5zCWKvCWnk2/
leb1c0640fMAzWKnDqxGzby3y0M3XYbEpPRLY0oHIPEp6c/aFGQ7SEzsWnJbLKid7NtMVO2TqpFI
BVK5eDPrCly1wQ7r/7J3HktyK1mafpfZ4xocGmMzswgdkTqZkhtYUkELh3T408+HKE43mbxN9p11
Wbe1sayajAjAxTn/+UUj6J6J4tbcAH0tumcrA1CSsmiucVvHiiFyOE36qCKaOujpjCLHQVBfu5o9
0pFQITBB4b/sTS0/15XiqZSaDCi6w5WbOvrAHF2eZCNB5SwGaisVLldoUnJcurMPAFRa8gUqdHAp
JmAWzALDy1g07Smd/erSi3lwzBznfWVa7roOqvGJUSjt/TSn+2BBgJhUNtdlDj7kp7TJDCX1t4Bd
qrdpoJvX3CtvR+U3n7CPp9023ZiAWQc7mylhQu3wj1bGUjgv31o5SxRPAIGsXdfM/S5neyI4dNmq
ajnfzZzcaMInmo+uVFiOtmWGnQczu+0wpiAjS/OaKpMGPlGOvDOrljdTZ5Qi57u4qeIlTz625osc
VhkZHu0ErmNjUQGwyq8r/PlCxxi8qRF07bwMUclTSMQV7oNqMOYrJwbxsLtZ3p0Rn8pm+aBFK9Ye
LlLEO9EFYxyVHgqHgqpgznk5RB4EjQUeMGKDxwAt218DOPLoFyBPp7jo5Q2A0JQk39qAqCLNdqvW
ao4pRqbFvjOIQa/MRuX3soEChbd8Hi52iy5MVuzS5IDDFN5WvOJ4MgtSvfhFzO0tQBzNFoRUAQQX
ERMHtGOSGTWQ4xBmLEGM7MS0rfCLXKPEx4Iyx0KPgsck9N5jqMrMB0QQAy/5om0HoMztJ/kZqwCS
1cx+fqywvllFVlscjQVcQdHGsUZHj7H9gtQsCQergFKDuBmd8i+VFmCP1BxxtuDjz/jN+ZJUOdht
VScOuVTGV9PUS7nsG7y+oqRYkh0Eq38tTRJRdo0DNFTVIro3RVFdNrW1pKk7wWXQd/KlFpTppBeA
qUHfrS4nJCU3o0OnhTl4z+FuWN0XNGv1RxVT7LSmDC8nn3O2nhIeYeKSMGniI4qtRz4I9HIlUI5H
ed5jkX65rGfZLscwwqWO2MMCRDJMfWrevOWvc4nOFyl0modkQb2pS5ZbgAbtowhYEo4eui+DxEc9
EVF845MfuBPtsn4wL8KNCByy8Pg50YJ+ncvbIAQhxe0pvy+nERSJVKmNBx3s4Xw3iB4IeAji5Mbn
yAd3AkQdDde58WPD5aqYwuBShpQhcs6th6nFLjws8Tn0SIs8OrTD68TLxEPj4U+WDrxIJPhECBVm
dYnPbHXpWhSx5fIOEsrD1w7SY7NrdU1xPglOM2J/nuaJMrnJwefMurAeSGLksOUce8GdrnlFQoPL
PgPG9RkSHHtAywCLt1NcJRNm85SfHadJs6bNyXdLbuVO1oripKfZKdnY+MrYoKB1waaYzbH+WFgG
APUEZmynEa1CT+FsY3qwsQCXt1z2LJ7zMat8ngbIETF9tRM/09XPRD9Z5dJPkFh4Uq2tbltAm8fG
p2o39ARkMXYjD9PkeEtG9lFOotCz6Y0NPZ7NWjPM6F5N4GVWocr0WDmuPE1NAYi4HJUItqxtm9v5
DU6+mP96qQvqhb+nLUPuhwTIhD3Zgk4jylhCigRKI+kPX/0leq7nqxOQlrNx05AmBPP/5hN2cZQc
stPFMavYZGmTJjeYfH4cR5enRj6pfbSChK0y5jyDvjDphsZJvlCVZM5qUHj1r3ALCqlbBje9JhaA
Q3YiE+SpriMqyHmcN+PAC58D9DO5BaR+/o/njTmXGVeMQWTXZ3fiTm24VI6V7tUtzrTzrkyylHSS
mg2dUlXGvsshw6wxvkFUBcVCu6m+ajxNRzb5MybR+bfB0bVHUAoN7Bko9kmCcnC5vZ+WKmBWkpaM
jLlhD5DAL57I28zwlgmcV2JfEkx7KGZ7AJXt4OKWv8qJ1Dn1Uf+d5/jvUeUfRpWQSBeF5H89qjy8
TW9p+uOg8vtf+T6oFK7zV7DME1E3QKhA4fAfg0pmWX9ZzkIyQC8O3cSmVf0+qbSsvyyGkTCQEQPg
ahcwiuuwWEv+9/8QwV9MvoiCxYCEcw2x+T+ZVLo/t6DUJmjjMbtfaBdLXnawDOh/oFFxLxY6c2Pr
Q9c1zbBqdEkLPgq+J8bQtAKNE7d3CXZLnxufIzNJcuOerpwKyDHYb0XKtVt02NutTMjLG8MTWGUa
zdZVIPnd2fLRw2qeUnys09usZbZPVIhrH+uEo21wLGvbCC4Sy6DFxUNq2qRZDoKAi/C9zvBBDWPK
sgV6+FppQ0MpdibnxlDsekVSEnpEjsu3MG7mN5/pSLqJAVQFFcZIodLmLUa9hSnxt6bYGKwke+vj
ab410Bahe83m17nV7Tps4txHl6f7r2MbC7IfCucYI/a/ixPvTvQG5Oe66KxHLJV1/odO8Ey9+88e
9vwKPNgmvFVzcXUJFsTih1dQwtnOjKjzPujWxnfYHiC5WKr18B1TBr5rFu6Pq9Qqw9vab6zLClIW
M0YcNdx1mpvjngzWeYsItz6GehjRtuM9aQ1ODUKeG8+VdLv7ZMarwk2z7Gpwe4IxzxSioiD1I064
wYbOrm9wkHzsC0wA3Wa69MHMHqzEolEOv2TSk38g+5CI8OPEmh/NYGtZwHCt4NpTjfz8oxtqwRjA
rfrg1GX0CmiqbtGgiBe0IurW8OFaDBneumSm9lsnqTAwLg0GEB3Wy1dqUOanJl9K0dAluSuucL+d
aga80cyfpG1ZXyG2igsgnukG+bi4tGMJ3z2InmJHWSDWafGUV8wevbwwD7TasHOM1tjno+1t5rrt
t9osWdN2b44Xpra/0G5dYgUiDj0owQF4tutXTmRv0AXlRO9Rc5tNmOzc9LVo0C86Tj19ThN8SYve
nj6T7WUf/bloD22PrXeUJLhnj8OuTyd1z6bMr0FW2ExozA+5/cUs0wwOddR6BHlm2r0IMJtfk9Gi
hk3K1GN1zjoydWuRBLXAlVWl7hVuwnLVV2l2VSa25PoqLFL0quZrUEg8Vqup7ZB0ERMAKu6LXZV0
HRGUTXpR9L15RTSZug0qMV65ueTHWViNovJPdHaY2yQL19qJrXsj7fGP7gUP1EpjnKLpcyZ32ZtG
TgDVOME8TDpMMeM8vnQcXI1NZBR/4Ea+O7NcWAiw5XCRxNEKIitk1p/XzjLDjuLRN+4T+ry7szOv
ITocsBUZM60/wNgJl7XTYos4WShuux78kjZ9Tr4wGlDXjUdNLntTPvsMATdFUph7bAVe1FJmyMEr
H0vJv5KPLVrrbMTwvODdX9Z09yuzp5frXPQ8c1lb98pcYsj8mZ86nzuiJfia42rewUnAnLbRdX5q
3aYXW7c3LGIjBsm/CQPgusVW/+68bMEAicFavLRb6ZJI1NTRNwo88yXAB/05zGiEK0PL67RLCX4r
AfqTDb7u6afKzPekgRvlelAhLEB7GLy9M+vc3+ZBEtwEyI2+h858Vv8z/lr/DQvkPebG47e5dwCs
kMQtrK1la/9wXk1SdAZVW3RvtY1noAxDxzK30viQ6ZBfIDLLXCPEMB4ysIhk5UJ5bgA1qgQ9jZly
vdjsQYJ+C6xRAga+b/no4aoQymmJMMeE+LUlt5snTQTAUaZoB364oP+bP8BZrlfotdzL1lmi88MP
qHTetSKJ/XtQv36rMkHyVhPHO+lFJLR1FedMJCfOCwxTUL0s9uMe44Q3MyK9XExe9I29BxvRmus3
GxHCpTcpQtUsPAt3sgiih8KXNKtJFWPY/vvvfr6P//OyWNY+6jXHRzNnwc103n/3qWzTVjuTe18P
S8LQ1HXRN1ZzFBzariW9WlNhEtOqbgp/8VAmbDql+q+8Y9Ck46lenM4nzEMQ75Csd/Y0770y3IcT
6YtrgL6KUr1LL32L3z+RngEO003dt5FrgleUOp86wmOOptZ4/ecSW+nBmXKM00e/XTNl10Q0tBxD
wxA9W4nA/C0wglNHlvs2Cnwmyh04ZlMk6pVWWu/baYyOKdENaNT9KlgzalZfxdkT2iodzIZJdxZb
cLhwZ9f5J1G2hy6xK4zO8qY5Fg4SJ0AlUrcmbg1n2XpRaMRf2shIxi09JF+vIl9RkwN3X1gdaXsl
4td1aMnki8nQbJeZCYlSchq/OgUKqJlvfywy+AcDyWdXDolqKdN3Tj40N8whrTJ/MCnH45UjvRQz
yIyhallDO0nUMZ+we25bsD3DKazLRE3dBjm4us6E5i75/UKgSPzpBmUloL+jZhABZ/ZSDr4rGzir
y6FDdnOfFAIMbDbZYKvz2VxMSkKBwjwamJsfkOgk3lGKNW+e1WPjjv44x9W2OyaG9DdJgaWbJKSa
CEQC1fL1aGRpuYrjakdjsWxXvEQ+oXIpHjn++0/W5IxfBzhfxgYZfOkT0hjgWVJRjl2NwC5bLFcx
IVBOZdO920VU7AoBEIwdTjkcgthQm1k3/lE55aOaarg1xG/Mxdqw0v3ihn8Hc2+eNt1gDl+ky7XC
+ko2wPDIKIXusHAGqyeZcik5l/dKWkj/3Kn84Bo5vZuyUr0N7flZAIZv7DqwV3yfpGRSyIaAzsxi
zTClXWMg6H/GLqLctCMJdZDqgZ/CAh6HZ2u519JK6iuwZ4e56JAnT9wD6RO5w0UBgDHZwapOy+wZ
GDfEkzqX5KPiC2SqdWlzGqwIeE++GBBs74FtlgKnVfXJDFS1N7rS27R6zOOVnSDZ71VSmvzcnCOP
eDseFKgCfyY6gmt7TixC4wPSGJxNoQW+MDgwHPGT59bRIrM/YbOYznC8vCa/MGAPUf6EMyHwaY3x
QyzNT8iIOFd7CYd85mQ310ZFckHsEmY4sxCCxfKovjCcGUU1Yyr7BTdhrG5mc9B3tNgRGnx8ue5b
astDb1RhvOo6rb9ZXh4cg0Eb22Io8REOvAhundnqCRIHWQVB56WMtNrIX03tEmaXSqrMFSDTpg/d
3FgR02ZuUlsX33wUnX1N6PDapWwF5ctBpospL699v0xuCRqa1lwGIU9mybk8b6R/d7Z/6GwxAgx/
29lepZ9Re79VP/a23//S9942sP6CBhoCy2C5C3P2h942NP9yYBWG594SaxKPBvZ7b+sEf6GGhsZJ
LDiic2wy/qO3dcRfxLlwJweLvo6eyP0nve17bwFyPVmuDlNy6N4Oqmg+6MdCRSoDalDRiYsKiLQn
azwuU3Vo3WX6kZgVIrQ6oYi7zGglpsdU4QjDWCxpqAHCxn0jU6eyBJwVrgxymDJPY8aEyZCTXcSW
NEgEiio2MXnqME5/f7ov3+yHW54Ibb4wVS5FFiUWI9efv3nQDVOBuKm9YFyk7kVSGWt3okueR98E
spqj4g/XiR1Yv3wkvlD4X2CAG3i8zYVi/ENRZKQFySRDHV94XnhJkCaRB8WIpH2PWpljhCgxQx5E
a8KEQC4v1XpwRt85hN4wRjs3xiT+GPkwbVd6xM2KpJxo0HurJ6skqFLYanVFPGqyIMGFJXq9d6Kq
vsi6xWUr5q4dVyKn4VnJVpZ67eIgCfo5VTxrwxvVfaEZyVtCu290NHW3yuRS2IRJNMbb1o+ycjO5
uNxiQ2d0wdrjjch12XfDsEP3Nl/NHlzXFkIqTuh24b61NuzF2TFCCo+emJI2qHOyU+J0jreMhaZ4
K5ZvbiZOARUuia0HQbepV6nf8duwSJevxtIwxd7E1+DKCRTZW1bzao0Tnt4eucLgE0nJNwpnwI5Z
i0Q9Utzjab+SBgNyK0tEh7QDq4JrBNG+sSO12Gte6Luq5NS3HesvJg6XaxF76nvdVkDJdmGp5yYQ
yvhoWz1PLuXeIxGkr1V9bBuIxOsRW0WNjTqz4lXRLJcMlxffjkAhqMBKS8aTBhbbyTLWoyGsiVGB
xQK7K138Ct23bIqjp2H2wqdxIP8dzJyU9I3E7wUJKv+02UkeUjo7vAXP6fvuJYE/2xwcOuZyy3O0
h7WbLhmgqVGAwCqXOfoHbhpe67hYTl4gQSuSk15eib88nBDze94f3vEXoTQAZtKiN/w1DvDTVRKT
42EEJqUN3pDqsHBHAgaCqcDrhrhtKgyIj4QkYO3gb+rRKrawPuNN4UqxsJ7U/ACfor82iHP312VG
mgko7ABtM+vdq3mOvSdj9MX1NDbFLRE18RvlTXqojcIJ1qlV+W9VnI/PjU16OaNMlmwyAVWM09gH
6yTDuWRdEoFGcr3yXCAWAqqfDJqf/o4yxPA27uizbHCR5/FOaem1N2avXDRNbmxUaPAGaQsiLpwg
0fYmY0Van6dS8e5Su3Gmb3M2D80rfyyzb40CLEhLk9GKhw5oXceskQ5kf1gndSgeYLDzeorckN7K
iCbeLeNienhNnN0rT4bNRdItmzJv6inadabRdC9d5Kp7SP9sBEP7PODUQr25BxWpL1x4ms0qUl17
iMeMaXAWWVTZtisPQ6JndWmT1hYTtLQgBeRcZxq3ns4It4gQeC6EXNIEDQTwXJADa7UPudaG8UQg
oJaXvdUa7e2sYMDtitnm+NXlNIePqWOW+X00ZtAiIKPJdTTa9lETBTyu9FzyLFtqnJTg5ImBVhjG
PIgGHtIhKgIUAQ6nCjknEhHD+ryQc2Xw4siJYh9747Ip+paRyEpNkAE4zGvrgQaTGhRcLvFeVBEM
1k0WMbZizCjy+rNvT+I68YIshvdIIPTKyONMEUYUt9nHVrRQDVak8vRf7Cjo8+eWE0IQKxhpt72p
SxqvgJLHiMKtXxBdtLVytJsrOCHZqZM+77wvWnGd9XDqn4MhkvlX168sS66cWcbkCpmjZd2U3D9a
Mq+ALXCMKovMawysPNM8JpYNJIrZH7l+Br4REMY1k6s0Dq4r5F0v7jhES+bRBx8Dkmktynp4hPJv
bOHnJATTNt3aHuLkaBdhBJufoIJVmaLsFLaYyab0S/dgdJO3+DVk0kif48QZup3TuF6VQdGao4pD
pj42TWA+dW5jre3S/GhUIwHAFWOnfK5ICUomFRwICIk/FV3kf1UxxuAE5VY3GOJfDlMr521etOoO
i+n4o2uP1bbkktrAKbTvyTyvPgonKXdWZcYRzmUlZvDEPN+GMalMfpMTF0SqYXGVNnHxaGWdvwrN
rt9po8e/eVQYYRBjtB3LqbkZC11eulCMtwMz6juO9eZjBmzyYXSK24naPdu3krgKOZMqYGZ1tR/J
uP8Qd17xiMtQF+/avoJeyAW2oeLXp8II8x0Ne7oasWxcRtg+x95o1w9cOs1L5QLVbDLdVbsgNevn
BE0Oj5ZUAapld6jWHtZCgFHQRON0LAnV8btvaUuGdQGT62AtJlTkOFrXJPz4ziYx3YpclJlyYNPR
Zl7Irqz3oHs0T1lh18clemgXu+Iui+pmb6If3JCS0Lwwim0mbqnRO1aw3EeQK3+4lr0TfQibxKMj
0TmRFciL8TzVAeJFz7s2kl5ecGDPB1T783EyRHjUZIZv564l8QfizFoOc8akvfMexnTUX0yzyC7C
INQXbdWGfzLp/xkwdimJsF/ifwSHEY7d7yWpsi7tgERMxpR90x7yCu68OdlcQo7B2BoKa30RscsP
vy/E3gmrzp+6SBMRcWHbjznYz1WRE+nETyY3PEm6qFe0DRwMTW9RY/z+c97pIM+fAxUQKzeqPQtI
/OfPGROo910YRycnXyoM8G/O7IW/4qqIA+OffxhaaiiHFMiI4d5h74I9bMQUgaegmMJtvfAMOubS
ayMdwu3vP+rXQhYRHC0wtbiJqPe926iMQ78hLo+cEG8W19Uyv3ZR7sN+6uuLbpGW/+PPW2ZsYHtI
AhF9vRNTY2fGti1KF8gniZ7+dQVVJALQWlYd1UiX4n7+h8f58whtWZn8OCTjizKOl/e+WJ/L2OnD
tndOQFpUVzjxU/xwoHIDV2qJIV9yqO21UY782TQyro/f/+hfF2ngYl2PEwJ+CxbI0M+Lp64caaoC
/tswpIvnOiNwJaY/mUz+7acgCA5xNVx0hu9WTRFZUxWlnXeKIVkc5hRagx/8UYD/d59CQwmoBcWU
jffuU7yecRdAjneCDh5svBQuCFSV/49l4mK+h1aSbmcRTv78xHJZSogDmEVYEcQbZNssinFGsrid
o15c940a9R9aul/PL850zjB+FrZZvwy8qnSM5qnwnJNRR96LgKRy0uZIKTJg87Kt4AZZK6/TLJHf
L45fTxbU1aEtcODFve6XHYFpZ2rqhki8fGB3RzXnZO+NwUZnsLF+/1F/8xNZHAjGqcFxMnh/WPpo
cPio0oJJsnAXSlFf6K5H0OWwYPKlg1PLqvn9h/7d78NYJcBUy/0b498RfpudMC46FR4B3VXp2MfC
DJI9jc4fd/rZsO3nvjwEncCOwvFDf4n/+Hnd1EnQBuCs5km3HeSTTJQuVl2+Wdw3o26va6R/FcIG
ymQ1UddN1Frd9SjReuwc6KY0F7X7BuWu+4JliU3VqasiuQ1yr/mTx+SvBy8EVIYb0NosD4Bm2Wc/
tPNV6k4pAgdWeGnzQWkEXSlTBvcl9qAstSykrP/9mxC/7t3FH5S6kswHeAXvjXzjArwk4o47AfpT
66rApn8gRwMdRiu4MpMmWtZ7loprORTyFcqOFhs7DdW97CxZkLE1aLmjSoLTAhM12fz+C/7dM+Gk
PCc68O7em3uYEnXtyNj8VOqAott0s48iNuwTFtFVCgfI/BOM88va9Oxw2Q1AOSxRZGQ/vwSZdkvR
T/bg6ETE5cH2zVazrFimqqEb//2v+7sPAzfCaBvb4V+TTAJNnlIsiS5VjFxvswqdIKxluhzXbOiS
fv9hv7xqflkAYWSZwnLjvfc9K3NDNF1kziTPujSWcdqzstiIdIm//6DzGOOnLedxXC7Fg8uPw9vw
3UImWzdVXuNPVBBt0t2a9HDD2gi6HvMzPKS6iyYbQUKcGMJjMiUlKUMNI6GVLJZrsJbqPoEGUayM
iWZp3QlIuNpv24NpeEBZoF72zsQinPZc5jTH50DsvkKUVf7Tg/hsoIuFIfcazIf3pVBK0mfjl113
sjSa64lcgwtYv+k+Nud/XHXxUawBBoUAtqRfvFt3yEWsflRQIVuSYKAXZvx+fCfDLe7U9cWS0vwn
/HC5ln94S+RqcB7CSOL/ChdLhndvqdKlLWTrOidPKucrg+Px1DpR+HQGRDyfXJ2N1IX7WCvoF39Y
Ie+XiMMnY1Li2XyyZVMJveMDOEXUpw5mgicB46XUCNoCD7vEGT2NbaGPj4JPCB9yZzPWneiuw7hm
B9ptnB6sfoYDTbjbfG8OJSgik3OOKEmQB43F0PLnM6OwLb0uQxkn0lu/n42Kf4mM+gOzxjwDuCTR
/M7NOv2EMw7XncFlsJ/7lhDcsZ2bbgUTk2nypIDGuigH98sBjiImImO8OLzgGXhF2FvebkyRl3cT
aMN16/XGXpGQfov9uqH3xGTmiAl7NKumj5SSTMnMJB3Sd4cQTlTbXPY5Y+O1X+BiuakxMaKB1ukJ
DYBYQxB2SbAfRCJR8g6S8Bywb3NEvmzrrKrZMyQCaCQSohBfppZs8MvMQC+whiCygKEIB5PbEX5F
jK+e1PXRI8EWU56WfNwD1tB0RZXU/Lda+t+LzzGPQF6Yp3HZyIa9llSFi4lC1SEWzQUZT6SEtirM
j3FgqPuGDOLkFpfGgpzKWI79XWd3vBCrIcRkW4uyye9rbXJftEMv5A6zQnWfkz9wGXtend/7jei+
kOvNr0Ai6uqvtlcNDnwKsUBRE3GLK6jw/EV+uvvmIunC2VmETrjNrcy5HBcRJIgGWlXCCfpc7bwG
vcYGHATkqtcJQHhQzp69He2If3Hwkkh8Qo1aHaXKBuODIp1dr2WuubVCs3KAcJLC7qwbWEZufy9S
sl03OcsluaVfhV0nZh9pIoMx5ziObUf+MhRfY62bCkq9Zy32nDpmBVXVSCNh+VPqXzLvFtMxgQQf
ca+KMb2u2wJMK2iGTu8VVkjWiphbUMZ4YDb6ICq3LdAluCww/JvIiTTSlrvhXAeA2bP6IPgDNSRe
DW4mPB/JDyFbivApUmnVt7DX0S3yHXX7LwjOLQa+jJ1gZ+FklvuWQmWKtt3QTQ1EvWVbwUVYBHWc
vZOPV8ZbhZcwmbguGQJCiSQ9gPaCzVu9wzHeei6rSAYLWzkpXJ6r1S2YuZ11w6c5xRxip1Jw+H+N
ZmBRvkWuvRQSsUNtF9S+81aKbEFiW+D5VYOf8AGpDQj8+frzvQGQMQG78i9dn3nEKjdTle3Q+Jnd
RYnpgt6XjcGkoZgdHqyDUYu9y0IrTu+6SvJFhAl2Al/B6sjgFFJ9HJRvG4iGfTfP74Ma4/ArVxWY
e2RZ5awHbDrmr4HBJGObBdJy7mbRgAInM7UxQTpi8kvuY8YASU2OOzD4JoRGSXRvAm3bf6Ywzwl0
c9se+eOqSMcGBXYU6RJs3ijc7FS0HWg9CYKTgCdf6QBIInOiU2maCqgNhLwPAMgY1WbTv278f89J
/zgn5Vb54Ub61awo7brlf7Fd/XlUev57/29UytDTXJi+XFDvaMAhQ08YkHCqqOi+z0ht/vid72ub
fzELBc+A7YOXkA8b7v/8r5/IWt27//yjhY8XvCuCAZjcEB49iknbDumZ+G0/Ngapn0KqwHweaiW2
In6MSAgFCJtRl7TZbo9sooeEhj5P9JSrAqWEsxoX45naqedHjYRerpg9QOmtcwy7V6GAMLnOl9lA
m8Kf86HavuoG6q0F5yId9EWU+vOwreDyIHTp8TLxEcHxLTnF5gRv2+uzPwnqaO5HSV7Xrk3skBkf
heE9AyEfwT9ygGCCknR25DjboOAyEJ1qV7HvPbgnl3xN+FCELTVvhEbpHbgUzH9ElscZmFKsvMQx
quZQzE08tB9EpAfjFKhkgrtmgO18GWM79nZT6BvWkzlGcboth1hBt8sTw31NzHAmoBwBSZ9c1L3N
lb+aStlMt9LyIWv4McHn15rA7mBXQy6O7wn086gs81I6ODqXZrCzurE3N0bCTPwonOX/M0Yl5b+o
Nm+qvSdN6mg0kTgxQojK15HoGGSJKdB2sMbcQ5Bxsyq9yPSZklbxp1LP8c3oz/W2RiBEaLE/y2Yl
Yhm86EH1xrYSk9py0WFe4WloepNa7nyUC5kcr/0gM7t1bsb2oaCyusMMqN5MUTS+4MEOiFvsy7Zc
FP8BF0i4a9oxyHCf9ORFW0476cjmlrReiwXT+KjSBwLljTmM7kZvVo954+YvZoK5tF9Uydpm4Lbu
09z9alQqu6d2J+s0VJI4biPcJQjEyDQO7VfE+/kK3Ve9Sf22OqZh1Z+ciCQNIQpYTll+NyoAeBA2
opGqSeKlM3mnrq6OKpwf0FXh526EYffJXcRQJQLHjUIsc8xjAsHMqS8v6NQ7PH+ccs0gtnisR0hE
0hDJPlZ1+NnDcKJYtQSB3Y4M8d7iUbiYsTSzeR3OgU5WfSaMExJC/tZsVuZdC610P2GV8mRbxUNm
NNarh3Q4XqO8/ZySo/nkBWwqpqvODsE/nPK8HDFHVigi7elrFHXBm1a52IYN2cHY9MT9W6u7baa5
yEQyOau8mS5GJ3FvirwrdvaobdyL4qg+tFyBR8Z+3hU+HOTLWwPWEX6FLYg19ccwy5GEOXPIlL7u
Hjrm+jf25Nawi0v7Av8edc28TB/KuHHvmiYR1whMsxdZJdkrb7TYKzXYF0Oti8NQVahvsT793MQ9
+eBRG/untLX1rXT78bLsgXWYiwlozU3g389ZzxVnGDbHCj5RV6R42nehNj0cRNgSh0JBzls1QZqe
KgwGboZgIMKstdNnijc0QTZEs6smH9OrPsnlA6yo6QPM2ObEbLbawvsPXzHKzZ7a0esvCAjGUlEN
fkaOs6+tnSiT8hakNDpinjrtsV6M6QbCYNfK0f3mjq3c08rMzypDVBaHxrHKmxL9a3TFwBP17pCY
qylkkCuq+GiFzcVMXi+cQnvV5M7wZYB7D/WQcJeF1ryq3KbeCNEhNE8rf2clBNJrBVceWfxwYcop
3RXOnK69ypnustrFwgMX9kPdDvYdYOD8MtSp/gxvYbzjgUQ3ivrzWfuzWI/OVG7YJ/2mLlWGz4mT
7Rsng+BdDnX+CBmxoCMQ7BZjcb728+YLHg/9XmOr0JEAZ9pb5SkHBWbb32KvVVnkrc+LqxWE3KBz
rW8a+w5jZcLSYCnP9YZYlAckleNVEpW3zdiH11ZtxS+46RV7TFTkDjU4hQ9CMPPKQ3ZwFfZ5eG3U
pXU3q3HgoiBg6BIGf7EPC9incmiwuWCjAkrHzkajZSXdferVMaX4PzU1YmlmEHBOB7u6GmS/Cn2b
o6YqKhgflDqWdMQHby5da232Brn00ps/M3EnhH0ihDpdDV2WHboZtnnuYZZJpXbiLgHilLX1MWPS
cCw6F0wJi/0H0WbdfUz29jUdH3NBdOS0Q3MuH7tqCK+V6+ursWuMt6YeICoKMd0XaS2hedadj+Ji
mr8gjybnltbEPVSVO52MuBz3USfG67Fv7ROa6WXKJ+XT5LrdrXLnaDPjlrK3U5XccbM1r1441J+C
vvK/zbQYxcrrO+gVYfxlylW2CPWIZukbrPaD4WIm/H2DJ3u/Nmq+5zo0OuMYkEk+rcyuGN+aMhAF
fArYLNhGGFSGJCg9EV3QbxGJ1EcsfdNo7XpZ/q1y6HowBZbPQVx53tap4/KTHcfBvpIquhpEFFyM
AXnwhdLtMQmDAwlQCC8hu3KfFE5fXPeOGd5kQdld5WLutwOhHeRCGf1V1FPdZk7uXk/wjZm3VsMz
Wif6lQYX4nWH4RmmcfY03DVxF1xqI5y/migLhlU4pFzXIc/4oph6A2GR673KlKwdlRNStcI7K8NA
berJodE6wmHeDGpUnZV9jXs2eYAkzG7yoJjFKovcYO/39XlNTKm9tkID9o+Az6hqP3jLAaV3Zmq/
Mfeqr4y4cj8EcdxR3Cv7cupDh2Nwtm5pmc01thpXywtk3meLve6H9ThX6WIeZ10NQZ+hCkLU0SYV
TPrYsh/9oB+3yjeKnZS1uzf+L3vnsRy5sWbhV5kXQAe82QIoT092k+wNgs3uBpDwCZMAnn4+UNKM
zFzduXtFSKGN6KpQmb855zuuqJEl0CYygTBZEufEBzZWiwBI7+9hUtnvQybLITSGdo1HNQWPhiPa
fc38c6/TxTw5icjsqNJa+65IOvwG5jQH92UKgophURMp3bryE6l42ytbv+5043qw3fkcDKa/o8vs
fmRjbg7QBlRwTIbOO6LkaknB65eoTpb+rl3LlmiltjvCmDGPM3SrCF+iFim1BushwX77TC1gPs1W
IBb0GyAo/EobXyvoifukaF+crvR2mgjuLRNfP3+fPlB3KFjTJkceedSDyDCBSu3k1maPrMpGBcql
3a3veSurLuyh8pzNcY6dhuuNZArMqKnd7ytROHcJteneIMzkMiLgFnvlS0/EFgl7Ipo5hG8soB9x
38kvAFmrW5Q4dhslq27jSFtqXBcjKKAB/4WWG97RxEZx6xke3bTu5a8UaG7PltunAFmS49iKJEqx
j5uhZwClOzllakQ82cgByKPNImnPwmEb21C+Tj06Ba1QD66UWahWS51cfUHFgM+UzwnjSR6OwPtO
4ZvtyJkzDwW4s2vWhhTTM5VqDVlBV4+TXqaf9aIpP9smNaCd9qsdOcB5bttiCC5rscWXpk5yAgw2
osNGfoj6ruEGC/1NLT9Oco0RUYizGIKgQ29g5CMlZtAcq85M+x9WJbw+QH3BDN2HL9zBRpzAs9Ab
yrNTZt09IjnrGnvOchN00oiDIkcgjEPqnNVq3aUU/i+r61+E7T6lLgCQ0cxv2CgY/JX2uSo84yvy
bzME4lpGXeIyU/IqdlrrZJ4WgvXCSWUWPhqMvq21vskMuJun3fstVPsAG/EmZMYw3mEVb4ZaHXS4
x1EBE3KmRbjkpVHtSoJPeFusPchPOwr6YIytkuJGK3PM67l1DTvu1ehtpjrTAK+rKMq4KHw8CFXJ
C1OpAJQD9mbfslrsUnZ9TrPO2tejv8/SejnDEb3NFtv8YkmEKpE/N1Wku7XcY8o0o1Wb0dAVoxWv
zTKEDWG6nj+rcM2F9bowRD2IfG2hdfiHIHG829nNiqh1a6YsPH5vGjR6VHvJEwpE99hqyXJ2zF6/
zqoyj6dU2dHqS665PstPeeshuOiHNWKe7kSLPaqwbYb0pkY9tw8Ksdw6On+c8Mtdvg4VfUIrh4iJ
+L8LtfzzCHczgULFJXEdxexfExOyxF5K3GT5SRAAQwk344KQq88p7cBWebT1unuHN47tXI6Yqn/X
Mv8fnpw/LS9+daCClGUjS27Lpkz+fVe65rV0cQXkJ2OGu7kKibc8L7NbuIbFw9//qD+tLrYfBSuG
f7fu96+ShLzLhYs0kx8FC6Xe8RlZUIItafPj73/OX3DT2w9iBB/Q9COFxuL5x7+paJbFJhs5PY1t
suxZHdond/xgYObDXScLFjRTkOk5b3r11nqbSVatoAuIDNya6yTjt/v7X+mvbzELQfZRpLlsegXv
T73/qA8YP+kymFnibkE2txwssSlY7TJgQq9jBn2fx4n3GRfWL7mI/8yP/t38CE0I+5d/7SC/5dr+
w+Doly/4bXCkf/rIXWRb6bHUYUz0P/5xH2c5QhcQ7QxzAFHofGh+09gbn8gCZfGLN8flP9tK5Ld5
kv+JBGf2acRtunw5Cos/zY/+bp70l9gTxFiEUDog+zeWGofHHx/yRGmgmGrHOU3zhs8zxVrQqiPT
Yok+Yal28C/i2WWAwFyHEQSWvxJJQECz99mpAWJAvu+fdQumUDrDBv7dK/l/HCt/fuD57Uws7HAQ
NxG9+/ER/d0WPBh9ycQ8sE9isuEMMWy66/Ssvqo/5kaYngD2tFBzSaBnyvX3P5s9KH/775diXC4O
ugSMEYDIWWP+6QDgY1y27ph3pyRNXqoOusSoxjy4LgLZuLHbOt4VJ0ft8jK53gXcT/7ZgEPzdV4J
GiTSswP9sC7WOS3JyClQXx9Qi47FTnaNe+9lPp5Wel/nlKhqwDRqtXtbb7EFyTFBLV0F2+Knr24z
c9HJUDQmI9L9riO/mgMiHkc4RiEhBBpuOsTu6AJc8xXUDgzMXmTh2vvNBSTmupNNOT4g86shk9k1
Vf5gkVfDqjnIIvY/IgJ2oT9rUmo7EHFPI21ECdmlY0QPFLS+oYhKd1qmKYLVG2s6LlqVRIW2WqGg
wF7YsKmpC8lRyaI2Y1xUmfPyUtNuOKHWB8YVzockxiE6PBPQzbUHgRCKIMiybVzg+O7RB2O7V1np
HubAzHHfmWoj/pgdWbaaIFEwz41YYGJ4LRvdZS+GvC72sznYKVBg+X6ygPqGlIvuA7vCdN5IiSQd
r3Y2PBljk+2gk2B63KZiaVyb9fAwc1FmkWGpni0eVuV9hXvBD+tkKKg3gC8aGhvp1QKYKnWFly43
FYPEYAwF7k3eVqHZRwdtL10X1TFwUefFE4sPQ9Kt74pazvs+7UxJ+Z2toS0HUVMIzsYe5b5Ehaqc
uwXuy2E1/fR7l5nTns3GPhiAjfJJDU5Qx6uHFXCcBX9oFOdV+CKG9eW9Zd7QHtdKxyNXtgMyLkzS
+8HE1Iw63GRE0E32PEQTe7oD/Y5xSTSf7sI3ki+WMPHvqWyrdiGb/LCVPt0ajTE7IeOP6gf6yaJB
jMtir3PyGjIlw8g8XKbVgfvlSVfEfPYes1QT1g0gzdFp6d0qVz3iMMhnmN9e3YBUt5IujcScQFrx
26H4XguMnTC2pNjQzup7UUwgW8ijrRhmsC6b9Ou+C2T+NuUgvY9BDd3otu+5wdZx3dRAlpheyK9I
8c844MZWzaKvS4JxlnwqOm14r5MP7BiqbxxrAzjW3TDKWtt9kOKnxagX+PEeFu5x0tb8cbG42o/L
1G1KhKRmk9vUskrZTEIE/moHivKp0OqtvyVSa8tqK7AW4hHlKhjqK5mhXY873Wre+oZ1qUEdzaM+
b8B21J8Phsehmc7MRcOCwuhWwFUH6MD+HjNIwE/D6QsdMkucR5msEKs6p09gZEx2/0xQL5QbiXOJ
uVgKxecDHsQmDRgHeMNXNZlM1gNnaqc4U3yQd1DTZi1kXTh+I/Jz1K9ZojkMPBPFNL4Fo/Ame4Dg
cavB7Po4ykHk8DrZAnwbHFGqh0Ibpps5N9cv2Hs1mtRCWXisD3PCMnCNuQmM5c0ZR8xDZ3+Cp9We
ixSZHM8Rk3Ko7I2xqumlTucy75kdOvXbuAwVjw7D0EsjV/em6w1+4wn1mrZX45BDctdky+rQLG+X
OsOf5TY5kLfeEPP9mJPia6OQJ5Ey8ctbXPxdFdWp2zixv8DRYSwwmKE+DVl1hcvAYzbJb8CzCxr4
VLM8mW7sTs4iXC0nGWMMXt5XZhtqCXlxiiAq07U24sZ3AXqNGTQIUEaeem0MrcErsATM7lzRhAm2
NHpCSr5C9c233hg+W8CSThPBd87BGAJ1P7o4ZGOtYPV4wLDPrmDjYk2h2QRJZDsi2RsU29eZNSUd
r8wC/h+V3ZNZjDN2jmx03p2pZrY6WUYGsavYwa3XcIHA8L6yS4EmOpuyKywXsof57ENDg3Pg7PxZ
GhdLK5kUm+bqhTxA2lPBPYPeAfsonGP0zux+Ks+MXKfv/XBsUEngNNoYUrWyFk6/yRUy5hxPIyd1
7P2ccOD3FXyoj3v0n8Lx3xWOLBco0P914XjN1pHctD9vHbcv+q14DD6BCgrwkG3mTHquXyNSAucT
tFkcmLQ//1sz6p9c0moJ2KCepBHbvs9vNaP7CUk6FSj/AwACBN3/Sc3ofBQ+vyuMUAkx9KD7Qt67
cZH+LCWWhiu6kfPwvDr63IVlCXMYngr+ogWwjT296mnl4dlymoe8XeqbleSksPPxPkV1MIqd4eX6
oxiKddlJcy5uM26qInQ1TCmBJ6kCcus81KMRVlMO6t3xkSLSUAU2rmq8dvslc7LLVKrmSk8Dwwsb
s7xq2bndeY3lHyo9yA6Jl3gHu2D8GaWVBlSWHviw5pk8Fawlr8ee+e669pmGgQapT1gpmKDcye5z
PprNGHmVybwKm1CEyXs6CM0cjgCwkwfyFm2FN07Np1H/VhRr8+YVpX+9FlbCZHH24d3YKGnU5M77
IpndW5XMPhocNyAHciOqnowlsY+FNLV3xVjop9fmwa0lav/UJJX8kc5m0sHhbI27PGvHjRcnH+ze
VmdReDqiG2YKZJwI84fQGz0SDr4tiG0W5wt2uJtUr9NL367aO/sZyaSybZCNrF19WvLuZWJtBzJ3
s4hl/vQ5a4fhMQgGKIxkpshvm/fuRWq0tiSS2kvINkyM4VoHyD79mqsYeVVo6jlzZicAuWSahnzr
0BWNrMzUM62MyStdl99KSAPHYM2HvcH8/n3Vx/Iq1+Utp41zLuTQnrn61gvpHQSlOV6/90jmMGPp
ApNgSTFSOrG+KF6CPID7y6s08t0It2MJa5WXxfCSSDaVyx86B4JbIxmvjNzR4Ifr2WHukvIJVX32
XAw5kx12yhY5n4SJ7CpWE0aMrlZvQ/SEBdUoD+Cpk/Z4PUIC6GFQ6lYRLgau2GyjR5TpwqJV9TAM
ytViFIgTUf3MqaUYVs2b8LQuEe+0IqvvcjyEkCUW7yqlLIuhmoJJkX513Q6aAJFlGWwgKgVCkR2Y
t4TMT9MvCYsvWFFsWb51s+JSZfvqHrxS8n9hjdui89D54NVNubFq4wYHVXCfJpzgytd2sGSAHi4T
BbZzk5fB9A5Qozjpm4FWCU3L4qkfSecALnFZ18Ht0ccM9eegEckLWRypdk46sxO7oPaM753S+zHM
dDU+TNynyW5aCuN1YNFfR2ndjffGWHdfJZIwkFvKeCukBct3WobloceR5R/h/VK6S59ZZm4uFCqV
xRYrGaAthmNiWF+sSc8utHD2NxDrpNGyR1/SyJMsKtu09r8KT/euC2dedHbCBBKDWWi0aIHosXFC
y6mMWUQ0ZFTU1RsCqOAzkoVvmq5a2jFpXRuju/xwWrkwpDaMpgZaktQvIh17IyolETi8WbV8HTwy
U0P49e3JT5qBBJWJSe2A8uIqM+chbgd5z+Y8YAGX83mGWEjaOPOfnY86j/6GDf46jX08220e27QF
u1UNoLIbwzs7eo/31cqEz+vA2q8ZR441aSGDIMVCP0ywVB/MSXMOTa4Xc6wFQ2LvbE/qryYdxm61
OVEnU6c5DGpAUmxG2vKULmSFUGWgAiRpbXiQfm7zwgIweYbxT0/YGYCqONGSkW4V8j78SdV+RV6A
2cpGbnvsdOxJaImX/tbupfbeOB54Cuqtic3JwmOQBmkQCssMZEhG6rTXiLf56qpF/ejKTL3SOhrX
FqP/ajeonn7LchaZ0EBaHZPYICliMJhVbGj9dB69IdAjQ28f06JvY4aA6iJdSd4ltrvYrb2z3S6E
HBEnex/A02eomicnUXBsNobdHWa9emLNMx56ycw4ZyI2YdrGWYd7c6kj+iR3h2Vm/b7irKx2k0FA
RmONiASabMI3rfvidtaNchovdtm5BJrbUrX586qlBLwujJML2ExLwY4nzCSalgH2+tKL22RmuW0G
wr01BM7W1Sjlg0uczwOTmPSOY3FmkFysJ4bAXxy7rh86VNYPo9EnlKO5SL4oPETg+qU/hgBx1HmL
bPjCiIDaq1d8rPy8re+o2Ks7Zjys9dIK9mde2Ihaqz5qJmKXhCNTjm2uvGiulvxmNINx3/lexxal
r6obEej8um5BJHNfZrww6FX5qCM/Cg3Zu1cYp93bFfbqNYChBMPtOiSPti/dk8gL9ZSOGurAbEqy
H9aqLbe1lo7VYdC6BknqktwEhCU8rjzjp5Q//L3Nu/WkFukcYDEAKU669StrnbmJ1k5bj6lRLnth
L2Y4G8O46wbCYIrB4Twac2O9gKvxThkgtahS4q4rR8yunWndJtD4bA7ZAk7mmpwaV5jXcm7SBrKu
DQvHH5u7FD/zYXs9n2QzG1dQX9FU2Jp3gPOv3dJETtbONJVzXwZr9j0ZsH3ns6a0UHYzCAhHH8jh
YBt/bxZSHYIlCE6TMfZfZNLAcDac6cjnyV1ChNwytFovADGjoJ6inFz0mI49U9FoBd29sgC6IYWy
gKIg9KLHz0HTdqV9OxZVcr16wXzquRgRMBI7CNT0XW/y4N3oLbOhMne6FxKmsq+6SgoyhbT2gM5e
g3w6cdTw+GVc0jbcvoh4H2+fT6K4IzFKfQXiquJiMNxXs8n9W3Op+eRl26GJAQ/WzqqUw3BHmmbz
WC/BC253HMdTRmI6ztJuZFpU+2aGcEAFr7mWFI/MJ/vuzpXI4Y6Wh1c/XF23IAlDGJ1+ZboAWw9t
YNR6R6MAHzfi4ueVbxC8P8oujefAgu5sZa63bwPXizLs0UkkUgWSyGzEZZBlXx3HQctenNZy8jfT
5SMeYWzXnZ1UAE/xtBMbtrrXhjGz+Dk0aQFQ7cwja8riDPGKzdZbl6yv1L7zc0ET/i6m2fwSDKP3
ZHRpewYd8NTV3rIjL6A6eV3PZGyckAg384Nbrq8cgD9JY3gTg/vqMa77hsWUCsImxijsnfHVCzRx
dD2/vCPnbKfsSrvizUGCK2HF1wihf1orLVk4tF2BPKOzfBzBY14eJZukewvqzhKN5Bp1YSuDNH3y
3VHuqtVc7zPWr/imG+VU2i+jyH9aqH/bQnkbOfVvWqimJoD67Q/jd+Pja37toBBtfsJU4OKh2xyz
H4P0X5soWiUyKGF2QrEx8D2Z9Eu/jd/pu+BzYTFyMTKSSsHk99dWyrY/WRhTEbOY9D8utuL/pJWy
t/H/72fMeN50Ur35h0nn5kT90/x9wwtCf1tgNLd89KJSq5AMY3VxIqdzi+XoAeSoia1JQRNvUIlr
sv00sK1p9r1P/LVBuViZ0Kb1rJvJ2uoqkr56z30HLhnsQFf7NvyzdrlqukKWz/lqd1dNv+rfhZXO
JLaMxTyGOgCCLUaOE/WQa27z2RsGzzwxlJum82zlUl1DCqx3Gbp6yiazXCADuKQWsaKLjDEZQvCs
V/q4tCBbW5/oJlGvZtwt8utEJc8pnUHnZsGwUMn5xg/MT6MTfgQEBz5T9h2qT4eJlJvl1yR0qxMC
E++oyVGepqYSLfOwer6fOu1gMrSKGzMgQmO2QH6WA/yOtNl+q2UVz7PDcWCNVhuP4C2ywECGJ1aU
AUZMbmMyxGNTAtcL8Rc5XLE1azoEBrJnYZwUqxHyzvMq6+tI62XmzpnAk/6O4C7hXpi5O++8IsD2
+0Ak8ml1ibQGRtFr9sWT6czoRhJZaSsChQ7SbzNyv2ZTXUOtJjWqhHi20JzXexeNF5N8ZWfZYB0F
6iI8TlFfwBP1Lgg/sd6vkUH1aiL+zIpRcMUTl4z7/2RUhRFM6G0CkbuoxWkp/Q/7hee1QKbZqE+W
aTz0PWSbkqCx+TtVfSt+bgDKnwQaoza6MeveqYxHr0qMPQf+5pPBoeG9tApmAXqzYLoiUKs4u/WI
8cWTRUJQczmKU24HtbWTZXFPYS13ek71mGSFuoX9hq4szwWP5Vw08dIWpJuj+Tz7omhIAdPXPTFM
xaEgpdLI2/lhcEebeA6tNOM8QIsTld2Qnn2fsjyyLV7tyBR+ckShOQ2EKi/OqQLTued87d8a2L7v
5tAZFsv13nW47Tdhp8+cMEwB/Fthzc7h3FuDCm0rLdES5MI42vX4NRP2NERrYzt3Gq+gQxPWpl9T
aeuXVNjVvpod7TBZdh17/LhrZLXtwViN+b4m7o/054Kq0jbgoVWdr8awMPXigjakU6FCGkyV69an
iUiIm3xIBAXRUNpXWIHWM1WYHq5CR/A0cjNJS6Buroz9WKY3bsZkIh5t9wpzOCyeuUi+UhMEe3g7
E12lZe+KrqjPo+G1n7Eo3RBm59xvT/YtAmM9ZiJQ79zOuF4FDSWX9hD5VusgZWvpoW2r1X82xqLf
Nk6RvqRtDtyhs+GBTEV57EsXgHzupgchpuKAOTxhddL2303F9Ld1ZfCY2hp6ZmhUV6yGvqymfltb
oos8LXGvinVy2PJ3dN2iV89OR+JAKIpZXc25Zb6SuIjGcoQcxF6cIf6Da9ojwsze+ql5PgbjgVdj
X6xiOI1D+Y4BM4hkjqQ21salC8Jicu3HFhhfFpne1Lzb/pI+OcJOdYTr0vk2VBu1MOh7vkerndDD
gi+BgRV2I2EDSnebczEzN/aFEKRlYmay6tQ/zo4LoY5IHWaiLmaSwUkNHnRm0hcjyMYn9F1FVPL6
PPVzd89j3Tz45kJWJ6Mip0iCowan3UeY0nlnX2qwQIig8r9D0M7ugtLPj1PS1N8ZcAVxqVP6hC3m
Dne3NDb8Sd0gw0c8DJX0Twu9S1zwdD8ydm4rFFiLiXTPSiI1rJ99nTnFMjupF3pel98IzLkh4kbr
a1OmKqyyUYtnZdgihs7gvDq+CmLLaNeHhulZRDupnousR/thieaaPSaTjsmb38l4m3aTaQ0/UxLr
EO10JPeVGbN+ttovJj7A29VgHDUR+nO31E6zN8p0uDOlbNkkKf0RndVaRMi3im7fNH2665tOf8PA
JGN7HpsH8iGaIVoQEIFXGrXQRoz0c15RDtdT7b2CvVq1eOXR2gFhJG5mWCbYgynZCXXDye/DGgw9
f3KvzY7BNJ9IC4WVYX5mXdlefOVk5yaQLcVbNsUDHnFe2SBbfuSLHB6dKe1E1JkJ+a36UtLlGD2i
1RmgkkGq1WmVyzJGWLt+kNhr7ZCqBHSxZnM9i1ZEmtXJKwhR6r70tB2izeC6g5+SAwfOs4RIBo05
vm50scG85GvZT2RW9GV77bX+8qgro0eXSvzsgx3MjAp9lLLNnOQoIRObMANiSG7l1BbPFZrJZ9a0
8q4mOvNLWyT5ZZwB1mQ4BT4b0l52md6IwyKnZZcsQ8cmtAb2Y/PXIohEgjac6nKdSD/xxs826dqs
Pu2+jjUEmQz7bfJF9Ey/63AfWDuP+ca5Vhpj0KpQy8VhdlhEuSTXwW9si9dxUC/27DmhM0GSWWZ2
cpGgAj8bueG+m3x/LWqSOr+DGqEiV+jB87I6/VG3Vy56n6jsLZ6nz/eIit0rD5fNE6mtEl48vuKC
rTCDithX89XYNXKPdB9szj/7hY8s9X9THFu4kahL/3Vx/LgFDvxX/FY0wx8q5F+/8NcKOXA/2Tjq
XQeHxm+17m8V8lY8uwA2qHd/2UH8b4XsfAKDsUV5b9sEa1tD/FYgA5X0ka6AkcC9oENz+U8K5A+t
zR8K5IBvAVCHat1AC0Il+keBSqDDc06STruwhZzu4YFARKObO1XlWuxQWPaxjm7xgQQ4NnANcgdj
WgKk1n4Wp0WjnpjyVBerN6vI6Ab/SL85OSHZyHVE5I6IiGjMmFikD2lrHe1iwAZBMlBk2/UXNRZ3
yrQHOGypH2mFmYUsPuYo6W0O/armwbcx4IQdtODHoabLbFtzm/2l1Y2tpv6ptgJkkt5gx8soy++6
hlbftz6LRvy0Wj7YWBrvl2AZHkTjOodOMVHCOjlWDzkr43PT+t1l8TI2K1xjBZXJmseCAOarRbne
qSLiaCdQYJxtSdzs0I8g0yCSuzHBB/qNdJE5hspmzQFEi+vFI6Yu4waql+OqS32H0iSJWryMV7r0
j2UJiFdnlWINgXFNnXkhwaUizwbJQ+qTaFhkBUPGzk/2g95WEQ8MYaBQwMKOiyTMVRelBbFsvFnV
ZR1sgkQdzTtXgmIuYa0RjsQ472eT0SS5oDjBI6dHVQLx7pFQyy4G7f4FCZsJp8txQQt702ttNEzn
KLljnYV9csNU19R3ZUOgdBB1Wmbol6lOrPWxlhbRRrsc4b32XpQzNLUQyYu27kdc32gwajqeSHca
G+0Lx+jApBfDeGfVPmO3QNd2yu+sGTns1KlDZQLWQP3JpA/8W42sxEYgWiEa0bxBH6iXtCobQn8l
tzEc0ty58grJGsaY82IHRZ/Eh2EK8NCI0S5utIWeTYu1ap5TTOCtXKWkJSixE6MxIPack5dv1HtA
iidEffXZS+rBla+kTjkwe4EjF2HQN7nGggxbqRTqHpFKhfa/8T1MQcSfTmqPjAfc78Fe0ZY+BP2C
EOSz0sdef9SmhaSGHQUvaSCRmVYoGPfoKv0ZN1rBRl2frxVsg7bbd31Sj5FR6sZz47fzvWJSU4WL
qDtzb+aGQBegpXOcgxhKIm3s+wCM5KR9yQonL2LW0OiRgJHPmAx0ot3qoPuOBXozsnMlPwBKYU7J
SYIpQRRt9iVxagjBmlhMI6JD1W/XSbnTvtQ8lURjlzVsB3CLnTH/ZUegUBr6Wc9K2XqMjKOSzIO/
rEmmRGw9CEnuXOtrl9mI9tMqvSVkvrt1md7vhqltIzcz0CnzC+jXCPlBXCMm2gG8Xo/5Urd3bi/r
L2zG6IW9zkDljENpS3kNDHkyhUhOeK8TCOyeBi2mHzzuNSiQzLpxQyJkqj3e8rWoQuFYwxIaEy1t
pvfDwzh59R0L+/TgoQzIjMm5DcSUPiVlO1/Y2ZkkIYHif/3nQvz/XIgmkCRuh399Id78UP91/iH7
H8sfBka/fNmv16FnEc/D7cWKg5FM8HGz/Xodes4nNkBwcVik63+w+8I9ZoTjwbFwmDN5ls0U59fr
0CLuh29H0Dq3l22QwfqfXIeWtV13v1u9M6/C6IAqkb0CeixkwH+8Ds0O3isJM/JIajVWGc6+YYf2
WRYXWLrOhca1mx5T9CDnRs+z8TTl9XCftcRgHwph4ESSJFOTmFjQJXD/WGSq4pE12zmN0jSx83t8
P/ph8+mEaUA1vTJSv0kLA0MAa+vkaTZr58Wtp7eSXWbKt3qaOoRMw5aF0cvgiY0m4OEau13YEJVG
FqHhsRHcYl9GtTl8fSZAD72LC2doB/0lAKgJ71TLzYe6BmneS3r+j5iDD4k8Nx1KPMebb6q56bdP
nPGQrKa2qwCV/uxNCW69bVDlhFOF+wnOKWMJbGSYiCcQs6vqt+QTwq0/XqgPhpX0sm+8/+gMtQ3W
roxJnhxMH/4BgWzQRKIaT2sh7MizsKgxNFYsps0anEToVkEVPE8CLVhUb/keXoUd2m3BpTsmMX0V
O6kj2zHmVhpk+NXwlQprgZmlz4cAgCxLqjADNueEbMXpDVVPQpIU/riBMlLtdRwJwUEMUeESHS3j
Svp9oB+UYxBtUJQeqcbpaLzIj1SIYsaJhUsim2/9ttR+rpkKotkilIPUWNj1pDrdtBz0h4/fr99+
K55sgjrI9+BYKwfejI+sRM9lU7XX5Vgf2IJNxGKS4pc3vMis+YYdbOfNID3k5lXqs2DNwnEgufIK
UkSWwW01ivXo9njo9pkDJvdgrVbTIAxctbDWCE9Z7eY0SRvB1iA+MnNS86XVdN/dG+3i6wcelS0e
r+JZ8NviLLhYYn56jmukd3I2o47zyDCk/CLhJz9mlAEvXZv1Vz7l1ZNYJxwhGJncGCacdWZpmF6S
jtW/IMEeit/iXLSWNxtBF5B7VlN5NDX8kcTyaDtnNfv6gN8Uo67TMTFyg8EN6QbZI6AWO/h2Hxwo
jayfyrWgfSSyqpBVWcAJqbJYp+0DoQ/ZTVE2fK9gLNu927imMhlj4XIBKyqJ+iH+uegfEqKByfZV
RUQSBtHsg55cVy66SbDmyt/UZMZelpn1pRz94lD5MD64n4lkxfeTV/6BS7V/RNv4QuLreFU5+nPt
zwvBwxQtjF0A+UNJhaNapSTMwkly3T2JpYjQPMbDaNBw0CS+DZgYTfXtupbNXe+u1X2vWbjmlwXb
bW4b55Ho25AGNyUFwrWPK2nWOzOw1zP2xIKCgRFipErH+szwUQ+dasGJteUchQoNSGjDvowQ2OYT
yJak2NfDBLm6GbaM7kTAp1G9duhaq79mscaKFuHvpdYQwzKEMVldTbgqdQ9FY8juMRGhrwX2VQlx
ZIzVrHsvE4KM68Qw0vdFCvGjHqBmL7z1a7uxAmAMKZBuTYbOTYCPiXS+5m0Fds5IieSy+kgCd/fY
BTpJzWoyst2YkQnBTrleP2P41Her6LKbyWolaL+2AQTtLAez85C1Y55thlCmLdVivawGsYAldb2J
rHoH8RtrleKgMIABKj2eXHe5qKRt7jNwvs8Bf78FnGSdxYmoZ6+P3TUl5hKnIJ57d8OaKL8Ywmpj
rYR6N8JyyLwGFlDdykiWZvbkQlxYo7lkNGUSE3uZ0EuR7ShzxDLCdHMm1y3ZJcE0HzI9rSO1VG/Q
drqdzBcTWVHn3TTEGz1hs+LwJ0cNKaiaBdEdNWp+7EyrvIMaxAqOuVhMAuJ6z+6OU6l3x+T142Tp
iiH5GcxVcSbkot9Y7kRRfHyKWpdDa2ZX/kUqQipcDVkSCoYGdS/cCDRRjVsfKH/lqa1L0+bjoMwH
9q/8IIZtM4psdqvA6olrVDogbyYhWlDfcG0vNz0hS0vcNOT8oCtar8madC7/lEv/z3Jpi7L7+3Lp
+sd/s3cm23EbWxb9lfoBaCHQY5rIlkwlySRFiZ5g0aaMvm8CwNfXDvDZZfFVyeX5m8jNEpmZSCAi
7r3n7DMlv/1ob4E5y4/9OV8zlbQQZpevwHWrh+XP7gFTNMxgnHo4Fql4iT+7B6bLD3G28T1Irx/O
SxylDBoHZD+ggDBA7/2T85L9wSym+1AUhU1XwCangjSLD8cl4mrzRUZlem6NIZlfLZr/cO4savKd
joGexc6UrUznY8KcuNBOlRHXNoGCULyPIML0AwPp+a3Fs1oEml7bwZSih7+dSsf93rS5u01ohLRL
cyz7CGYZO0wuZ+sRa+DiDTBJB8Ogn57DtuDJniPKvR0Y9TT27/RE692HsRpGYe5qpyef6dEs2xBv
oBx7rA6ERSeYK0DKA1qKK70sbhJEPcHkuWhURtrrQMOjxc6m+Mycvam9x9hwybJNsYmYrFmisHro
4jiaCxASeJDEzoPJkutfk8btiSRFeu/RF+n0otRvE9hr6Jj05rdY69q929TzPcnsJQ2NWab8qDNr
yy91iQ33838ewP/nA+gwDv75A/jC0f1DtaJ+6I9qRXzyUBl7fwlc+UMj7PqfXLTAFlaR9yE2g/Q/
xtv2J5pqCn9KsrLpwa3+s1yx9E8WeG7bBzfrvZc//8BdRhfwh2LFWx2UmFJtyh/i5j48fSjMm1HX
I85/MLWSICsj+85EiXVZcpL+/nJp7t9LoB/ISP/LaxGmii0SXR4S/w9mLaoWRK6eKE8ucK3Lguvj
knLKeJ65AmcQL3/HaFS/76+FGJ8NTCIpbko6QFX44bNxGDXo/Ou8Ht4hJlx0xZRra4E+PMGwpWkJ
RcCcPPEkVVLGzz/sxyqQF6cMhDbu8e1hUfvwYRtN7yiHYOwsbd+/FXnBypOL0TvPYpkwQS3+c2jo
f/eRP6Kn1KtytUyL1i7S84/2075jvio9F/hNIab7LI/7N0JJYCz6ikoX/WMOJkE2gpuUlwNGrNOd
/uAqTnVtqmnH+SRzhZjZFItnpnzaFZ5Jgko4Ou+dkx9oW3+9h9Zm8g9fqmsjB1FlvM/FRY/xY3U9
d0JfonAaj0M1NRkDwhAC4LIwZ9p40gL5OiNru3g5SUMu0thrM9rlc1mDNw1iJ1swebmde+1ng3zE
drSHkZYwpYqY/OnbbHh/cxfYa1Tjh/eLEABDMOJ+2haq7/BX23WJgz1Ki3442nTGLLLKDTu87SIS
c/dRpcA+TSTkDUfiOUf+1NviiWdwvqo4jaOhA0K6SdgYTjjt7dfI7FpnA0eeewk9I3TTxRPYggir
vBmJ7yp2AJrEpTDYiQAlKvTvYHQgxrQ2IbhnNkgeqO1JXDDkQA8eoC7c1to8XdconjDxAQsu7VjZ
v3ocsWcEy8s04jhsjPS2Ne3pHqo1NJLEGzP/CM1R+wqN2Q+vTcuR99SGKQ3bjdvNWqRMarEQ37lL
cYVtBEPaCYqGP1oPUznLc6nHAHNRetMVoM8DLFktBC2TL0AOIyhPDY7NvZ81rUfSR1O/DKkB8qzV
zdM7C3Max/rFI7bjXsfCUQR+s6yZJam/S0Vrv3otqU7v6MZiDAl4ifvpqjUa+I+ePNdkSUBU4mot
Twjzphdgm+zhSIkQW6yBLYPV8kkpfBnk5h3wTb9MwmcjzUCIDgw5X/OB67hyG8OWxKWBsIzr4jX+
s2yIUHI02JlJRP+1MSXAS8hmMBT9SQPX3I0hgTDrvRqnERaw2Ezk8DnJJo4haYWg3bL5sFgL6+7Q
SSI1Aq2ds/jGd8OkOKmUqKLfOEx+hl0P4OJrPEr/2atZT7cM7CGsF7jinQ1SPeu16jy4oFHNw49y
5OzPrf9c5wWBB1aZcGfQh9ECCzbXbYu0NEdlWZHoiE5IUiMZXFKe7vrlPW4mqujO7Mf3zKJYmKcB
xVPNpF59Vmn5OVNiAJXr9cfhiFxy8KxdnGGF9T3gnEFT+vpl/TvMi8qgALDKurHER43P+hC7/biV
uNb2Q9NxA6O6oVQhD6M+dl0ahreiG3HZjp0ctlkzef4VBrBATtJzlho2Pd2e9NI3TlfbG6/IjOkR
RZTOnDNkykvXGnXHJqQfjf4kT4R+kqJ3cbXhPQHM2XV9oh1mfUjltokARl7JNiSaNq5sPJRlPPTh
2SB8FcSQId/GWWtGFL3dktxLaBXya8fljw8dKNFDR8kJyAL+yEbzRmazZCMwax1trnP3VJthvJuU
hyIs/Rm7H3yPGGGYNBtrX3v4Nm0Pcwsjg2Poz9Ntj3bqyYFJtbK9+dq1+WLZmQOXNhbfOt1otnU8
O5t+nsQd0+3+KuMG6lFPr/EXpjzov2KzoycQ+cl0S6TveLQ8+ESbQUdYtdGr5eK1AxbXjmWTZod7
Uyaxc6l1cgk3w2LNZ/ryBRSliV4cEpkIRUe99G9+EquwB22Iki03tw9Grp9KYJtjR3vCdTGzll1f
0g+0vvQYUploN6+lcFN0ErptHRs0uySSuSokqF1B8nNmd2+x4D82rMvTlW2Oe9kgbig5OlrILr2Q
JADIg8gOejHPxRwDxXIj5WK2x3G6roEUijd4qS1Rv8xdNuWYWOXrVHnRc2o7LJiVkUGR09OvuIR5
sNbosBD78iFxSUHyal+PAUaF5ZZttHoifHMHkYQwGD5GtCdYxrPhuyyM2JeuFr8UraYtpyW2Bu9k
Fi3AmgBoNzKWViCWdQzT/HWJRtvZtSVFuV+HZ6nV0T1Mn/gUef6TG8fNc963r3MxqdU/Ec9dAYgl
hbd2wTbDOm/XIrlB8W38MmjhIAOE/tDbfOk+oozMqG5GeSLQXBu3JrHBgR8L99YKq9bb+7R57qbB
mIb9AoalwM2+rSbs5jRiEXOgCG9Q6+eWPW4KMywvpatZv+bC5O/X7FjtFzv2jfBX35MJM8SmDqv9
QgxpvsH1M0CT6TLtDG5l4NIVYb1Z6BB9m10PX4lVQgSKTX2b8pEOrqhpisxG2L1Uk8dZpO5t72xK
gEiZGPlasbmTs4bcnMXCyqOWrLhuRnyTehdtmtkWigpOsJY73Rv5N/7ZXoHombOwWdCKma5dpHvb
aNLUrUR7jM5fXIkLRSxraeMYrOkp4vLn0eDdOH3snzvJVxPkuc86WEDLx5mtcjYSAHARjXeVMTKZ
mJmdvE4IDTIy1vt2JJIjHmGsjYQFQWa2He/s09YNUq/ilVM2E0xfUGzuyVnjWbIlvP01kpy0c5qu
4WK9LrS9BnKvWCaxlsKwdeFbEy9H9Gt838vSgx1dS+ssh4EWf26TydX2WvdWmhk7hzBb7ghjaUiu
y9kfu4Qg+W2x8n/nBpEQWCbb5cQwm8CU39/WO6C4iVNOEqGmCNguMv7bJgfQPs7DdN+PnH0LxEk7
seRwe+iNomZBFVZY02fhgOAK9NbH12zQ070zbIWCT4qazypHhWIuaWC5V6upc0BUVMkWWPc8jlQv
Unr66LpBNFkEp2QdqjTIqPMjUHn7hXkfC+vc4roCZDVhcUbCqLKyRPQkqZFn1k3Cq6zF9DrWRVc8
5pWm39TQFH7v28Y/xIP0pw3vmVNOohEKZ0xYEYgQo48QNH4vnsyWCJJNRFsx27c45xfeSaKuaAMU
cAMqm219qD1YhEXLUvUYqm80Rc/3uqyk8rzja9Sw6IKCNtREfot4VUt2uWeH+jMB5JZtcZ04Wj46
ZqINj6MzodcLEhlHsXfNM8932Kpqf4FY4EXNnOznLNEi8QVPd1hFh0n2oK8wEl9hI9oEl1shUFIy
0LY94ZQb6czGoaDBKjcu5MObzGrji1n0Y8Bseob3MDfbCWHITZ4u9We+/uZaeaws2Rhr3ybNT260
HkPR2MVsPbNXHCPDgcU6kYSYD9LmczTOttRV4rrr31pzFwZNYT5EHks67PZhL/QIGPgiCkyTU3Oq
RsjJUZ+La0kKXIUUFVdmSosTPjsnEgbL2e/AtlE2jlWIGbDCk9E3Y7XlCZQBq8LvJV5KLZ/v/MmS
J+5rDgZDo9/5fa3f0anGfq4XgdPNxXEa7GbH2Th8nJwB/wqb6JbWr9xNlnVn6b31GR5n+cC3zb5c
TvkNO19xsEhNAINmorAsnF3k55+HjDhCk0t1p8919AVU9PDSVoZ5qUbovAHhnxwgp+aQ+3lJfN29
WYgrJ79yZyCl+x0hon1jvg8KCkxHODtKV1pEgWvp8p2BNl+INfAI723blPG2GHRM3ZwIRrjj7MDd
ZoaSyAoS66wQ7Feshj2W8aExQLeZ0GQ/d1nOTVrErDaJ03JHLiMcUzIBkfzdz5lMmYaoMJmfV6eq
6vihKlGyBXzBNBaYAhgfy37kOKnPjlcfa5QCHPpRfgMbC7kTf/46/1YFk2ChcnEwWuuES3wMbkL0
0A9pBQ8jxzeCwdB1xVODty1nAkh2jUPsXHyzLoc/f91/K/15XTXRdcgssCwqxR+rLkryHFXlVB+n
NHdee434wqKbiC+U5HUDuy/K+eo4MWsxAkJOuT9/dfo2H68ubgaqYh5w3gQD5R9qPmxqdE+EUx3f
E1NBkRlPnlp1ocax2vcR+uuNXreUJerkDfOHxX19C//xo/yN5M6gR/rzjh2bbfxfwStIneSDLeX9
R//o29mfKLMclw6HDZBu7Y3/q20OFQqRPr0lHfKQgrlx9/2rb2c6n5jX0oGxPd00+DG++j9kBuYn
/iq5zIbp2+8+l3/Qt3P1j507cFQcUmBQOYZHRoyr0Eh/AS+5SjmNmys9Ah1UZwNfwZgXmDZya4yt
PylZjV5tPN2NibQ05gjuhoH1DZgpc5rAkAjl9sxJi2xX2VXUHLW8ErLd1DSMYP9QNLwVCQe1OSS8
Dl6euFR2bp16a4DaPxvk84JeMlEvCBYQmeY80yi7KJcXn3MRLvqXUtWetb7wwI0pdPeNLIV3FrFh
vb73KXxKr6CCGuIo+IVXH4zcjdsdB0v1I2sKRJYm873RcNxn2M4LS8Z77CqdN12jyaYISMR0bVPD
PIWZCvww68klm8Eoswp0eVt5N8SqdG+dR6hrXqr2whr1DHxYxZpa2DDmfGIZyAa1Dta+KpwNIyK8
hoDOJzW5eHUNkiKqShuO5hibXxbJCa80OcF1ps7R0ik6cYkMlVYNYS58fo+OxQSnzBkc4ZHp44p4
gzrFFXiPQ0WT/AKCZz1ltvy1dS0sqDRfZ3A+9WaIeAO2kLxbmfNqukk8chrG9DkG0wFX5PgTn9pS
oTseOKQXals+u7+eFwepmxfHSgoyYV3OCxknLKiWYtPKZPqchsl4MisyQYiM5mfeo/ScNQKxmAp6
HtzXXOH3LzTXIw6MOH85XQ3qG15PjHylXffNIXlr4uwW0naYSPgotmBzs+SBDhcfoZpTfguAT/70
upxSi2ALLjmGd05g8ZqvwRhGszEqEAp9aPoCu2edFbH+lWE1IRF5sTBfH+XyexyqEFx9LGkV5/La
L529h0jjWEEe0pRBIZA+wKpHIpBPjRbUojCeSg4oL2stWNkFN3o2WUO45wjAb1pCgz/ZCHhvsbqJ
et0kOHsNmqYHwd1gtB3frG/2pGqvJSIxTUSdED7KBo29nZtPMzj7hiPDqA0pI/0blEK80XBaybKF
Vy63eE75gpGIsrN6fsTBPUtrztdlCgw0yHzGvDtabdxvgsfyXOHXtI5uGponLUX+j0Df5H0ny8BZ
tYBSQbcjImKFYpw7JhQDWSycoiLEHxpFy6juEzpZdMrUod4ze3qGNkhkT3T8sr7REyoWDGc4qymi
x9HfrUVyC5/1eb2F1zP0nHXVbaUediWcfwkdymppDlySNbVpzb3CSknCUUz+x54kMh8wu6qzVJ6G
GdS5pxpkqrH4vuOvjwSqCwqvRJ231zNQo7NwMM1qXhaXMqSxayI3nMERTxZIg2dNtRY3NUUyIpUm
KuACuDycTkWKEziu5JDHNqQzwp75ODrpLu8Z3c3awPJ0xMYbzSTPvctGrs/anltLv5lsG2NDn9Yk
x7Xyz7LK/fPSOHyFfaJCK6taQOrIYV97weB2sXmfrvlBWotfi6H4gtCV6KsjmSr6/r0UbSaNwjvW
WvizGZfBnNpI7pduHuKdz0MBLL7FJgTzhxWrMPDfXOduwiOYEhWYzA11IR6ca+azPHtlRrRzIXJ+
jwV7+ISDmtzVHlKwrtP/6O164ApSl11rbnQwH/DbXzI9bI6+6KIDEAfjaZ2tOMw4QxAMNDkeO8Ky
LM7TLJHmwgeesow7SvPxXG8BnImnUF+W+iaqENTuzLIgOLwI0+SQ6ktyGCyDsmmUfEt5ogLWEuIc
d4L8PTNAq8INTgQUXysAK/tVx/VMbjR0p6dmmAnRtiGwb7O2oCtcAH8HOtwxGlhDVyUiNoeshUZc
EhWtXTCiabdpUSuDtK/Oiq7Iqxl/nzoTG1HYvaEVp00T29zd4MOfcALSGgCZm95aeFuOg1B2/fWe
t5CEN4He85kDA+4zVEDXEZchGYnLQu3G59TVNjJKBOe4FhnQQq/uWN+oA70tEh91P/ozOTh14/nP
oPb5It+XtLQTHOip+biV7JDW2Sn1OnzaDUD5dlcjf7u3HJ6uPM/8FDkNl9fk3Lk+ccXoWc+yJFco
mBq7jffryko6LNW6BE31LBKzRNUeEbz81V4D43NLrVJilMkBVp796qs82XRoigcRDwadhPINboh/
amvoYRuv0dXmTLQGiGwK44tcbBaynPMDXQdUY2IzxVDPqOPneD6y/JiF3Ipo4AixiSrk9oFTLf5t
QesOLrYb0pXCi+7nD0uaA7NJELgFoJ+jZ7ZSooh6irYbq9R5ajLVD2ceX7TbmCWG3qc0bMCFTeu8
VWXxXEWivfHDaQDWN+M24RxiQtmyQOr4aiPqnDJ/SuaovmWP8e5R7Oohz+5oEiyAAqgRor8wGSLS
Fk9eMOJH+pK4DR1a4sV+aZC/a0bVnDtgTUHbu4Huks8gN0MhCk0e+34+dfFQ37qp3xbhPXSTKgCq
8xViyr6uu2avoTe8r5Gfp4V7DQ0L8dZM90djnwBiE55wVBasqnhPmYQhZ6LjbGxrJopbwzGWMnAZ
3UTkTlhpAM2nOAqs8DGunxpbgpWZ+6w0Rn9D8tketIS8sdM4ywJ01DMgspIG7n525tw9InVPoNl1
A5Qaw4392960ljtv6t2bLvXZ5pKpUQyFGi2SFF8sMYJbx310lyyZd+MaIXevoOJ1Yg9fp5fW1Pb1
xHglc4fbdoLjxxQKQlGn2dNrblXpl9ktvpDe1OTnvOmshyaLyYDoO+nBl2x9Snlz/L1javBr7CH9
6iQg74WbbNfYbrL10HbtZ0DlR30EpTlPfcHkr8YPaFmo4QfyxT57bZzOn7lezlvae+V+GWTIPp7o
uyiRX+C01fssASnlhvIXJiOBnaTur5Cy52tsz/SPc7TtZgZAzujt9qGDoMvxp3R29lRMv2E2ftJA
z2DN67rPXhIvD4S22EHlDsWeFHbrEPqje0ZeaO2ipntqFK5y0zqcjHZd0VSfSd9iiSLSLrBlXO8i
zg03Q9GKG4aa2tH2q+6U+YN1rkzQ9Vy0EgVfg5bKQUA5YbZAto/GI2XF2nCHZPcWDBCXU6e2ZOKO
TQB4hTWW+4i52SkHMfMQVWZglmZ5NNBwHDy1Q5gz4L0p8pkRorqH3T5roASnZpvWrY9r1Aa3Vxhb
lPb6NUOKeq7mvP9iTIZ2nosaE53mufyc5Oz6az/mPucSkHM3tOMbKNp99S1VuGsanbC6uL/pgBst
LQxXmtpFdxo9YOd1If1b+8G1Va8lKzBnuu6rlhX0kVQnT7g5fc+27faay20DmEfilVz64aCHWRzY
zAgDFv9ou8B3P4RR3J/G0n6r48jaGb1QbXE9V6uVOM24a1/DVocaFlbd9M2qDAKytZaTYKKX2znT
s13fWM5T2LCisPK3xS6pBCOUxHCPNGvMQxHn87Yz5pkvLRfyjNPSxdhtDkTNs5BQajfb3tavo8xy
Aeg9bwEduQ3qvmsSCiwEIi2U33vpxuiNxT/axylzFIapNZ7nsawh1ofocqrIDA+9E2ssTG3iHD2i
Up61rDM8tj1iWFFqinjb1j0VSNzskBlVEOV4LhK8zc+14+WnhaShjc/4bg/aaUHOqOYLqYsZz8j1
LzKaPG5xMvks7Sax1cGPhZT0+t9QgERnRnYXFJfdVw2A0S2O1M9OVtIj5TTwWAwGclzZObhnqF36
m6yhwfi1c+pBPxUZMtkbrRGL4omaqb9HHDY0ktmoYsRGFG7hXQgdkdMsxMfNZCeV9xI2OYs6xitZ
zyzfMyEvaMOZahzclCQrOzByS9M3UQfNCS06iADzBZcwu64xpHBNvcQzoz2yUru4bWiXNvuM3CSg
13bB8HNs4Rbt7IEzKO5pTlul7DiIOKPF3pTQPp5vdCWNmA0pnujn5kHRSI7lvpqZ/rw/87E7ROls
U9gbFNCGSxn9QZsxxCE9NwiXx7BizL4tKuTpXxdrGbpv1oyWYG8VPqeRigEgimSZsfn+/A0o0N8P
HSLeAfI5i38oEqBpfOhPydgR1QIS9mhP6AMYBXb0XAdfhMYFPFMccdgM60NiJnF029fhUqI/68JL
VNLW9vRBXCxmseM/vyyoZFACcWwn2fSjeKQ0hxBlrhUdSxCsB5JLsH9NScWZdKQ4BoJkcPIZioXD
kTZG9d8pOz5qV7gYvDxAbc/hCA688MeGRjm7GZEjC9dkJsSbMXIzE3DTASVM+ULi2QaGY0rPfMrc
UDsJNQkqLWJ7SG9qamikzow+daPjFIyPvaqg6wZZ4e/rOF+WJgvtP/4SkXsI2qj0+pg0f7xeox8l
mql5+bEMRzwNTGuHTolMag5NaAsI7KwLnP9T17wWVjZfm55eRRNTyyfV1F6LsvmbvqNQPZ+/tnVR
ZXIGskyanq4p2IZ/vISaDfBp4NyAYQG/xmZVIfS0pJ47WjwdYm1V/kqDcGwEK+apHqkvSolM4qAI
uUnQdbWqwbiyP79U5v/2xhSTBUQ//eZ/64i6DO7bom3iY+1gFeeoSe1FQo2UrTtxKjK78hEch2ed
5krNcyakntkNkOHxOlgjON1V4oCPmmrZWs/F+M6Sg5ZQREXWwvE9UVqLPCRXBKYbvR6UBjzZYLDp
lmRMvIbPROj1b+9FaVLI6TosqguArY744lBJITCNTPfqHPeaqGTnEjw3fCHbramAfn45jI9tcb4n
F2+QAyKeFqL/URwWC63Bl+dqBzO2WQONakGC4A2q1Ckn3v2q1UCNNGqPpaHm1FMR87Zmov4eJ9/h
akWmivu2Fy0P0tziX7lY/DnBMIl2a3vINFSXWbYpXRooS0TxVqDViiBx6zHaRSNR7suspGFEl9K8
gWTDuILoiOJt/bD/6UT/XSeaxiyPwf+tHb3/XpaKvPJaJj+Yv433H/yjD219QlJCCgFyPuUo8+hu
/9GHVsEFlLq41wyU0/jd/uxDW8Yn/pdDswPLna9scv/Th0Z1il8bXSl9anpK/4w0+z4q+uua47nK
h+cK3bBISnA+CvJycMRLUeszArcym7eDqEDB24SxXowQfIPqgggzAOfQFnvZO2BDOFq3J0QoQN2X
Bml3EOe6hmG463N7GzNX1zaMSYZt6/9Wj314Jx3MGsUs9K2VUGVuFlQYgGe1jhg/MZN85uRGTcsH
kcbOXWZqI4PoYGPHoWw5aHDPnunftLhUsY7wROoM3ZflS2ho1JUWHeddu/pNaK820BCVC0VfHSli
NaesPpVs9axUq39FV1YWTLrhdojLY+IuyXc8b9FvUllfJn7mmz1X6bAledE6E0iDSwaDHQolNhIs
q4My0lTKUsPOn9+OymaTVHH/eZRYb4Qy4YR6iB+nUtYcePzZPnWjdAxsZd2ZlIlHo0OKraxg/o2m
BCeHsvt4LZdZaJBulXtEV9l/RCopi5ChzEKGz5W3lIGIEKrivlemol7Zi0i2rO5TZTmKV/fRqIxI
jERqdA2YkzIZk7vHDtgHCpMKgzTSd7Pr4Ghqs3pJYcPqX9H79OcB51NnR/2j6LoSqx6e93xr0Jxk
vKkMU2U7mM9Tnhl7xH4escARTv2R4LHPHGaS7WzqWVCQqA0UceyursMse+esA1g1iu3UUNZiOuuO
94Ua1nYSDCWomXtrUNGYnRrqcnYaXoQa9NJ0mu7GLrUDn0mw1nl9YK/D4ZgxsakGxpz8QvQbaflg
q3FyZhlfEbE5W86s2RbPz0xkGOPnWQ2iHc0ujpLZtF6JPsiyNL0S0qrfDWqEHaphNuRz3JvA3gtL
ojQd9GobrgNwX83CUzKMsLozH2fL+02Evrav1hF6rKbp3OSIf9SEvVOzdpp0kE88G7QgB8etU9oP
FXdbIBjSV2paX6i5PXq6bwsDms2i5vmxmuzbasYv1bQ/Gpj7iwHlUK60AJz1olOt9AF2Xtef0S34
Ny5dq23KYHzXimkM8lVbMDbcN6vgYFLagxoCPt78GKjBKk2onQGwudIrzEq5ABKUpLuDYxUzmgYv
zKdkD9lJqnwGsVhoH9J3JQTALaWLmDUki48Gahr5aHccE6yNTb9BPAsoT+lOt9Pk1ml194FuVBh/
nawFVcFAbDqpUr7SReb0kHn9Mbn43myQekKm5yZHbzgGbWgyOUK/qdnfgCCW6Ukqo8gmrxY0phPN
TKs8tJSZ4+OYJJbEDrumI0RrVEKGFi19ybK+XcotQNsSPkFsd0Yw146/wOclL2PLbRZFL4VIIvbc
WBDaRYxegT5AVhjTJixntCZEMimxh5wJls0BRns7JBV9Fh3n3rNehqqU/W9u5hM2i4gNPyJB10Nf
3RBagL6WdIusB3NAF007AntNaKPFOtLDpzIDmxvojWlA3upbgxgYTUy7/+zU/x+XB3nRSiDwf+/U
z0kbJR926X/90B+7tP0JHwe/B4TbukmzFf+xS5ufHNe1mP9gg/WUO/3PXdr0mTHbWM51lBGOIfS/
7NIMkjnGM53FPfA+SP4n0+J/qww8Xt7Ex+Vgl0ew/3GXBtdUVRWP6dHz5pLG6Fh5QauapUs5N+dE
kmZKH3UuPTqqg2qu6gMhu5ZquFKDDhezwsLoq3YsMe8i3LU44O9B59a34F8Vyps27Iai99SE/VNI
H89DiN+86iYp1ckWMHD0hYZa+Wz0hM3XhWSeMxpa+2aHJQMnpX5hFmu/AjZVp12js1/N2uEvrROm
3qm079nkEntsktb63SeUiEDaBOL6Ja7cXQuYl1CZ9JaE0ho39RiWT9K0gM0R9zxYl6E34AsacaU9
aZbN+WCJYWwhtqW7CyZr0xVJY21dw5wuop3yrSRY71cHcuF42/Wjx2UhmuEoJhmd01oMAaB6UDIc
vSro1VLae9HooJ677FerWMrbiPCRje0t1tZmRvuNYNRyZ4vQ2mpY8JhZmvKZpIf5ysRXRCerQxUE
XayGKbvoLpEesXXSp1F76TvC7AY2hi+gKuItFOkc/t8yNu5z3SWA8lwHldduIQ2xZokLabiEvppr
uwte7rsmMWllaDZjtbbxrNehttToOJckQkWWdybwSjxNUglwDSz+CB/VIMbP6A8w36cJE9E75JxR
22pAhilNhQsxGexME4Wd23fMIU38osXOs0eKOi+Gho1UvWHQI0H23gqMsXiR1b/mrOKca2qHAq4h
7xibRlyoCYo5Z7RnS+aWuPPRVtp9wQjd8hiR2gNyvH601MIfR1SF68Dfg7Y5BHh3/GcxoG+j3FMd
LF+J8A2SPlWfc4RK7FbQVqbeZ+ql5ib1RHv7YPUq1raduuXWL2HZbOYCFZIRYZAPUtAsamLPRQHh
QFuB8ANmYZo38wakaGiGcAzj6q5+glwqtUEUjlmxtWfgCVuP2guOlou7/BKSfBDuuz7Uo1NfjxRZ
UZX2b3TR0EGTOAO+ZFK/Fok7tXeephR+lUb+JdHVmppMWZ7KvJkc9eG9pWe+QrXKFWzlxP9ZGor3
dUI4TTFfy6I00Rz3UPJrTDMARhj6PfmLDmpGXtFxByrkUWPoSruUe/Nd85RK1AqyzejNgZcCYG9J
gzTdthXWqz6r4dfqC3B0dEoNZuJx09hTe4yS1LYe1vllZsKAOdGlartdCA3BDBpDqRwiM+djzYXn
nWm1OV+tPp215/VdEok9RMd8tpIygDHEm7Vrh7tMo465+G1ONhY53AwMO4e5Myj+sVkee5lV2b7K
1VdKK0Zdk3TWu0s/+9Ut5XB1O0OZ6IgQV3X8+7Bdq+hhQabnhvALxqyuzFmh3JSy1yp0Me9Vy/H3
ZVED+NTR1D0lDMR7ka15BUj4UWJnEsWEPaPOJgrrrJfb3jeWY7c48qorFcgIweDF5E5DIlsNwuM+
LclN8i2/PvfeEFS1DYXdNjALbDqDBsVQlBGT/bZzL47uhrerLJkv04m3qsS6pvEMrgbcaf2CzqYL
9wRGTY8jd/EhlV6xJ92ArOYxUhOBvvstJa4AggKbzjP6xenRczQwywboOKbOsuXDcAHO2H81Pl2R
AfRYKpsGck98krm1/ZIEAi7ZuBwn7LRHid/3t6ZOET2IsvLMnUX2HItDl5GxA3/zRJQC13ee4vC5
BbVydiDGwREwCnknhQ0ifyRhkemRKTdGEwp/U7RWfSKj3DwQEhsT9sqO8VCKurwCkSXiHRoCIT5u
FhvEHSzuXpPt/N1yC/MmRDJ9TEdPvOUkRz970TC5e4wU6ZmBYvLdJIfhabDtGbs+0O05zcMAAtMX
+l7tMwKjblvihq+gSyAXmAUzHwPJCS4vnBm5P5V73SvmXYll/zszx4wnQObdLWdu5kwjmE4LGVNI
EGmWdrc9kWhMN+gkn4alzT6Tl21vbVpX9G2nngNZEi7u2Y4aiF5t8R1ATWzt0PyN+WaC23/DvNe7
5FK7MoqEGEt3DApX5o2dOOc0cZuHxTLj06j7h34kkGRh4rbtmqz+LMFikfw0hPflCJivn8lGSLR6
uIoSgn0kBZGyfrdEh3FIzHONbN34EtZm9UxQW/uYS+s+tseGhrrqA0UdWBboPI+ly2gX91Lv3TWW
p1PA5vWOqZr+LTLkhHfAe1oQCn8lf8U4VJNdtQdblpXP8wEP6Ti2hLplpjxOtY8cqTbuuw67l1PU
MYpisIbIKpY8mMOm1x+6mECPCYMmabOgd4EItFAUCYWqd1AYSn3LOV/+EtZTkQfCGux0rxfDUBzn
Js8J/hJWjgysqQiP1fsnNF3eS2L4esdWaFJ8pdaArkCrT6OD1yRAL/MLcuj6Fk7ucOkN/RfZes3n
ulsImBVyqh1YCmF/BqqRbke8hY+zDxl4nlLxkAmn/51YtvaX2ceW9zr1ej4+IMgN6b+D0zxFeVYi
Bmi/GfMSPsSxCLdkE6Du8MR0HntK75zafmQEdDN0pnbXtr2zQ3kQzczKiu95D1+xwUqyC+3ZeGAq
N754iRNuoyJ27v36v9k7k+64jTSL/iL4IIDAtM2ZTDLJ5CRRGxxKlDDPM3593wDttkS5pHavq3vR
rnZJOQGBiPe9d59nkdQYIIkmeUh9s47qeILgmlxj7jDyDedJ7Uz1G4XlssMDnaXOqpd0UpdNln+K
upZ646J89LsSl7heP7U8ErfMtKxNE+vPwgguYsJKV9pkyY/DEJiw5pKpXgu/EVtfC8NjE8jgxiR4
dN059cHtBpB6jgH7XgcezQi8HMkkhK3kE7pibYRk1DdBaXQtDz8NtxmXCiyjq4zQzMFIxQc/ls4q
SG2c40Yh15x6kg2HwHQjyp7rwCiJeoy2x5PC8+dNIOF/5jaP8J0nTZ3Rt1GaZzeQNlYPqKFFLUnq
1zlWckxBHMDnkTlk21+TzLZWZRc82noljjmsV4ZpI+O7fLLo6suye+CwUFljth87IxfRZjTSmM5k
XRWytbYFRr8Jw9tshI3DIXB60IEvHSecfR84KrJA2UFxzQrUM3SHyb9pM+9stjrY37wL+Y+GLI9m
NlfMqjN6cqa8GbYc8oB+hEMBq4UKNwC1tr6pffsCahCz2ySYHnHK+UR7su4p7MKPNPRRJG8Jlw3F
2AePfUnntNOMkA6rxry0y2w8jHqAdckL3R0+KX4HqvoG/DMUKc1r1+lsxvBJSEWonbX0JI8WMyzE
cTZeoUdIxsnSfTlI96kkxrXqy7G+9+PC2eF89+Mtj8Ph4OLQ3FSK0xYT1hoJ4CGLqyAIKhoS2xRQ
EycnaeIMnbrjWMtixyBhNHf8mfHaycbQXTusN69x1dnfXGJKW3Cj1nwIPdDBNCVgUqo9f5uqrRW4
g3qV9nTAzFJkxZpAor2lWb3cxnkPCahzu+uhFMbGZ9Kt+Dn9hhShcUSo7k/o8qX5yPMtuW7z1Ax7
WqJp64hbYFtNQqFVR5jKvks9bDtrS6MsBRYL24J8kJ8TioSDnWfnAOF6nb1gYosEu+h4DyhrvMoT
NMWpo0RkHTeuf27YBlyD5i1ZeSczACZFwRTmj5g9lvSeA8TOu9kf4J9nQbirkm66ok3COlV5WDEQ
qioNnrnVXZpF2h5HBlp7N4/GW2G1zUM4ZJfVUB1Ldx43lWdUNxmmwy/AAmigaav6Ehadv68D94mN
2rBzmpqGoVqe455OcAJvSYIwOGbwsyFZDGIXefNM8ajE0bcu0ryIV5lhz3edqZefxyQjXcySBwec
5A4xz7zjCyGSdJV0tZZ9mfqxAbk9zTdaSMpuC4ba6j67bflQdlOeOPDdO+mrNAqL2wWVWfsqNJ27
QqQfSuxN4TFPK8e/MnP9pR288nqEHLiKXK6FC6anFOvN8ZSQJI5D544aFCTDCJ+NVw+IiLl/WygL
jkLrkAxYk2n6QKSugNBUu4FzGxhldcvT76J9M/N8d5K/fROqvw+U/zR11E2LvjXcvKR7JZb9H0dm
gTd0E8xL8lg17dGDSn1ZET66ecI27NXid6Nf6yfftq5c4JYhTUfHYW69m9HRBzMxxGuKQ57V3lUb
snVvWJhfqHhksEqx2RfkcClPQe925kVdM6qnG1NoYXZNkRhWsmXqZVe5rG+yWsW9NRv/Xm0IEm4h
/jr6mNgAyjn32bZlKjSH48fjQA9r5N4gSVlvq5FBf9RhD23L2HoprH5o7xu6GZrd3Aq8NOtcBSs+
gTYpSSS5Iwe2wLcwbZqB8nqxYjxkxEeeh3RqXrlk8m9EofN70wvY0bdLfJchb/msY1YcgZKhUaq1
U+eAJTT/PKPTNpC5ODjsl/THxH+xplCyxAlXY4cbt41wMfCqs/BiEvz1j67G69/PLDwAfbZEqQE7
g5Hl/fwtYYfs241eMGpW52UsR5wNOriawcWvX+gnp4F6IYYsbAMY+Bvvry635gRXEe46pCEGScSJ
jIaYvOL3WeKATaSs+yR8OYTMPGV/M1L/+dVJIbiAEhhqeKQO3uVQiPbjiaRUjXFwaTzYA0QPutkn
9o/ABYqRMcLKbh0OAdqQcWz79UcXDKbefcmuLg2dwINQI/L3n32ILUJufl0cGlHyt+PFxULtABN4
yOOGY7MUynnby6kg5LwkYuq84+CXB056CPDEPyxv6L+DyN8MIjEkGvzy/1nefGxfwu8BNn/+gT+l
TVRJIFE694oO68NYyJl/SptCyD904mMe6S5AJ7pkzv0XwMYAYKO6zx3Wv78SMIophdTJCYfwGahG
69+AoxbJ8rubGA2TwSZuB8zi4F0Yvf24chekOMNicqdrDws8xHsX29K0o+yYVEgG3yUZR+VdDtAo
G0s2r2Kaov0YoT9OVV4f6ooTPuW7I8MvbARLkCScJuuWWscGi2TBOMN3k5U56B0n5CyzOQ5DGJ6w
1a07r4dx8xj6o5eVh44mypUdDJT2rvTU1268TPbZJSjgGrgl2mPhfjNLIPXdYWDtH/uLwGE441/4
zqjFcB3cqr9nY6zLey0vHGOLUgeFLYiHej7yXUrzxiUBsNZ5WXy6pW5DLTACGr0lZ5u7OpOcxIY0
OvlZFu4rx5iV7GYzNsgg081tYR74UAXtiOiaQ5hFD24sa7xfWRifx8KCh1NXF7MVYYQr/O7Fj8qv
KD7sBSPU27WtA3/zCvYdDgiL2THyy5gWLgu875wMdO8OA/bPI2SrLBdrhh7jKQySXrsYh0IZwGES
T/esRd2sbwiUxMHOl6VlOHuDapVu3/t60VYHwqa+YAuQJX2VjDRF0WF5XY5NkfMjcOY2sv5tcf7v
gvC7BQEsPeaq/7wg3C9Y+n/KyGHLUn/0r6mH+4eaXjikLHWBa4Fb/e+hB+FSS92aaNrLv/krIcek
hAWAKiWTqYvBOvD3+sCageJgMaH4a6X5FzMP6L3vH0CggiwWJf5OGyFMf2co68C35nUcFYexd+jw
9kJki3WeR2THYbHt7NyQ6GJB7J49pHKM2MyAToM9Fps+DV13UxNGJ3YVmR/sJpxuEXbz+76x/U/Q
rRhiYEYrMdHO1oFeS9Rahck/RhqHVNi8xbgeRrj2m1YbOS2wWfbMKzfVwhNWAgDkYBfMy26u0mpb
eVFAB+A0DYIYmh2OTCDj/FuTdTw1HW+Su0Rr5E1I7/ZtEvpyrRVMB7Z6pZlUtNI5t+InyOONZoYG
OtLY8FAtJvua8YpfrluDRFGXmSZzfzhC3ojJdosYTgNwxpuCyeq3X3kVgbovc/qt/I7+F2rhKw6x
jp1ObwEouuJtVCuq2xMOaoN1iHjwO1tc0dm3iB/8AJQBPlBukbgRc+S/zhyuq1XCXvJDOWPPXfu8
sw/c982HfNCTOy/Rx1sfdtHN0DGuKRu3uGkbGjWOI1K7tZFo2DBSQubUWB1S4a91UTHuZdbhnseE
91XZJV9kLHzY9boZ+fS6xqNzRl0vP4nAdW/9FJvZaoQaJDa+R/BpQ3qi2DluhupM6+HI0OUmEZV3
azUh6kUsPevQ8P3teprgr5g2V/s5DJW/2DN248J+oMGjuBeics8aKYdTnNCS402udcgEQaXMr8nT
FOileLjNS41aqYuxc4qbpK7wcs1Myre2E4tL2eASwG7byU3EGaE5zFrW8pnpTEJkrT4Pc1Y914Qi
P+Cskay+c2XZqgScx5iWuduacwOsg2HyzmPJ2HmapHdv1FFwHol0BltvrHHUWL35CRNOg68r1Swc
5KE2vLgkBYB3CO+qLE0n2HWTHlzKMc6jAzpnO19A/zGmfeR32pWBG3og+uVkJGawKmNOx67SUi3M
DH8VDGiRDqeG5Co0R+ITroYcLWrbfszx5VyHb0Zhc3EN0/GjLMT24icOaI/FXKz9aTVefMfT4kEG
F0B6a3Emh6VyKSeLY5mtgLIvu47r7oJ6sTXDONHay3bxO6eV8j4bZYPr2eJ/aiojsUfTDa3dTwPt
YUbio1Ewz2Ns1nwI8VX7HgbrdPFas1FVxmvjzYYdZLpDv5SyZ1umHpHAw8GtK/O2r2zcujJ0t6ae
XtB+MzxFrRFtNC8srlGmqm2DFzxWpvAIdDz18bHBVCDhGnrCyRLYB25v7YEZgL8vaooGMAOZWbnW
lfGcvmKKV5UZXWuBdr1aOe/hMOkRfvW+M7rN1I7jUQNydEHJkLWZvPyumJmQxQ3FrL1o1p5bjJdD
FHdbh+qAraTTd1UV455uGQ3OPytN6tdrmmP2oyuor4kMaBBl65xIt92Tqgw2TjDsUamsJ1ErCnXX
0Sw9dcUNII87+vGMVV/P/GwNEQM0O5U6BPzi4unc4WBe47bJj3peNl/jyTnps+E/M11FKQaEcp8D
MbiJ+6JZT9Ck8V01/S3aIvqR8mwOUTjtpT2fosqd9qnEbRTSOrujf5TIksafEglk9Kiui5Kkwvxc
+I61ZkNyM5f1NfMhijIMlCDmw/W+8vN6x0xHv65rf7ixm5Qqz6b47LHa7vNIuNvIn/wdflDcS75F
qaswqsNcFBGI215TfWSConGiOZ0TfCoio9kEIiSz6ZBHoeqVsQI1Dx+GuBoOeha0j3FXt1wYg7YP
6vFbV9sMvwi9bNuaKSqjUf+TmVhatlqOs3YsM4hsrqFfdHYxJAczk9YxJ/e7g4PDbKsMyLmVgCsu
XQrY1qOmOeeuDL19NPNoijNgRa0lM64Ke3ZOU1NRgYHzGW3ZrSLVLVH5T14Fuci0Mp/ypy48Ecmu
PucFUzTsQlHysSTOsRNdTz9cZLi7jFjevpghqpWDr3/w6kAjPU5IvBjy+URFKQO2agChAP/obPIv
rhsmzzcNVCUHqyo9wh45qoDB2AlriqBSbGwTcWmNcXDlJZmLzptjh07bqHPWCWNzheWJZgaO9FFY
EGPWvSHMk+ljbsJdPtYrrcTe6xS+u3dKJ7nU6iAlZxF0q0rrtKe21JsPXHG0kkTdUB51s76zETTP
49zqJzNO8o3bygu7S7kMJOB0DAXrUYTKClcrIIrUoNU58VezkdlX4j7YX8n8cVho/YG+Oqzkl7nD
E3sdT5W1sa1IPBZ0zN+FXkKPGNjYLRItzErf+KR53bcoyoOPHMKol5pyfd1I6zGXlka4qIEGbSYA
rQSRinmq/MeglvuRSQXz0i+uUVn7uaC/Zvbnfm1G08eJapxNmxbGxnHobaeNedWb+gW8+ASjllF+
DehuIkmsQVUh2HHooaAUa2OeGDnZvrgFDVhvk2ZIGLPZpzxo8yuo+902Yx4yQW7qo3Y9hPVQIrBk
8ymYWn+LGvtKieHDVGzYSrG/iJgzrgazJyJDIHYD7caoqDhhcU2sSm1mKnfdyrphvqWZ2zD36ZFN
kgfNsIsNFCr9E5Rb7MaR63ytRX3X9eKbz1SD2TtzNM15zgkkbioLKNKY6M6lN6FDluhTOCSr5yKY
S4oEu8shZ74C9qjcgs6luzroKWMcp+zC7MsLWOCk2mzxGA1TcpVyzTMbs8VOcOLaG3Ebrks93jOD
Ky+LdryXc9jsBLYPVGdrDbdufiVZJ9et2RX36FsgdZqZ79rPzGmTTrhDoIXRJJM32Y7ONMYYmvvF
B4tPrM9/1ivLvAHNQETFtc4UdHFdWV8yIxMX5LUZL4RReaS/bgG9fHWyASy9gEGQVOGG5rtyTcUe
inuJM7SRjEIi8Eyr3rXDPTsW5w6yULAJ04FpGLvHGyN3/FsqkS9rfnS6MMnA6qdwapj5OCWXqHAD
mJujsalFLE5mGT8C9bPvfHW2opzGwnhq5KjiIQy5uIGPQyObxVxjJXmkX2lVY8MQn59aMr9qs1mJ
/KZwWsw/g6fOx984Fh4qA9E41PQbf2hu5lQ5Mlpo5o2zisvsU516OSaE8WFouttStDetll+zWyNQ
YM8T9z1nV3rdUBL7LqBglNvcYkLQbywzsrA5ONK6ymPcAnZW5SQo6pUxOVCgyZ/NFNvlyX954pD0
o3b63cGP+MUvjW4fouZLkTdR/oMc9Pan/jzzufYfHKcMTnCGxXbL05Fd/jz0ecYfsE8ATzKkc5dz
399yENIP+ictZvybpX/lf099WNXZvTl4zTgOcmjgHf6LU58Sff4WhSRiJ8dHU0dd528TP4lCeOwo
ZLVC+8gYF40n46BmCdQeGsMRg9oaY9l3J+Pfzg/eXtDBFc+ZD5HMFkpq/g7DkvCpS6PMrKNpGe5m
CWqzeHEUgq51CMDVnn79ej+OD/58PUldjUcEEKvhu0MtxfdzgxeBRtsitF9ijxcw41g8NBaup1+/
1I/y8fJS/NT81pzH6dN5j66tQ9y7XSLkMckAnkZOXB+sduZQauOYOrUzCGOHxprT/4Eb9Q+fkiuJ
wjtUR1wn7wlKQ5X0k67V8tgY+E5yl1kgCM0cXG4fMIv49ed8p1QvH5QrkBwFuoNLlfS733Ck6j5j
yyyPQ2HzQk5Z6+AlYp3RQN86OIhoVC3BIowjpqipDntygkLh9kZawta6wnf8+h39/PFtPJqoKir3
4TA9+PGiok7LJ+XuS+o0FdJ4MTDp8Ln3/8/XQqklPsIlzIXz7oIKYs4y6J6SBj7ImZ2ENui0Gfko
Rdz99cdS3+OPNyc6EYETywJnhNDzbvQVtSVotaKTx94PaQZShigj037za/7Td8ciJBh7oEAzZ/vx
u8PILZ2WpOpxViyT2O0ZMrhIBWsxK0DHrz+REr9++kgqRGqgdPEVvmeau74pqDwR5jE2ImYaZs9r
Cl+DbbG4uFwozC9sJ7lJIw/bfAiWJehRZH7zNn6ctagrGBcXy54qPGfo8v6C8Q0OGb6dyOPotsal
meQCIoUPiKnUGq7QymPulCRGbRPaBs2xWW5e3HdgPjzK9H79bv7pFyAThM1N/dLOe90tST0bqlTJ
zatIx0wEBshPmEAlcfbtv38pJpHkfZgnmD8NU8fSrYvaqcxjZPH1eov7VaPjGlOEsgX++sV+fLaw
fEvGaKAQ4VHzcj9dvmXYFggNpXbpAy4GoaLV5XNugsmZFzNgriyTv35F1Rb63eWlXpJ8MFVmNkNE
fuCfJnjJLEl2ON6l7sO+xRXKWbmpG+TxQQO63CD4c8ybiUm7MbFSFYLMxhbnopZDBsVhxLlWDTuW
FQQaMNPZaTbwn/pwl+FmiuJ3XxIu9R/fMw9+TkZKwwUIjyH+PVsQ+T+WY2bKyybVs50+02RTRLa2
C0STdKtCzyaazFIMYQWevbic7K3gLzvXzP4XJx/vEUMMa69PmOh1Bnj5OgKrsVdeOHNfKdJWuNHr
GMXyjZElAk++VCGAndTG3qnH/LEaSRgAvILcNIoONihgWds7xdENJLppzBe4wt433QZRCgvdhmL0
1M6hRhrN8ytxEA113CsgyzWEVY9ULxSiyKdyDa+dvU/zitdw+aYXabiqSOKtZA+Ne4Vqi0c6LLhC
FsLSxGaaGBrAf/tywJ2HpTwAkjLVgsznQuhP4rR6dsrcKC9JlzCexVN2qxmthrOXuWj0SUweP5kz
mzaB1IFI2FOVMizO28R+SVC557XE6/UyCQ/S2TJstfveesmmxPhSQrs6YBmv7mqb6BMOR7rBowDS
CesvPauDZ/GEERO2Z+qVuUlH9uFwSLW1OQIaWghbkzSivW9ChFv4OFphiId2ic96eCPvMADOT0aP
NvnGT1tGcGKsm9ckCwxjZZu4EubGxyTnQhJ56kqV49X8CTnaz/mWsxha0NzyvclOZxy9POVyntS7
srFTE5d2WMcHRsIQSCbH4cqW0L8m6pim2bkM1cYECMj4hjinbQmeEgL4iB1RA2hmcdw8VVHFVYPF
C56brQBIUxxTxE4MYsrXve5DzS3Veqn1Dj7xRvaweyFs8GZMKtMyBFeei3YRcv8VekDGNlPo/VDL
SBlPC9/AL1xF/Zokz5s28XHVi9zkWu5jzXtq8PFhdWhBz48asLFSuDyLWnoqQQOlPJdXbc7sdV2a
wXw9OynF2mCGrBeEaGDySn9mLl6Tp7MmURP+nY3DTGuOszECW37K+z5/cOdoukbXTzcVzRNiFWup
cHci0uvLiLJ0HIzK8N6kI5OJfC46cG2+/QCZLRror4Y9tXLoXD25uqsfMxkWeJoSz1tHVmOuR0uT
mNvm6SGh/RCHG6dyjIZTxM7IThBtqAA+t2j4WO38LvsK1qz95sq5uGDM150820JMwmjJObBLWJnW
M+nFLYUcOLBabSo/2pAnml1jTfYXBoxiA443vyoa6O07HA7OsPK6Em9fXOT7vuiKk4fgySxnbsJP
gakB0YUxej3ZIb6kfPKPYmqdau82g/0MwLmFFlfOnxjQFpemzLBkjoOcP2FZSraWZcy4a3p+Rte3
EBCTIf9E17jTbvIehx9uSmevNqM4V0ZQUpu6zrRtxR5QibLZLnNxSbIwIT+Qzbvrkka7yJOqvIhr
FIfJ6qavPmn3bahF2hm7evYxSnrAdVPe4sSiOTYGvI4bs36h8Ij7I6J73TeycI04J3ZZWfAXudpJ
4vNn+Td9sDNJbYZiowin1LgnFbkfJCtSREGhfvlyuGKn6x7w00/Whp63YSV9nxeSqeczYQjCCxe7
FYdyIiVglrWtkRXdY0mkBbZ+3uw6i96yPNS/pE5TfATqQiGdJ8Zdo/nmpkt5H9BGsjNPJcA3M8v7
lS2rAdVS5xd1AiO+Khwvv4W+VaJGtVzUGrCJ9mXyyY5oRswt0Sgmw7YoW3ol3tCDRG+IQLDatq9B
rbMgQaESD2/ANr0F21U7HWMNtxstfZtE4ZgDnKvYpWeQ4ea1YWnFsy/keLsQABfodtt4PI/dzvJR
KwxJyqhOuQF0MZbNPolaliBWYyWYYAHQRs5RtAywhbP7GdG2lNz6XWhVBzkyVoLGmKCO0pzAW3NQ
sWFd5ukzyKmA/Rwo6pUwC8XTF2GDIALeyS2/TWUvaXtwkNhS4jLbPJbDV0jbVFNaiWZ98GwfcFfo
NQdIZwxx8jGIqIsUcfi56duXuLTMrSUJHa6Rq6vmYzojft4z3mKe7xqhe+qZbq7tlFbjcBiqQ4wR
bDe5efk4e0HmrBh5DY+9VWd3dlB+M9L542hIcZO0RntgXUW+MjykQYmJ+5Xu+OB1jqLhPugcfjnu
+Hhb9UlAaDhgyLnqw0jVS6eNc4ke2hSbcUhpmW7wk02MLZtgOLQQD4+yKqZrotzmnY3UrK3qLOnE
yuZXiNdsdrwnYi5QlEbRptdjXcsb5nXpTYX7+y6LXEhyhWi+yF5Lt0U7m58Lz+6PDHlmRVszInpP
XBMlHoLMaujmgYhBlbJckK9FGXfl5TT0n/1SG+4HKh3PousYAkSB9SkZbNLTNXZYnpUYgVcVfs6T
J6fouh4ZxWre4FGt0gfNixEhKeNu87Y54tlR2Lrmr2TbZPVesOQRUsg7eE3CMHwAX1g4dmGamw9w
P3DH57Rdl1HoX+lTN5/bEAKrR3vkc5e2VbfVm0ZGl2M0jhY4Nl1jhOcPbnKyR30o917YNQdOudpV
DAD9Ef+D4VFqTmhkZWiOnuAzcYfTwBP+m+ir5rory35PRmg6YqjK0k0JdbVZFYLjRcjitk8khop1
yc5CowfW6c+B0Q+0X8Q+5PWGJe85GVvK/6bUuhojg2UUB7TXrisQsEBks7rz6YktjOvWmWZrNXkV
oxM3dSQLohi+FgbNgztPq+ZdUIIvlLKihTG1Sch0TnTXZKJ67MTUPLnEfbb9iEVnjhXo3bEl2iMe
emazsbMxy8GJ8KLP4auetTyHWp32TyaPUUrgfxxv+5lzCk3QTo3L3Y9uDJ0koF4P2rUVtWawiszK
3LmaWePSpbRjVzWONawLI/Kafce1+81Pw/FD6ZrtF4DMzutgt3a000kzM7NKhUWct0gdZiGuWXxj
0FcRWAyZex2ctvxmhWNw28QZzexz1LSkfUewlEXB7CEco2paSYyjzFPz+kZDst0auu23Gy9gzx7M
oB3xSxcOeifuS/eYdIjwmnT6jyH4VEJ0wRzfEARy9JVPku4mhwrarnKyKucQtMyaZ3YjJOadIR27
pzGEySPfTrD/NcH8Tgu1XMkp+j+bYD68MPRnQFL8KIa+/bG/vHHC/gPrsGUrqYr2K2WA+8sbZ8g/
VNwW56fBAfkvWxxeOsRJOqL5Q1IpBn/roHRXS7I/HhkukBoYbf6NDvr+DA5qhwZqIEq2QK1FdPlR
BZmLmQxr09nnjALoeY3rvDtDi1bduUPVfPrui/kHDfTHU6okX2Z7niqDRAVFIHuv6wTWqDAareSi
nTiWQHR7mNRD++0puxiBA92RL17PTv3/8dJYe/An2o790wE50hLBeVfI86zYtzkDVAzQ0wDi04Fq
9wB1VW169ZptSEPf8e/0nx/PuuqTOwZqgJKtkWPxQP34NRtmFOQegIJzmqn6PFfDub9m64MhOyrU
y40qBPnrj2y8F3uWF+VSkfgr2Waprs/vJWfWOL8LSs840ziCmRak14WR2WR9HaT5p6VdRUYmL96J
DoN12Hbtq620nlQDWbOubDVfJss6HhoGq/52nmkmoXKNHQ9bYF0c+wXqHM1qMg8RClv6yBPO/I24
8SME6e27W+LoapqgfJw/fgwXlBehvtDgKc0JKemAi4+pSqq6Dd5fmjWL46gqgX797Xn8rd9rkOrL
A5bjsSFWYwzv3S+GK8CJR6sWZ/QDMFEL6czJw296PFbnpZvPkhxELYdN/Vtjw69f/+cb0zGFy5mF
kQHXzft7pfc8jgfJKM5vFWHqhpnUvCDoQeH++qXEP1woqLrcWa46JAGm//Eb9ienzXW9E2epxEet
DElmv/Hal8P8mEj50ut2+RzoOhvbN6jtcpLG1/RvdVm+eNPUJaulEpt/umoNqRVepfv6uWsrbhLJ
xr24MtqMTXykeFu//uz/dJOA9lP3Jf/r/CQDixJarWb2xnmRLPIp5Jiw5Jk7BafOahVnVWJtVUVc
5QssN+s9lKlJMRIhRM7FUbPBXweknoNtohtYbRLAvktXXhjS6b3Jp5i7zHJziK4eoI509+sPsYw5
3l2sDrsZiWpuMU9+32AZMwPo3MkTZ9+PSfcvtOzluhnbrHxWR9F1iu35OZ/4AtkcQkNjN83Ylb3a
oVza9KJEImXMw8wJV/h68+qqZrxfv89/WAUdpuWkDEhTEN55dydro9H1ti/FGVcdX8jyNYsSdVQo
bDVVQ7+7stUT9Ie7GDgMVzXPXDyVDEnev2LWcs7Uk6k5L4oa0ADrxffgR+DqYlzT6UgstWmjFgKI
J+/CUIDR/4Bd7j7qEiZYZj61r2bRY/5WmGt24uVzZEqUL3VNLF9Rw1MDNnuk6qKUbjgx2ryCqicv
DIcPpHxRv9GX+QTvPxafhN+ZWZQ00FHfD6JmN/EcAhrBueAqWXvlNMPEdrT4pjLTqT2gSGDHi50+
bjcceVOixz2Eu50XEspfpcp6j8pSYjmPjX7LZtrZwVPU2kNoN50gwBtMJrqbReRSNzkjsjcdtMdS
w8O00Z2iqIkJT6osyHOQPpg2cGfE1O1teQTYJa4T8vHSLfNzl7fh0W2y+MrI3OLUxzgHN25RA7kq
jVT7KGA53ggwtV90nIablNM2OGnQmkCAxj58nSz0uct2CvNN1PL8vmQ6nJmrijHbbcWGOVuPIafj
lUQC2lgOaGyCp45WPnV5SkGf6TvOvedVob6q4gBEZ230FVqAFdQ0nQLurtd2a7ifUYohuefYm5LD
jDfIWFVdJ+sLA7cgKTYyO1dG0KHXlb1/qbPHwSzYw/dwCLLXZ23ADU2tF8ocbDIDzC0tPWV56wSI
fuvRk6G/cWPSBgH63FOZcI1Qpo6cuYDqKzrWgi1bAxj1osVdvPQ7NJ5km5C7oLnZAqIR9qU93kH8
5Y8ROFOVAopc7zY+qI+R1KpzRclb0vFkFqFw6YHPO90pL4E4A1W2TZDX2ui5YhdMRRYmqzIa3QsZ
ROGJis72C6qeDQXAQLTRo7jeeGYWYNGS9a72ohUJChJc8PI/whKMLo3eHTeIrsbnqS0KQlEolg4N
cDviBMWnzGusj4XS2vDdhq9cKOPXoPNjBVMJ8o3e8fOsQ7+FshSU1iYTTr/mwsrorgBvOo4gczVt
WrlF+yrh/yMpRkH5oFlulBz73IUxcJnnqZc9OL1f6B4XQIpyvsmcjGLiVTuhHdiIWNQVGfxfQUuZ
Va4TGWkCzPakTVit3UR45UctJA7O203iHGm2gkKxo4uXzc8Mt6ogNck4F5P2UQ+wqLPaa8wO3AHm
QQMZBU058NNHug75xRbFKpsm2BA9TR6AJBRTIpq4KlchPcbJTuYVf4cnnPLZqxt+WVvM/KiEjhm6
6bW7GTyo0qs8wHZAGwFLdiSDc+eA9FjPE/WcPhyBVRBxoN3SX8lqpCbtSznwQulsyEFiY4ODoknW
IQcu7Tar6Xck0huibmUcSylRqxT2hBMHba6qgaTDarlJpqw4JnliPFS6ArgA1iRt2Paszyxnvo8D
3cuCjRAt/58AZyFKtZpcvPE1ZkcRN1xk35caDHxKuyZIzhXRvPjUYZ731tg5XAUoplPUKcY7Rus8
1HG/o6WpNZI9nHvlWzxEF+QG4njzWnnqq1xILU3T8Y/Lu826DqiEWSHeFXSJGHhio+m2cgb+MQEE
W98srPkgIOrYkU489SoxNilATQ9Ba7ugdBa0v5kyA4t9g2lYiw4KSprd42Tw3YtM0Va4JXmlhPH9
a1RwMcTqn/p6QpEE7AJ0J2Fo4irAPsEjhhmqIq/yguoZWZDd7xg1092yUZgTVObLpVrKUOOSpSuj
rngzo+HGr4TjGbJEbIcuCnqgT3rILW0Xvn5q6jQprriM+O0IorN5LyoePA1WlQVTq8dq/FHgPt8u
giMuAJ7mjHGYUPkGUy4b1iIGxgL14KJqajVe4M9QM0LQBsCAViOdLhucTm1VkhnozNvhZymamkDI
ZxuK72QKKSapaM9EBJHXA+Q4SIWWfAkdU5Fb5po3WBojMyxXy1E1ykz4n0kv8OL5cgsJ36KdpCc3
xDaIJ0+7qYezKwcqbJUlhROEy+aO/+gFggcwdkjWtkIdVXDMR/tl3sQyQJ0vv/SJxIFzwccpjiaY
mrto6iZ0kjDl3cK2qA/ANjCcqMtzGeboAcONVUKjS72NewY/Eh5Md10OgRYeMnpd2KXZOVdtF5J5
2BJt4834ioD7NgJdkLhjHzkPceJW6bZV7SgMALlGlpxmmBFoWhEP4PMvi0CSmgzvIwqN1lTceFf2
RBaWoTo3nK1ePhuA6CysnbQV5XOsxqqLAYntfnWofJNfNTIa4Pw8yPkeBragnioUhr833o5TYL8s
w8REV3MR5rOMrQKLO76uG97JciVi0RfNcSk9ofOCBeMNrySDKmhuvdE3BoR99QPFlWRpMgpqQQDZ
e1jU59FDLid0i0e0VSNUV0VLjCHI7plkg9pSBiJDI5y69mKOIcwABQAtVdNmGioZwjpPu+8UeQoz
VHKjV/A0bpdPyJOIPXJjswIxisfRqQ68MzWnz7MwuUUDjqgRS7e+GjjSPnTV/7B3brttG1sYfpWg
9xLEM7mBFtg+20mcNHZctDcCIyskJYqUeJAoPX2/GVKOSMtuk8kFsbHZIheWPZoZrlmzDv/6Fz8k
QcBrKYSVtiObSTM40QZNXpvb3QiJWsYDeJtcyW1kLeHi1d0BcHR9cZaJfp9y17LluvJgGNTiHchH
phParGIuupQsy4LzmghWMWg7gCDstsb4zDF2xkVJwM89sfIAdRTReu8UzBraMcwzyzgJEfkSAQe1
EEaiOfyGbODVNrJITFteGVufqmyTZNBZiGaSg4xkYsPjJDokSeZeeEvo2wKmPT336Jwa3yzWNn8d
l6G+uoNDdYPFLjpVne5EOgSsvtB9lT4bXNIgAyWPKRIIl9ws8FfCBQnmndiAWhcJx30tYDlSsWaB
w40jZXccVFxrFfiaq8qJtl+okBj/LuXT1MvxJRUJlNklK3P+3ildRAQKcWiQrPn6Jgy2mdsIxGKz
cL8unfUcRoVsLXKqCZzKW9F43CaWIqXCruYcijkob1g/wGhrq4ReQZaINpD6gocTagWN5IwlOb5A
3Jw6K50gRAa54+6EXBxelSw2jjLirhk9U3L4ecY4J+h77VYDI3KFyGn3YPhSWpPEASfLoRXAJx1+
NuOCLkP0p56l3oNhRNoHeEp3v9e4gBFMr+Up1EbZldSA5rwgm0OdAJtdjCUPVDFjlwxnI4JBXEDJ
yTYwtpvT5ZrUJWT/2Xp8sRrAOHKeyJ6ws7IQrWLIFBhEuLfVp7qvNmkZ78ETjWkDK2Dd5XbtIt26
WQzOKKuEoJbu6svd3Vpzo+qqKNdJ+EGDhyW9hg8ctJxsdmy5BfsRRCnSPiL2nd0XVokREgzm3gPJ
AALey0qs1/E2MJzqzl3pVosPumFNwsGYzrl0Fruy4tXoxBGNBWkVNvtKe3jIlGBeOjFsXGqS2wYH
uIJpjjbd3EjbaAMEkpCnh4WytR9AP7DP0ZIXmlqbXXU5KGfGxShxqXwIVsCfw3W1uI6Wy9l7w8w1
7ZRbc3GNZ19dCQ4ngL3LZfJ+nBI196oYe8EWndIAeyJhWa4X7jmAuWJ0sxLK/2Y2DghEeoT9bxel
meLBkEG7lliChJgNnRhj6KbugpnO68kWS/5deRqbJPEtEkXkGhQhGJlQ/qs1Ns5CmHQS+DEPAJPL
3B9lQpwZYvJXc+ru324Mj6PqhSsK/Ed0Mf0IVxPBJj0VIILxhplW8jIZh+htKmDTOclr0QpuDinP
OVRYxjXsUeOHsTtGw0nHMKAP1/IGAIvgeS/QaaldweVFPE009aWvVCSaOW2WHm3hKqi5NNqpPILQ
d89sQzBpIU4Qmto69yf5O6R1EaCtdnak30uefak3vdkc5QgC1DiX1cqQ6qDUJUSBPhDw8I+pF77f
VObyT9l1Ly3QexlFu7eFaLYVjQdUTaTWhR0IzbzbpdxA+HbhlW6F0dRc26P8rbUsOXHFACS9RR75
3aC2MACBlIIrbjFPXPPacXYj5xqHrSJpiH9z4pZldpkWeXkRCyAavgr0eqM5SVPAwYTsLNHejDgP
W+IAfYhPxmMdT0KyONhwX9yHRKzPJIXd0qLDR7YT3Ypqk9mimpCOw9AaezQhvAjmC8c9t7eFfsE3
h/dhVlafq9DevQtJ3H2G+Gd+lnNC0M54O7sL+AZLh6LFxQjmVnM5+CjghtUp0JvEPTcyo7rSoXeb
lEvDepx55W4aY1V+pdA7f9joGxhSsKv0t9oyH73TMMouY4IrID1HNi3NAHRQTbVKZpRRpdXqxoLW
7BYudRpPz+zoj8WyCO5sbHwQDgu6k8xza3RJXeD2Fpba8ecQXuZJutoykpXQagpLOfGCj7tkgMcK
7QSln04Bpukk89Z2jbr8f4bnnzI88KYTc34lw4NPTIanjXWXf7NP74zgN7CAd9qEigWdAZH2fXpH
0/hI2CkGiHXgbt9SPBbMByPdcEE1mAR5Bd9rQ4Bgjoagth2CPC4pCxCL+vekeNpoWsJeI9qImtB6
aCSU0KoiRnaAPKcZvEb1xGpzWy4egzymYuTLwW4cSeu0A/TPv6ATKs8qI17QaG5z685IjbuLk9Lz
o/Vt5GGY/ENUXoa9v0U6+S6gs2TDuMIpsn0eQtxquRbTXlSD4ybGJgV8BCMktZYnnqvPV9Zf+awK
3AnsBG5BLGOp54MdLEcWNvkNUS+aBD4SzXCd4AMkI+HIcy7HWSAOYFJOIyBN0eJdmZk5dG+Eu3fX
ce7NxhksCKMtPYgH6fh+uyougPBaN3kx02j7l9Lpi0KVVVKckmRB8xuZBa/82h5s8pPN2vBgPosX
q3B+B3VTsCbgZCZECc+YBKTVEXokFzWoNxlwvM9b8hpv4/GK6rcdLAqbCxoxxcbirVNYszOrouzR
1Sio/WuQwuwAW8ICgstCz2hiJqgfzIGz3L2dFV44uNtAfmkm58Y6gEOc4u75rKjGNIrPovxSvvz/
Ga3RLOTML/xzWfvyeznNtp+mtH8r8n0Bifj0YxolxX36Y7/0+kBvpgdVN5O0TAoxA4y2VsqY03lw
7p6mJOf72gixT0lP+Tj99Rd4oi3CN4DmOYIxDXGbnw880skkkzg0NCMWD5+j7w725qXVv76wehtf
/53W1H16AROrzYssmhSHClUEtP/d6jtDHKxeHzo21Tzo0nqRDHi4CaIiyQRqrENEUz992wQoP0lD
ti4i+V6ei8DLm+AMoRa34WRuNoFc3+EmaJo3JBdMJYJJ5YN4+rYJlJdwQ6ltgjnUPQOjkk5R8uHG
am+CNkRSSOpSBSEeNqlnx4HbWn0TwBqQ0dWQKvFgXxxuAlV4GAVA5qmwkU+96z3SCeA0aj01qf4T
TNNXNOLLx8HFknJhsqdkUD7d4zASaBpqJ+xa+/Rp9RiNiiJgakOqHDWLvj5HV++gMQ3RKkjv3bsH
eiyAHkpqwLSGUJRxzmlrJJ+OGrC9IaWfYJ/ouSCf+v7tkQy4NP9T3ARsAtwIB8BOswko/EM14FhD
08YHAWxSb0LvRAHgnKokGKgBCJ4o/eIVt1ZPvTFFgLDCNavvnQiIEjJVo8BklegAkHeN+dexjAR1
H8dEFidKcevREdCAfOFOKykCHf4xz2J9Rkf4Xe5AF0gKFBi1guzdLUBh3Ej1GkD6MYsBwtDq8dgl
6I4wCUFaQTzW013QDVuA1pSEwOCmBzQrqv5rRde5DRxvCN0u4RjKqeXTOx+JQIbHpJV2waTLkEv5
OmGgp3fdUojCZOC28PZOVH32+qQQsORqLa1gFuqcCAwfGuvWu9AxC11jSKjMQF02tnHv9AINgUXv
JjVZMIdceyOQyY0r2PEQBG2rTSMqKB16JwVUsJvK69eHeMK8ZafR/h0pcPASiZ0aYGLlTvfpEADV
Vb0WiDITEQYxajUKsfP6XRSi6YKVB71eP/3bBSC7qocAMlHi79yOx20jzyCmRsAMUt1aVfTuWuAl
uaoWEl4CESP6oTWiIMJCh9cCsTPcRJDwXnNt9M9OhttZVSEIE8ElRgoh7dFrwXOQBZmSoXGcfHp3
IiirUTaUXIxikxoQQckhno5a9FyuDcLJRJrrTeifduRyV3YZedc6GAWc485RgJjYZWsQk3r5vTsK
EBS5ykeBFKTAywPYqVfZUQieNnQ9zSXG2miM3u2CDke06uUg4gZCCqzO6h176Iw0FA7cNfKpt7tH
BgJk8aJkSdU+pGm3Qz3JcfvQtQgf4pKImj759O5qpKBRNDtX2wWbKCIVkuTvj6tDc0iw0iBK0T8j
maIX1eUbxIgJQThPRmDnKGAlCuJ2XIQmwt5DISDyoygEKALDpjKOurRaCBjw0D4SyRTZNZf63n4e
BWrqmii/gttskUElecqdWK+yezWKowK7lqC/kk//ToTu2giwmkIgREL+lC7JTaCoKwvekJtT1ND2
NbEGUOlZI+vvTTSTW7J1l5YujSh004s4z3Siw2MgzSqf/l2R6GzlTLM3bAr0j/vQmmajHokqQjgv
T0RtnPfIUCAO2FxcP64XTOBvlM7yHy/5UC2SYIQXFE46OqfJp3fJJeiNlNMLhjmktl8UYzYKobML
AD+HlHATX3d79/pZv6ZqJYtAEovzwOU9qf2WFBBGxH4AGVkLgdc7X8GAnbCe1I8fAgOHEZcAiofj
gSSHLAwuNeSQjaHUx7NgqwYPYGnGK4JWGZiVfDpngXQzxiIAtT00p3/mokmeRdVEGA2hebbwG5oQ
SmcXyDtCzExkVdDPykd+YY+uBd3kFanugoEsUAgMjOdplYd6gR6qQ9BHGvVdvVs+Lg3vTM1OHBEi
AYnXWIHP4miOM4Tfg+5HiIJ86oB+j4RAdPGqJ/XjahHbwCR7a5JVrFfJbdMSgtFoyIHDw240cM/W
r6oKDA4BXA0YCM3l2FUFQkrIM2oEbOTTO4VoIAbKdrIGyghKf5ZZXwuc+EMpAKAMOlmEnBtsbv/O
wpHumN/rM5FlMcg3kl5vEgwdzxEZEJaSrut2/6TgCA/a964fHJKJtqeX3wu6QF4IInjfhFl6dy9A
sP2sM8Z37wLmMO4QJuc+2dY+C0TUyDuAV4K1Zm9CcRH1SS8eqZj67l3AUISNHlbyJj7QiSURQcE4
0OC+gy1OPr2zEcBmqToN4kSgGFH/jYPcia6iLVGcAsv+/YbivxCYpwKY0zCKH2XpSzTNj1XIvPQL
+9qP5583dR/Xj7/+IipbWr8oKvLq7/5WGfNbC8Qtxf3gw734y+9p/rxZ4POvbn3XflX7H15F08zP
JuFWfrBtpnnrLyig+W/sf/EX/vPClG8z+fWX1jwPbMR/GDifd8YV+GblcTPY9ZL2wLJ+Qn3guZ/k
fr6foniNdGhEIauOfOrH0dc0S6LWrOvSF+Wx0zjN/Md0P0sx67qKQH3kJJlOimhSFq3BJUhfdfCz
aexv/Gx6OHIN/VYeuSm1epN+fUOdY7n40t72Glut+i0X7Hr02HqfDWxXdeTLaZoF7SnjNQr8n+rI
V+x4FO3HkeJtkMja/+BozfCTO/jaUb9+9MOWADZQPdUJX0Phk6RR+0TWMDDloZPHyO9okRpUpDxy
ummLBe3fcQBVh337XDfVwBflgRmgnMy3+ylKuajRJKpDv0vLKH+2zTVUQ3Xs936UtLRHUz6jPi6k
3n7yeLgdDa5Cfeg89ycwlU+LoiXTDbJTefxoEkaB366wrUER6kNzF+Rp0ZLsBmqgPnaeR/y/XLZ0
k15n8n/G6GmZdYcW6XHlodOk6OiQpnRFdeTb6ZcM1rv2btd5XPWh13773iIUJZKC6gNv3lz5i2Ue
Ru1rvcHw/4zxb6ZZPm1pqiaZ8zMGfz+toknrGmsyZT9j8D/TbL7fY6FhGVoEm5WHphNz+ObUz1Ju
yra41PUjP+cLzvx59+zXnqDq8B/CqL3jdSZCedh5jEXS9mogIxdoWeWhs2nQJTGQeQPVgT9OkyTf
xmu/4yZADyni8qrDfwrTx+mb6/zZ3VYDI1SHv0vLFwRRRNR/gttXf8FzQWwC9qrzv2f3p3k+bZkU
DYBIfeyq7VU24WXVcT8XfrgXDKFTqPzVf4I1/zDNFtxsrZFrxITqhB8iPJuOeDd5aNWhX29JccBF
8iOhjD+mefHm6OTrUkXlyb/WW1h17i8zOb068rFI01NE9nn8aU+LcuzP2sE18RuTeOpnv/0NAAD/
/w==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213360</xdr:colOff>
      <xdr:row>0</xdr:row>
      <xdr:rowOff>114300</xdr:rowOff>
    </xdr:from>
    <xdr:to>
      <xdr:col>21</xdr:col>
      <xdr:colOff>579120</xdr:colOff>
      <xdr:row>4</xdr:row>
      <xdr:rowOff>73980</xdr:rowOff>
    </xdr:to>
    <xdr:sp macro="" textlink="">
      <xdr:nvSpPr>
        <xdr:cNvPr id="2" name="Rectangle: Rounded Corners 1">
          <a:extLst>
            <a:ext uri="{FF2B5EF4-FFF2-40B4-BE49-F238E27FC236}">
              <a16:creationId xmlns:a16="http://schemas.microsoft.com/office/drawing/2014/main" id="{852C7A3E-FA31-FF32-2548-4D33E885F78A}"/>
            </a:ext>
          </a:extLst>
        </xdr:cNvPr>
        <xdr:cNvSpPr/>
      </xdr:nvSpPr>
      <xdr:spPr>
        <a:xfrm>
          <a:off x="213360" y="114300"/>
          <a:ext cx="13167360" cy="691200"/>
        </a:xfrm>
        <a:prstGeom prst="roundRect">
          <a:avLst/>
        </a:prstGeom>
        <a:solidFill>
          <a:srgbClr val="E2874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525780</xdr:colOff>
      <xdr:row>0</xdr:row>
      <xdr:rowOff>106495</xdr:rowOff>
    </xdr:from>
    <xdr:ext cx="4373880" cy="594546"/>
    <xdr:sp macro="" textlink="">
      <xdr:nvSpPr>
        <xdr:cNvPr id="3" name="Rectangle 2">
          <a:extLst>
            <a:ext uri="{FF2B5EF4-FFF2-40B4-BE49-F238E27FC236}">
              <a16:creationId xmlns:a16="http://schemas.microsoft.com/office/drawing/2014/main" id="{0B2EDC71-B8D1-B86E-4A94-E788B6C40243}"/>
            </a:ext>
          </a:extLst>
        </xdr:cNvPr>
        <xdr:cNvSpPr/>
      </xdr:nvSpPr>
      <xdr:spPr>
        <a:xfrm>
          <a:off x="525780" y="106495"/>
          <a:ext cx="4373880" cy="594546"/>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266700</xdr:colOff>
      <xdr:row>0</xdr:row>
      <xdr:rowOff>152400</xdr:rowOff>
    </xdr:from>
    <xdr:to>
      <xdr:col>1</xdr:col>
      <xdr:colOff>297180</xdr:colOff>
      <xdr:row>4</xdr:row>
      <xdr:rowOff>60960</xdr:rowOff>
    </xdr:to>
    <xdr:pic>
      <xdr:nvPicPr>
        <xdr:cNvPr id="5" name="Graphic 4" descr="Bar graph with upward trend with solid fill">
          <a:extLst>
            <a:ext uri="{FF2B5EF4-FFF2-40B4-BE49-F238E27FC236}">
              <a16:creationId xmlns:a16="http://schemas.microsoft.com/office/drawing/2014/main" id="{63607A06-173D-22FD-4D28-86321C949B2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66700" y="152400"/>
          <a:ext cx="640080" cy="640080"/>
        </a:xfrm>
        <a:prstGeom prst="rect">
          <a:avLst/>
        </a:prstGeom>
      </xdr:spPr>
    </xdr:pic>
    <xdr:clientData/>
  </xdr:twoCellAnchor>
  <xdr:twoCellAnchor editAs="oneCell">
    <xdr:from>
      <xdr:col>14</xdr:col>
      <xdr:colOff>274320</xdr:colOff>
      <xdr:row>0</xdr:row>
      <xdr:rowOff>160021</xdr:rowOff>
    </xdr:from>
    <xdr:to>
      <xdr:col>21</xdr:col>
      <xdr:colOff>320040</xdr:colOff>
      <xdr:row>4</xdr:row>
      <xdr:rowOff>40501</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EE563236-F36F-42E5-BC62-4DD3FA65844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08720" y="160021"/>
              <a:ext cx="4312920" cy="6061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404223</xdr:colOff>
      <xdr:row>0</xdr:row>
      <xdr:rowOff>152762</xdr:rowOff>
    </xdr:from>
    <xdr:to>
      <xdr:col>14</xdr:col>
      <xdr:colOff>169023</xdr:colOff>
      <xdr:row>4</xdr:row>
      <xdr:rowOff>50799</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705C9DC5-C9CD-45AC-A09C-9BDA1C1FE9B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71423" y="152762"/>
              <a:ext cx="4032000" cy="6237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160020</xdr:colOff>
      <xdr:row>5</xdr:row>
      <xdr:rowOff>19232</xdr:rowOff>
    </xdr:from>
    <xdr:to>
      <xdr:col>6</xdr:col>
      <xdr:colOff>102420</xdr:colOff>
      <xdr:row>32</xdr:row>
      <xdr:rowOff>34472</xdr:rowOff>
    </xdr:to>
    <xdr:sp macro="" textlink="">
      <xdr:nvSpPr>
        <xdr:cNvPr id="9" name="Rectangle: Rounded Corners 8">
          <a:extLst>
            <a:ext uri="{FF2B5EF4-FFF2-40B4-BE49-F238E27FC236}">
              <a16:creationId xmlns:a16="http://schemas.microsoft.com/office/drawing/2014/main" id="{AD2741D0-663F-87B9-0ACC-6C23B36832DC}"/>
            </a:ext>
          </a:extLst>
        </xdr:cNvPr>
        <xdr:cNvSpPr/>
      </xdr:nvSpPr>
      <xdr:spPr>
        <a:xfrm>
          <a:off x="160020" y="926375"/>
          <a:ext cx="3600000" cy="4913811"/>
        </a:xfrm>
        <a:prstGeom prst="roundRect">
          <a:avLst>
            <a:gd name="adj" fmla="val 16032"/>
          </a:avLst>
        </a:prstGeom>
        <a:solidFill>
          <a:schemeClr val="bg1"/>
        </a:solidFill>
        <a:ln>
          <a:solidFill>
            <a:srgbClr val="873E2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209368</xdr:colOff>
      <xdr:row>4</xdr:row>
      <xdr:rowOff>152399</xdr:rowOff>
    </xdr:from>
    <xdr:to>
      <xdr:col>22</xdr:col>
      <xdr:colOff>101599</xdr:colOff>
      <xdr:row>17</xdr:row>
      <xdr:rowOff>153994</xdr:rowOff>
    </xdr:to>
    <xdr:sp macro="" textlink="">
      <xdr:nvSpPr>
        <xdr:cNvPr id="11" name="Rectangle: Rounded Corners 10">
          <a:extLst>
            <a:ext uri="{FF2B5EF4-FFF2-40B4-BE49-F238E27FC236}">
              <a16:creationId xmlns:a16="http://schemas.microsoft.com/office/drawing/2014/main" id="{A06E2789-E7E4-4F4F-AA50-51538AF8436D}"/>
            </a:ext>
          </a:extLst>
        </xdr:cNvPr>
        <xdr:cNvSpPr/>
      </xdr:nvSpPr>
      <xdr:spPr>
        <a:xfrm>
          <a:off x="3866968" y="878113"/>
          <a:ext cx="9645831" cy="2360167"/>
        </a:xfrm>
        <a:prstGeom prst="roundRect">
          <a:avLst>
            <a:gd name="adj" fmla="val 16032"/>
          </a:avLst>
        </a:prstGeom>
        <a:solidFill>
          <a:schemeClr val="bg1"/>
        </a:solidFill>
        <a:ln>
          <a:solidFill>
            <a:srgbClr val="873E23"/>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280489</xdr:colOff>
      <xdr:row>19</xdr:row>
      <xdr:rowOff>74022</xdr:rowOff>
    </xdr:from>
    <xdr:to>
      <xdr:col>12</xdr:col>
      <xdr:colOff>381289</xdr:colOff>
      <xdr:row>32</xdr:row>
      <xdr:rowOff>108582</xdr:rowOff>
    </xdr:to>
    <xdr:sp macro="" textlink="">
      <xdr:nvSpPr>
        <xdr:cNvPr id="12" name="Rectangle: Rounded Corners 11">
          <a:extLst>
            <a:ext uri="{FF2B5EF4-FFF2-40B4-BE49-F238E27FC236}">
              <a16:creationId xmlns:a16="http://schemas.microsoft.com/office/drawing/2014/main" id="{72D38A4A-5CE1-4782-95A6-DB4DDA082455}"/>
            </a:ext>
          </a:extLst>
        </xdr:cNvPr>
        <xdr:cNvSpPr/>
      </xdr:nvSpPr>
      <xdr:spPr>
        <a:xfrm>
          <a:off x="3938089" y="3521165"/>
          <a:ext cx="3758400" cy="2393131"/>
        </a:xfrm>
        <a:prstGeom prst="roundRect">
          <a:avLst>
            <a:gd name="adj" fmla="val 16032"/>
          </a:avLst>
        </a:prstGeom>
        <a:solidFill>
          <a:schemeClr val="bg1"/>
        </a:solidFill>
        <a:ln>
          <a:solidFill>
            <a:srgbClr val="873E23"/>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514168</xdr:colOff>
      <xdr:row>19</xdr:row>
      <xdr:rowOff>18144</xdr:rowOff>
    </xdr:from>
    <xdr:to>
      <xdr:col>21</xdr:col>
      <xdr:colOff>470968</xdr:colOff>
      <xdr:row>32</xdr:row>
      <xdr:rowOff>77904</xdr:rowOff>
    </xdr:to>
    <xdr:sp macro="" textlink="">
      <xdr:nvSpPr>
        <xdr:cNvPr id="13" name="Rectangle: Rounded Corners 12">
          <a:extLst>
            <a:ext uri="{FF2B5EF4-FFF2-40B4-BE49-F238E27FC236}">
              <a16:creationId xmlns:a16="http://schemas.microsoft.com/office/drawing/2014/main" id="{63064BE6-856E-4945-A75A-64CF3111DDCF}"/>
            </a:ext>
          </a:extLst>
        </xdr:cNvPr>
        <xdr:cNvSpPr/>
      </xdr:nvSpPr>
      <xdr:spPr>
        <a:xfrm>
          <a:off x="7829368" y="3465287"/>
          <a:ext cx="5443200" cy="2418331"/>
        </a:xfrm>
        <a:prstGeom prst="roundRect">
          <a:avLst>
            <a:gd name="adj" fmla="val 16032"/>
          </a:avLst>
        </a:prstGeom>
        <a:solidFill>
          <a:schemeClr val="bg1"/>
        </a:solidFill>
        <a:ln>
          <a:solidFill>
            <a:srgbClr val="873E23"/>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333829</xdr:colOff>
      <xdr:row>7</xdr:row>
      <xdr:rowOff>50800</xdr:rowOff>
    </xdr:from>
    <xdr:to>
      <xdr:col>5</xdr:col>
      <xdr:colOff>602343</xdr:colOff>
      <xdr:row>30</xdr:row>
      <xdr:rowOff>174171</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5AD2180E-6B66-47FD-B16C-33311F43A4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3829" y="1330960"/>
              <a:ext cx="3316514" cy="43296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310969</xdr:colOff>
      <xdr:row>6</xdr:row>
      <xdr:rowOff>166915</xdr:rowOff>
    </xdr:from>
    <xdr:to>
      <xdr:col>11</xdr:col>
      <xdr:colOff>370114</xdr:colOff>
      <xdr:row>16</xdr:row>
      <xdr:rowOff>79829</xdr:rowOff>
    </xdr:to>
    <xdr:graphicFrame macro="">
      <xdr:nvGraphicFramePr>
        <xdr:cNvPr id="14" name="Chart 13">
          <a:extLst>
            <a:ext uri="{FF2B5EF4-FFF2-40B4-BE49-F238E27FC236}">
              <a16:creationId xmlns:a16="http://schemas.microsoft.com/office/drawing/2014/main" id="{E0E5F4C9-D959-41C6-8E2F-FB3592E47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79829</xdr:colOff>
      <xdr:row>21</xdr:row>
      <xdr:rowOff>14514</xdr:rowOff>
    </xdr:from>
    <xdr:to>
      <xdr:col>21</xdr:col>
      <xdr:colOff>268514</xdr:colOff>
      <xdr:row>31</xdr:row>
      <xdr:rowOff>159657</xdr:rowOff>
    </xdr:to>
    <xdr:graphicFrame macro="">
      <xdr:nvGraphicFramePr>
        <xdr:cNvPr id="16" name="Chart 15">
          <a:extLst>
            <a:ext uri="{FF2B5EF4-FFF2-40B4-BE49-F238E27FC236}">
              <a16:creationId xmlns:a16="http://schemas.microsoft.com/office/drawing/2014/main" id="{90A6816F-996D-45B5-BD25-E7054AB1F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108856</xdr:colOff>
      <xdr:row>21</xdr:row>
      <xdr:rowOff>87085</xdr:rowOff>
    </xdr:from>
    <xdr:to>
      <xdr:col>11</xdr:col>
      <xdr:colOff>595085</xdr:colOff>
      <xdr:row>31</xdr:row>
      <xdr:rowOff>29028</xdr:rowOff>
    </xdr:to>
    <xdr:graphicFrame macro="">
      <xdr:nvGraphicFramePr>
        <xdr:cNvPr id="18" name="Chart 17">
          <a:extLst>
            <a:ext uri="{FF2B5EF4-FFF2-40B4-BE49-F238E27FC236}">
              <a16:creationId xmlns:a16="http://schemas.microsoft.com/office/drawing/2014/main" id="{942E6D17-9A95-401A-94A3-5602E43E4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304800</xdr:colOff>
      <xdr:row>7</xdr:row>
      <xdr:rowOff>21771</xdr:rowOff>
    </xdr:from>
    <xdr:to>
      <xdr:col>16</xdr:col>
      <xdr:colOff>290287</xdr:colOff>
      <xdr:row>17</xdr:row>
      <xdr:rowOff>79829</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E2281811-5BFD-4715-9990-5F0C2B343E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010400" y="1301931"/>
              <a:ext cx="3033487" cy="18868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93254</xdr:colOff>
      <xdr:row>7</xdr:row>
      <xdr:rowOff>22496</xdr:rowOff>
    </xdr:from>
    <xdr:to>
      <xdr:col>21</xdr:col>
      <xdr:colOff>595085</xdr:colOff>
      <xdr:row>17</xdr:row>
      <xdr:rowOff>79828</xdr:rowOff>
    </xdr:to>
    <xdr:graphicFrame macro="">
      <xdr:nvGraphicFramePr>
        <xdr:cNvPr id="22" name="Chart 21">
          <a:extLst>
            <a:ext uri="{FF2B5EF4-FFF2-40B4-BE49-F238E27FC236}">
              <a16:creationId xmlns:a16="http://schemas.microsoft.com/office/drawing/2014/main" id="{B2E598B1-1B9B-4A1F-A26B-BDBD896947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313606</xdr:colOff>
      <xdr:row>5</xdr:row>
      <xdr:rowOff>50071</xdr:rowOff>
    </xdr:from>
    <xdr:ext cx="1783708" cy="342786"/>
    <xdr:sp macro="" textlink="">
      <xdr:nvSpPr>
        <xdr:cNvPr id="23" name="Rectangle 22">
          <a:extLst>
            <a:ext uri="{FF2B5EF4-FFF2-40B4-BE49-F238E27FC236}">
              <a16:creationId xmlns:a16="http://schemas.microsoft.com/office/drawing/2014/main" id="{5C999680-B99C-6391-528F-1632BE7B664C}"/>
            </a:ext>
          </a:extLst>
        </xdr:cNvPr>
        <xdr:cNvSpPr/>
      </xdr:nvSpPr>
      <xdr:spPr>
        <a:xfrm>
          <a:off x="313606" y="957214"/>
          <a:ext cx="1783708"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353630</xdr:colOff>
      <xdr:row>4</xdr:row>
      <xdr:rowOff>93614</xdr:rowOff>
    </xdr:from>
    <xdr:ext cx="2195601" cy="342786"/>
    <xdr:sp macro="" textlink="">
      <xdr:nvSpPr>
        <xdr:cNvPr id="26" name="Rectangle 25">
          <a:extLst>
            <a:ext uri="{FF2B5EF4-FFF2-40B4-BE49-F238E27FC236}">
              <a16:creationId xmlns:a16="http://schemas.microsoft.com/office/drawing/2014/main" id="{CC0C6C27-0F97-37D7-6CA5-5EFAE6788FFD}"/>
            </a:ext>
          </a:extLst>
        </xdr:cNvPr>
        <xdr:cNvSpPr/>
      </xdr:nvSpPr>
      <xdr:spPr>
        <a:xfrm>
          <a:off x="4011230" y="819328"/>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420914</xdr:colOff>
      <xdr:row>4</xdr:row>
      <xdr:rowOff>100872</xdr:rowOff>
    </xdr:from>
    <xdr:ext cx="1748971" cy="342786"/>
    <xdr:sp macro="" textlink="">
      <xdr:nvSpPr>
        <xdr:cNvPr id="27" name="Rectangle 26">
          <a:extLst>
            <a:ext uri="{FF2B5EF4-FFF2-40B4-BE49-F238E27FC236}">
              <a16:creationId xmlns:a16="http://schemas.microsoft.com/office/drawing/2014/main" id="{A91A72B6-97A7-9CDC-D4B3-263B97BDB4D2}"/>
            </a:ext>
          </a:extLst>
        </xdr:cNvPr>
        <xdr:cNvSpPr/>
      </xdr:nvSpPr>
      <xdr:spPr>
        <a:xfrm>
          <a:off x="7126514" y="826586"/>
          <a:ext cx="1748971"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25832</xdr:colOff>
      <xdr:row>4</xdr:row>
      <xdr:rowOff>108129</xdr:rowOff>
    </xdr:from>
    <xdr:ext cx="1544910" cy="342786"/>
    <xdr:sp macro="" textlink="">
      <xdr:nvSpPr>
        <xdr:cNvPr id="28" name="Rectangle 27">
          <a:extLst>
            <a:ext uri="{FF2B5EF4-FFF2-40B4-BE49-F238E27FC236}">
              <a16:creationId xmlns:a16="http://schemas.microsoft.com/office/drawing/2014/main" id="{A1D50D24-13DF-FA32-C630-3E59E1512206}"/>
            </a:ext>
          </a:extLst>
        </xdr:cNvPr>
        <xdr:cNvSpPr/>
      </xdr:nvSpPr>
      <xdr:spPr>
        <a:xfrm>
          <a:off x="9779432" y="833843"/>
          <a:ext cx="154491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122813</xdr:colOff>
      <xdr:row>19</xdr:row>
      <xdr:rowOff>72570</xdr:rowOff>
    </xdr:from>
    <xdr:ext cx="5617587" cy="442687"/>
    <xdr:sp macro="" textlink="">
      <xdr:nvSpPr>
        <xdr:cNvPr id="29" name="Rectangle 28">
          <a:extLst>
            <a:ext uri="{FF2B5EF4-FFF2-40B4-BE49-F238E27FC236}">
              <a16:creationId xmlns:a16="http://schemas.microsoft.com/office/drawing/2014/main" id="{C6D1BD79-35BF-7169-908C-A241CF0424D9}"/>
            </a:ext>
          </a:extLst>
        </xdr:cNvPr>
        <xdr:cNvSpPr/>
      </xdr:nvSpPr>
      <xdr:spPr>
        <a:xfrm>
          <a:off x="2561213" y="3519713"/>
          <a:ext cx="5617587" cy="442687"/>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88817</xdr:colOff>
      <xdr:row>19</xdr:row>
      <xdr:rowOff>21043</xdr:rowOff>
    </xdr:from>
    <xdr:ext cx="1360885" cy="342786"/>
    <xdr:sp macro="" textlink="">
      <xdr:nvSpPr>
        <xdr:cNvPr id="30" name="Rectangle 29">
          <a:extLst>
            <a:ext uri="{FF2B5EF4-FFF2-40B4-BE49-F238E27FC236}">
              <a16:creationId xmlns:a16="http://schemas.microsoft.com/office/drawing/2014/main" id="{040BAB1E-D386-7473-69B8-06196117D11F}"/>
            </a:ext>
          </a:extLst>
        </xdr:cNvPr>
        <xdr:cNvSpPr/>
      </xdr:nvSpPr>
      <xdr:spPr>
        <a:xfrm>
          <a:off x="8013617" y="3468186"/>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0.46842</cdr:x>
      <cdr:y>0.23306</cdr:y>
    </cdr:from>
    <cdr:to>
      <cdr:x>0.53158</cdr:x>
      <cdr:y>0.76694</cdr:y>
    </cdr:to>
    <cdr:sp macro="" textlink="">
      <cdr:nvSpPr>
        <cdr:cNvPr id="2" name="Rectangle 1">
          <a:extLst xmlns:a="http://schemas.openxmlformats.org/drawingml/2006/main">
            <a:ext uri="{FF2B5EF4-FFF2-40B4-BE49-F238E27FC236}">
              <a16:creationId xmlns:a16="http://schemas.microsoft.com/office/drawing/2014/main" id="{BA7B9680-1814-92D6-FCBC-5D1C0A3405B0}"/>
            </a:ext>
          </a:extLst>
        </cdr:cNvPr>
        <cdr:cNvSpPr/>
      </cdr:nvSpPr>
      <cdr:spPr>
        <a:xfrm xmlns:a="http://schemas.openxmlformats.org/drawingml/2006/main">
          <a:off x="1369948" y="409300"/>
          <a:ext cx="184730" cy="937629"/>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3.xml><?xml version="1.0" encoding="utf-8"?>
<xdr:wsDr xmlns:xdr="http://schemas.openxmlformats.org/drawingml/2006/spreadsheetDrawing" xmlns:a="http://schemas.openxmlformats.org/drawingml/2006/main">
  <xdr:oneCellAnchor>
    <xdr:from>
      <xdr:col>2</xdr:col>
      <xdr:colOff>1692</xdr:colOff>
      <xdr:row>2</xdr:row>
      <xdr:rowOff>41064</xdr:rowOff>
    </xdr:from>
    <xdr:ext cx="7635240" cy="640240"/>
    <xdr:sp macro="" textlink="">
      <xdr:nvSpPr>
        <xdr:cNvPr id="2" name="TextBox 1">
          <a:extLst>
            <a:ext uri="{FF2B5EF4-FFF2-40B4-BE49-F238E27FC236}">
              <a16:creationId xmlns:a16="http://schemas.microsoft.com/office/drawing/2014/main" id="{F09A470B-3294-D404-EF37-19A928679D8D}"/>
            </a:ext>
          </a:extLst>
        </xdr:cNvPr>
        <xdr:cNvSpPr txBox="1"/>
      </xdr:nvSpPr>
      <xdr:spPr>
        <a:xfrm>
          <a:off x="1229359" y="400897"/>
          <a:ext cx="7635240" cy="640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3500"/>
        </a:p>
      </xdr:txBody>
    </xdr:sp>
    <xdr:clientData/>
  </xdr:oneCellAnchor>
  <xdr:oneCellAnchor>
    <xdr:from>
      <xdr:col>11</xdr:col>
      <xdr:colOff>288634</xdr:colOff>
      <xdr:row>12</xdr:row>
      <xdr:rowOff>159835</xdr:rowOff>
    </xdr:from>
    <xdr:ext cx="184731" cy="937629"/>
    <xdr:sp macro="" textlink="">
      <xdr:nvSpPr>
        <xdr:cNvPr id="3" name="Rectangle 2">
          <a:extLst>
            <a:ext uri="{FF2B5EF4-FFF2-40B4-BE49-F238E27FC236}">
              <a16:creationId xmlns:a16="http://schemas.microsoft.com/office/drawing/2014/main" id="{409F0478-EBF1-06AD-9F26-A89C5920041B}"/>
            </a:ext>
          </a:extLst>
        </xdr:cNvPr>
        <xdr:cNvSpPr/>
      </xdr:nvSpPr>
      <xdr:spPr>
        <a:xfrm>
          <a:off x="6994234" y="2354395"/>
          <a:ext cx="184731" cy="937629"/>
        </a:xfrm>
        <a:prstGeom prst="rect">
          <a:avLst/>
        </a:prstGeom>
        <a:noFill/>
      </xdr:spPr>
      <xdr:txBody>
        <a:bodyPr wrap="none" lIns="91440" tIns="45720" rIns="91440" bIns="45720">
          <a:spAutoFit/>
        </a:bodyPr>
        <a:lstStyle/>
        <a:p>
          <a:pPr algn="ctr"/>
          <a:endParaRPr lang="en-IN"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oneCellAnchor>
    <xdr:from>
      <xdr:col>1</xdr:col>
      <xdr:colOff>110753</xdr:colOff>
      <xdr:row>0</xdr:row>
      <xdr:rowOff>145018</xdr:rowOff>
    </xdr:from>
    <xdr:ext cx="6064994" cy="937629"/>
    <xdr:sp macro="" textlink="">
      <xdr:nvSpPr>
        <xdr:cNvPr id="4" name="Rectangle 3">
          <a:extLst>
            <a:ext uri="{FF2B5EF4-FFF2-40B4-BE49-F238E27FC236}">
              <a16:creationId xmlns:a16="http://schemas.microsoft.com/office/drawing/2014/main" id="{61735F84-8F93-C42E-94DD-026F132E446C}"/>
            </a:ext>
          </a:extLst>
        </xdr:cNvPr>
        <xdr:cNvSpPr/>
      </xdr:nvSpPr>
      <xdr:spPr>
        <a:xfrm>
          <a:off x="724586" y="145018"/>
          <a:ext cx="6064994" cy="937629"/>
        </a:xfrm>
        <a:prstGeom prst="rect">
          <a:avLst/>
        </a:prstGeom>
        <a:noFill/>
      </xdr:spPr>
      <xdr:txBody>
        <a:bodyPr wrap="none" lIns="91440" tIns="45720" rIns="91440" bIns="45720">
          <a:spAutoFit/>
        </a:bodyPr>
        <a:lstStyle/>
        <a:p>
          <a:pPr algn="ctr"/>
          <a:r>
            <a:rPr lang="en-IN" sz="54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Sample</a:t>
          </a:r>
          <a:r>
            <a:rPr lang="en-IN" sz="5400" b="1" cap="none" spc="0" baseline="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 Questions:-</a:t>
          </a:r>
          <a:endParaRPr lang="en-IN" sz="54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oneCellAnchor>
  <xdr:oneCellAnchor>
    <xdr:from>
      <xdr:col>0</xdr:col>
      <xdr:colOff>606212</xdr:colOff>
      <xdr:row>5</xdr:row>
      <xdr:rowOff>42332</xdr:rowOff>
    </xdr:from>
    <xdr:ext cx="8569538" cy="5111751"/>
    <xdr:sp macro="" textlink="">
      <xdr:nvSpPr>
        <xdr:cNvPr id="6" name="Rectangle 5">
          <a:extLst>
            <a:ext uri="{FF2B5EF4-FFF2-40B4-BE49-F238E27FC236}">
              <a16:creationId xmlns:a16="http://schemas.microsoft.com/office/drawing/2014/main" id="{BBDAD929-0633-7AA2-2C34-22216F740B30}"/>
            </a:ext>
          </a:extLst>
        </xdr:cNvPr>
        <xdr:cNvSpPr/>
      </xdr:nvSpPr>
      <xdr:spPr>
        <a:xfrm>
          <a:off x="606212" y="941915"/>
          <a:ext cx="8569538" cy="5111751"/>
        </a:xfrm>
        <a:prstGeom prst="rect">
          <a:avLst/>
        </a:prstGeom>
        <a:noFill/>
      </xdr:spPr>
      <xdr:txBody>
        <a:bodyPr wrap="square" lIns="91440" tIns="45720" rIns="91440" bIns="45720">
          <a:noAutofit/>
        </a:bodyPr>
        <a:lstStyle/>
        <a:p>
          <a:pPr algn="ctr"/>
          <a:r>
            <a:rPr lang="en-IN"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1.Compare</a:t>
          </a:r>
          <a:r>
            <a:rPr lang="en-IN"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the sales by category using line chart.</a:t>
          </a:r>
        </a:p>
        <a:p>
          <a:pPr algn="ctr"/>
          <a:r>
            <a:rPr lang="en-IN"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2.Which Month got highest sales ?</a:t>
          </a:r>
        </a:p>
        <a:p>
          <a:pPr algn="ctr"/>
          <a:r>
            <a:rPr lang="en-IN"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3.List of the top five customers based on sales?</a:t>
          </a:r>
        </a:p>
        <a:p>
          <a:pPr algn="ctr"/>
          <a:r>
            <a:rPr lang="en-IN"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4.List top sales contributing to the sales?</a:t>
          </a:r>
        </a:p>
        <a:p>
          <a:pPr algn="ctr"/>
          <a:r>
            <a:rPr lang="en-IN"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5.What is the annual increase in the number of customers ?</a:t>
          </a:r>
        </a:p>
        <a:p>
          <a:pPr algn="ctr"/>
          <a:r>
            <a:rPr lang="en-IN"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6.What is the profit generated from sales?</a:t>
          </a:r>
          <a:endParaRPr lang="en-IN"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u S yadav" refreshedDate="45552.36061087963" createdVersion="8" refreshedVersion="8" minRefreshableVersion="3" recordCount="9993" xr:uid="{B4BE5599-3F3A-425F-81CF-8C5CB80D5CA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0562252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u S yadav" refreshedDate="45552.383510879627" createdVersion="8" refreshedVersion="8" minRefreshableVersion="3" recordCount="2499" xr:uid="{A7449E09-6BD9-4304-BB69-5D5DA74DA524}">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DE261D-AD09-4C2E-89BB-F4F374BD128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h="1"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i>
    <i>
      <x v="6"/>
    </i>
    <i>
      <x v="11"/>
    </i>
    <i>
      <x v="4"/>
    </i>
    <i>
      <x v="1"/>
    </i>
    <i>
      <x v="9"/>
    </i>
    <i>
      <x v="12"/>
    </i>
    <i>
      <x v="15"/>
    </i>
    <i>
      <x v="2"/>
    </i>
    <i>
      <x v="7"/>
    </i>
    <i>
      <x v="10"/>
    </i>
    <i>
      <x v="8"/>
    </i>
    <i t="grand">
      <x/>
    </i>
  </rowItems>
  <colItems count="1">
    <i/>
  </colItems>
  <dataFields count="1">
    <dataField name="Sum of Sales" fld="8" baseField="0" baseItem="0" numFmtId="2"/>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A3408C-4DAE-4FF9-845C-4A42E464DB8A}"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AB3BF8-CC29-4C02-93B7-3882BE1F67C9}"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numFmtId="14" showAll="0"/>
    <pivotField numFmtId="1" showAll="0">
      <items count="5">
        <item h="1"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5E3110-C0C8-45CF-BCD6-1B0334141855}"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3" firstHeaderRow="1" firstDataRow="1" firstDataCol="1"/>
  <pivotFields count="11">
    <pivotField numFmtId="14" showAll="0"/>
    <pivotField numFmtId="1" showAll="0">
      <items count="5">
        <item h="1"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0">
    <i>
      <x v="730"/>
    </i>
    <i>
      <x v="622"/>
    </i>
    <i>
      <x v="334"/>
    </i>
    <i>
      <x v="6"/>
    </i>
    <i>
      <x v="757"/>
    </i>
    <i>
      <x v="157"/>
    </i>
    <i>
      <x v="431"/>
    </i>
    <i>
      <x v="35"/>
    </i>
    <i>
      <x v="194"/>
    </i>
    <i>
      <x v="672"/>
    </i>
    <i>
      <x v="322"/>
    </i>
    <i>
      <x v="416"/>
    </i>
    <i>
      <x v="90"/>
    </i>
    <i>
      <x v="756"/>
    </i>
    <i>
      <x v="289"/>
    </i>
    <i>
      <x v="156"/>
    </i>
    <i>
      <x v="346"/>
    </i>
    <i>
      <x v="327"/>
    </i>
    <i>
      <x v="109"/>
    </i>
    <i>
      <x v="3"/>
    </i>
    <i>
      <x v="603"/>
    </i>
    <i>
      <x v="11"/>
    </i>
    <i>
      <x v="697"/>
    </i>
    <i>
      <x v="714"/>
    </i>
    <i>
      <x v="789"/>
    </i>
    <i>
      <x v="427"/>
    </i>
    <i>
      <x v="169"/>
    </i>
    <i>
      <x v="643"/>
    </i>
    <i>
      <x v="493"/>
    </i>
    <i>
      <x v="190"/>
    </i>
    <i>
      <x v="408"/>
    </i>
    <i>
      <x v="372"/>
    </i>
    <i>
      <x v="634"/>
    </i>
    <i>
      <x v="417"/>
    </i>
    <i>
      <x v="450"/>
    </i>
    <i>
      <x v="175"/>
    </i>
    <i>
      <x v="224"/>
    </i>
    <i>
      <x v="88"/>
    </i>
    <i>
      <x v="312"/>
    </i>
    <i>
      <x v="689"/>
    </i>
    <i>
      <x v="558"/>
    </i>
    <i>
      <x v="306"/>
    </i>
    <i>
      <x v="249"/>
    </i>
    <i>
      <x v="614"/>
    </i>
    <i>
      <x v="379"/>
    </i>
    <i>
      <x v="274"/>
    </i>
    <i>
      <x v="221"/>
    </i>
    <i>
      <x v="29"/>
    </i>
    <i>
      <x v="632"/>
    </i>
    <i>
      <x v="77"/>
    </i>
    <i>
      <x v="45"/>
    </i>
    <i>
      <x v="391"/>
    </i>
    <i>
      <x v="13"/>
    </i>
    <i>
      <x v="281"/>
    </i>
    <i>
      <x v="345"/>
    </i>
    <i>
      <x v="374"/>
    </i>
    <i>
      <x v="713"/>
    </i>
    <i>
      <x v="610"/>
    </i>
    <i>
      <x v="303"/>
    </i>
    <i>
      <x v="740"/>
    </i>
    <i>
      <x v="761"/>
    </i>
    <i>
      <x v="601"/>
    </i>
    <i>
      <x v="320"/>
    </i>
    <i>
      <x v="338"/>
    </i>
    <i>
      <x v="129"/>
    </i>
    <i>
      <x v="87"/>
    </i>
    <i>
      <x v="387"/>
    </i>
    <i>
      <x v="457"/>
    </i>
    <i>
      <x v="615"/>
    </i>
    <i>
      <x v="514"/>
    </i>
    <i>
      <x v="167"/>
    </i>
    <i>
      <x v="775"/>
    </i>
    <i>
      <x v="296"/>
    </i>
    <i>
      <x v="342"/>
    </i>
    <i>
      <x v="595"/>
    </i>
    <i>
      <x v="102"/>
    </i>
    <i>
      <x v="369"/>
    </i>
    <i>
      <x v="266"/>
    </i>
    <i>
      <x v="335"/>
    </i>
    <i>
      <x v="728"/>
    </i>
    <i>
      <x v="677"/>
    </i>
    <i>
      <x v="191"/>
    </i>
    <i>
      <x v="73"/>
    </i>
    <i>
      <x v="187"/>
    </i>
    <i>
      <x v="48"/>
    </i>
    <i>
      <x v="177"/>
    </i>
    <i>
      <x v="553"/>
    </i>
    <i>
      <x v="203"/>
    </i>
    <i>
      <x v="132"/>
    </i>
    <i>
      <x v="642"/>
    </i>
    <i>
      <x v="99"/>
    </i>
    <i>
      <x v="743"/>
    </i>
    <i>
      <x v="299"/>
    </i>
    <i>
      <x v="301"/>
    </i>
    <i>
      <x v="415"/>
    </i>
    <i>
      <x v="216"/>
    </i>
    <i>
      <x v="695"/>
    </i>
    <i>
      <x v="409"/>
    </i>
    <i>
      <x v="566"/>
    </i>
    <i>
      <x v="600"/>
    </i>
    <i>
      <x v="42"/>
    </i>
    <i>
      <x v="388"/>
    </i>
    <i>
      <x v="283"/>
    </i>
    <i>
      <x v="414"/>
    </i>
    <i>
      <x v="709"/>
    </i>
    <i>
      <x v="93"/>
    </i>
    <i>
      <x v="155"/>
    </i>
    <i>
      <x v="240"/>
    </i>
    <i>
      <x v="572"/>
    </i>
    <i>
      <x v="324"/>
    </i>
    <i>
      <x v="17"/>
    </i>
    <i>
      <x v="434"/>
    </i>
    <i>
      <x v="644"/>
    </i>
    <i>
      <x v="288"/>
    </i>
    <i>
      <x v="489"/>
    </i>
    <i>
      <x v="254"/>
    </i>
    <i>
      <x v="647"/>
    </i>
    <i>
      <x v="752"/>
    </i>
    <i>
      <x v="599"/>
    </i>
    <i>
      <x v="502"/>
    </i>
    <i>
      <x v="253"/>
    </i>
    <i>
      <x v="640"/>
    </i>
    <i>
      <x v="464"/>
    </i>
    <i>
      <x v="390"/>
    </i>
    <i>
      <x v="432"/>
    </i>
    <i>
      <x v="52"/>
    </i>
    <i>
      <x v="649"/>
    </i>
    <i>
      <x v="257"/>
    </i>
    <i>
      <x v="111"/>
    </i>
    <i>
      <x v="76"/>
    </i>
    <i>
      <x v="529"/>
    </i>
    <i>
      <x v="733"/>
    </i>
    <i>
      <x v="413"/>
    </i>
    <i>
      <x v="736"/>
    </i>
    <i>
      <x v="567"/>
    </i>
    <i>
      <x v="46"/>
    </i>
    <i>
      <x v="787"/>
    </i>
    <i>
      <x v="359"/>
    </i>
    <i>
      <x v="609"/>
    </i>
    <i>
      <x v="287"/>
    </i>
    <i>
      <x v="440"/>
    </i>
    <i>
      <x v="613"/>
    </i>
    <i>
      <x v="404"/>
    </i>
    <i>
      <x v="56"/>
    </i>
    <i>
      <x v="682"/>
    </i>
    <i>
      <x v="670"/>
    </i>
    <i>
      <x v="554"/>
    </i>
    <i>
      <x v="113"/>
    </i>
    <i>
      <x v="722"/>
    </i>
    <i>
      <x v="205"/>
    </i>
    <i>
      <x v="422"/>
    </i>
    <i>
      <x v="711"/>
    </i>
    <i>
      <x v="366"/>
    </i>
    <i>
      <x v="365"/>
    </i>
    <i>
      <x v="617"/>
    </i>
    <i>
      <x v="218"/>
    </i>
    <i>
      <x v="621"/>
    </i>
    <i>
      <x v="439"/>
    </i>
    <i>
      <x v="655"/>
    </i>
    <i>
      <x v="344"/>
    </i>
    <i>
      <x v="204"/>
    </i>
    <i>
      <x v="446"/>
    </i>
    <i>
      <x v="631"/>
    </i>
    <i>
      <x v="729"/>
    </i>
    <i>
      <x v="607"/>
    </i>
    <i>
      <x v="62"/>
    </i>
    <i>
      <x v="280"/>
    </i>
    <i>
      <x v="657"/>
    </i>
    <i>
      <x v="486"/>
    </i>
    <i>
      <x v="576"/>
    </i>
    <i>
      <x v="519"/>
    </i>
    <i>
      <x v="675"/>
    </i>
    <i>
      <x v="357"/>
    </i>
    <i>
      <x v="80"/>
    </i>
    <i>
      <x v="663"/>
    </i>
    <i>
      <x v="171"/>
    </i>
    <i>
      <x v="250"/>
    </i>
    <i>
      <x v="54"/>
    </i>
    <i>
      <x v="577"/>
    </i>
    <i>
      <x v="341"/>
    </i>
    <i>
      <x v="411"/>
    </i>
    <i>
      <x v="295"/>
    </i>
    <i>
      <x v="495"/>
    </i>
    <i>
      <x v="275"/>
    </i>
    <i>
      <x v="790"/>
    </i>
    <i>
      <x v="533"/>
    </i>
    <i>
      <x v="732"/>
    </i>
    <i>
      <x v="215"/>
    </i>
    <i>
      <x v="412"/>
    </i>
    <i>
      <x v="454"/>
    </i>
    <i>
      <x v="712"/>
    </i>
    <i>
      <x v="373"/>
    </i>
    <i>
      <x v="639"/>
    </i>
    <i>
      <x v="349"/>
    </i>
    <i>
      <x v="226"/>
    </i>
    <i>
      <x v="680"/>
    </i>
    <i>
      <x v="548"/>
    </i>
    <i>
      <x v="246"/>
    </i>
    <i>
      <x v="597"/>
    </i>
    <i>
      <x v="225"/>
    </i>
    <i>
      <x v="298"/>
    </i>
    <i>
      <x v="776"/>
    </i>
    <i>
      <x v="587"/>
    </i>
    <i>
      <x v="192"/>
    </i>
    <i>
      <x v="504"/>
    </i>
    <i>
      <x v="31"/>
    </i>
    <i>
      <x v="239"/>
    </i>
    <i>
      <x v="160"/>
    </i>
    <i>
      <x v="674"/>
    </i>
    <i>
      <x v="362"/>
    </i>
    <i>
      <x v="788"/>
    </i>
    <i>
      <x v="479"/>
    </i>
    <i>
      <x v="126"/>
    </i>
    <i>
      <x v="627"/>
    </i>
    <i>
      <x v="441"/>
    </i>
    <i>
      <x v="515"/>
    </i>
    <i>
      <x v="139"/>
    </i>
    <i>
      <x v="591"/>
    </i>
    <i>
      <x v="437"/>
    </i>
    <i>
      <x v="562"/>
    </i>
    <i>
      <x v="181"/>
    </i>
    <i>
      <x v="637"/>
    </i>
    <i>
      <x v="745"/>
    </i>
    <i>
      <x v="735"/>
    </i>
    <i>
      <x v="516"/>
    </i>
    <i>
      <x v="146"/>
    </i>
    <i>
      <x v="694"/>
    </i>
    <i>
      <x v="623"/>
    </i>
    <i>
      <x v="780"/>
    </i>
    <i>
      <x v="630"/>
    </i>
    <i>
      <x v="147"/>
    </i>
    <i>
      <x v="137"/>
    </i>
    <i>
      <x v="184"/>
    </i>
    <i>
      <x v="78"/>
    </i>
    <i>
      <x v="244"/>
    </i>
    <i>
      <x v="667"/>
    </i>
    <i>
      <x v="124"/>
    </i>
    <i>
      <x v="18"/>
    </i>
    <i>
      <x v="125"/>
    </i>
    <i>
      <x v="543"/>
    </i>
    <i>
      <x v="389"/>
    </i>
    <i>
      <x v="571"/>
    </i>
    <i>
      <x v="578"/>
    </i>
    <i>
      <x v="229"/>
    </i>
    <i>
      <x v="101"/>
    </i>
    <i>
      <x v="710"/>
    </i>
    <i>
      <x v="471"/>
    </i>
    <i>
      <x v="561"/>
    </i>
    <i>
      <x v="552"/>
    </i>
    <i>
      <x v="114"/>
    </i>
    <i>
      <x v="355"/>
    </i>
    <i>
      <x v="151"/>
    </i>
    <i>
      <x v="193"/>
    </i>
    <i>
      <x v="683"/>
    </i>
    <i>
      <x v="496"/>
    </i>
    <i>
      <x v="490"/>
    </i>
    <i>
      <x v="57"/>
    </i>
    <i>
      <x v="508"/>
    </i>
    <i>
      <x v="82"/>
    </i>
    <i>
      <x v="626"/>
    </i>
    <i>
      <x v="189"/>
    </i>
    <i>
      <x v="141"/>
    </i>
    <i>
      <x v="180"/>
    </i>
    <i>
      <x v="652"/>
    </i>
    <i>
      <x v="475"/>
    </i>
    <i>
      <x v="556"/>
    </i>
    <i>
      <x v="589"/>
    </i>
    <i>
      <x v="629"/>
    </i>
    <i>
      <x v="407"/>
    </i>
    <i>
      <x v="521"/>
    </i>
    <i>
      <x v="72"/>
    </i>
    <i>
      <x v="219"/>
    </i>
    <i>
      <x v="462"/>
    </i>
    <i>
      <x v="40"/>
    </i>
    <i>
      <x v="690"/>
    </i>
    <i>
      <x v="367"/>
    </i>
    <i>
      <x v="717"/>
    </i>
    <i>
      <x v="772"/>
    </i>
    <i>
      <x v="32"/>
    </i>
    <i>
      <x v="671"/>
    </i>
    <i>
      <x v="67"/>
    </i>
    <i>
      <x v="241"/>
    </i>
    <i>
      <x v="763"/>
    </i>
    <i>
      <x v="337"/>
    </i>
    <i>
      <x v="106"/>
    </i>
    <i>
      <x v="148"/>
    </i>
    <i>
      <x v="750"/>
    </i>
    <i>
      <x v="438"/>
    </i>
    <i>
      <x v="105"/>
    </i>
    <i>
      <x v="358"/>
    </i>
    <i>
      <x v="4"/>
    </i>
    <i>
      <x v="89"/>
    </i>
    <i>
      <x v="773"/>
    </i>
    <i>
      <x v="363"/>
    </i>
    <i>
      <x v="14"/>
    </i>
    <i>
      <x v="318"/>
    </i>
    <i>
      <x v="425"/>
    </i>
    <i>
      <x v="336"/>
    </i>
    <i>
      <x v="159"/>
    </i>
    <i>
      <x v="319"/>
    </i>
    <i>
      <x v="618"/>
    </i>
    <i>
      <x v="658"/>
    </i>
    <i>
      <x v="755"/>
    </i>
    <i>
      <x v="286"/>
    </i>
    <i>
      <x v="608"/>
    </i>
    <i>
      <x v="380"/>
    </i>
    <i>
      <x v="223"/>
    </i>
    <i>
      <x v="741"/>
    </i>
    <i>
      <x v="421"/>
    </i>
    <i>
      <x v="654"/>
    </i>
    <i>
      <x v="149"/>
    </i>
    <i>
      <x v="742"/>
    </i>
    <i>
      <x v="544"/>
    </i>
    <i>
      <x v="24"/>
    </i>
    <i>
      <x v="746"/>
    </i>
    <i>
      <x v="527"/>
    </i>
    <i>
      <x v="460"/>
    </i>
    <i>
      <x v="720"/>
    </i>
    <i>
      <x v="16"/>
    </i>
    <i>
      <x v="474"/>
    </i>
    <i>
      <x v="542"/>
    </i>
    <i>
      <x v="668"/>
    </i>
    <i>
      <x v="748"/>
    </i>
    <i>
      <x v="256"/>
    </i>
    <i>
      <x v="590"/>
    </i>
    <i>
      <x v="347"/>
    </i>
    <i>
      <x v="458"/>
    </i>
    <i>
      <x v="645"/>
    </i>
    <i>
      <x v="271"/>
    </i>
    <i>
      <x v="110"/>
    </i>
    <i>
      <x v="426"/>
    </i>
    <i>
      <x v="628"/>
    </i>
    <i>
      <x v="150"/>
    </i>
    <i>
      <x v="214"/>
    </i>
    <i>
      <x v="47"/>
    </i>
    <i>
      <x v="758"/>
    </i>
    <i>
      <x v="585"/>
    </i>
    <i>
      <x v="178"/>
    </i>
    <i>
      <x v="678"/>
    </i>
    <i>
      <x v="531"/>
    </i>
    <i>
      <x v="485"/>
    </i>
    <i>
      <x v="483"/>
    </i>
    <i>
      <x v="792"/>
    </i>
    <i>
      <x v="10"/>
    </i>
    <i>
      <x v="774"/>
    </i>
    <i>
      <x v="220"/>
    </i>
    <i>
      <x v="75"/>
    </i>
    <i>
      <x v="477"/>
    </i>
    <i>
      <x v="116"/>
    </i>
    <i>
      <x v="198"/>
    </i>
    <i>
      <x v="503"/>
    </i>
    <i>
      <x v="547"/>
    </i>
    <i>
      <x v="277"/>
    </i>
    <i>
      <x v="383"/>
    </i>
    <i>
      <x v="468"/>
    </i>
    <i>
      <x v="766"/>
    </i>
    <i>
      <x v="74"/>
    </i>
    <i>
      <x v="135"/>
    </i>
    <i>
      <x v="222"/>
    </i>
    <i>
      <x v="304"/>
    </i>
    <i>
      <x v="51"/>
    </i>
    <i>
      <x v="69"/>
    </i>
    <i>
      <x v="512"/>
    </i>
    <i>
      <x v="779"/>
    </i>
    <i>
      <x v="213"/>
    </i>
    <i>
      <x v="751"/>
    </i>
    <i>
      <x v="624"/>
    </i>
    <i>
      <x v="401"/>
    </i>
    <i>
      <x v="350"/>
    </i>
    <i>
      <x v="356"/>
    </i>
    <i>
      <x v="361"/>
    </i>
    <i>
      <x v="719"/>
    </i>
    <i>
      <x v="121"/>
    </i>
    <i>
      <x v="59"/>
    </i>
    <i>
      <x v="491"/>
    </i>
    <i>
      <x v="708"/>
    </i>
    <i>
      <x v="196"/>
    </i>
    <i>
      <x v="136"/>
    </i>
    <i>
      <x v="230"/>
    </i>
    <i>
      <x v="119"/>
    </i>
    <i>
      <x v="420"/>
    </i>
    <i>
      <x v="583"/>
    </i>
    <i>
      <x v="753"/>
    </i>
    <i>
      <x v="290"/>
    </i>
    <i>
      <x v="676"/>
    </i>
    <i>
      <x v="707"/>
    </i>
    <i>
      <x v="120"/>
    </i>
    <i>
      <x v="444"/>
    </i>
    <i>
      <x v="699"/>
    </i>
    <i>
      <x v="705"/>
    </i>
    <i>
      <x v="333"/>
    </i>
    <i>
      <x v="23"/>
    </i>
    <i>
      <x v="433"/>
    </i>
    <i>
      <x v="233"/>
    </i>
    <i>
      <x v="429"/>
    </i>
    <i>
      <x v="272"/>
    </i>
    <i>
      <x v="316"/>
    </i>
    <i>
      <x v="92"/>
    </i>
    <i>
      <x v="602"/>
    </i>
    <i>
      <x v="381"/>
    </i>
    <i>
      <x v="633"/>
    </i>
    <i>
      <x v="385"/>
    </i>
    <i>
      <x v="1"/>
    </i>
    <i>
      <x v="176"/>
    </i>
    <i>
      <x v="524"/>
    </i>
    <i>
      <x v="284"/>
    </i>
    <i>
      <x v="452"/>
    </i>
    <i>
      <x v="497"/>
    </i>
    <i>
      <x v="638"/>
    </i>
    <i>
      <x v="208"/>
    </i>
    <i>
      <x v="539"/>
    </i>
    <i>
      <x v="473"/>
    </i>
    <i>
      <x v="212"/>
    </i>
    <i>
      <x v="166"/>
    </i>
    <i>
      <x v="518"/>
    </i>
    <i>
      <x v="664"/>
    </i>
    <i>
      <x v="368"/>
    </i>
    <i>
      <x v="64"/>
    </i>
    <i>
      <x v="200"/>
    </i>
    <i>
      <x v="263"/>
    </i>
    <i>
      <x v="325"/>
    </i>
    <i>
      <x v="79"/>
    </i>
    <i>
      <x v="60"/>
    </i>
    <i>
      <x v="232"/>
    </i>
    <i>
      <x v="162"/>
    </i>
    <i>
      <x v="326"/>
    </i>
    <i>
      <x v="100"/>
    </i>
    <i>
      <x v="265"/>
    </i>
    <i>
      <x v="569"/>
    </i>
    <i>
      <x v="403"/>
    </i>
    <i>
      <x v="501"/>
    </i>
    <i>
      <x v="163"/>
    </i>
    <i>
      <x v="443"/>
    </i>
    <i>
      <x v="476"/>
    </i>
    <i>
      <x v="343"/>
    </i>
    <i>
      <x v="242"/>
    </i>
    <i>
      <x v="505"/>
    </i>
    <i>
      <x v="238"/>
    </i>
    <i>
      <x v="152"/>
    </i>
    <i>
      <x v="133"/>
    </i>
    <i>
      <x v="294"/>
    </i>
    <i>
      <x v="673"/>
    </i>
    <i>
      <x v="445"/>
    </i>
    <i>
      <x v="117"/>
    </i>
    <i>
      <x v="245"/>
    </i>
    <i>
      <x v="768"/>
    </i>
    <i>
      <x v="96"/>
    </i>
    <i>
      <x v="534"/>
    </i>
    <i>
      <x v="594"/>
    </i>
    <i>
      <x v="685"/>
    </i>
    <i>
      <x v="762"/>
    </i>
    <i>
      <x v="646"/>
    </i>
    <i>
      <x v="108"/>
    </i>
    <i>
      <x v="669"/>
    </i>
    <i>
      <x v="276"/>
    </i>
    <i>
      <x v="482"/>
    </i>
    <i>
      <x v="98"/>
    </i>
    <i>
      <x v="398"/>
    </i>
    <i>
      <x v="86"/>
    </i>
    <i>
      <x v="321"/>
    </i>
    <i>
      <x v="405"/>
    </i>
    <i>
      <x v="463"/>
    </i>
    <i>
      <x v="783"/>
    </i>
    <i>
      <x v="506"/>
    </i>
    <i>
      <x v="564"/>
    </i>
    <i>
      <x v="704"/>
    </i>
    <i>
      <x v="509"/>
    </i>
    <i>
      <x v="481"/>
    </i>
    <i>
      <x v="330"/>
    </i>
    <i>
      <x/>
    </i>
    <i>
      <x v="103"/>
    </i>
    <i>
      <x v="115"/>
    </i>
    <i>
      <x v="370"/>
    </i>
    <i>
      <x v="537"/>
    </i>
    <i>
      <x v="270"/>
    </i>
    <i>
      <x v="465"/>
    </i>
    <i>
      <x v="550"/>
    </i>
    <i>
      <x v="786"/>
    </i>
    <i>
      <x v="470"/>
    </i>
    <i>
      <x v="375"/>
    </i>
    <i>
      <x v="662"/>
    </i>
    <i>
      <x v="378"/>
    </i>
    <i>
      <x v="691"/>
    </i>
    <i>
      <x v="71"/>
    </i>
    <i>
      <x v="727"/>
    </i>
    <i>
      <x v="210"/>
    </i>
    <i>
      <x v="517"/>
    </i>
    <i>
      <x v="258"/>
    </i>
    <i>
      <x v="293"/>
    </i>
    <i>
      <x v="402"/>
    </i>
    <i>
      <x v="262"/>
    </i>
    <i>
      <x v="235"/>
    </i>
    <i>
      <x v="268"/>
    </i>
    <i>
      <x v="28"/>
    </i>
    <i>
      <x v="754"/>
    </i>
    <i>
      <x v="185"/>
    </i>
    <i>
      <x v="323"/>
    </i>
    <i>
      <x v="568"/>
    </i>
    <i>
      <x v="107"/>
    </i>
    <i>
      <x v="112"/>
    </i>
    <i>
      <x v="540"/>
    </i>
    <i>
      <x v="436"/>
    </i>
    <i>
      <x v="264"/>
    </i>
    <i>
      <x v="688"/>
    </i>
    <i>
      <x v="747"/>
    </i>
    <i>
      <x v="104"/>
    </i>
    <i>
      <x v="58"/>
    </i>
    <i>
      <x v="555"/>
    </i>
    <i>
      <x v="749"/>
    </i>
    <i>
      <x v="183"/>
    </i>
    <i>
      <x v="769"/>
    </i>
    <i>
      <x v="144"/>
    </i>
    <i>
      <x v="430"/>
    </i>
    <i>
      <x v="596"/>
    </i>
    <i>
      <x v="442"/>
    </i>
    <i>
      <x v="134"/>
    </i>
    <i>
      <x v="487"/>
    </i>
    <i>
      <x v="186"/>
    </i>
    <i>
      <x v="586"/>
    </i>
    <i>
      <x v="472"/>
    </i>
    <i>
      <x v="560"/>
    </i>
    <i>
      <x v="49"/>
    </i>
    <i>
      <x v="500"/>
    </i>
    <i>
      <x v="282"/>
    </i>
    <i>
      <x v="419"/>
    </i>
    <i>
      <x v="731"/>
    </i>
    <i>
      <x v="199"/>
    </i>
    <i>
      <x v="217"/>
    </i>
    <i>
      <x v="636"/>
    </i>
    <i>
      <x v="478"/>
    </i>
    <i>
      <x v="311"/>
    </i>
    <i>
      <x v="273"/>
    </i>
    <i>
      <x v="581"/>
    </i>
    <i>
      <x v="170"/>
    </i>
    <i>
      <x v="234"/>
    </i>
    <i>
      <x v="703"/>
    </i>
    <i>
      <x v="314"/>
    </i>
    <i>
      <x v="536"/>
    </i>
    <i>
      <x v="55"/>
    </i>
    <i>
      <x v="138"/>
    </i>
    <i>
      <x v="83"/>
    </i>
    <i>
      <x v="41"/>
    </i>
    <i>
      <x v="202"/>
    </i>
    <i>
      <x v="174"/>
    </i>
    <i>
      <x v="778"/>
    </i>
    <i>
      <x v="513"/>
    </i>
    <i>
      <x v="140"/>
    </i>
    <i>
      <x v="94"/>
    </i>
    <i>
      <x v="541"/>
    </i>
    <i>
      <x v="660"/>
    </i>
    <i>
      <x v="145"/>
    </i>
    <i>
      <x v="653"/>
    </i>
    <i>
      <x v="563"/>
    </i>
    <i>
      <x v="161"/>
    </i>
    <i>
      <x v="498"/>
    </i>
    <i>
      <x v="9"/>
    </i>
    <i>
      <x v="33"/>
    </i>
    <i>
      <x v="718"/>
    </i>
    <i>
      <x v="195"/>
    </i>
    <i>
      <x v="351"/>
    </i>
    <i>
      <x v="715"/>
    </i>
    <i>
      <x v="584"/>
    </i>
    <i>
      <x v="641"/>
    </i>
    <i>
      <x v="236"/>
    </i>
    <i>
      <x v="449"/>
    </i>
    <i>
      <x v="666"/>
    </i>
    <i>
      <x v="522"/>
    </i>
    <i>
      <x v="549"/>
    </i>
    <i>
      <x v="38"/>
    </i>
    <i>
      <x v="300"/>
    </i>
    <i>
      <x v="700"/>
    </i>
    <i>
      <x v="530"/>
    </i>
    <i>
      <x v="353"/>
    </i>
    <i>
      <x v="84"/>
    </i>
    <i>
      <x v="36"/>
    </i>
    <i>
      <x v="399"/>
    </i>
    <i>
      <x v="228"/>
    </i>
    <i>
      <x v="313"/>
    </i>
    <i>
      <x v="382"/>
    </i>
    <i>
      <x v="168"/>
    </i>
    <i>
      <x v="546"/>
    </i>
    <i>
      <x v="37"/>
    </i>
    <i>
      <x v="760"/>
    </i>
    <i>
      <x v="261"/>
    </i>
    <i>
      <x v="721"/>
    </i>
    <i>
      <x v="317"/>
    </i>
    <i>
      <x v="784"/>
    </i>
    <i>
      <x v="19"/>
    </i>
    <i>
      <x v="173"/>
    </i>
    <i>
      <x v="575"/>
    </i>
    <i>
      <x v="480"/>
    </i>
    <i>
      <x v="371"/>
    </i>
    <i>
      <x v="243"/>
    </i>
    <i>
      <x v="648"/>
    </i>
    <i>
      <x v="247"/>
    </i>
    <i>
      <x v="526"/>
    </i>
    <i>
      <x v="251"/>
    </i>
    <i>
      <x v="332"/>
    </i>
    <i>
      <x v="659"/>
    </i>
    <i>
      <x v="118"/>
    </i>
    <i>
      <x v="7"/>
    </i>
    <i>
      <x v="291"/>
    </i>
    <i>
      <x v="8"/>
    </i>
    <i>
      <x v="278"/>
    </i>
    <i>
      <x v="22"/>
    </i>
    <i>
      <x v="279"/>
    </i>
    <i>
      <x v="738"/>
    </i>
    <i>
      <x v="348"/>
    </i>
    <i>
      <x v="447"/>
    </i>
    <i>
      <x v="423"/>
    </i>
    <i>
      <x v="448"/>
    </i>
    <i>
      <x v="744"/>
    </i>
    <i>
      <x v="484"/>
    </i>
    <i>
      <x v="611"/>
    </i>
    <i>
      <x v="143"/>
    </i>
    <i>
      <x v="605"/>
    </i>
    <i>
      <x v="510"/>
    </i>
    <i>
      <x v="494"/>
    </i>
    <i>
      <x v="53"/>
    </i>
    <i>
      <x v="122"/>
    </i>
    <i>
      <x v="97"/>
    </i>
    <i>
      <x v="65"/>
    </i>
    <i>
      <x v="698"/>
    </i>
    <i>
      <x v="656"/>
    </i>
    <i>
      <x v="520"/>
    </i>
    <i>
      <x v="681"/>
    </i>
    <i>
      <x v="352"/>
    </i>
    <i>
      <x v="63"/>
    </i>
    <i>
      <x v="532"/>
    </i>
    <i>
      <x v="123"/>
    </i>
    <i>
      <x v="25"/>
    </i>
    <i>
      <x v="209"/>
    </i>
    <i>
      <x v="267"/>
    </i>
    <i>
      <x v="612"/>
    </i>
    <i>
      <x v="499"/>
    </i>
    <i>
      <x v="455"/>
    </i>
    <i>
      <x v="635"/>
    </i>
    <i>
      <x v="418"/>
    </i>
    <i>
      <x v="386"/>
    </i>
    <i>
      <x v="260"/>
    </i>
    <i>
      <x v="545"/>
    </i>
    <i>
      <x v="354"/>
    </i>
    <i>
      <x v="737"/>
    </i>
    <i>
      <x v="15"/>
    </i>
    <i>
      <x v="50"/>
    </i>
    <i>
      <x v="21"/>
    </i>
    <i>
      <x v="428"/>
    </i>
    <i>
      <x v="309"/>
    </i>
    <i>
      <x v="315"/>
    </i>
    <i>
      <x v="724"/>
    </i>
    <i>
      <x v="661"/>
    </i>
    <i>
      <x v="726"/>
    </i>
    <i>
      <x v="604"/>
    </i>
    <i>
      <x v="565"/>
    </i>
    <i>
      <x v="392"/>
    </i>
    <i>
      <x v="588"/>
    </i>
    <i>
      <x v="269"/>
    </i>
    <i>
      <x v="91"/>
    </i>
    <i>
      <x v="679"/>
    </i>
    <i>
      <x v="43"/>
    </i>
    <i>
      <x v="285"/>
    </i>
    <i>
      <x v="395"/>
    </i>
    <i>
      <x v="179"/>
    </i>
    <i>
      <x v="259"/>
    </i>
    <i>
      <x v="451"/>
    </i>
    <i>
      <x v="593"/>
    </i>
    <i>
      <x v="616"/>
    </i>
    <i>
      <x v="128"/>
    </i>
    <i>
      <x v="360"/>
    </i>
    <i>
      <x v="127"/>
    </i>
    <i>
      <x v="227"/>
    </i>
    <i>
      <x v="538"/>
    </i>
    <i>
      <x v="27"/>
    </i>
    <i>
      <x v="339"/>
    </i>
    <i>
      <x v="231"/>
    </i>
    <i>
      <x v="364"/>
    </i>
    <i>
      <x v="377"/>
    </i>
    <i>
      <x v="34"/>
    </i>
    <i>
      <x v="61"/>
    </i>
    <i>
      <x v="5"/>
    </i>
    <i>
      <x v="70"/>
    </i>
    <i>
      <x v="153"/>
    </i>
    <i>
      <x v="723"/>
    </i>
    <i>
      <x v="771"/>
    </i>
    <i>
      <x v="459"/>
    </i>
    <i>
      <x v="95"/>
    </i>
    <i>
      <x v="619"/>
    </i>
    <i>
      <x v="620"/>
    </i>
    <i>
      <x v="764"/>
    </i>
    <i>
      <x v="665"/>
    </i>
    <i>
      <x v="248"/>
    </i>
    <i>
      <x v="687"/>
    </i>
    <i>
      <x v="528"/>
    </i>
    <i>
      <x v="297"/>
    </i>
    <i>
      <x v="410"/>
    </i>
    <i>
      <x v="197"/>
    </i>
    <i>
      <x v="308"/>
    </i>
    <i>
      <x v="435"/>
    </i>
    <i>
      <x v="26"/>
    </i>
    <i>
      <x v="406"/>
    </i>
    <i>
      <x v="469"/>
    </i>
    <i>
      <x v="701"/>
    </i>
    <i>
      <x v="131"/>
    </i>
    <i>
      <x v="328"/>
    </i>
    <i>
      <x v="252"/>
    </i>
    <i>
      <x v="211"/>
    </i>
    <i>
      <x v="770"/>
    </i>
    <i>
      <x v="582"/>
    </i>
    <i>
      <x v="331"/>
    </i>
    <i>
      <x v="172"/>
    </i>
    <i>
      <x v="488"/>
    </i>
    <i>
      <x v="466"/>
    </i>
    <i>
      <x v="598"/>
    </i>
    <i>
      <x v="310"/>
    </i>
    <i>
      <x v="424"/>
    </i>
    <i>
      <x v="456"/>
    </i>
    <i>
      <x v="579"/>
    </i>
    <i>
      <x v="785"/>
    </i>
    <i>
      <x v="686"/>
    </i>
    <i>
      <x v="30"/>
    </i>
    <i>
      <x v="130"/>
    </i>
    <i>
      <x v="340"/>
    </i>
    <i>
      <x v="81"/>
    </i>
    <i>
      <x v="725"/>
    </i>
    <i>
      <x v="574"/>
    </i>
    <i>
      <x v="44"/>
    </i>
    <i>
      <x v="85"/>
    </i>
    <i>
      <x v="39"/>
    </i>
    <i>
      <x v="777"/>
    </i>
    <i>
      <x v="739"/>
    </i>
    <i>
      <x v="384"/>
    </i>
    <i>
      <x v="551"/>
    </i>
    <i>
      <x v="696"/>
    </i>
    <i>
      <x v="305"/>
    </i>
    <i>
      <x v="237"/>
    </i>
    <i>
      <x v="2"/>
    </i>
    <i>
      <x v="507"/>
    </i>
    <i>
      <x v="66"/>
    </i>
    <i>
      <x v="255"/>
    </i>
    <i>
      <x v="207"/>
    </i>
    <i>
      <x v="164"/>
    </i>
    <i>
      <x v="400"/>
    </i>
    <i>
      <x v="461"/>
    </i>
    <i>
      <x v="492"/>
    </i>
    <i>
      <x v="394"/>
    </i>
    <i>
      <x v="706"/>
    </i>
    <i>
      <x v="393"/>
    </i>
    <i>
      <x v="511"/>
    </i>
    <i>
      <x v="12"/>
    </i>
    <i>
      <x v="453"/>
    </i>
    <i>
      <x v="142"/>
    </i>
    <i>
      <x v="573"/>
    </i>
    <i>
      <x v="182"/>
    </i>
    <i>
      <x v="158"/>
    </i>
    <i>
      <x v="201"/>
    </i>
    <i>
      <x v="467"/>
    </i>
    <i>
      <x v="692"/>
    </i>
    <i>
      <x v="525"/>
    </i>
    <i>
      <x v="523"/>
    </i>
    <i>
      <x v="651"/>
    </i>
    <i>
      <x v="767"/>
    </i>
    <i>
      <x v="292"/>
    </i>
    <i>
      <x v="606"/>
    </i>
    <i>
      <x v="20"/>
    </i>
    <i>
      <x v="535"/>
    </i>
    <i>
      <x v="716"/>
    </i>
    <i>
      <x v="734"/>
    </i>
    <i>
      <x v="702"/>
    </i>
    <i>
      <x v="68"/>
    </i>
    <i>
      <x v="376"/>
    </i>
    <i>
      <x v="592"/>
    </i>
    <i>
      <x v="782"/>
    </i>
    <i>
      <x v="684"/>
    </i>
    <i>
      <x v="154"/>
    </i>
    <i>
      <x v="396"/>
    </i>
    <i>
      <x v="580"/>
    </i>
    <i>
      <x v="759"/>
    </i>
    <i>
      <x v="781"/>
    </i>
    <i>
      <x v="650"/>
    </i>
    <i>
      <x v="397"/>
    </i>
    <i>
      <x v="791"/>
    </i>
    <i>
      <x v="188"/>
    </i>
    <i>
      <x v="206"/>
    </i>
    <i>
      <x v="765"/>
    </i>
    <i>
      <x v="557"/>
    </i>
    <i>
      <x v="559"/>
    </i>
    <i>
      <x v="329"/>
    </i>
    <i>
      <x v="693"/>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199F73-0820-420D-AEC9-C377FB2FC70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h="1"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41D649-1357-435A-871A-6449F7F6D067}"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D8:E12"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BBAC3C9-D678-4EA8-9311-0BD7519DC779}"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886B3D8-505D-4EC4-A0A3-5AE9DD6FE519}" sourceName="Year">
  <pivotTables>
    <pivotTable tabId="5" name="PivotTable5"/>
    <pivotTable tabId="7" name="PivotTable7"/>
    <pivotTable tabId="3" name="PivotTable1"/>
    <pivotTable tabId="6" name="PivotTable6"/>
  </pivotTables>
  <data>
    <tabular pivotCacheId="2056225270">
      <items count="4">
        <i x="0"/>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711248-51F1-4969-987D-A9ED2C475D55}" sourceName="Category">
  <pivotTables>
    <pivotTable tabId="7" name="PivotTable7"/>
    <pivotTable tabId="5" name="PivotTable5"/>
    <pivotTable tabId="3" name="PivotTable1"/>
    <pivotTable tabId="6" name="PivotTable6"/>
  </pivotTables>
  <data>
    <tabular pivotCacheId="205622527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505AF81-5933-44CA-971C-772D3B11DDEA}" cache="Slicer_Year" caption="Year" columnCount="4" style="SlicerStyleLight2" rowHeight="234950"/>
  <slicer name="Category" xr10:uid="{460D2F4E-B1B9-4AC3-89B6-BFE03F1236CE}" cache="Slicer_Category" caption="Category" columnCount="3"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2774C3-8627-4596-8425-5A02FD6ACE41}" name="Salesdata" displayName="Salesdata" ref="A1:K9994" tableType="queryTable" totalsRowShown="0">
  <autoFilter ref="A1:K9994" xr:uid="{8D2774C3-8627-4596-8425-5A02FD6ACE41}"/>
  <sortState xmlns:xlrd2="http://schemas.microsoft.com/office/spreadsheetml/2017/richdata2" ref="A2:K9994">
    <sortCondition ref="A2:A9995"/>
  </sortState>
  <tableColumns count="11">
    <tableColumn id="1" xr3:uid="{36933084-D4B4-49EA-AD31-15AEEEDD01E0}" uniqueName="1" name="Order Date" queryTableFieldId="1" dataDxfId="13"/>
    <tableColumn id="10" xr3:uid="{53C3BD00-D6CD-4A14-9618-9847B5B5B401}" uniqueName="10" name="Year" queryTableFieldId="10" dataDxfId="12">
      <calculatedColumnFormula>YEAR(A2)</calculatedColumnFormula>
    </tableColumn>
    <tableColumn id="11" xr3:uid="{38115DB8-9260-4DA7-8E99-188D94334F2D}" uniqueName="11" name="Month" queryTableFieldId="11" dataDxfId="11">
      <calculatedColumnFormula>MONTH(A2)</calculatedColumnFormula>
    </tableColumn>
    <tableColumn id="2" xr3:uid="{375A655E-3D64-4750-8E20-CDAA93921BA5}" uniqueName="2" name="Customer Name" queryTableFieldId="2" dataDxfId="10"/>
    <tableColumn id="3" xr3:uid="{9BA7B62D-B481-4742-B44C-73E11DE123CE}" uniqueName="3" name="State" queryTableFieldId="3" dataDxfId="9"/>
    <tableColumn id="4" xr3:uid="{E79E6BCC-6A3A-41B9-941C-A763DB7FD90B}" uniqueName="4" name="Category" queryTableFieldId="4" dataDxfId="8"/>
    <tableColumn id="5" xr3:uid="{EF7BC598-70B5-4A56-BA70-1DC1458C1C6A}" uniqueName="5" name="Sub-Category" queryTableFieldId="5" dataDxfId="7"/>
    <tableColumn id="6" xr3:uid="{E1A277A2-3822-4C94-8431-DB2FB5D661C8}" uniqueName="6" name="Product Name" queryTableFieldId="6" dataDxfId="6"/>
    <tableColumn id="7" xr3:uid="{40F0C639-55AE-4899-9472-7FC20AFCC308}" uniqueName="7" name="Sales" queryTableFieldId="7" dataDxfId="5"/>
    <tableColumn id="8" xr3:uid="{16D28A89-8834-41D2-86D6-0B49C9596061}" uniqueName="8" name="Quantity" queryTableFieldId="8" dataDxfId="4"/>
    <tableColumn id="9" xr3:uid="{4F62A973-CDAF-489A-A10C-D6481BAC10C5}" uniqueName="9" name="Profit" queryTableFieldId="9" dataDxfId="3"/>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0174BB-0E64-4136-9A38-19B46FD8015A}" name="CustomerCount" displayName="CustomerCount" ref="A1:B2500" totalsRowShown="0">
  <autoFilter ref="A1:B2500" xr:uid="{7F0174BB-0E64-4136-9A38-19B46FD8015A}"/>
  <tableColumns count="2">
    <tableColumn id="1" xr3:uid="{DAE58AB9-EA91-4C18-A7C5-E0E3B8355DC4}" name="Year" dataDxfId="2"/>
    <tableColumn id="2" xr3:uid="{AAB61C93-4BFB-43E4-AD45-F48161AED00D}"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Banded">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Banded">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nded">
      <a:fillStyleLst>
        <a:solidFill>
          <a:schemeClr val="phClr"/>
        </a:solidFill>
        <a:gradFill rotWithShape="1">
          <a:gsLst>
            <a:gs pos="0">
              <a:schemeClr val="phClr">
                <a:tint val="65000"/>
                <a:satMod val="120000"/>
                <a:lumMod val="107000"/>
              </a:schemeClr>
            </a:gs>
            <a:gs pos="50000">
              <a:schemeClr val="phClr">
                <a:tint val="70000"/>
                <a:satMod val="124000"/>
                <a:lumMod val="103000"/>
              </a:schemeClr>
            </a:gs>
            <a:gs pos="100000">
              <a:schemeClr val="phClr">
                <a:tint val="85000"/>
                <a:satMod val="120000"/>
                <a:lumMod val="100000"/>
              </a:schemeClr>
            </a:gs>
          </a:gsLst>
          <a:lin ang="5400000" scaled="0"/>
        </a:gradFill>
        <a:gradFill rotWithShape="1">
          <a:gsLst>
            <a:gs pos="0">
              <a:schemeClr val="phClr">
                <a:tint val="85000"/>
                <a:shade val="98000"/>
                <a:satMod val="110000"/>
                <a:lumMod val="103000"/>
              </a:schemeClr>
            </a:gs>
            <a:gs pos="50000">
              <a:schemeClr val="phClr">
                <a:shade val="85000"/>
                <a:satMod val="105000"/>
                <a:lumMod val="100000"/>
              </a:schemeClr>
            </a:gs>
            <a:gs pos="100000">
              <a:schemeClr val="phClr">
                <a:shade val="60000"/>
                <a:satMod val="12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15875" dir="5400000" algn="ctr" rotWithShape="0">
              <a:srgbClr val="000000">
                <a:alpha val="68000"/>
              </a:srgbClr>
            </a:outerShdw>
          </a:effectLst>
        </a:effectStyle>
        <a:effectStyle>
          <a:effectLst>
            <a:outerShdw blurRad="88900" dist="27940" dir="5400000" algn="ctr" rotWithShape="0">
              <a:srgbClr val="000000">
                <a:alpha val="63000"/>
              </a:srgbClr>
            </a:outerShdw>
          </a:effectLst>
        </a:effectStyle>
      </a:effectStyleLst>
      <a:bgFillStyleLst>
        <a:solidFill>
          <a:schemeClr val="phClr"/>
        </a:solidFill>
        <a:blipFill rotWithShape="1">
          <a:blip xmlns:r="http://schemas.openxmlformats.org/officeDocument/2006/relationships" r:embed="rId1">
            <a:duotone>
              <a:schemeClr val="phClr"/>
              <a:schemeClr val="phClr">
                <a:shade val="91000"/>
                <a:satMod val="105000"/>
              </a:schemeClr>
            </a:duotone>
          </a:blip>
          <a:tile tx="0" ty="0" sx="100000" sy="100000" flip="none" algn="tl"/>
        </a:blipFill>
        <a:gradFill rotWithShape="1">
          <a:gsLst>
            <a:gs pos="0">
              <a:schemeClr val="phClr">
                <a:tint val="100000"/>
                <a:shade val="0"/>
                <a:satMod val="100000"/>
              </a:schemeClr>
            </a:gs>
            <a:gs pos="100000">
              <a:schemeClr val="phClr">
                <a:shade val="10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Banded" id="{98DFF888-2449-4D28-977C-6306C017633E}" vid="{9792607F-9579-4224-82FF-9C88C3E1E53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CF069-D8B5-45E7-87A7-B12AC2BADC64}">
  <dimension ref="A3:E21"/>
  <sheetViews>
    <sheetView workbookViewId="0">
      <selection activeCell="A13" sqref="A13"/>
    </sheetView>
  </sheetViews>
  <sheetFormatPr defaultRowHeight="14.4" x14ac:dyDescent="0.3"/>
  <cols>
    <col min="1" max="1" width="13.109375" bestFit="1" customWidth="1"/>
    <col min="2" max="2" width="12.109375" bestFit="1" customWidth="1"/>
    <col min="5" max="5" width="9.5546875" customWidth="1"/>
  </cols>
  <sheetData>
    <row r="3" spans="1:5" x14ac:dyDescent="0.3">
      <c r="A3" s="4" t="s">
        <v>2723</v>
      </c>
      <c r="B3" t="s">
        <v>2725</v>
      </c>
    </row>
    <row r="4" spans="1:5" x14ac:dyDescent="0.3">
      <c r="A4" s="5" t="s">
        <v>40</v>
      </c>
      <c r="B4" s="2">
        <v>252616.28000000032</v>
      </c>
      <c r="D4" t="str">
        <f>A4</f>
        <v>Phones</v>
      </c>
      <c r="E4">
        <f>B4</f>
        <v>252616.28000000032</v>
      </c>
    </row>
    <row r="5" spans="1:5" x14ac:dyDescent="0.3">
      <c r="A5" s="5" t="s">
        <v>35</v>
      </c>
      <c r="B5" s="2">
        <v>251207.58000000019</v>
      </c>
      <c r="D5" t="str">
        <f t="shared" ref="D5:E20" si="0">A5</f>
        <v>Chairs</v>
      </c>
      <c r="E5">
        <f t="shared" si="0"/>
        <v>251207.58000000019</v>
      </c>
    </row>
    <row r="6" spans="1:5" x14ac:dyDescent="0.3">
      <c r="A6" s="5" t="s">
        <v>18</v>
      </c>
      <c r="B6" s="2">
        <v>173514.55000000008</v>
      </c>
      <c r="D6" t="str">
        <f t="shared" si="0"/>
        <v>Storage</v>
      </c>
      <c r="E6">
        <f t="shared" si="0"/>
        <v>173514.55000000008</v>
      </c>
    </row>
    <row r="7" spans="1:5" x14ac:dyDescent="0.3">
      <c r="A7" s="5" t="s">
        <v>145</v>
      </c>
      <c r="B7" s="2">
        <v>160877.28</v>
      </c>
      <c r="D7" t="str">
        <f t="shared" si="0"/>
        <v>Tables</v>
      </c>
      <c r="E7">
        <f t="shared" si="0"/>
        <v>160877.28</v>
      </c>
    </row>
    <row r="8" spans="1:5" x14ac:dyDescent="0.3">
      <c r="A8" s="5" t="s">
        <v>20</v>
      </c>
      <c r="B8" s="2">
        <v>159924.5299999998</v>
      </c>
      <c r="D8" t="str">
        <f t="shared" si="0"/>
        <v>Binders</v>
      </c>
      <c r="E8">
        <f t="shared" si="0"/>
        <v>159924.5299999998</v>
      </c>
    </row>
    <row r="9" spans="1:5" x14ac:dyDescent="0.3">
      <c r="A9" s="5" t="s">
        <v>52</v>
      </c>
      <c r="B9" s="2">
        <v>142366.03999999998</v>
      </c>
      <c r="D9" t="str">
        <f t="shared" si="0"/>
        <v>Accessories</v>
      </c>
      <c r="E9">
        <f t="shared" si="0"/>
        <v>142366.03999999998</v>
      </c>
    </row>
    <row r="10" spans="1:5" x14ac:dyDescent="0.3">
      <c r="A10" s="5" t="s">
        <v>603</v>
      </c>
      <c r="B10" s="2">
        <v>138678.22000000006</v>
      </c>
      <c r="D10" t="str">
        <f t="shared" si="0"/>
        <v>Copiers</v>
      </c>
      <c r="E10">
        <f t="shared" si="0"/>
        <v>138678.22000000006</v>
      </c>
    </row>
    <row r="11" spans="1:5" x14ac:dyDescent="0.3">
      <c r="A11" s="5" t="s">
        <v>302</v>
      </c>
      <c r="B11" s="2">
        <v>127215.30000000002</v>
      </c>
      <c r="D11" t="str">
        <f t="shared" si="0"/>
        <v>Machines</v>
      </c>
      <c r="E11">
        <f t="shared" si="0"/>
        <v>127215.30000000002</v>
      </c>
    </row>
    <row r="12" spans="1:5" x14ac:dyDescent="0.3">
      <c r="A12" s="5" t="s">
        <v>74</v>
      </c>
      <c r="B12" s="2">
        <v>94843.350000000108</v>
      </c>
      <c r="D12" t="str">
        <f t="shared" si="0"/>
        <v>Bookcases</v>
      </c>
      <c r="E12">
        <f t="shared" si="0"/>
        <v>94843.350000000108</v>
      </c>
    </row>
    <row r="13" spans="1:5" x14ac:dyDescent="0.3">
      <c r="A13" s="5" t="s">
        <v>92</v>
      </c>
      <c r="B13" s="2">
        <v>92218.489999999991</v>
      </c>
      <c r="D13" t="str">
        <f t="shared" si="0"/>
        <v>Appliances</v>
      </c>
      <c r="E13">
        <f t="shared" si="0"/>
        <v>92218.489999999991</v>
      </c>
    </row>
    <row r="14" spans="1:5" x14ac:dyDescent="0.3">
      <c r="A14" s="5" t="s">
        <v>47</v>
      </c>
      <c r="B14" s="2">
        <v>77878.879999999874</v>
      </c>
      <c r="D14" t="str">
        <f t="shared" si="0"/>
        <v>Furnishings</v>
      </c>
      <c r="E14">
        <f t="shared" si="0"/>
        <v>77878.879999999874</v>
      </c>
    </row>
    <row r="15" spans="1:5" x14ac:dyDescent="0.3">
      <c r="A15" s="5" t="s">
        <v>12</v>
      </c>
      <c r="B15" s="2">
        <v>63644.240000000042</v>
      </c>
      <c r="D15" t="str">
        <f t="shared" si="0"/>
        <v>Paper</v>
      </c>
      <c r="E15">
        <f t="shared" si="0"/>
        <v>63644.240000000042</v>
      </c>
    </row>
    <row r="16" spans="1:5" x14ac:dyDescent="0.3">
      <c r="A16" s="5" t="s">
        <v>200</v>
      </c>
      <c r="B16" s="2">
        <v>32279.470000000019</v>
      </c>
      <c r="D16" t="str">
        <f t="shared" si="0"/>
        <v>Supplies</v>
      </c>
      <c r="E16">
        <f t="shared" si="0"/>
        <v>32279.470000000019</v>
      </c>
    </row>
    <row r="17" spans="1:5" x14ac:dyDescent="0.3">
      <c r="A17" s="5" t="s">
        <v>24</v>
      </c>
      <c r="B17" s="2">
        <v>21060.799999999999</v>
      </c>
      <c r="D17" t="str">
        <f t="shared" si="0"/>
        <v>Art</v>
      </c>
      <c r="E17">
        <f t="shared" si="0"/>
        <v>21060.799999999999</v>
      </c>
    </row>
    <row r="18" spans="1:5" x14ac:dyDescent="0.3">
      <c r="A18" s="5" t="s">
        <v>63</v>
      </c>
      <c r="B18" s="2">
        <v>12620.650000000001</v>
      </c>
      <c r="D18" t="str">
        <f t="shared" si="0"/>
        <v>Envelopes</v>
      </c>
      <c r="E18">
        <f t="shared" si="0"/>
        <v>12620.650000000001</v>
      </c>
    </row>
    <row r="19" spans="1:5" x14ac:dyDescent="0.3">
      <c r="A19" s="5" t="s">
        <v>16</v>
      </c>
      <c r="B19" s="2">
        <v>9644.909999999998</v>
      </c>
      <c r="D19" t="str">
        <f t="shared" si="0"/>
        <v>Labels</v>
      </c>
      <c r="E19">
        <f t="shared" si="0"/>
        <v>9644.909999999998</v>
      </c>
    </row>
    <row r="20" spans="1:5" x14ac:dyDescent="0.3">
      <c r="A20" s="5" t="s">
        <v>43</v>
      </c>
      <c r="B20" s="2">
        <v>2362.9399999999996</v>
      </c>
      <c r="D20" t="str">
        <f t="shared" si="0"/>
        <v>Fasteners</v>
      </c>
      <c r="E20">
        <f t="shared" si="0"/>
        <v>2362.9399999999996</v>
      </c>
    </row>
    <row r="21" spans="1:5" x14ac:dyDescent="0.3">
      <c r="A21" s="5" t="s">
        <v>2724</v>
      </c>
      <c r="B21" s="2">
        <v>1812953.5100000002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1F2C0-1C0F-43E9-B4C0-132A3BDE9315}">
  <dimension ref="A3:D8"/>
  <sheetViews>
    <sheetView workbookViewId="0">
      <selection activeCell="A3" sqref="A3"/>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4" t="s">
        <v>2726</v>
      </c>
      <c r="B3" s="4" t="s">
        <v>2727</v>
      </c>
    </row>
    <row r="4" spans="1:4" x14ac:dyDescent="0.3">
      <c r="A4" s="4" t="s">
        <v>2723</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EA794-7A8A-4098-BE7A-189D7C7FEE57}">
  <dimension ref="A3:B15"/>
  <sheetViews>
    <sheetView workbookViewId="0">
      <selection activeCell="F6" sqref="F6"/>
    </sheetView>
  </sheetViews>
  <sheetFormatPr defaultRowHeight="14.4" x14ac:dyDescent="0.3"/>
  <cols>
    <col min="1" max="1" width="13.109375" bestFit="1" customWidth="1"/>
    <col min="2" max="2" width="12.109375" bestFit="1" customWidth="1"/>
  </cols>
  <sheetData>
    <row r="3" spans="1:2" x14ac:dyDescent="0.3">
      <c r="A3" s="4" t="s">
        <v>2723</v>
      </c>
      <c r="B3" t="s">
        <v>2725</v>
      </c>
    </row>
    <row r="4" spans="1:2" x14ac:dyDescent="0.3">
      <c r="A4" s="6">
        <v>1</v>
      </c>
      <c r="B4" s="8">
        <v>80687.97000000003</v>
      </c>
    </row>
    <row r="5" spans="1:2" x14ac:dyDescent="0.3">
      <c r="A5" s="6">
        <v>2</v>
      </c>
      <c r="B5" s="8">
        <v>55231.340000000026</v>
      </c>
    </row>
    <row r="6" spans="1:2" x14ac:dyDescent="0.3">
      <c r="A6" s="6">
        <v>3</v>
      </c>
      <c r="B6" s="8">
        <v>149314.46999999997</v>
      </c>
    </row>
    <row r="7" spans="1:2" x14ac:dyDescent="0.3">
      <c r="A7" s="6">
        <v>4</v>
      </c>
      <c r="B7" s="8">
        <v>109466.80999999995</v>
      </c>
    </row>
    <row r="8" spans="1:2" x14ac:dyDescent="0.3">
      <c r="A8" s="6">
        <v>5</v>
      </c>
      <c r="B8" s="8">
        <v>131380.55000000002</v>
      </c>
    </row>
    <row r="9" spans="1:2" x14ac:dyDescent="0.3">
      <c r="A9" s="6">
        <v>6</v>
      </c>
      <c r="B9" s="8">
        <v>118123.57999999994</v>
      </c>
    </row>
    <row r="10" spans="1:2" x14ac:dyDescent="0.3">
      <c r="A10" s="6">
        <v>7</v>
      </c>
      <c r="B10" s="8">
        <v>113291.73999999992</v>
      </c>
    </row>
    <row r="11" spans="1:2" x14ac:dyDescent="0.3">
      <c r="A11" s="6">
        <v>8</v>
      </c>
      <c r="B11" s="8">
        <v>131134.51999999993</v>
      </c>
    </row>
    <row r="12" spans="1:2" x14ac:dyDescent="0.3">
      <c r="A12" s="6">
        <v>9</v>
      </c>
      <c r="B12" s="8">
        <v>225872.62000000055</v>
      </c>
    </row>
    <row r="13" spans="1:2" x14ac:dyDescent="0.3">
      <c r="A13" s="6">
        <v>10</v>
      </c>
      <c r="B13" s="8">
        <v>168869.66000000027</v>
      </c>
    </row>
    <row r="14" spans="1:2" x14ac:dyDescent="0.3">
      <c r="A14" s="6">
        <v>11</v>
      </c>
      <c r="B14" s="8">
        <v>273832.34999999974</v>
      </c>
    </row>
    <row r="15" spans="1:2" x14ac:dyDescent="0.3">
      <c r="A15" s="6">
        <v>12</v>
      </c>
      <c r="B15" s="8">
        <v>255747.90000000043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DFC17-5E9A-4E4F-A8FF-D24BB3774C63}">
  <dimension ref="A3:E793"/>
  <sheetViews>
    <sheetView workbookViewId="0">
      <selection activeCell="G32" sqref="G32"/>
    </sheetView>
  </sheetViews>
  <sheetFormatPr defaultRowHeight="14.4" x14ac:dyDescent="0.3"/>
  <cols>
    <col min="1" max="1" width="21.88671875" bestFit="1" customWidth="1"/>
    <col min="2" max="2" width="12.44140625" bestFit="1" customWidth="1"/>
  </cols>
  <sheetData>
    <row r="3" spans="1:5" x14ac:dyDescent="0.3">
      <c r="A3" s="4" t="s">
        <v>2723</v>
      </c>
      <c r="B3" t="s">
        <v>2726</v>
      </c>
    </row>
    <row r="4" spans="1:5" x14ac:dyDescent="0.3">
      <c r="A4" s="5" t="s">
        <v>1576</v>
      </c>
      <c r="B4" s="8">
        <v>8802.67</v>
      </c>
      <c r="D4" t="str">
        <f>A4</f>
        <v>Tamara Chand</v>
      </c>
      <c r="E4">
        <f>B4</f>
        <v>8802.67</v>
      </c>
    </row>
    <row r="5" spans="1:5" x14ac:dyDescent="0.3">
      <c r="A5" s="5" t="s">
        <v>2474</v>
      </c>
      <c r="B5" s="8">
        <v>6976.0899999999992</v>
      </c>
      <c r="D5" t="str">
        <f t="shared" ref="D5:E8" si="0">A5</f>
        <v>Raymond Buch</v>
      </c>
      <c r="E5">
        <f t="shared" si="0"/>
        <v>6976.0899999999992</v>
      </c>
    </row>
    <row r="6" spans="1:5" x14ac:dyDescent="0.3">
      <c r="A6" s="5" t="s">
        <v>100</v>
      </c>
      <c r="B6" s="8">
        <v>5174.3999999999996</v>
      </c>
      <c r="D6" t="str">
        <f t="shared" si="0"/>
        <v>Hunter Lopez</v>
      </c>
      <c r="E6">
        <f t="shared" si="0"/>
        <v>5174.3999999999996</v>
      </c>
    </row>
    <row r="7" spans="1:5" x14ac:dyDescent="0.3">
      <c r="A7" s="5" t="s">
        <v>1817</v>
      </c>
      <c r="B7" s="8">
        <v>4946.29</v>
      </c>
      <c r="D7" t="str">
        <f t="shared" si="0"/>
        <v>Adrian Barton</v>
      </c>
      <c r="E7">
        <f t="shared" si="0"/>
        <v>4946.29</v>
      </c>
    </row>
    <row r="8" spans="1:5" x14ac:dyDescent="0.3">
      <c r="A8" s="5" t="s">
        <v>1282</v>
      </c>
      <c r="B8" s="8">
        <v>4523.37</v>
      </c>
      <c r="D8" t="str">
        <f t="shared" si="0"/>
        <v>Tom Ashbrook</v>
      </c>
      <c r="E8">
        <f t="shared" si="0"/>
        <v>4523.37</v>
      </c>
    </row>
    <row r="9" spans="1:5" x14ac:dyDescent="0.3">
      <c r="A9" s="5" t="s">
        <v>1948</v>
      </c>
      <c r="B9" s="8">
        <v>3899.91</v>
      </c>
    </row>
    <row r="10" spans="1:5" x14ac:dyDescent="0.3">
      <c r="A10" s="5" t="s">
        <v>1394</v>
      </c>
      <c r="B10" s="8">
        <v>3003.56</v>
      </c>
    </row>
    <row r="11" spans="1:5" x14ac:dyDescent="0.3">
      <c r="A11" s="5" t="s">
        <v>1705</v>
      </c>
      <c r="B11" s="8">
        <v>2864.49</v>
      </c>
    </row>
    <row r="12" spans="1:5" x14ac:dyDescent="0.3">
      <c r="A12" s="5" t="s">
        <v>398</v>
      </c>
      <c r="B12" s="8">
        <v>2846.3999999999996</v>
      </c>
    </row>
    <row r="13" spans="1:5" x14ac:dyDescent="0.3">
      <c r="A13" s="5" t="s">
        <v>509</v>
      </c>
      <c r="B13" s="8">
        <v>2596.2599999999998</v>
      </c>
    </row>
    <row r="14" spans="1:5" x14ac:dyDescent="0.3">
      <c r="A14" s="5" t="s">
        <v>992</v>
      </c>
      <c r="B14" s="8">
        <v>2517.1</v>
      </c>
    </row>
    <row r="15" spans="1:5" x14ac:dyDescent="0.3">
      <c r="A15" s="5" t="s">
        <v>1598</v>
      </c>
      <c r="B15" s="8">
        <v>2448.1999999999994</v>
      </c>
    </row>
    <row r="16" spans="1:5" x14ac:dyDescent="0.3">
      <c r="A16" s="5" t="s">
        <v>615</v>
      </c>
      <c r="B16" s="8">
        <v>2405.36</v>
      </c>
    </row>
    <row r="17" spans="1:2" x14ac:dyDescent="0.3">
      <c r="A17" s="5" t="s">
        <v>1514</v>
      </c>
      <c r="B17" s="8">
        <v>2353.1100000000006</v>
      </c>
    </row>
    <row r="18" spans="1:2" x14ac:dyDescent="0.3">
      <c r="A18" s="5" t="s">
        <v>1495</v>
      </c>
      <c r="B18" s="8">
        <v>2222.7400000000002</v>
      </c>
    </row>
    <row r="19" spans="1:2" x14ac:dyDescent="0.3">
      <c r="A19" s="5" t="s">
        <v>2528</v>
      </c>
      <c r="B19" s="8">
        <v>2177.0500000000002</v>
      </c>
    </row>
    <row r="20" spans="1:2" x14ac:dyDescent="0.3">
      <c r="A20" s="5" t="s">
        <v>2048</v>
      </c>
      <c r="B20" s="8">
        <v>2173.7100000000005</v>
      </c>
    </row>
    <row r="21" spans="1:2" x14ac:dyDescent="0.3">
      <c r="A21" s="5" t="s">
        <v>2271</v>
      </c>
      <c r="B21" s="8">
        <v>2164.17</v>
      </c>
    </row>
    <row r="22" spans="1:2" x14ac:dyDescent="0.3">
      <c r="A22" s="5" t="s">
        <v>923</v>
      </c>
      <c r="B22" s="8">
        <v>2117.63</v>
      </c>
    </row>
    <row r="23" spans="1:2" x14ac:dyDescent="0.3">
      <c r="A23" s="5" t="s">
        <v>2253</v>
      </c>
      <c r="B23" s="8">
        <v>2054.6000000000004</v>
      </c>
    </row>
    <row r="24" spans="1:2" x14ac:dyDescent="0.3">
      <c r="A24" s="5" t="s">
        <v>1593</v>
      </c>
      <c r="B24" s="8">
        <v>2024.9399999999998</v>
      </c>
    </row>
    <row r="25" spans="1:2" x14ac:dyDescent="0.3">
      <c r="A25" s="5" t="s">
        <v>1665</v>
      </c>
      <c r="B25" s="8">
        <v>1876.5200000000002</v>
      </c>
    </row>
    <row r="26" spans="1:2" x14ac:dyDescent="0.3">
      <c r="A26" s="5" t="s">
        <v>131</v>
      </c>
      <c r="B26" s="8">
        <v>1862.42</v>
      </c>
    </row>
    <row r="27" spans="1:2" x14ac:dyDescent="0.3">
      <c r="A27" s="5" t="s">
        <v>215</v>
      </c>
      <c r="B27" s="8">
        <v>1860.25</v>
      </c>
    </row>
    <row r="28" spans="1:2" x14ac:dyDescent="0.3">
      <c r="A28" s="5" t="s">
        <v>1891</v>
      </c>
      <c r="B28" s="8">
        <v>1778.3100000000002</v>
      </c>
    </row>
    <row r="29" spans="1:2" x14ac:dyDescent="0.3">
      <c r="A29" s="5" t="s">
        <v>2212</v>
      </c>
      <c r="B29" s="8">
        <v>1756.1400000000003</v>
      </c>
    </row>
    <row r="30" spans="1:2" x14ac:dyDescent="0.3">
      <c r="A30" s="5" t="s">
        <v>256</v>
      </c>
      <c r="B30" s="8">
        <v>1734.0199999999998</v>
      </c>
    </row>
    <row r="31" spans="1:2" x14ac:dyDescent="0.3">
      <c r="A31" s="5" t="s">
        <v>1620</v>
      </c>
      <c r="B31" s="8">
        <v>1702.43</v>
      </c>
    </row>
    <row r="32" spans="1:2" x14ac:dyDescent="0.3">
      <c r="A32" s="5" t="s">
        <v>748</v>
      </c>
      <c r="B32" s="8">
        <v>1667.4</v>
      </c>
    </row>
    <row r="33" spans="1:2" x14ac:dyDescent="0.3">
      <c r="A33" s="5" t="s">
        <v>2265</v>
      </c>
      <c r="B33" s="8">
        <v>1641.8600000000004</v>
      </c>
    </row>
    <row r="34" spans="1:2" x14ac:dyDescent="0.3">
      <c r="A34" s="5" t="s">
        <v>1635</v>
      </c>
      <c r="B34" s="8">
        <v>1601.9899999999998</v>
      </c>
    </row>
    <row r="35" spans="1:2" x14ac:dyDescent="0.3">
      <c r="A35" s="5" t="s">
        <v>1466</v>
      </c>
      <c r="B35" s="8">
        <v>1596.22</v>
      </c>
    </row>
    <row r="36" spans="1:2" x14ac:dyDescent="0.3">
      <c r="A36" s="5" t="s">
        <v>1907</v>
      </c>
      <c r="B36" s="8">
        <v>1586.6399999999996</v>
      </c>
    </row>
    <row r="37" spans="1:2" x14ac:dyDescent="0.3">
      <c r="A37" s="5" t="s">
        <v>1385</v>
      </c>
      <c r="B37" s="8">
        <v>1577.6000000000001</v>
      </c>
    </row>
    <row r="38" spans="1:2" x14ac:dyDescent="0.3">
      <c r="A38" s="5" t="s">
        <v>593</v>
      </c>
      <c r="B38" s="8">
        <v>1576.5600000000002</v>
      </c>
    </row>
    <row r="39" spans="1:2" x14ac:dyDescent="0.3">
      <c r="A39" s="5" t="s">
        <v>1962</v>
      </c>
      <c r="B39" s="8">
        <v>1572.44</v>
      </c>
    </row>
    <row r="40" spans="1:2" x14ac:dyDescent="0.3">
      <c r="A40" s="5" t="s">
        <v>910</v>
      </c>
      <c r="B40" s="8">
        <v>1488.04</v>
      </c>
    </row>
    <row r="41" spans="1:2" x14ac:dyDescent="0.3">
      <c r="A41" s="5" t="s">
        <v>2432</v>
      </c>
      <c r="B41" s="8">
        <v>1487.79</v>
      </c>
    </row>
    <row r="42" spans="1:2" x14ac:dyDescent="0.3">
      <c r="A42" s="5" t="s">
        <v>709</v>
      </c>
      <c r="B42" s="8">
        <v>1424.7700000000002</v>
      </c>
    </row>
    <row r="43" spans="1:2" x14ac:dyDescent="0.3">
      <c r="A43" s="5" t="s">
        <v>58</v>
      </c>
      <c r="B43" s="8">
        <v>1418.38</v>
      </c>
    </row>
    <row r="44" spans="1:2" x14ac:dyDescent="0.3">
      <c r="A44" s="5" t="s">
        <v>848</v>
      </c>
      <c r="B44" s="8">
        <v>1410.58</v>
      </c>
    </row>
    <row r="45" spans="1:2" x14ac:dyDescent="0.3">
      <c r="A45" s="5" t="s">
        <v>875</v>
      </c>
      <c r="B45" s="8">
        <v>1405.6399999999999</v>
      </c>
    </row>
    <row r="46" spans="1:2" x14ac:dyDescent="0.3">
      <c r="A46" s="5" t="s">
        <v>525</v>
      </c>
      <c r="B46" s="8">
        <v>1389.44</v>
      </c>
    </row>
    <row r="47" spans="1:2" x14ac:dyDescent="0.3">
      <c r="A47" s="5" t="s">
        <v>1643</v>
      </c>
      <c r="B47" s="8">
        <v>1377.0800000000004</v>
      </c>
    </row>
    <row r="48" spans="1:2" x14ac:dyDescent="0.3">
      <c r="A48" s="5" t="s">
        <v>1173</v>
      </c>
      <c r="B48" s="8">
        <v>1321.89</v>
      </c>
    </row>
    <row r="49" spans="1:2" x14ac:dyDescent="0.3">
      <c r="A49" s="5" t="s">
        <v>971</v>
      </c>
      <c r="B49" s="8">
        <v>1317.16</v>
      </c>
    </row>
    <row r="50" spans="1:2" x14ac:dyDescent="0.3">
      <c r="A50" s="5" t="s">
        <v>1555</v>
      </c>
      <c r="B50" s="8">
        <v>1315.36</v>
      </c>
    </row>
    <row r="51" spans="1:2" x14ac:dyDescent="0.3">
      <c r="A51" s="5" t="s">
        <v>1534</v>
      </c>
      <c r="B51" s="8">
        <v>1282.5</v>
      </c>
    </row>
    <row r="52" spans="1:2" x14ac:dyDescent="0.3">
      <c r="A52" s="5" t="s">
        <v>1629</v>
      </c>
      <c r="B52" s="8">
        <v>1278.49</v>
      </c>
    </row>
    <row r="53" spans="1:2" x14ac:dyDescent="0.3">
      <c r="A53" s="5" t="s">
        <v>530</v>
      </c>
      <c r="B53" s="8">
        <v>1272.08</v>
      </c>
    </row>
    <row r="54" spans="1:2" x14ac:dyDescent="0.3">
      <c r="A54" s="5" t="s">
        <v>443</v>
      </c>
      <c r="B54" s="8">
        <v>1251.7999999999997</v>
      </c>
    </row>
    <row r="55" spans="1:2" x14ac:dyDescent="0.3">
      <c r="A55" s="5" t="s">
        <v>387</v>
      </c>
      <c r="B55" s="8">
        <v>1244.6600000000001</v>
      </c>
    </row>
    <row r="56" spans="1:2" x14ac:dyDescent="0.3">
      <c r="A56" s="5" t="s">
        <v>1723</v>
      </c>
      <c r="B56" s="8">
        <v>1221.3699999999999</v>
      </c>
    </row>
    <row r="57" spans="1:2" x14ac:dyDescent="0.3">
      <c r="A57" s="5" t="s">
        <v>2115</v>
      </c>
      <c r="B57" s="8">
        <v>1217.1799999999998</v>
      </c>
    </row>
    <row r="58" spans="1:2" x14ac:dyDescent="0.3">
      <c r="A58" s="5" t="s">
        <v>938</v>
      </c>
      <c r="B58" s="8">
        <v>1172.17</v>
      </c>
    </row>
    <row r="59" spans="1:2" x14ac:dyDescent="0.3">
      <c r="A59" s="5" t="s">
        <v>1332</v>
      </c>
      <c r="B59" s="8">
        <v>1162.3399999999999</v>
      </c>
    </row>
    <row r="60" spans="1:2" x14ac:dyDescent="0.3">
      <c r="A60" s="5" t="s">
        <v>768</v>
      </c>
      <c r="B60" s="8">
        <v>1161.8000000000002</v>
      </c>
    </row>
    <row r="61" spans="1:2" x14ac:dyDescent="0.3">
      <c r="A61" s="5" t="s">
        <v>2188</v>
      </c>
      <c r="B61" s="8">
        <v>1155.4500000000003</v>
      </c>
    </row>
    <row r="62" spans="1:2" x14ac:dyDescent="0.3">
      <c r="A62" s="5" t="s">
        <v>2111</v>
      </c>
      <c r="B62" s="8">
        <v>1135.8400000000001</v>
      </c>
    </row>
    <row r="63" spans="1:2" x14ac:dyDescent="0.3">
      <c r="A63" s="5" t="s">
        <v>2021</v>
      </c>
      <c r="B63" s="8">
        <v>1129.1300000000001</v>
      </c>
    </row>
    <row r="64" spans="1:2" x14ac:dyDescent="0.3">
      <c r="A64" s="5" t="s">
        <v>2385</v>
      </c>
      <c r="B64" s="8">
        <v>1124.5000000000002</v>
      </c>
    </row>
    <row r="65" spans="1:2" x14ac:dyDescent="0.3">
      <c r="A65" s="5" t="s">
        <v>1811</v>
      </c>
      <c r="B65" s="8">
        <v>1119.54</v>
      </c>
    </row>
    <row r="66" spans="1:2" x14ac:dyDescent="0.3">
      <c r="A66" s="5" t="s">
        <v>1688</v>
      </c>
      <c r="B66" s="8">
        <v>1117.21</v>
      </c>
    </row>
    <row r="67" spans="1:2" x14ac:dyDescent="0.3">
      <c r="A67" s="5" t="s">
        <v>1042</v>
      </c>
      <c r="B67" s="8">
        <v>1115.02</v>
      </c>
    </row>
    <row r="68" spans="1:2" x14ac:dyDescent="0.3">
      <c r="A68" s="5" t="s">
        <v>139</v>
      </c>
      <c r="B68" s="8">
        <v>1098.6200000000001</v>
      </c>
    </row>
    <row r="69" spans="1:2" x14ac:dyDescent="0.3">
      <c r="A69" s="5" t="s">
        <v>2094</v>
      </c>
      <c r="B69" s="8">
        <v>1094.5100000000002</v>
      </c>
    </row>
    <row r="70" spans="1:2" x14ac:dyDescent="0.3">
      <c r="A70" s="5" t="s">
        <v>537</v>
      </c>
      <c r="B70" s="8">
        <v>1092.8500000000004</v>
      </c>
    </row>
    <row r="71" spans="1:2" x14ac:dyDescent="0.3">
      <c r="A71" s="5" t="s">
        <v>567</v>
      </c>
      <c r="B71" s="8">
        <v>1087.2900000000002</v>
      </c>
    </row>
    <row r="72" spans="1:2" x14ac:dyDescent="0.3">
      <c r="A72" s="5" t="s">
        <v>334</v>
      </c>
      <c r="B72" s="8">
        <v>1083.6500000000001</v>
      </c>
    </row>
    <row r="73" spans="1:2" x14ac:dyDescent="0.3">
      <c r="A73" s="5" t="s">
        <v>2107</v>
      </c>
      <c r="B73" s="8">
        <v>1054.5400000000002</v>
      </c>
    </row>
    <row r="74" spans="1:2" x14ac:dyDescent="0.3">
      <c r="A74" s="5" t="s">
        <v>1883</v>
      </c>
      <c r="B74" s="8">
        <v>1049.55</v>
      </c>
    </row>
    <row r="75" spans="1:2" x14ac:dyDescent="0.3">
      <c r="A75" s="5" t="s">
        <v>1055</v>
      </c>
      <c r="B75" s="8">
        <v>1041.25</v>
      </c>
    </row>
    <row r="76" spans="1:2" x14ac:dyDescent="0.3">
      <c r="A76" s="5" t="s">
        <v>1074</v>
      </c>
      <c r="B76" s="8">
        <v>1037.3200000000002</v>
      </c>
    </row>
    <row r="77" spans="1:2" x14ac:dyDescent="0.3">
      <c r="A77" s="5" t="s">
        <v>742</v>
      </c>
      <c r="B77" s="8">
        <v>1036.97</v>
      </c>
    </row>
    <row r="78" spans="1:2" x14ac:dyDescent="0.3">
      <c r="A78" s="5" t="s">
        <v>1181</v>
      </c>
      <c r="B78" s="8">
        <v>1022.7199999999998</v>
      </c>
    </row>
    <row r="79" spans="1:2" x14ac:dyDescent="0.3">
      <c r="A79" s="5" t="s">
        <v>2103</v>
      </c>
      <c r="B79" s="8">
        <v>1015.06</v>
      </c>
    </row>
    <row r="80" spans="1:2" x14ac:dyDescent="0.3">
      <c r="A80" s="5" t="s">
        <v>1448</v>
      </c>
      <c r="B80" s="8">
        <v>994.64</v>
      </c>
    </row>
    <row r="81" spans="1:2" x14ac:dyDescent="0.3">
      <c r="A81" s="5" t="s">
        <v>1335</v>
      </c>
      <c r="B81" s="8">
        <v>988.07999999999993</v>
      </c>
    </row>
    <row r="82" spans="1:2" x14ac:dyDescent="0.3">
      <c r="A82" s="5" t="s">
        <v>125</v>
      </c>
      <c r="B82" s="8">
        <v>956.54</v>
      </c>
    </row>
    <row r="83" spans="1:2" x14ac:dyDescent="0.3">
      <c r="A83" s="5" t="s">
        <v>1401</v>
      </c>
      <c r="B83" s="8">
        <v>953.67999999999984</v>
      </c>
    </row>
    <row r="84" spans="1:2" x14ac:dyDescent="0.3">
      <c r="A84" s="5" t="s">
        <v>1341</v>
      </c>
      <c r="B84" s="8">
        <v>952.48000000000013</v>
      </c>
    </row>
    <row r="85" spans="1:2" x14ac:dyDescent="0.3">
      <c r="A85" s="5" t="s">
        <v>1941</v>
      </c>
      <c r="B85" s="8">
        <v>937.66</v>
      </c>
    </row>
    <row r="86" spans="1:2" x14ac:dyDescent="0.3">
      <c r="A86" s="5" t="s">
        <v>1963</v>
      </c>
      <c r="B86" s="8">
        <v>921.2600000000001</v>
      </c>
    </row>
    <row r="87" spans="1:2" x14ac:dyDescent="0.3">
      <c r="A87" s="5" t="s">
        <v>389</v>
      </c>
      <c r="B87" s="8">
        <v>903.49</v>
      </c>
    </row>
    <row r="88" spans="1:2" x14ac:dyDescent="0.3">
      <c r="A88" s="5" t="s">
        <v>1196</v>
      </c>
      <c r="B88" s="8">
        <v>902.90999999999985</v>
      </c>
    </row>
    <row r="89" spans="1:2" x14ac:dyDescent="0.3">
      <c r="A89" s="5" t="s">
        <v>366</v>
      </c>
      <c r="B89" s="8">
        <v>895.46999999999991</v>
      </c>
    </row>
    <row r="90" spans="1:2" x14ac:dyDescent="0.3">
      <c r="A90" s="5" t="s">
        <v>667</v>
      </c>
      <c r="B90" s="8">
        <v>894.74</v>
      </c>
    </row>
    <row r="91" spans="1:2" x14ac:dyDescent="0.3">
      <c r="A91" s="5" t="s">
        <v>1669</v>
      </c>
      <c r="B91" s="8">
        <v>870.61</v>
      </c>
    </row>
    <row r="92" spans="1:2" x14ac:dyDescent="0.3">
      <c r="A92" s="5" t="s">
        <v>2455</v>
      </c>
      <c r="B92" s="8">
        <v>858.75</v>
      </c>
    </row>
    <row r="93" spans="1:2" x14ac:dyDescent="0.3">
      <c r="A93" s="5" t="s">
        <v>2011</v>
      </c>
      <c r="B93" s="8">
        <v>835.77</v>
      </c>
    </row>
    <row r="94" spans="1:2" x14ac:dyDescent="0.3">
      <c r="A94" s="5" t="s">
        <v>156</v>
      </c>
      <c r="B94" s="8">
        <v>833.04</v>
      </c>
    </row>
    <row r="95" spans="1:2" x14ac:dyDescent="0.3">
      <c r="A95" s="5" t="s">
        <v>1760</v>
      </c>
      <c r="B95" s="8">
        <v>823.14</v>
      </c>
    </row>
    <row r="96" spans="1:2" x14ac:dyDescent="0.3">
      <c r="A96" s="5" t="s">
        <v>680</v>
      </c>
      <c r="B96" s="8">
        <v>818.48</v>
      </c>
    </row>
    <row r="97" spans="1:2" x14ac:dyDescent="0.3">
      <c r="A97" s="5" t="s">
        <v>1393</v>
      </c>
      <c r="B97" s="8">
        <v>816.17</v>
      </c>
    </row>
    <row r="98" spans="1:2" x14ac:dyDescent="0.3">
      <c r="A98" s="5" t="s">
        <v>1242</v>
      </c>
      <c r="B98" s="8">
        <v>803.06000000000006</v>
      </c>
    </row>
    <row r="99" spans="1:2" x14ac:dyDescent="0.3">
      <c r="A99" s="5" t="s">
        <v>167</v>
      </c>
      <c r="B99" s="8">
        <v>796.74</v>
      </c>
    </row>
    <row r="100" spans="1:2" x14ac:dyDescent="0.3">
      <c r="A100" s="5" t="s">
        <v>2126</v>
      </c>
      <c r="B100" s="8">
        <v>793.64</v>
      </c>
    </row>
    <row r="101" spans="1:2" x14ac:dyDescent="0.3">
      <c r="A101" s="5" t="s">
        <v>2641</v>
      </c>
      <c r="B101" s="8">
        <v>789.65</v>
      </c>
    </row>
    <row r="102" spans="1:2" x14ac:dyDescent="0.3">
      <c r="A102" s="5" t="s">
        <v>2230</v>
      </c>
      <c r="B102" s="8">
        <v>788.95</v>
      </c>
    </row>
    <row r="103" spans="1:2" x14ac:dyDescent="0.3">
      <c r="A103" s="5" t="s">
        <v>671</v>
      </c>
      <c r="B103" s="8">
        <v>786.35</v>
      </c>
    </row>
    <row r="104" spans="1:2" x14ac:dyDescent="0.3">
      <c r="A104" s="5" t="s">
        <v>861</v>
      </c>
      <c r="B104" s="8">
        <v>780.15999999999985</v>
      </c>
    </row>
    <row r="105" spans="1:2" x14ac:dyDescent="0.3">
      <c r="A105" s="5" t="s">
        <v>1004</v>
      </c>
      <c r="B105" s="8">
        <v>778.56999999999982</v>
      </c>
    </row>
    <row r="106" spans="1:2" x14ac:dyDescent="0.3">
      <c r="A106" s="5" t="s">
        <v>483</v>
      </c>
      <c r="B106" s="8">
        <v>776.11000000000013</v>
      </c>
    </row>
    <row r="107" spans="1:2" x14ac:dyDescent="0.3">
      <c r="A107" s="5" t="s">
        <v>427</v>
      </c>
      <c r="B107" s="8">
        <v>765.23</v>
      </c>
    </row>
    <row r="108" spans="1:2" x14ac:dyDescent="0.3">
      <c r="A108" s="5" t="s">
        <v>2381</v>
      </c>
      <c r="B108" s="8">
        <v>763.48000000000013</v>
      </c>
    </row>
    <row r="109" spans="1:2" x14ac:dyDescent="0.3">
      <c r="A109" s="5" t="s">
        <v>2444</v>
      </c>
      <c r="B109" s="8">
        <v>755.90999999999985</v>
      </c>
    </row>
    <row r="110" spans="1:2" x14ac:dyDescent="0.3">
      <c r="A110" s="5" t="s">
        <v>1122</v>
      </c>
      <c r="B110" s="8">
        <v>754.9100000000002</v>
      </c>
    </row>
    <row r="111" spans="1:2" x14ac:dyDescent="0.3">
      <c r="A111" s="5" t="s">
        <v>2396</v>
      </c>
      <c r="B111" s="8">
        <v>731.56999999999994</v>
      </c>
    </row>
    <row r="112" spans="1:2" x14ac:dyDescent="0.3">
      <c r="A112" s="5" t="s">
        <v>241</v>
      </c>
      <c r="B112" s="8">
        <v>726.97000000000014</v>
      </c>
    </row>
    <row r="113" spans="1:2" x14ac:dyDescent="0.3">
      <c r="A113" s="5" t="s">
        <v>813</v>
      </c>
      <c r="B113" s="8">
        <v>716.11</v>
      </c>
    </row>
    <row r="114" spans="1:2" x14ac:dyDescent="0.3">
      <c r="A114" s="5" t="s">
        <v>664</v>
      </c>
      <c r="B114" s="8">
        <v>714.76</v>
      </c>
    </row>
    <row r="115" spans="1:2" x14ac:dyDescent="0.3">
      <c r="A115" s="5" t="s">
        <v>2308</v>
      </c>
      <c r="B115" s="8">
        <v>709.43000000000006</v>
      </c>
    </row>
    <row r="116" spans="1:2" x14ac:dyDescent="0.3">
      <c r="A116" s="5" t="s">
        <v>2534</v>
      </c>
      <c r="B116" s="8">
        <v>707.55000000000007</v>
      </c>
    </row>
    <row r="117" spans="1:2" x14ac:dyDescent="0.3">
      <c r="A117" s="5" t="s">
        <v>2209</v>
      </c>
      <c r="B117" s="8">
        <v>706.28</v>
      </c>
    </row>
    <row r="118" spans="1:2" x14ac:dyDescent="0.3">
      <c r="A118" s="5" t="s">
        <v>1258</v>
      </c>
      <c r="B118" s="8">
        <v>701.05000000000007</v>
      </c>
    </row>
    <row r="119" spans="1:2" x14ac:dyDescent="0.3">
      <c r="A119" s="5" t="s">
        <v>738</v>
      </c>
      <c r="B119" s="8">
        <v>692.56000000000006</v>
      </c>
    </row>
    <row r="120" spans="1:2" x14ac:dyDescent="0.3">
      <c r="A120" s="5" t="s">
        <v>1076</v>
      </c>
      <c r="B120" s="8">
        <v>688.98</v>
      </c>
    </row>
    <row r="121" spans="1:2" x14ac:dyDescent="0.3">
      <c r="A121" s="5" t="s">
        <v>1945</v>
      </c>
      <c r="B121" s="8">
        <v>682.17000000000007</v>
      </c>
    </row>
    <row r="122" spans="1:2" x14ac:dyDescent="0.3">
      <c r="A122" s="5" t="s">
        <v>487</v>
      </c>
      <c r="B122" s="8">
        <v>680.23000000000013</v>
      </c>
    </row>
    <row r="123" spans="1:2" x14ac:dyDescent="0.3">
      <c r="A123" s="5" t="s">
        <v>1088</v>
      </c>
      <c r="B123" s="8">
        <v>677.62</v>
      </c>
    </row>
    <row r="124" spans="1:2" x14ac:dyDescent="0.3">
      <c r="A124" s="5" t="s">
        <v>1741</v>
      </c>
      <c r="B124" s="8">
        <v>674.57</v>
      </c>
    </row>
    <row r="125" spans="1:2" x14ac:dyDescent="0.3">
      <c r="A125" s="5" t="s">
        <v>883</v>
      </c>
      <c r="B125" s="8">
        <v>668.07</v>
      </c>
    </row>
    <row r="126" spans="1:2" x14ac:dyDescent="0.3">
      <c r="A126" s="5" t="s">
        <v>2510</v>
      </c>
      <c r="B126" s="8">
        <v>662.83000000000015</v>
      </c>
    </row>
    <row r="127" spans="1:2" x14ac:dyDescent="0.3">
      <c r="A127" s="5" t="s">
        <v>503</v>
      </c>
      <c r="B127" s="8">
        <v>659.63000000000011</v>
      </c>
    </row>
    <row r="128" spans="1:2" x14ac:dyDescent="0.3">
      <c r="A128" s="5" t="s">
        <v>1121</v>
      </c>
      <c r="B128" s="8">
        <v>658.86</v>
      </c>
    </row>
    <row r="129" spans="1:2" x14ac:dyDescent="0.3">
      <c r="A129" s="5" t="s">
        <v>669</v>
      </c>
      <c r="B129" s="8">
        <v>655.45</v>
      </c>
    </row>
    <row r="130" spans="1:2" x14ac:dyDescent="0.3">
      <c r="A130" s="5" t="s">
        <v>490</v>
      </c>
      <c r="B130" s="8">
        <v>654.3900000000001</v>
      </c>
    </row>
    <row r="131" spans="1:2" x14ac:dyDescent="0.3">
      <c r="A131" s="5" t="s">
        <v>1097</v>
      </c>
      <c r="B131" s="8">
        <v>651.96999999999991</v>
      </c>
    </row>
    <row r="132" spans="1:2" x14ac:dyDescent="0.3">
      <c r="A132" s="5" t="s">
        <v>1719</v>
      </c>
      <c r="B132" s="8">
        <v>647.54</v>
      </c>
    </row>
    <row r="133" spans="1:2" x14ac:dyDescent="0.3">
      <c r="A133" s="5" t="s">
        <v>2101</v>
      </c>
      <c r="B133" s="8">
        <v>647.37999999999988</v>
      </c>
    </row>
    <row r="134" spans="1:2" x14ac:dyDescent="0.3">
      <c r="A134" s="5" t="s">
        <v>2033</v>
      </c>
      <c r="B134" s="8">
        <v>638.15000000000009</v>
      </c>
    </row>
    <row r="135" spans="1:2" x14ac:dyDescent="0.3">
      <c r="A135" s="5" t="s">
        <v>1826</v>
      </c>
      <c r="B135" s="8">
        <v>637.24999999999989</v>
      </c>
    </row>
    <row r="136" spans="1:2" x14ac:dyDescent="0.3">
      <c r="A136" s="5" t="s">
        <v>2147</v>
      </c>
      <c r="B136" s="8">
        <v>635.12</v>
      </c>
    </row>
    <row r="137" spans="1:2" x14ac:dyDescent="0.3">
      <c r="A137" s="5" t="s">
        <v>677</v>
      </c>
      <c r="B137" s="8">
        <v>630.57000000000005</v>
      </c>
    </row>
    <row r="138" spans="1:2" x14ac:dyDescent="0.3">
      <c r="A138" s="5" t="s">
        <v>1009</v>
      </c>
      <c r="B138" s="8">
        <v>623.81999999999994</v>
      </c>
    </row>
    <row r="139" spans="1:2" x14ac:dyDescent="0.3">
      <c r="A139" s="5" t="s">
        <v>1528</v>
      </c>
      <c r="B139" s="8">
        <v>613.66</v>
      </c>
    </row>
    <row r="140" spans="1:2" x14ac:dyDescent="0.3">
      <c r="A140" s="5" t="s">
        <v>1563</v>
      </c>
      <c r="B140" s="8">
        <v>608.09999999999991</v>
      </c>
    </row>
    <row r="141" spans="1:2" x14ac:dyDescent="0.3">
      <c r="A141" s="5" t="s">
        <v>829</v>
      </c>
      <c r="B141" s="8">
        <v>607.5</v>
      </c>
    </row>
    <row r="142" spans="1:2" x14ac:dyDescent="0.3">
      <c r="A142" s="5" t="s">
        <v>1334</v>
      </c>
      <c r="B142" s="8">
        <v>604.56000000000006</v>
      </c>
    </row>
    <row r="143" spans="1:2" x14ac:dyDescent="0.3">
      <c r="A143" s="5" t="s">
        <v>1446</v>
      </c>
      <c r="B143" s="8">
        <v>601.71999999999991</v>
      </c>
    </row>
    <row r="144" spans="1:2" x14ac:dyDescent="0.3">
      <c r="A144" s="5" t="s">
        <v>1538</v>
      </c>
      <c r="B144" s="8">
        <v>599.41</v>
      </c>
    </row>
    <row r="145" spans="1:2" x14ac:dyDescent="0.3">
      <c r="A145" s="5" t="s">
        <v>2558</v>
      </c>
      <c r="B145" s="8">
        <v>591.29999999999995</v>
      </c>
    </row>
    <row r="146" spans="1:2" x14ac:dyDescent="0.3">
      <c r="A146" s="5" t="s">
        <v>2039</v>
      </c>
      <c r="B146" s="8">
        <v>586.66999999999996</v>
      </c>
    </row>
    <row r="147" spans="1:2" x14ac:dyDescent="0.3">
      <c r="A147" s="5" t="s">
        <v>587</v>
      </c>
      <c r="B147" s="8">
        <v>579.49</v>
      </c>
    </row>
    <row r="148" spans="1:2" x14ac:dyDescent="0.3">
      <c r="A148" s="5" t="s">
        <v>475</v>
      </c>
      <c r="B148" s="8">
        <v>574.21</v>
      </c>
    </row>
    <row r="149" spans="1:2" x14ac:dyDescent="0.3">
      <c r="A149" s="5" t="s">
        <v>2306</v>
      </c>
      <c r="B149" s="8">
        <v>570.44999999999993</v>
      </c>
    </row>
    <row r="150" spans="1:2" x14ac:dyDescent="0.3">
      <c r="A150" s="5" t="s">
        <v>417</v>
      </c>
      <c r="B150" s="8">
        <v>569.15000000000009</v>
      </c>
    </row>
    <row r="151" spans="1:2" x14ac:dyDescent="0.3">
      <c r="A151" s="5" t="s">
        <v>796</v>
      </c>
      <c r="B151" s="8">
        <v>566.98</v>
      </c>
    </row>
    <row r="152" spans="1:2" x14ac:dyDescent="0.3">
      <c r="A152" s="5" t="s">
        <v>1791</v>
      </c>
      <c r="B152" s="8">
        <v>565.52</v>
      </c>
    </row>
    <row r="153" spans="1:2" x14ac:dyDescent="0.3">
      <c r="A153" s="5" t="s">
        <v>2205</v>
      </c>
      <c r="B153" s="8">
        <v>563.16999999999996</v>
      </c>
    </row>
    <row r="154" spans="1:2" x14ac:dyDescent="0.3">
      <c r="A154" s="5" t="s">
        <v>596</v>
      </c>
      <c r="B154" s="8">
        <v>560.62</v>
      </c>
    </row>
    <row r="155" spans="1:2" x14ac:dyDescent="0.3">
      <c r="A155" s="5" t="s">
        <v>1797</v>
      </c>
      <c r="B155" s="8">
        <v>559.29</v>
      </c>
    </row>
    <row r="156" spans="1:2" x14ac:dyDescent="0.3">
      <c r="A156" s="5" t="s">
        <v>1145</v>
      </c>
      <c r="B156" s="8">
        <v>557.78</v>
      </c>
    </row>
    <row r="157" spans="1:2" x14ac:dyDescent="0.3">
      <c r="A157" s="5" t="s">
        <v>1617</v>
      </c>
      <c r="B157" s="8">
        <v>550.44000000000005</v>
      </c>
    </row>
    <row r="158" spans="1:2" x14ac:dyDescent="0.3">
      <c r="A158" s="5" t="s">
        <v>1781</v>
      </c>
      <c r="B158" s="8">
        <v>545.71999999999991</v>
      </c>
    </row>
    <row r="159" spans="1:2" x14ac:dyDescent="0.3">
      <c r="A159" s="5" t="s">
        <v>1544</v>
      </c>
      <c r="B159" s="8">
        <v>540.70000000000005</v>
      </c>
    </row>
    <row r="160" spans="1:2" x14ac:dyDescent="0.3">
      <c r="A160" s="5" t="s">
        <v>684</v>
      </c>
      <c r="B160" s="8">
        <v>540.62</v>
      </c>
    </row>
    <row r="161" spans="1:2" x14ac:dyDescent="0.3">
      <c r="A161" s="5" t="s">
        <v>2242</v>
      </c>
      <c r="B161" s="8">
        <v>539.71999999999991</v>
      </c>
    </row>
    <row r="162" spans="1:2" x14ac:dyDescent="0.3">
      <c r="A162" s="5" t="s">
        <v>468</v>
      </c>
      <c r="B162" s="8">
        <v>538.08000000000004</v>
      </c>
    </row>
    <row r="163" spans="1:2" x14ac:dyDescent="0.3">
      <c r="A163" s="5" t="s">
        <v>1623</v>
      </c>
      <c r="B163" s="8">
        <v>537.72</v>
      </c>
    </row>
    <row r="164" spans="1:2" x14ac:dyDescent="0.3">
      <c r="A164" s="5" t="s">
        <v>1933</v>
      </c>
      <c r="B164" s="8">
        <v>536.40000000000009</v>
      </c>
    </row>
    <row r="165" spans="1:2" x14ac:dyDescent="0.3">
      <c r="A165" s="5" t="s">
        <v>405</v>
      </c>
      <c r="B165" s="8">
        <v>532.06999999999994</v>
      </c>
    </row>
    <row r="166" spans="1:2" x14ac:dyDescent="0.3">
      <c r="A166" s="5" t="s">
        <v>1148</v>
      </c>
      <c r="B166" s="8">
        <v>528.84</v>
      </c>
    </row>
    <row r="167" spans="1:2" x14ac:dyDescent="0.3">
      <c r="A167" s="5" t="s">
        <v>1502</v>
      </c>
      <c r="B167" s="8">
        <v>527.67000000000007</v>
      </c>
    </row>
    <row r="168" spans="1:2" x14ac:dyDescent="0.3">
      <c r="A168" s="5" t="s">
        <v>2405</v>
      </c>
      <c r="B168" s="8">
        <v>526.76</v>
      </c>
    </row>
    <row r="169" spans="1:2" x14ac:dyDescent="0.3">
      <c r="A169" s="5" t="s">
        <v>244</v>
      </c>
      <c r="B169" s="8">
        <v>517.74</v>
      </c>
    </row>
    <row r="170" spans="1:2" x14ac:dyDescent="0.3">
      <c r="A170" s="5" t="s">
        <v>1327</v>
      </c>
      <c r="B170" s="8">
        <v>516.95000000000005</v>
      </c>
    </row>
    <row r="171" spans="1:2" x14ac:dyDescent="0.3">
      <c r="A171" s="5" t="s">
        <v>498</v>
      </c>
      <c r="B171" s="8">
        <v>516.39</v>
      </c>
    </row>
    <row r="172" spans="1:2" x14ac:dyDescent="0.3">
      <c r="A172" s="5" t="s">
        <v>32</v>
      </c>
      <c r="B172" s="8">
        <v>515.97</v>
      </c>
    </row>
    <row r="173" spans="1:2" x14ac:dyDescent="0.3">
      <c r="A173" s="5" t="s">
        <v>1926</v>
      </c>
      <c r="B173" s="8">
        <v>514.6</v>
      </c>
    </row>
    <row r="174" spans="1:2" x14ac:dyDescent="0.3">
      <c r="A174" s="5" t="s">
        <v>2319</v>
      </c>
      <c r="B174" s="8">
        <v>509.02</v>
      </c>
    </row>
    <row r="175" spans="1:2" x14ac:dyDescent="0.3">
      <c r="A175" s="5" t="s">
        <v>1357</v>
      </c>
      <c r="B175" s="8">
        <v>505.73</v>
      </c>
    </row>
    <row r="176" spans="1:2" x14ac:dyDescent="0.3">
      <c r="A176" s="5" t="s">
        <v>2690</v>
      </c>
      <c r="B176" s="8">
        <v>502.93</v>
      </c>
    </row>
    <row r="177" spans="1:2" x14ac:dyDescent="0.3">
      <c r="A177" s="5" t="s">
        <v>1584</v>
      </c>
      <c r="B177" s="8">
        <v>501.74</v>
      </c>
    </row>
    <row r="178" spans="1:2" x14ac:dyDescent="0.3">
      <c r="A178" s="5" t="s">
        <v>1771</v>
      </c>
      <c r="B178" s="8">
        <v>499.75</v>
      </c>
    </row>
    <row r="179" spans="1:2" x14ac:dyDescent="0.3">
      <c r="A179" s="5" t="s">
        <v>1840</v>
      </c>
      <c r="B179" s="8">
        <v>496.46000000000015</v>
      </c>
    </row>
    <row r="180" spans="1:2" x14ac:dyDescent="0.3">
      <c r="A180" s="5" t="s">
        <v>2088</v>
      </c>
      <c r="B180" s="8">
        <v>496.10999999999996</v>
      </c>
    </row>
    <row r="181" spans="1:2" x14ac:dyDescent="0.3">
      <c r="A181" s="5" t="s">
        <v>891</v>
      </c>
      <c r="B181" s="8">
        <v>484.46000000000004</v>
      </c>
    </row>
    <row r="182" spans="1:2" x14ac:dyDescent="0.3">
      <c r="A182" s="5" t="s">
        <v>268</v>
      </c>
      <c r="B182" s="8">
        <v>480.86</v>
      </c>
    </row>
    <row r="183" spans="1:2" x14ac:dyDescent="0.3">
      <c r="A183" s="5" t="s">
        <v>29</v>
      </c>
      <c r="B183" s="8">
        <v>480.38000000000005</v>
      </c>
    </row>
    <row r="184" spans="1:2" x14ac:dyDescent="0.3">
      <c r="A184" s="5" t="s">
        <v>599</v>
      </c>
      <c r="B184" s="8">
        <v>479.96</v>
      </c>
    </row>
    <row r="185" spans="1:2" x14ac:dyDescent="0.3">
      <c r="A185" s="5" t="s">
        <v>512</v>
      </c>
      <c r="B185" s="8">
        <v>477.14</v>
      </c>
    </row>
    <row r="186" spans="1:2" x14ac:dyDescent="0.3">
      <c r="A186" s="5" t="s">
        <v>935</v>
      </c>
      <c r="B186" s="8">
        <v>476.77000000000004</v>
      </c>
    </row>
    <row r="187" spans="1:2" x14ac:dyDescent="0.3">
      <c r="A187" s="5" t="s">
        <v>254</v>
      </c>
      <c r="B187" s="8">
        <v>475.36999999999995</v>
      </c>
    </row>
    <row r="188" spans="1:2" x14ac:dyDescent="0.3">
      <c r="A188" s="5" t="s">
        <v>1638</v>
      </c>
      <c r="B188" s="8">
        <v>471.87</v>
      </c>
    </row>
    <row r="189" spans="1:2" x14ac:dyDescent="0.3">
      <c r="A189" s="5" t="s">
        <v>921</v>
      </c>
      <c r="B189" s="8">
        <v>466.25</v>
      </c>
    </row>
    <row r="190" spans="1:2" x14ac:dyDescent="0.3">
      <c r="A190" s="5" t="s">
        <v>217</v>
      </c>
      <c r="B190" s="8">
        <v>460.72</v>
      </c>
    </row>
    <row r="191" spans="1:2" x14ac:dyDescent="0.3">
      <c r="A191" s="5" t="s">
        <v>1143</v>
      </c>
      <c r="B191" s="8">
        <v>454.62999999999994</v>
      </c>
    </row>
    <row r="192" spans="1:2" x14ac:dyDescent="0.3">
      <c r="A192" s="5" t="s">
        <v>2252</v>
      </c>
      <c r="B192" s="8">
        <v>452.37</v>
      </c>
    </row>
    <row r="193" spans="1:2" x14ac:dyDescent="0.3">
      <c r="A193" s="5" t="s">
        <v>590</v>
      </c>
      <c r="B193" s="8">
        <v>449.2</v>
      </c>
    </row>
    <row r="194" spans="1:2" x14ac:dyDescent="0.3">
      <c r="A194" s="5" t="s">
        <v>628</v>
      </c>
      <c r="B194" s="8">
        <v>448.80999999999995</v>
      </c>
    </row>
    <row r="195" spans="1:2" x14ac:dyDescent="0.3">
      <c r="A195" s="5" t="s">
        <v>749</v>
      </c>
      <c r="B195" s="8">
        <v>447.06</v>
      </c>
    </row>
    <row r="196" spans="1:2" x14ac:dyDescent="0.3">
      <c r="A196" s="5" t="s">
        <v>1751</v>
      </c>
      <c r="B196" s="8">
        <v>445.95</v>
      </c>
    </row>
    <row r="197" spans="1:2" x14ac:dyDescent="0.3">
      <c r="A197" s="5" t="s">
        <v>1167</v>
      </c>
      <c r="B197" s="8">
        <v>443.92999999999995</v>
      </c>
    </row>
    <row r="198" spans="1:2" x14ac:dyDescent="0.3">
      <c r="A198" s="5" t="s">
        <v>1766</v>
      </c>
      <c r="B198" s="8">
        <v>443.26</v>
      </c>
    </row>
    <row r="199" spans="1:2" x14ac:dyDescent="0.3">
      <c r="A199" s="5" t="s">
        <v>2537</v>
      </c>
      <c r="B199" s="8">
        <v>440.14000000000004</v>
      </c>
    </row>
    <row r="200" spans="1:2" x14ac:dyDescent="0.3">
      <c r="A200" s="5" t="s">
        <v>1310</v>
      </c>
      <c r="B200" s="8">
        <v>439.97</v>
      </c>
    </row>
    <row r="201" spans="1:2" x14ac:dyDescent="0.3">
      <c r="A201" s="5" t="s">
        <v>143</v>
      </c>
      <c r="B201" s="8">
        <v>439.58</v>
      </c>
    </row>
    <row r="202" spans="1:2" x14ac:dyDescent="0.3">
      <c r="A202" s="5" t="s">
        <v>947</v>
      </c>
      <c r="B202" s="8">
        <v>439.10000000000008</v>
      </c>
    </row>
    <row r="203" spans="1:2" x14ac:dyDescent="0.3">
      <c r="A203" s="5" t="s">
        <v>2183</v>
      </c>
      <c r="B203" s="8">
        <v>438.91999999999996</v>
      </c>
    </row>
    <row r="204" spans="1:2" x14ac:dyDescent="0.3">
      <c r="A204" s="5" t="s">
        <v>1104</v>
      </c>
      <c r="B204" s="8">
        <v>438.63</v>
      </c>
    </row>
    <row r="205" spans="1:2" x14ac:dyDescent="0.3">
      <c r="A205" s="5" t="s">
        <v>492</v>
      </c>
      <c r="B205" s="8">
        <v>435.31000000000006</v>
      </c>
    </row>
    <row r="206" spans="1:2" x14ac:dyDescent="0.3">
      <c r="A206" s="5" t="s">
        <v>734</v>
      </c>
      <c r="B206" s="8">
        <v>434.19</v>
      </c>
    </row>
    <row r="207" spans="1:2" x14ac:dyDescent="0.3">
      <c r="A207" s="5" t="s">
        <v>1507</v>
      </c>
      <c r="B207" s="8">
        <v>427.75</v>
      </c>
    </row>
    <row r="208" spans="1:2" x14ac:dyDescent="0.3">
      <c r="A208" s="5" t="s">
        <v>689</v>
      </c>
      <c r="B208" s="8">
        <v>426.18999999999994</v>
      </c>
    </row>
    <row r="209" spans="1:2" x14ac:dyDescent="0.3">
      <c r="A209" s="5" t="s">
        <v>612</v>
      </c>
      <c r="B209" s="8">
        <v>425.92999999999995</v>
      </c>
    </row>
    <row r="210" spans="1:2" x14ac:dyDescent="0.3">
      <c r="A210" s="5" t="s">
        <v>1413</v>
      </c>
      <c r="B210" s="8">
        <v>425.31000000000006</v>
      </c>
    </row>
    <row r="211" spans="1:2" x14ac:dyDescent="0.3">
      <c r="A211" s="5" t="s">
        <v>2225</v>
      </c>
      <c r="B211" s="8">
        <v>424.63</v>
      </c>
    </row>
    <row r="212" spans="1:2" x14ac:dyDescent="0.3">
      <c r="A212" s="5" t="s">
        <v>1680</v>
      </c>
      <c r="B212" s="8">
        <v>420.37000000000006</v>
      </c>
    </row>
    <row r="213" spans="1:2" x14ac:dyDescent="0.3">
      <c r="A213" s="5" t="s">
        <v>1161</v>
      </c>
      <c r="B213" s="8">
        <v>418.93</v>
      </c>
    </row>
    <row r="214" spans="1:2" x14ac:dyDescent="0.3">
      <c r="A214" s="5" t="s">
        <v>109</v>
      </c>
      <c r="B214" s="8">
        <v>418.91999999999996</v>
      </c>
    </row>
    <row r="215" spans="1:2" x14ac:dyDescent="0.3">
      <c r="A215" s="5" t="s">
        <v>1286</v>
      </c>
      <c r="B215" s="8">
        <v>416.65000000000003</v>
      </c>
    </row>
    <row r="216" spans="1:2" x14ac:dyDescent="0.3">
      <c r="A216" s="5" t="s">
        <v>378</v>
      </c>
      <c r="B216" s="8">
        <v>414.95</v>
      </c>
    </row>
    <row r="217" spans="1:2" x14ac:dyDescent="0.3">
      <c r="A217" s="5" t="s">
        <v>289</v>
      </c>
      <c r="B217" s="8">
        <v>412.11</v>
      </c>
    </row>
    <row r="218" spans="1:2" x14ac:dyDescent="0.3">
      <c r="A218" s="5" t="s">
        <v>1012</v>
      </c>
      <c r="B218" s="8">
        <v>411.24</v>
      </c>
    </row>
    <row r="219" spans="1:2" x14ac:dyDescent="0.3">
      <c r="A219" s="5" t="s">
        <v>2580</v>
      </c>
      <c r="B219" s="8">
        <v>409.51</v>
      </c>
    </row>
    <row r="220" spans="1:2" x14ac:dyDescent="0.3">
      <c r="A220" s="5" t="s">
        <v>1986</v>
      </c>
      <c r="B220" s="8">
        <v>409.07</v>
      </c>
    </row>
    <row r="221" spans="1:2" x14ac:dyDescent="0.3">
      <c r="A221" s="5" t="s">
        <v>651</v>
      </c>
      <c r="B221" s="8">
        <v>405.24000000000007</v>
      </c>
    </row>
    <row r="222" spans="1:2" x14ac:dyDescent="0.3">
      <c r="A222" s="5" t="s">
        <v>452</v>
      </c>
      <c r="B222" s="8">
        <v>403.9</v>
      </c>
    </row>
    <row r="223" spans="1:2" x14ac:dyDescent="0.3">
      <c r="A223" s="5" t="s">
        <v>171</v>
      </c>
      <c r="B223" s="8">
        <v>397.90999999999997</v>
      </c>
    </row>
    <row r="224" spans="1:2" x14ac:dyDescent="0.3">
      <c r="A224" s="5" t="s">
        <v>1776</v>
      </c>
      <c r="B224" s="8">
        <v>397.26999999999992</v>
      </c>
    </row>
    <row r="225" spans="1:2" x14ac:dyDescent="0.3">
      <c r="A225" s="5" t="s">
        <v>437</v>
      </c>
      <c r="B225" s="8">
        <v>393.14000000000004</v>
      </c>
    </row>
    <row r="226" spans="1:2" x14ac:dyDescent="0.3">
      <c r="A226" s="5" t="s">
        <v>355</v>
      </c>
      <c r="B226" s="8">
        <v>391.13</v>
      </c>
    </row>
    <row r="227" spans="1:2" x14ac:dyDescent="0.3">
      <c r="A227" s="5" t="s">
        <v>2550</v>
      </c>
      <c r="B227" s="8">
        <v>390.22000000000008</v>
      </c>
    </row>
    <row r="228" spans="1:2" x14ac:dyDescent="0.3">
      <c r="A228" s="5" t="s">
        <v>902</v>
      </c>
      <c r="B228" s="8">
        <v>383.12000000000006</v>
      </c>
    </row>
    <row r="229" spans="1:2" x14ac:dyDescent="0.3">
      <c r="A229" s="5" t="s">
        <v>1271</v>
      </c>
      <c r="B229" s="8">
        <v>381.56</v>
      </c>
    </row>
    <row r="230" spans="1:2" x14ac:dyDescent="0.3">
      <c r="A230" s="5" t="s">
        <v>2199</v>
      </c>
      <c r="B230" s="8">
        <v>379.56</v>
      </c>
    </row>
    <row r="231" spans="1:2" x14ac:dyDescent="0.3">
      <c r="A231" s="5" t="s">
        <v>655</v>
      </c>
      <c r="B231" s="8">
        <v>378.33</v>
      </c>
    </row>
    <row r="232" spans="1:2" x14ac:dyDescent="0.3">
      <c r="A232" s="5" t="s">
        <v>2162</v>
      </c>
      <c r="B232" s="8">
        <v>371.25000000000006</v>
      </c>
    </row>
    <row r="233" spans="1:2" x14ac:dyDescent="0.3">
      <c r="A233" s="5" t="s">
        <v>794</v>
      </c>
      <c r="B233" s="8">
        <v>371.07</v>
      </c>
    </row>
    <row r="234" spans="1:2" x14ac:dyDescent="0.3">
      <c r="A234" s="5" t="s">
        <v>2504</v>
      </c>
      <c r="B234" s="8">
        <v>365.03</v>
      </c>
    </row>
    <row r="235" spans="1:2" x14ac:dyDescent="0.3">
      <c r="A235" s="5" t="s">
        <v>1744</v>
      </c>
      <c r="B235" s="8">
        <v>364.64</v>
      </c>
    </row>
    <row r="236" spans="1:2" x14ac:dyDescent="0.3">
      <c r="A236" s="5" t="s">
        <v>159</v>
      </c>
      <c r="B236" s="8">
        <v>363.68000000000006</v>
      </c>
    </row>
    <row r="237" spans="1:2" x14ac:dyDescent="0.3">
      <c r="A237" s="5" t="s">
        <v>1974</v>
      </c>
      <c r="B237" s="8">
        <v>363.58999999999992</v>
      </c>
    </row>
    <row r="238" spans="1:2" x14ac:dyDescent="0.3">
      <c r="A238" s="5" t="s">
        <v>1339</v>
      </c>
      <c r="B238" s="8">
        <v>360.80999999999995</v>
      </c>
    </row>
    <row r="239" spans="1:2" x14ac:dyDescent="0.3">
      <c r="A239" s="5" t="s">
        <v>1223</v>
      </c>
      <c r="B239" s="8">
        <v>359.94000000000005</v>
      </c>
    </row>
    <row r="240" spans="1:2" x14ac:dyDescent="0.3">
      <c r="A240" s="5" t="s">
        <v>1016</v>
      </c>
      <c r="B240" s="8">
        <v>357.42</v>
      </c>
    </row>
    <row r="241" spans="1:2" x14ac:dyDescent="0.3">
      <c r="A241" s="5" t="s">
        <v>2526</v>
      </c>
      <c r="B241" s="8">
        <v>354.63</v>
      </c>
    </row>
    <row r="242" spans="1:2" x14ac:dyDescent="0.3">
      <c r="A242" s="5" t="s">
        <v>803</v>
      </c>
      <c r="B242" s="8">
        <v>353.68</v>
      </c>
    </row>
    <row r="243" spans="1:2" x14ac:dyDescent="0.3">
      <c r="A243" s="5" t="s">
        <v>401</v>
      </c>
      <c r="B243" s="8">
        <v>351.77</v>
      </c>
    </row>
    <row r="244" spans="1:2" x14ac:dyDescent="0.3">
      <c r="A244" s="5" t="s">
        <v>1661</v>
      </c>
      <c r="B244" s="8">
        <v>346.42999999999989</v>
      </c>
    </row>
    <row r="245" spans="1:2" x14ac:dyDescent="0.3">
      <c r="A245" s="5" t="s">
        <v>545</v>
      </c>
      <c r="B245" s="8">
        <v>345.96000000000004</v>
      </c>
    </row>
    <row r="246" spans="1:2" x14ac:dyDescent="0.3">
      <c r="A246" s="5" t="s">
        <v>1211</v>
      </c>
      <c r="B246" s="8">
        <v>344.87</v>
      </c>
    </row>
    <row r="247" spans="1:2" x14ac:dyDescent="0.3">
      <c r="A247" s="5" t="s">
        <v>859</v>
      </c>
      <c r="B247" s="8">
        <v>343.49</v>
      </c>
    </row>
    <row r="248" spans="1:2" x14ac:dyDescent="0.3">
      <c r="A248" s="5" t="s">
        <v>695</v>
      </c>
      <c r="B248" s="8">
        <v>342.71999999999997</v>
      </c>
    </row>
    <row r="249" spans="1:2" x14ac:dyDescent="0.3">
      <c r="A249" s="5" t="s">
        <v>1672</v>
      </c>
      <c r="B249" s="8">
        <v>338.64</v>
      </c>
    </row>
    <row r="250" spans="1:2" x14ac:dyDescent="0.3">
      <c r="A250" s="5" t="s">
        <v>2540</v>
      </c>
      <c r="B250" s="8">
        <v>338.45</v>
      </c>
    </row>
    <row r="251" spans="1:2" x14ac:dyDescent="0.3">
      <c r="A251" s="5" t="s">
        <v>180</v>
      </c>
      <c r="B251" s="8">
        <v>337.84999999999997</v>
      </c>
    </row>
    <row r="252" spans="1:2" x14ac:dyDescent="0.3">
      <c r="A252" s="5" t="s">
        <v>1535</v>
      </c>
      <c r="B252" s="8">
        <v>335.36</v>
      </c>
    </row>
    <row r="253" spans="1:2" x14ac:dyDescent="0.3">
      <c r="A253" s="5" t="s">
        <v>2138</v>
      </c>
      <c r="B253" s="8">
        <v>333.99000000000007</v>
      </c>
    </row>
    <row r="254" spans="1:2" x14ac:dyDescent="0.3">
      <c r="A254" s="5" t="s">
        <v>2294</v>
      </c>
      <c r="B254" s="8">
        <v>330.20000000000005</v>
      </c>
    </row>
    <row r="255" spans="1:2" x14ac:dyDescent="0.3">
      <c r="A255" s="5" t="s">
        <v>394</v>
      </c>
      <c r="B255" s="8">
        <v>329.6</v>
      </c>
    </row>
    <row r="256" spans="1:2" x14ac:dyDescent="0.3">
      <c r="A256" s="5" t="s">
        <v>1267</v>
      </c>
      <c r="B256" s="8">
        <v>329.26</v>
      </c>
    </row>
    <row r="257" spans="1:2" x14ac:dyDescent="0.3">
      <c r="A257" s="5" t="s">
        <v>275</v>
      </c>
      <c r="B257" s="8">
        <v>322.13</v>
      </c>
    </row>
    <row r="258" spans="1:2" x14ac:dyDescent="0.3">
      <c r="A258" s="5" t="s">
        <v>413</v>
      </c>
      <c r="B258" s="8">
        <v>320.44</v>
      </c>
    </row>
    <row r="259" spans="1:2" x14ac:dyDescent="0.3">
      <c r="A259" s="5" t="s">
        <v>2298</v>
      </c>
      <c r="B259" s="8">
        <v>319.14</v>
      </c>
    </row>
    <row r="260" spans="1:2" x14ac:dyDescent="0.3">
      <c r="A260" s="5" t="s">
        <v>2383</v>
      </c>
      <c r="B260" s="8">
        <v>317.96999999999997</v>
      </c>
    </row>
    <row r="261" spans="1:2" x14ac:dyDescent="0.3">
      <c r="A261" s="5" t="s">
        <v>1099</v>
      </c>
      <c r="B261" s="8">
        <v>317.53999999999996</v>
      </c>
    </row>
    <row r="262" spans="1:2" x14ac:dyDescent="0.3">
      <c r="A262" s="5" t="s">
        <v>1977</v>
      </c>
      <c r="B262" s="8">
        <v>315.23</v>
      </c>
    </row>
    <row r="263" spans="1:2" x14ac:dyDescent="0.3">
      <c r="A263" s="5" t="s">
        <v>1070</v>
      </c>
      <c r="B263" s="8">
        <v>314.52000000000004</v>
      </c>
    </row>
    <row r="264" spans="1:2" x14ac:dyDescent="0.3">
      <c r="A264" s="5" t="s">
        <v>884</v>
      </c>
      <c r="B264" s="8">
        <v>314.51</v>
      </c>
    </row>
    <row r="265" spans="1:2" x14ac:dyDescent="0.3">
      <c r="A265" s="5" t="s">
        <v>978</v>
      </c>
      <c r="B265" s="8">
        <v>313.55</v>
      </c>
    </row>
    <row r="266" spans="1:2" x14ac:dyDescent="0.3">
      <c r="A266" s="5" t="s">
        <v>1140</v>
      </c>
      <c r="B266" s="8">
        <v>312.94</v>
      </c>
    </row>
    <row r="267" spans="1:2" x14ac:dyDescent="0.3">
      <c r="A267" s="5" t="s">
        <v>1513</v>
      </c>
      <c r="B267" s="8">
        <v>310.78999999999996</v>
      </c>
    </row>
    <row r="268" spans="1:2" x14ac:dyDescent="0.3">
      <c r="A268" s="5" t="s">
        <v>1778</v>
      </c>
      <c r="B268" s="8">
        <v>306.95999999999998</v>
      </c>
    </row>
    <row r="269" spans="1:2" x14ac:dyDescent="0.3">
      <c r="A269" s="5" t="s">
        <v>69</v>
      </c>
      <c r="B269" s="8">
        <v>306.02999999999997</v>
      </c>
    </row>
    <row r="270" spans="1:2" x14ac:dyDescent="0.3">
      <c r="A270" s="5" t="s">
        <v>373</v>
      </c>
      <c r="B270" s="8">
        <v>305.67000000000007</v>
      </c>
    </row>
    <row r="271" spans="1:2" x14ac:dyDescent="0.3">
      <c r="A271" s="5" t="s">
        <v>301</v>
      </c>
      <c r="B271" s="8">
        <v>303.59000000000003</v>
      </c>
    </row>
    <row r="272" spans="1:2" x14ac:dyDescent="0.3">
      <c r="A272" s="5" t="s">
        <v>1369</v>
      </c>
      <c r="B272" s="8">
        <v>302.79000000000002</v>
      </c>
    </row>
    <row r="273" spans="1:2" x14ac:dyDescent="0.3">
      <c r="A273" s="5" t="s">
        <v>904</v>
      </c>
      <c r="B273" s="8">
        <v>302.65999999999997</v>
      </c>
    </row>
    <row r="274" spans="1:2" x14ac:dyDescent="0.3">
      <c r="A274" s="5" t="s">
        <v>788</v>
      </c>
      <c r="B274" s="8">
        <v>302.27000000000004</v>
      </c>
    </row>
    <row r="275" spans="1:2" x14ac:dyDescent="0.3">
      <c r="A275" s="5" t="s">
        <v>85</v>
      </c>
      <c r="B275" s="8">
        <v>300.76000000000005</v>
      </c>
    </row>
    <row r="276" spans="1:2" x14ac:dyDescent="0.3">
      <c r="A276" s="5" t="s">
        <v>1922</v>
      </c>
      <c r="B276" s="8">
        <v>299.46999999999997</v>
      </c>
    </row>
    <row r="277" spans="1:2" x14ac:dyDescent="0.3">
      <c r="A277" s="5" t="s">
        <v>2246</v>
      </c>
      <c r="B277" s="8">
        <v>298.82</v>
      </c>
    </row>
    <row r="278" spans="1:2" x14ac:dyDescent="0.3">
      <c r="A278" s="5" t="s">
        <v>233</v>
      </c>
      <c r="B278" s="8">
        <v>297.82000000000005</v>
      </c>
    </row>
    <row r="279" spans="1:2" x14ac:dyDescent="0.3">
      <c r="A279" s="5" t="s">
        <v>1288</v>
      </c>
      <c r="B279" s="8">
        <v>297.53999999999996</v>
      </c>
    </row>
    <row r="280" spans="1:2" x14ac:dyDescent="0.3">
      <c r="A280" s="5" t="s">
        <v>523</v>
      </c>
      <c r="B280" s="8">
        <v>295.89999999999998</v>
      </c>
    </row>
    <row r="281" spans="1:2" x14ac:dyDescent="0.3">
      <c r="A281" s="5" t="s">
        <v>1077</v>
      </c>
      <c r="B281" s="8">
        <v>295.89</v>
      </c>
    </row>
    <row r="282" spans="1:2" x14ac:dyDescent="0.3">
      <c r="A282" s="5" t="s">
        <v>1886</v>
      </c>
      <c r="B282" s="8">
        <v>295.68</v>
      </c>
    </row>
    <row r="283" spans="1:2" x14ac:dyDescent="0.3">
      <c r="A283" s="5" t="s">
        <v>193</v>
      </c>
      <c r="B283" s="8">
        <v>294.83</v>
      </c>
    </row>
    <row r="284" spans="1:2" x14ac:dyDescent="0.3">
      <c r="A284" s="5" t="s">
        <v>202</v>
      </c>
      <c r="B284" s="8">
        <v>294.8</v>
      </c>
    </row>
    <row r="285" spans="1:2" x14ac:dyDescent="0.3">
      <c r="A285" s="5" t="s">
        <v>2323</v>
      </c>
      <c r="B285" s="8">
        <v>294.06999999999994</v>
      </c>
    </row>
    <row r="286" spans="1:2" x14ac:dyDescent="0.3">
      <c r="A286" s="5" t="s">
        <v>2665</v>
      </c>
      <c r="B286" s="8">
        <v>292.52999999999997</v>
      </c>
    </row>
    <row r="287" spans="1:2" x14ac:dyDescent="0.3">
      <c r="A287" s="5" t="s">
        <v>1485</v>
      </c>
      <c r="B287" s="8">
        <v>292.14</v>
      </c>
    </row>
    <row r="288" spans="1:2" x14ac:dyDescent="0.3">
      <c r="A288" s="5" t="s">
        <v>72</v>
      </c>
      <c r="B288" s="8">
        <v>291.90999999999997</v>
      </c>
    </row>
    <row r="289" spans="1:2" x14ac:dyDescent="0.3">
      <c r="A289" s="5" t="s">
        <v>61</v>
      </c>
      <c r="B289" s="8">
        <v>291.21999999999997</v>
      </c>
    </row>
    <row r="290" spans="1:2" x14ac:dyDescent="0.3">
      <c r="A290" s="5" t="s">
        <v>853</v>
      </c>
      <c r="B290" s="8">
        <v>290.82</v>
      </c>
    </row>
    <row r="291" spans="1:2" x14ac:dyDescent="0.3">
      <c r="A291" s="5" t="s">
        <v>1866</v>
      </c>
      <c r="B291" s="8">
        <v>290.70999999999998</v>
      </c>
    </row>
    <row r="292" spans="1:2" x14ac:dyDescent="0.3">
      <c r="A292" s="5" t="s">
        <v>81</v>
      </c>
      <c r="B292" s="8">
        <v>284.32</v>
      </c>
    </row>
    <row r="293" spans="1:2" x14ac:dyDescent="0.3">
      <c r="A293" s="5" t="s">
        <v>1295</v>
      </c>
      <c r="B293" s="8">
        <v>280.62</v>
      </c>
    </row>
    <row r="294" spans="1:2" x14ac:dyDescent="0.3">
      <c r="A294" s="5" t="s">
        <v>1631</v>
      </c>
      <c r="B294" s="8">
        <v>278.8</v>
      </c>
    </row>
    <row r="295" spans="1:2" x14ac:dyDescent="0.3">
      <c r="A295" s="5" t="s">
        <v>2423</v>
      </c>
      <c r="B295" s="8">
        <v>278.78000000000009</v>
      </c>
    </row>
    <row r="296" spans="1:2" x14ac:dyDescent="0.3">
      <c r="A296" s="5" t="s">
        <v>429</v>
      </c>
      <c r="B296" s="8">
        <v>276.28000000000003</v>
      </c>
    </row>
    <row r="297" spans="1:2" x14ac:dyDescent="0.3">
      <c r="A297" s="5" t="s">
        <v>1951</v>
      </c>
      <c r="B297" s="8">
        <v>276.24</v>
      </c>
    </row>
    <row r="298" spans="1:2" x14ac:dyDescent="0.3">
      <c r="A298" s="5" t="s">
        <v>1478</v>
      </c>
      <c r="B298" s="8">
        <v>275.08000000000004</v>
      </c>
    </row>
    <row r="299" spans="1:2" x14ac:dyDescent="0.3">
      <c r="A299" s="5" t="s">
        <v>2439</v>
      </c>
      <c r="B299" s="8">
        <v>274.39999999999998</v>
      </c>
    </row>
    <row r="300" spans="1:2" x14ac:dyDescent="0.3">
      <c r="A300" s="5" t="s">
        <v>2347</v>
      </c>
      <c r="B300" s="8">
        <v>274.28000000000003</v>
      </c>
    </row>
    <row r="301" spans="1:2" x14ac:dyDescent="0.3">
      <c r="A301" s="5" t="s">
        <v>1803</v>
      </c>
      <c r="B301" s="8">
        <v>274.05999999999995</v>
      </c>
    </row>
    <row r="302" spans="1:2" x14ac:dyDescent="0.3">
      <c r="A302" s="5" t="s">
        <v>2318</v>
      </c>
      <c r="B302" s="8">
        <v>272.40000000000003</v>
      </c>
    </row>
    <row r="303" spans="1:2" x14ac:dyDescent="0.3">
      <c r="A303" s="5" t="s">
        <v>626</v>
      </c>
      <c r="B303" s="8">
        <v>272.18</v>
      </c>
    </row>
    <row r="304" spans="1:2" x14ac:dyDescent="0.3">
      <c r="A304" s="5" t="s">
        <v>2166</v>
      </c>
      <c r="B304" s="8">
        <v>269.68999999999994</v>
      </c>
    </row>
    <row r="305" spans="1:2" x14ac:dyDescent="0.3">
      <c r="A305" s="5" t="s">
        <v>465</v>
      </c>
      <c r="B305" s="8">
        <v>269.03000000000003</v>
      </c>
    </row>
    <row r="306" spans="1:2" x14ac:dyDescent="0.3">
      <c r="A306" s="5" t="s">
        <v>2435</v>
      </c>
      <c r="B306" s="8">
        <v>268.96000000000004</v>
      </c>
    </row>
    <row r="307" spans="1:2" x14ac:dyDescent="0.3">
      <c r="A307" s="5" t="s">
        <v>1758</v>
      </c>
      <c r="B307" s="8">
        <v>268.44999999999993</v>
      </c>
    </row>
    <row r="308" spans="1:2" x14ac:dyDescent="0.3">
      <c r="A308" s="5" t="s">
        <v>953</v>
      </c>
      <c r="B308" s="8">
        <v>267.97000000000003</v>
      </c>
    </row>
    <row r="309" spans="1:2" x14ac:dyDescent="0.3">
      <c r="A309" s="5" t="s">
        <v>1652</v>
      </c>
      <c r="B309" s="8">
        <v>267.65999999999997</v>
      </c>
    </row>
    <row r="310" spans="1:2" x14ac:dyDescent="0.3">
      <c r="A310" s="5" t="s">
        <v>1221</v>
      </c>
      <c r="B310" s="8">
        <v>267.44</v>
      </c>
    </row>
    <row r="311" spans="1:2" x14ac:dyDescent="0.3">
      <c r="A311" s="5" t="s">
        <v>2700</v>
      </c>
      <c r="B311" s="8">
        <v>265.52999999999997</v>
      </c>
    </row>
    <row r="312" spans="1:2" x14ac:dyDescent="0.3">
      <c r="A312" s="5" t="s">
        <v>1207</v>
      </c>
      <c r="B312" s="8">
        <v>263.89</v>
      </c>
    </row>
    <row r="313" spans="1:2" x14ac:dyDescent="0.3">
      <c r="A313" s="5" t="s">
        <v>1610</v>
      </c>
      <c r="B313" s="8">
        <v>263.84999999999997</v>
      </c>
    </row>
    <row r="314" spans="1:2" x14ac:dyDescent="0.3">
      <c r="A314" s="5" t="s">
        <v>383</v>
      </c>
      <c r="B314" s="8">
        <v>262.92999999999995</v>
      </c>
    </row>
    <row r="315" spans="1:2" x14ac:dyDescent="0.3">
      <c r="A315" s="5" t="s">
        <v>560</v>
      </c>
      <c r="B315" s="8">
        <v>262.63000000000005</v>
      </c>
    </row>
    <row r="316" spans="1:2" x14ac:dyDescent="0.3">
      <c r="A316" s="5" t="s">
        <v>151</v>
      </c>
      <c r="B316" s="8">
        <v>262.19</v>
      </c>
    </row>
    <row r="317" spans="1:2" x14ac:dyDescent="0.3">
      <c r="A317" s="5" t="s">
        <v>554</v>
      </c>
      <c r="B317" s="8">
        <v>260.68</v>
      </c>
    </row>
    <row r="318" spans="1:2" x14ac:dyDescent="0.3">
      <c r="A318" s="5" t="s">
        <v>1371</v>
      </c>
      <c r="B318" s="8">
        <v>260.37</v>
      </c>
    </row>
    <row r="319" spans="1:2" x14ac:dyDescent="0.3">
      <c r="A319" s="5" t="s">
        <v>204</v>
      </c>
      <c r="B319" s="8">
        <v>259.64999999999998</v>
      </c>
    </row>
    <row r="320" spans="1:2" x14ac:dyDescent="0.3">
      <c r="A320" s="5" t="s">
        <v>212</v>
      </c>
      <c r="B320" s="8">
        <v>258.94</v>
      </c>
    </row>
    <row r="321" spans="1:2" x14ac:dyDescent="0.3">
      <c r="A321" s="5" t="s">
        <v>218</v>
      </c>
      <c r="B321" s="8">
        <v>258.82000000000005</v>
      </c>
    </row>
    <row r="322" spans="1:2" x14ac:dyDescent="0.3">
      <c r="A322" s="5" t="s">
        <v>1003</v>
      </c>
      <c r="B322" s="8">
        <v>258.08</v>
      </c>
    </row>
    <row r="323" spans="1:2" x14ac:dyDescent="0.3">
      <c r="A323" s="5" t="s">
        <v>1263</v>
      </c>
      <c r="B323" s="8">
        <v>257.13</v>
      </c>
    </row>
    <row r="324" spans="1:2" x14ac:dyDescent="0.3">
      <c r="A324" s="5" t="s">
        <v>1801</v>
      </c>
      <c r="B324" s="8">
        <v>250.12</v>
      </c>
    </row>
    <row r="325" spans="1:2" x14ac:dyDescent="0.3">
      <c r="A325" s="5" t="s">
        <v>343</v>
      </c>
      <c r="B325" s="8">
        <v>247.2</v>
      </c>
    </row>
    <row r="326" spans="1:2" x14ac:dyDescent="0.3">
      <c r="A326" s="5" t="s">
        <v>1762</v>
      </c>
      <c r="B326" s="8">
        <v>246.79</v>
      </c>
    </row>
    <row r="327" spans="1:2" x14ac:dyDescent="0.3">
      <c r="A327" s="5" t="s">
        <v>622</v>
      </c>
      <c r="B327" s="8">
        <v>245.63</v>
      </c>
    </row>
    <row r="328" spans="1:2" x14ac:dyDescent="0.3">
      <c r="A328" s="5" t="s">
        <v>1212</v>
      </c>
      <c r="B328" s="8">
        <v>245.61</v>
      </c>
    </row>
    <row r="329" spans="1:2" x14ac:dyDescent="0.3">
      <c r="A329" s="5" t="s">
        <v>714</v>
      </c>
      <c r="B329" s="8">
        <v>245.01999999999998</v>
      </c>
    </row>
    <row r="330" spans="1:2" x14ac:dyDescent="0.3">
      <c r="A330" s="5" t="s">
        <v>1138</v>
      </c>
      <c r="B330" s="8">
        <v>243.97999999999996</v>
      </c>
    </row>
    <row r="331" spans="1:2" x14ac:dyDescent="0.3">
      <c r="A331" s="5" t="s">
        <v>2206</v>
      </c>
      <c r="B331" s="8">
        <v>243.07999999999998</v>
      </c>
    </row>
    <row r="332" spans="1:2" x14ac:dyDescent="0.3">
      <c r="A332" s="5" t="s">
        <v>2179</v>
      </c>
      <c r="B332" s="8">
        <v>240.23000000000002</v>
      </c>
    </row>
    <row r="333" spans="1:2" x14ac:dyDescent="0.3">
      <c r="A333" s="5" t="s">
        <v>866</v>
      </c>
      <c r="B333" s="8">
        <v>237.65000000000003</v>
      </c>
    </row>
    <row r="334" spans="1:2" x14ac:dyDescent="0.3">
      <c r="A334" s="5" t="s">
        <v>445</v>
      </c>
      <c r="B334" s="8">
        <v>236.26</v>
      </c>
    </row>
    <row r="335" spans="1:2" x14ac:dyDescent="0.3">
      <c r="A335" s="5" t="s">
        <v>771</v>
      </c>
      <c r="B335" s="8">
        <v>234.09</v>
      </c>
    </row>
    <row r="336" spans="1:2" x14ac:dyDescent="0.3">
      <c r="A336" s="5" t="s">
        <v>2714</v>
      </c>
      <c r="B336" s="8">
        <v>233.01</v>
      </c>
    </row>
    <row r="337" spans="1:2" x14ac:dyDescent="0.3">
      <c r="A337" s="5" t="s">
        <v>724</v>
      </c>
      <c r="B337" s="8">
        <v>232.4499999999999</v>
      </c>
    </row>
    <row r="338" spans="1:2" x14ac:dyDescent="0.3">
      <c r="A338" s="5" t="s">
        <v>246</v>
      </c>
      <c r="B338" s="8">
        <v>231.15</v>
      </c>
    </row>
    <row r="339" spans="1:2" x14ac:dyDescent="0.3">
      <c r="A339" s="5" t="s">
        <v>122</v>
      </c>
      <c r="B339" s="8">
        <v>230.73000000000002</v>
      </c>
    </row>
    <row r="340" spans="1:2" x14ac:dyDescent="0.3">
      <c r="A340" s="5" t="s">
        <v>2346</v>
      </c>
      <c r="B340" s="8">
        <v>229.23</v>
      </c>
    </row>
    <row r="341" spans="1:2" x14ac:dyDescent="0.3">
      <c r="A341" s="5" t="s">
        <v>2501</v>
      </c>
      <c r="B341" s="8">
        <v>229</v>
      </c>
    </row>
    <row r="342" spans="1:2" x14ac:dyDescent="0.3">
      <c r="A342" s="5" t="s">
        <v>1828</v>
      </c>
      <c r="B342" s="8">
        <v>228.87999999999991</v>
      </c>
    </row>
    <row r="343" spans="1:2" x14ac:dyDescent="0.3">
      <c r="A343" s="5" t="s">
        <v>1338</v>
      </c>
      <c r="B343" s="8">
        <v>227.07999999999998</v>
      </c>
    </row>
    <row r="344" spans="1:2" x14ac:dyDescent="0.3">
      <c r="A344" s="5" t="s">
        <v>1084</v>
      </c>
      <c r="B344" s="8">
        <v>226.26000000000002</v>
      </c>
    </row>
    <row r="345" spans="1:2" x14ac:dyDescent="0.3">
      <c r="A345" s="5" t="s">
        <v>1251</v>
      </c>
      <c r="B345" s="8">
        <v>225.79</v>
      </c>
    </row>
    <row r="346" spans="1:2" x14ac:dyDescent="0.3">
      <c r="A346" s="5" t="s">
        <v>1183</v>
      </c>
      <c r="B346" s="8">
        <v>223.26000000000002</v>
      </c>
    </row>
    <row r="347" spans="1:2" x14ac:dyDescent="0.3">
      <c r="A347" s="5" t="s">
        <v>1633</v>
      </c>
      <c r="B347" s="8">
        <v>221.89000000000001</v>
      </c>
    </row>
    <row r="348" spans="1:2" x14ac:dyDescent="0.3">
      <c r="A348" s="5" t="s">
        <v>1910</v>
      </c>
      <c r="B348" s="8">
        <v>220.90000000000009</v>
      </c>
    </row>
    <row r="349" spans="1:2" x14ac:dyDescent="0.3">
      <c r="A349" s="5" t="s">
        <v>868</v>
      </c>
      <c r="B349" s="8">
        <v>220.59</v>
      </c>
    </row>
    <row r="350" spans="1:2" x14ac:dyDescent="0.3">
      <c r="A350" s="5" t="s">
        <v>1234</v>
      </c>
      <c r="B350" s="8">
        <v>218.82</v>
      </c>
    </row>
    <row r="351" spans="1:2" x14ac:dyDescent="0.3">
      <c r="A351" s="5" t="s">
        <v>1027</v>
      </c>
      <c r="B351" s="8">
        <v>218.11</v>
      </c>
    </row>
    <row r="352" spans="1:2" x14ac:dyDescent="0.3">
      <c r="A352" s="5" t="s">
        <v>675</v>
      </c>
      <c r="B352" s="8">
        <v>217.23999999999998</v>
      </c>
    </row>
    <row r="353" spans="1:2" x14ac:dyDescent="0.3">
      <c r="A353" s="5" t="s">
        <v>9</v>
      </c>
      <c r="B353" s="8">
        <v>217.21</v>
      </c>
    </row>
    <row r="354" spans="1:2" x14ac:dyDescent="0.3">
      <c r="A354" s="5" t="s">
        <v>1738</v>
      </c>
      <c r="B354" s="8">
        <v>217.07999999999998</v>
      </c>
    </row>
    <row r="355" spans="1:2" x14ac:dyDescent="0.3">
      <c r="A355" s="5" t="s">
        <v>692</v>
      </c>
      <c r="B355" s="8">
        <v>216</v>
      </c>
    </row>
    <row r="356" spans="1:2" x14ac:dyDescent="0.3">
      <c r="A356" s="5" t="s">
        <v>702</v>
      </c>
      <c r="B356" s="8">
        <v>215.7</v>
      </c>
    </row>
    <row r="357" spans="1:2" x14ac:dyDescent="0.3">
      <c r="A357" s="5" t="s">
        <v>1301</v>
      </c>
      <c r="B357" s="8">
        <v>215.5</v>
      </c>
    </row>
    <row r="358" spans="1:2" x14ac:dyDescent="0.3">
      <c r="A358" s="5" t="s">
        <v>154</v>
      </c>
      <c r="B358" s="8">
        <v>214.85999999999999</v>
      </c>
    </row>
    <row r="359" spans="1:2" x14ac:dyDescent="0.3">
      <c r="A359" s="5" t="s">
        <v>1557</v>
      </c>
      <c r="B359" s="8">
        <v>214.59</v>
      </c>
    </row>
    <row r="360" spans="1:2" x14ac:dyDescent="0.3">
      <c r="A360" s="5" t="s">
        <v>917</v>
      </c>
      <c r="B360" s="8">
        <v>213.48000000000002</v>
      </c>
    </row>
    <row r="361" spans="1:2" x14ac:dyDescent="0.3">
      <c r="A361" s="5" t="s">
        <v>2222</v>
      </c>
      <c r="B361" s="8">
        <v>211.26000000000002</v>
      </c>
    </row>
    <row r="362" spans="1:2" x14ac:dyDescent="0.3">
      <c r="A362" s="5" t="s">
        <v>1663</v>
      </c>
      <c r="B362" s="8">
        <v>211.12</v>
      </c>
    </row>
    <row r="363" spans="1:2" x14ac:dyDescent="0.3">
      <c r="A363" s="5" t="s">
        <v>624</v>
      </c>
      <c r="B363" s="8">
        <v>208.93999999999997</v>
      </c>
    </row>
    <row r="364" spans="1:2" x14ac:dyDescent="0.3">
      <c r="A364" s="5" t="s">
        <v>54</v>
      </c>
      <c r="B364" s="8">
        <v>207.66999999999996</v>
      </c>
    </row>
    <row r="365" spans="1:2" x14ac:dyDescent="0.3">
      <c r="A365" s="5" t="s">
        <v>1457</v>
      </c>
      <c r="B365" s="8">
        <v>207.28000000000003</v>
      </c>
    </row>
    <row r="366" spans="1:2" x14ac:dyDescent="0.3">
      <c r="A366" s="5" t="s">
        <v>380</v>
      </c>
      <c r="B366" s="8">
        <v>206.70000000000002</v>
      </c>
    </row>
    <row r="367" spans="1:2" x14ac:dyDescent="0.3">
      <c r="A367" s="5" t="s">
        <v>2145</v>
      </c>
      <c r="B367" s="8">
        <v>205.39</v>
      </c>
    </row>
    <row r="368" spans="1:2" x14ac:dyDescent="0.3">
      <c r="A368" s="5" t="s">
        <v>291</v>
      </c>
      <c r="B368" s="8">
        <v>203.89999999999998</v>
      </c>
    </row>
    <row r="369" spans="1:2" x14ac:dyDescent="0.3">
      <c r="A369" s="5" t="s">
        <v>1471</v>
      </c>
      <c r="B369" s="8">
        <v>203.82999999999998</v>
      </c>
    </row>
    <row r="370" spans="1:2" x14ac:dyDescent="0.3">
      <c r="A370" s="5" t="s">
        <v>712</v>
      </c>
      <c r="B370" s="8">
        <v>202.43999999999997</v>
      </c>
    </row>
    <row r="371" spans="1:2" x14ac:dyDescent="0.3">
      <c r="A371" s="5" t="s">
        <v>2057</v>
      </c>
      <c r="B371" s="8">
        <v>201.52</v>
      </c>
    </row>
    <row r="372" spans="1:2" x14ac:dyDescent="0.3">
      <c r="A372" s="5" t="s">
        <v>422</v>
      </c>
      <c r="B372" s="8">
        <v>200.77</v>
      </c>
    </row>
    <row r="373" spans="1:2" x14ac:dyDescent="0.3">
      <c r="A373" s="5" t="s">
        <v>505</v>
      </c>
      <c r="B373" s="8">
        <v>200.75</v>
      </c>
    </row>
    <row r="374" spans="1:2" x14ac:dyDescent="0.3">
      <c r="A374" s="5" t="s">
        <v>1937</v>
      </c>
      <c r="B374" s="8">
        <v>200.55999999999997</v>
      </c>
    </row>
    <row r="375" spans="1:2" x14ac:dyDescent="0.3">
      <c r="A375" s="5" t="s">
        <v>2064</v>
      </c>
      <c r="B375" s="8">
        <v>199.64000000000001</v>
      </c>
    </row>
    <row r="376" spans="1:2" x14ac:dyDescent="0.3">
      <c r="A376" s="5" t="s">
        <v>1788</v>
      </c>
      <c r="B376" s="8">
        <v>199.27</v>
      </c>
    </row>
    <row r="377" spans="1:2" x14ac:dyDescent="0.3">
      <c r="A377" s="5" t="s">
        <v>1005</v>
      </c>
      <c r="B377" s="8">
        <v>199.21</v>
      </c>
    </row>
    <row r="378" spans="1:2" x14ac:dyDescent="0.3">
      <c r="A378" s="5" t="s">
        <v>197</v>
      </c>
      <c r="B378" s="8">
        <v>198.35000000000002</v>
      </c>
    </row>
    <row r="379" spans="1:2" x14ac:dyDescent="0.3">
      <c r="A379" s="5" t="s">
        <v>536</v>
      </c>
      <c r="B379" s="8">
        <v>196.07</v>
      </c>
    </row>
    <row r="380" spans="1:2" x14ac:dyDescent="0.3">
      <c r="A380" s="5" t="s">
        <v>1614</v>
      </c>
      <c r="B380" s="8">
        <v>195.23000000000002</v>
      </c>
    </row>
    <row r="381" spans="1:2" x14ac:dyDescent="0.3">
      <c r="A381" s="5" t="s">
        <v>2131</v>
      </c>
      <c r="B381" s="8">
        <v>195.16000000000003</v>
      </c>
    </row>
    <row r="382" spans="1:2" x14ac:dyDescent="0.3">
      <c r="A382" s="5" t="s">
        <v>752</v>
      </c>
      <c r="B382" s="8">
        <v>194.08</v>
      </c>
    </row>
    <row r="383" spans="1:2" x14ac:dyDescent="0.3">
      <c r="A383" s="5" t="s">
        <v>2270</v>
      </c>
      <c r="B383" s="8">
        <v>194.04999999999998</v>
      </c>
    </row>
    <row r="384" spans="1:2" x14ac:dyDescent="0.3">
      <c r="A384" s="5" t="s">
        <v>433</v>
      </c>
      <c r="B384" s="8">
        <v>193.92000000000002</v>
      </c>
    </row>
    <row r="385" spans="1:2" x14ac:dyDescent="0.3">
      <c r="A385" s="5" t="s">
        <v>2176</v>
      </c>
      <c r="B385" s="8">
        <v>192.04</v>
      </c>
    </row>
    <row r="386" spans="1:2" x14ac:dyDescent="0.3">
      <c r="A386" s="5" t="s">
        <v>1727</v>
      </c>
      <c r="B386" s="8">
        <v>191.83999999999997</v>
      </c>
    </row>
    <row r="387" spans="1:2" x14ac:dyDescent="0.3">
      <c r="A387" s="5" t="s">
        <v>2156</v>
      </c>
      <c r="B387" s="8">
        <v>191.49999999999994</v>
      </c>
    </row>
    <row r="388" spans="1:2" x14ac:dyDescent="0.3">
      <c r="A388" s="5" t="s">
        <v>784</v>
      </c>
      <c r="B388" s="8">
        <v>191.07</v>
      </c>
    </row>
    <row r="389" spans="1:2" x14ac:dyDescent="0.3">
      <c r="A389" s="5" t="s">
        <v>1798</v>
      </c>
      <c r="B389" s="8">
        <v>190.43</v>
      </c>
    </row>
    <row r="390" spans="1:2" x14ac:dyDescent="0.3">
      <c r="A390" s="5" t="s">
        <v>1618</v>
      </c>
      <c r="B390" s="8">
        <v>189.21999999999997</v>
      </c>
    </row>
    <row r="391" spans="1:2" x14ac:dyDescent="0.3">
      <c r="A391" s="5" t="s">
        <v>357</v>
      </c>
      <c r="B391" s="8">
        <v>188.93999999999997</v>
      </c>
    </row>
    <row r="392" spans="1:2" x14ac:dyDescent="0.3">
      <c r="A392" s="5" t="s">
        <v>957</v>
      </c>
      <c r="B392" s="8">
        <v>188.88000000000002</v>
      </c>
    </row>
    <row r="393" spans="1:2" x14ac:dyDescent="0.3">
      <c r="A393" s="5" t="s">
        <v>128</v>
      </c>
      <c r="B393" s="8">
        <v>188.42000000000002</v>
      </c>
    </row>
    <row r="394" spans="1:2" x14ac:dyDescent="0.3">
      <c r="A394" s="5" t="s">
        <v>1467</v>
      </c>
      <c r="B394" s="8">
        <v>188.16000000000003</v>
      </c>
    </row>
    <row r="395" spans="1:2" x14ac:dyDescent="0.3">
      <c r="A395" s="5" t="s">
        <v>1438</v>
      </c>
      <c r="B395" s="8">
        <v>187.31</v>
      </c>
    </row>
    <row r="396" spans="1:2" x14ac:dyDescent="0.3">
      <c r="A396" s="5" t="s">
        <v>283</v>
      </c>
      <c r="B396" s="8">
        <v>185.9</v>
      </c>
    </row>
    <row r="397" spans="1:2" x14ac:dyDescent="0.3">
      <c r="A397" s="5" t="s">
        <v>912</v>
      </c>
      <c r="B397" s="8">
        <v>185.29</v>
      </c>
    </row>
    <row r="398" spans="1:2" x14ac:dyDescent="0.3">
      <c r="A398" s="5" t="s">
        <v>1254</v>
      </c>
      <c r="B398" s="8">
        <v>185.22000000000003</v>
      </c>
    </row>
    <row r="399" spans="1:2" x14ac:dyDescent="0.3">
      <c r="A399" s="5" t="s">
        <v>2017</v>
      </c>
      <c r="B399" s="8">
        <v>184.76</v>
      </c>
    </row>
    <row r="400" spans="1:2" x14ac:dyDescent="0.3">
      <c r="A400" s="5" t="s">
        <v>228</v>
      </c>
      <c r="B400" s="8">
        <v>183.98000000000002</v>
      </c>
    </row>
    <row r="401" spans="1:2" x14ac:dyDescent="0.3">
      <c r="A401" s="5" t="s">
        <v>1517</v>
      </c>
      <c r="B401" s="8">
        <v>183.09</v>
      </c>
    </row>
    <row r="402" spans="1:2" x14ac:dyDescent="0.3">
      <c r="A402" s="5" t="s">
        <v>674</v>
      </c>
      <c r="B402" s="8">
        <v>180.01999999999998</v>
      </c>
    </row>
    <row r="403" spans="1:2" x14ac:dyDescent="0.3">
      <c r="A403" s="5" t="s">
        <v>857</v>
      </c>
      <c r="B403" s="8">
        <v>179.68000000000004</v>
      </c>
    </row>
    <row r="404" spans="1:2" x14ac:dyDescent="0.3">
      <c r="A404" s="5" t="s">
        <v>1260</v>
      </c>
      <c r="B404" s="8">
        <v>178.12</v>
      </c>
    </row>
    <row r="405" spans="1:2" x14ac:dyDescent="0.3">
      <c r="A405" s="5" t="s">
        <v>462</v>
      </c>
      <c r="B405" s="8">
        <v>177.84</v>
      </c>
    </row>
    <row r="406" spans="1:2" x14ac:dyDescent="0.3">
      <c r="A406" s="5" t="s">
        <v>558</v>
      </c>
      <c r="B406" s="8">
        <v>176.94</v>
      </c>
    </row>
    <row r="407" spans="1:2" x14ac:dyDescent="0.3">
      <c r="A407" s="5" t="s">
        <v>1831</v>
      </c>
      <c r="B407" s="8">
        <v>176.57999999999998</v>
      </c>
    </row>
    <row r="408" spans="1:2" x14ac:dyDescent="0.3">
      <c r="A408" s="5" t="s">
        <v>1863</v>
      </c>
      <c r="B408" s="8">
        <v>176.54000000000002</v>
      </c>
    </row>
    <row r="409" spans="1:2" x14ac:dyDescent="0.3">
      <c r="A409" s="5" t="s">
        <v>1177</v>
      </c>
      <c r="B409" s="8">
        <v>175.13000000000002</v>
      </c>
    </row>
    <row r="410" spans="1:2" x14ac:dyDescent="0.3">
      <c r="A410" s="5" t="s">
        <v>732</v>
      </c>
      <c r="B410" s="8">
        <v>174.59</v>
      </c>
    </row>
    <row r="411" spans="1:2" x14ac:dyDescent="0.3">
      <c r="A411" s="5" t="s">
        <v>107</v>
      </c>
      <c r="B411" s="8">
        <v>173.93</v>
      </c>
    </row>
    <row r="412" spans="1:2" x14ac:dyDescent="0.3">
      <c r="A412" s="5" t="s">
        <v>2137</v>
      </c>
      <c r="B412" s="8">
        <v>172.63000000000002</v>
      </c>
    </row>
    <row r="413" spans="1:2" x14ac:dyDescent="0.3">
      <c r="A413" s="5" t="s">
        <v>1746</v>
      </c>
      <c r="B413" s="8">
        <v>171.44</v>
      </c>
    </row>
    <row r="414" spans="1:2" x14ac:dyDescent="0.3">
      <c r="A414" s="5" t="s">
        <v>2585</v>
      </c>
      <c r="B414" s="8">
        <v>170.98000000000002</v>
      </c>
    </row>
    <row r="415" spans="1:2" x14ac:dyDescent="0.3">
      <c r="A415" s="5" t="s">
        <v>1275</v>
      </c>
      <c r="B415" s="8">
        <v>170.88000000000002</v>
      </c>
    </row>
    <row r="416" spans="1:2" x14ac:dyDescent="0.3">
      <c r="A416" s="5" t="s">
        <v>1968</v>
      </c>
      <c r="B416" s="8">
        <v>169.95000000000002</v>
      </c>
    </row>
    <row r="417" spans="1:2" x14ac:dyDescent="0.3">
      <c r="A417" s="5" t="s">
        <v>2286</v>
      </c>
      <c r="B417" s="8">
        <v>169.93</v>
      </c>
    </row>
    <row r="418" spans="1:2" x14ac:dyDescent="0.3">
      <c r="A418" s="5" t="s">
        <v>2248</v>
      </c>
      <c r="B418" s="8">
        <v>169.33999999999997</v>
      </c>
    </row>
    <row r="419" spans="1:2" x14ac:dyDescent="0.3">
      <c r="A419" s="5" t="s">
        <v>2639</v>
      </c>
      <c r="B419" s="8">
        <v>168.79</v>
      </c>
    </row>
    <row r="420" spans="1:2" x14ac:dyDescent="0.3">
      <c r="A420" s="5" t="s">
        <v>1957</v>
      </c>
      <c r="B420" s="8">
        <v>167.68</v>
      </c>
    </row>
    <row r="421" spans="1:2" x14ac:dyDescent="0.3">
      <c r="A421" s="5" t="s">
        <v>959</v>
      </c>
      <c r="B421" s="8">
        <v>165.31</v>
      </c>
    </row>
    <row r="422" spans="1:2" x14ac:dyDescent="0.3">
      <c r="A422" s="5" t="s">
        <v>928</v>
      </c>
      <c r="B422" s="8">
        <v>163.87</v>
      </c>
    </row>
    <row r="423" spans="1:2" x14ac:dyDescent="0.3">
      <c r="A423" s="5" t="s">
        <v>2424</v>
      </c>
      <c r="B423" s="8">
        <v>162.89000000000001</v>
      </c>
    </row>
    <row r="424" spans="1:2" x14ac:dyDescent="0.3">
      <c r="A424" s="5" t="s">
        <v>887</v>
      </c>
      <c r="B424" s="8">
        <v>162.06</v>
      </c>
    </row>
    <row r="425" spans="1:2" x14ac:dyDescent="0.3">
      <c r="A425" s="5" t="s">
        <v>1113</v>
      </c>
      <c r="B425" s="8">
        <v>159.55000000000001</v>
      </c>
    </row>
    <row r="426" spans="1:2" x14ac:dyDescent="0.3">
      <c r="A426" s="5" t="s">
        <v>1152</v>
      </c>
      <c r="B426" s="8">
        <v>158.72</v>
      </c>
    </row>
    <row r="427" spans="1:2" x14ac:dyDescent="0.3">
      <c r="A427" s="5" t="s">
        <v>1131</v>
      </c>
      <c r="B427" s="8">
        <v>157.51999999999998</v>
      </c>
    </row>
    <row r="428" spans="1:2" x14ac:dyDescent="0.3">
      <c r="A428" s="5" t="s">
        <v>2688</v>
      </c>
      <c r="B428" s="8">
        <v>156.26</v>
      </c>
    </row>
    <row r="429" spans="1:2" x14ac:dyDescent="0.3">
      <c r="A429" s="5" t="s">
        <v>1452</v>
      </c>
      <c r="B429" s="8">
        <v>155.87999999999997</v>
      </c>
    </row>
    <row r="430" spans="1:2" x14ac:dyDescent="0.3">
      <c r="A430" s="5" t="s">
        <v>314</v>
      </c>
      <c r="B430" s="8">
        <v>155.35</v>
      </c>
    </row>
    <row r="431" spans="1:2" x14ac:dyDescent="0.3">
      <c r="A431" s="5" t="s">
        <v>665</v>
      </c>
      <c r="B431" s="8">
        <v>154.63</v>
      </c>
    </row>
    <row r="432" spans="1:2" x14ac:dyDescent="0.3">
      <c r="A432" s="5" t="s">
        <v>1046</v>
      </c>
      <c r="B432" s="8">
        <v>154.39000000000004</v>
      </c>
    </row>
    <row r="433" spans="1:2" x14ac:dyDescent="0.3">
      <c r="A433" s="5" t="s">
        <v>1966</v>
      </c>
      <c r="B433" s="8">
        <v>154.06</v>
      </c>
    </row>
    <row r="434" spans="1:2" x14ac:dyDescent="0.3">
      <c r="A434" s="5" t="s">
        <v>1209</v>
      </c>
      <c r="B434" s="8">
        <v>153.35</v>
      </c>
    </row>
    <row r="435" spans="1:2" x14ac:dyDescent="0.3">
      <c r="A435" s="5" t="s">
        <v>672</v>
      </c>
      <c r="B435" s="8">
        <v>151.47000000000003</v>
      </c>
    </row>
    <row r="436" spans="1:2" x14ac:dyDescent="0.3">
      <c r="A436" s="5" t="s">
        <v>1783</v>
      </c>
      <c r="B436" s="8">
        <v>150.95000000000002</v>
      </c>
    </row>
    <row r="437" spans="1:2" x14ac:dyDescent="0.3">
      <c r="A437" s="5" t="s">
        <v>1912</v>
      </c>
      <c r="B437" s="8">
        <v>150.16</v>
      </c>
    </row>
    <row r="438" spans="1:2" x14ac:dyDescent="0.3">
      <c r="A438" s="5" t="s">
        <v>1877</v>
      </c>
      <c r="B438" s="8">
        <v>149.79</v>
      </c>
    </row>
    <row r="439" spans="1:2" x14ac:dyDescent="0.3">
      <c r="A439" s="5" t="s">
        <v>824</v>
      </c>
      <c r="B439" s="8">
        <v>146.65</v>
      </c>
    </row>
    <row r="440" spans="1:2" x14ac:dyDescent="0.3">
      <c r="A440" s="5" t="s">
        <v>346</v>
      </c>
      <c r="B440" s="8">
        <v>146.08000000000001</v>
      </c>
    </row>
    <row r="441" spans="1:2" x14ac:dyDescent="0.3">
      <c r="A441" s="5" t="s">
        <v>407</v>
      </c>
      <c r="B441" s="8">
        <v>146.05999999999997</v>
      </c>
    </row>
    <row r="442" spans="1:2" x14ac:dyDescent="0.3">
      <c r="A442" s="5" t="s">
        <v>967</v>
      </c>
      <c r="B442" s="8">
        <v>145.02000000000001</v>
      </c>
    </row>
    <row r="443" spans="1:2" x14ac:dyDescent="0.3">
      <c r="A443" s="5" t="s">
        <v>352</v>
      </c>
      <c r="B443" s="8">
        <v>144.93999999999991</v>
      </c>
    </row>
    <row r="444" spans="1:2" x14ac:dyDescent="0.3">
      <c r="A444" s="5" t="s">
        <v>363</v>
      </c>
      <c r="B444" s="8">
        <v>144.48999999999998</v>
      </c>
    </row>
    <row r="445" spans="1:2" x14ac:dyDescent="0.3">
      <c r="A445" s="5" t="s">
        <v>2259</v>
      </c>
      <c r="B445" s="8">
        <v>144.13000000000002</v>
      </c>
    </row>
    <row r="446" spans="1:2" x14ac:dyDescent="0.3">
      <c r="A446" s="5" t="s">
        <v>239</v>
      </c>
      <c r="B446" s="8">
        <v>143.77000000000001</v>
      </c>
    </row>
    <row r="447" spans="1:2" x14ac:dyDescent="0.3">
      <c r="A447" s="5" t="s">
        <v>2456</v>
      </c>
      <c r="B447" s="8">
        <v>141.28</v>
      </c>
    </row>
    <row r="448" spans="1:2" x14ac:dyDescent="0.3">
      <c r="A448" s="5" t="s">
        <v>922</v>
      </c>
      <c r="B448" s="8">
        <v>140.98000000000002</v>
      </c>
    </row>
    <row r="449" spans="1:2" x14ac:dyDescent="0.3">
      <c r="A449" s="5" t="s">
        <v>1931</v>
      </c>
      <c r="B449" s="8">
        <v>139.22000000000003</v>
      </c>
    </row>
    <row r="450" spans="1:2" x14ac:dyDescent="0.3">
      <c r="A450" s="5" t="s">
        <v>2174</v>
      </c>
      <c r="B450" s="8">
        <v>139.20999999999998</v>
      </c>
    </row>
    <row r="451" spans="1:2" x14ac:dyDescent="0.3">
      <c r="A451" s="5" t="s">
        <v>2661</v>
      </c>
      <c r="B451" s="8">
        <v>138.71</v>
      </c>
    </row>
    <row r="452" spans="1:2" x14ac:dyDescent="0.3">
      <c r="A452" s="5" t="s">
        <v>610</v>
      </c>
      <c r="B452" s="8">
        <v>136.82</v>
      </c>
    </row>
    <row r="453" spans="1:2" x14ac:dyDescent="0.3">
      <c r="A453" s="5" t="s">
        <v>1799</v>
      </c>
      <c r="B453" s="8">
        <v>135.75</v>
      </c>
    </row>
    <row r="454" spans="1:2" x14ac:dyDescent="0.3">
      <c r="A454" s="5" t="s">
        <v>1676</v>
      </c>
      <c r="B454" s="8">
        <v>135.57</v>
      </c>
    </row>
    <row r="455" spans="1:2" x14ac:dyDescent="0.3">
      <c r="A455" s="5" t="s">
        <v>983</v>
      </c>
      <c r="B455" s="8">
        <v>133.66</v>
      </c>
    </row>
    <row r="456" spans="1:2" x14ac:dyDescent="0.3">
      <c r="A456" s="5" t="s">
        <v>1436</v>
      </c>
      <c r="B456" s="8">
        <v>130.05000000000001</v>
      </c>
    </row>
    <row r="457" spans="1:2" x14ac:dyDescent="0.3">
      <c r="A457" s="5" t="s">
        <v>1273</v>
      </c>
      <c r="B457" s="8">
        <v>129.57999999999998</v>
      </c>
    </row>
    <row r="458" spans="1:2" x14ac:dyDescent="0.3">
      <c r="A458" s="5" t="s">
        <v>1408</v>
      </c>
      <c r="B458" s="8">
        <v>127.15</v>
      </c>
    </row>
    <row r="459" spans="1:2" x14ac:dyDescent="0.3">
      <c r="A459" s="5" t="s">
        <v>736</v>
      </c>
      <c r="B459" s="8">
        <v>127.04999999999998</v>
      </c>
    </row>
    <row r="460" spans="1:2" x14ac:dyDescent="0.3">
      <c r="A460" s="5" t="s">
        <v>2416</v>
      </c>
      <c r="B460" s="8">
        <v>126.87</v>
      </c>
    </row>
    <row r="461" spans="1:2" x14ac:dyDescent="0.3">
      <c r="A461" s="5" t="s">
        <v>2429</v>
      </c>
      <c r="B461" s="8">
        <v>126.75999999999999</v>
      </c>
    </row>
    <row r="462" spans="1:2" x14ac:dyDescent="0.3">
      <c r="A462" s="5" t="s">
        <v>569</v>
      </c>
      <c r="B462" s="8">
        <v>126.68999999999998</v>
      </c>
    </row>
    <row r="463" spans="1:2" x14ac:dyDescent="0.3">
      <c r="A463" s="5" t="s">
        <v>592</v>
      </c>
      <c r="B463" s="8">
        <v>125.41</v>
      </c>
    </row>
    <row r="464" spans="1:2" x14ac:dyDescent="0.3">
      <c r="A464" s="5" t="s">
        <v>1655</v>
      </c>
      <c r="B464" s="8">
        <v>125.11000000000001</v>
      </c>
    </row>
    <row r="465" spans="1:2" x14ac:dyDescent="0.3">
      <c r="A465" s="5" t="s">
        <v>1497</v>
      </c>
      <c r="B465" s="8">
        <v>124.46000000000008</v>
      </c>
    </row>
    <row r="466" spans="1:2" x14ac:dyDescent="0.3">
      <c r="A466" s="5" t="s">
        <v>1093</v>
      </c>
      <c r="B466" s="8">
        <v>124.08999999999999</v>
      </c>
    </row>
    <row r="467" spans="1:2" x14ac:dyDescent="0.3">
      <c r="A467" s="5" t="s">
        <v>2380</v>
      </c>
      <c r="B467" s="8">
        <v>122.35</v>
      </c>
    </row>
    <row r="468" spans="1:2" x14ac:dyDescent="0.3">
      <c r="A468" s="5" t="s">
        <v>2083</v>
      </c>
      <c r="B468" s="8">
        <v>121.22999999999999</v>
      </c>
    </row>
    <row r="469" spans="1:2" x14ac:dyDescent="0.3">
      <c r="A469" s="5" t="s">
        <v>1067</v>
      </c>
      <c r="B469" s="8">
        <v>120.4</v>
      </c>
    </row>
    <row r="470" spans="1:2" x14ac:dyDescent="0.3">
      <c r="A470" s="5" t="s">
        <v>1867</v>
      </c>
      <c r="B470" s="8">
        <v>118.46000000000001</v>
      </c>
    </row>
    <row r="471" spans="1:2" x14ac:dyDescent="0.3">
      <c r="A471" s="5" t="s">
        <v>1475</v>
      </c>
      <c r="B471" s="8">
        <v>117.75999999999999</v>
      </c>
    </row>
    <row r="472" spans="1:2" x14ac:dyDescent="0.3">
      <c r="A472" s="5" t="s">
        <v>2277</v>
      </c>
      <c r="B472" s="8">
        <v>117.27000000000001</v>
      </c>
    </row>
    <row r="473" spans="1:2" x14ac:dyDescent="0.3">
      <c r="A473" s="5" t="s">
        <v>210</v>
      </c>
      <c r="B473" s="8">
        <v>116.86</v>
      </c>
    </row>
    <row r="474" spans="1:2" x14ac:dyDescent="0.3">
      <c r="A474" s="5" t="s">
        <v>2091</v>
      </c>
      <c r="B474" s="8">
        <v>116.71000000000001</v>
      </c>
    </row>
    <row r="475" spans="1:2" x14ac:dyDescent="0.3">
      <c r="A475" s="5" t="s">
        <v>376</v>
      </c>
      <c r="B475" s="8">
        <v>116.13</v>
      </c>
    </row>
    <row r="476" spans="1:2" x14ac:dyDescent="0.3">
      <c r="A476" s="5" t="s">
        <v>2486</v>
      </c>
      <c r="B476" s="8">
        <v>113.12</v>
      </c>
    </row>
    <row r="477" spans="1:2" x14ac:dyDescent="0.3">
      <c r="A477" s="5" t="s">
        <v>22</v>
      </c>
      <c r="B477" s="8">
        <v>112.92</v>
      </c>
    </row>
    <row r="478" spans="1:2" x14ac:dyDescent="0.3">
      <c r="A478" s="5" t="s">
        <v>1417</v>
      </c>
      <c r="B478" s="8">
        <v>112.91000000000003</v>
      </c>
    </row>
    <row r="479" spans="1:2" x14ac:dyDescent="0.3">
      <c r="A479" s="5" t="s">
        <v>1405</v>
      </c>
      <c r="B479" s="8">
        <v>111.26</v>
      </c>
    </row>
    <row r="480" spans="1:2" x14ac:dyDescent="0.3">
      <c r="A480" s="5" t="s">
        <v>119</v>
      </c>
      <c r="B480" s="8">
        <v>110.41</v>
      </c>
    </row>
    <row r="481" spans="1:2" x14ac:dyDescent="0.3">
      <c r="A481" s="5" t="s">
        <v>372</v>
      </c>
      <c r="B481" s="8">
        <v>110.13</v>
      </c>
    </row>
    <row r="482" spans="1:2" x14ac:dyDescent="0.3">
      <c r="A482" s="5" t="s">
        <v>871</v>
      </c>
      <c r="B482" s="8">
        <v>109.83</v>
      </c>
    </row>
    <row r="483" spans="1:2" x14ac:dyDescent="0.3">
      <c r="A483" s="5" t="s">
        <v>495</v>
      </c>
      <c r="B483" s="8">
        <v>109.48</v>
      </c>
    </row>
    <row r="484" spans="1:2" x14ac:dyDescent="0.3">
      <c r="A484" s="5" t="s">
        <v>1164</v>
      </c>
      <c r="B484" s="8">
        <v>108.97</v>
      </c>
    </row>
    <row r="485" spans="1:2" x14ac:dyDescent="0.3">
      <c r="A485" s="5" t="s">
        <v>2711</v>
      </c>
      <c r="B485" s="8">
        <v>107.99</v>
      </c>
    </row>
    <row r="486" spans="1:2" x14ac:dyDescent="0.3">
      <c r="A486" s="5" t="s">
        <v>1548</v>
      </c>
      <c r="B486" s="8">
        <v>107.66999999999999</v>
      </c>
    </row>
    <row r="487" spans="1:2" x14ac:dyDescent="0.3">
      <c r="A487" s="5" t="s">
        <v>1712</v>
      </c>
      <c r="B487" s="8">
        <v>106.97000000000001</v>
      </c>
    </row>
    <row r="488" spans="1:2" x14ac:dyDescent="0.3">
      <c r="A488" s="5" t="s">
        <v>2466</v>
      </c>
      <c r="B488" s="8">
        <v>106.89999999999999</v>
      </c>
    </row>
    <row r="489" spans="1:2" x14ac:dyDescent="0.3">
      <c r="A489" s="5" t="s">
        <v>589</v>
      </c>
      <c r="B489" s="8">
        <v>106.08999999999997</v>
      </c>
    </row>
    <row r="490" spans="1:2" x14ac:dyDescent="0.3">
      <c r="A490" s="5" t="s">
        <v>727</v>
      </c>
      <c r="B490" s="8">
        <v>104.60000000000001</v>
      </c>
    </row>
    <row r="491" spans="1:2" x14ac:dyDescent="0.3">
      <c r="A491" s="5" t="s">
        <v>2313</v>
      </c>
      <c r="B491" s="8">
        <v>104.25999999999999</v>
      </c>
    </row>
    <row r="492" spans="1:2" x14ac:dyDescent="0.3">
      <c r="A492" s="5" t="s">
        <v>826</v>
      </c>
      <c r="B492" s="8">
        <v>103.27000000000002</v>
      </c>
    </row>
    <row r="493" spans="1:2" x14ac:dyDescent="0.3">
      <c r="A493" s="5" t="s">
        <v>1373</v>
      </c>
      <c r="B493" s="8">
        <v>102.64</v>
      </c>
    </row>
    <row r="494" spans="1:2" x14ac:dyDescent="0.3">
      <c r="A494" s="5" t="s">
        <v>2276</v>
      </c>
      <c r="B494" s="8">
        <v>102.3</v>
      </c>
    </row>
    <row r="495" spans="1:2" x14ac:dyDescent="0.3">
      <c r="A495" s="5" t="s">
        <v>556</v>
      </c>
      <c r="B495" s="8">
        <v>101.00000000000004</v>
      </c>
    </row>
    <row r="496" spans="1:2" x14ac:dyDescent="0.3">
      <c r="A496" s="5" t="s">
        <v>1800</v>
      </c>
      <c r="B496" s="8">
        <v>100.46000000000001</v>
      </c>
    </row>
    <row r="497" spans="1:2" x14ac:dyDescent="0.3">
      <c r="A497" s="5" t="s">
        <v>1699</v>
      </c>
      <c r="B497" s="8">
        <v>100.03</v>
      </c>
    </row>
    <row r="498" spans="1:2" x14ac:dyDescent="0.3">
      <c r="A498" s="5" t="s">
        <v>94</v>
      </c>
      <c r="B498" s="8">
        <v>100</v>
      </c>
    </row>
    <row r="499" spans="1:2" x14ac:dyDescent="0.3">
      <c r="A499" s="5" t="s">
        <v>2518</v>
      </c>
      <c r="B499" s="8">
        <v>98.98</v>
      </c>
    </row>
    <row r="500" spans="1:2" x14ac:dyDescent="0.3">
      <c r="A500" s="5" t="s">
        <v>2013</v>
      </c>
      <c r="B500" s="8">
        <v>98.670000000000016</v>
      </c>
    </row>
    <row r="501" spans="1:2" x14ac:dyDescent="0.3">
      <c r="A501" s="5" t="s">
        <v>789</v>
      </c>
      <c r="B501" s="8">
        <v>98.659999999999982</v>
      </c>
    </row>
    <row r="502" spans="1:2" x14ac:dyDescent="0.3">
      <c r="A502" s="5" t="s">
        <v>895</v>
      </c>
      <c r="B502" s="8">
        <v>98.03</v>
      </c>
    </row>
    <row r="503" spans="1:2" x14ac:dyDescent="0.3">
      <c r="A503" s="5" t="s">
        <v>657</v>
      </c>
      <c r="B503" s="8">
        <v>97.89</v>
      </c>
    </row>
    <row r="504" spans="1:2" x14ac:dyDescent="0.3">
      <c r="A504" s="5" t="s">
        <v>1330</v>
      </c>
      <c r="B504" s="8">
        <v>96.759999999999991</v>
      </c>
    </row>
    <row r="505" spans="1:2" x14ac:dyDescent="0.3">
      <c r="A505" s="5" t="s">
        <v>1412</v>
      </c>
      <c r="B505" s="8">
        <v>96.68</v>
      </c>
    </row>
    <row r="506" spans="1:2" x14ac:dyDescent="0.3">
      <c r="A506" s="5" t="s">
        <v>83</v>
      </c>
      <c r="B506" s="8">
        <v>96.280000000000015</v>
      </c>
    </row>
    <row r="507" spans="1:2" x14ac:dyDescent="0.3">
      <c r="A507" s="5" t="s">
        <v>2482</v>
      </c>
      <c r="B507" s="8">
        <v>95.840000000000018</v>
      </c>
    </row>
    <row r="508" spans="1:2" x14ac:dyDescent="0.3">
      <c r="A508" s="5" t="s">
        <v>1568</v>
      </c>
      <c r="B508" s="8">
        <v>95.65</v>
      </c>
    </row>
    <row r="509" spans="1:2" x14ac:dyDescent="0.3">
      <c r="A509" s="5" t="s">
        <v>2244</v>
      </c>
      <c r="B509" s="8">
        <v>95.580000000000013</v>
      </c>
    </row>
    <row r="510" spans="1:2" x14ac:dyDescent="0.3">
      <c r="A510" s="5" t="s">
        <v>643</v>
      </c>
      <c r="B510" s="8">
        <v>95.429999999999993</v>
      </c>
    </row>
    <row r="511" spans="1:2" x14ac:dyDescent="0.3">
      <c r="A511" s="5" t="s">
        <v>1696</v>
      </c>
      <c r="B511" s="8">
        <v>94.55</v>
      </c>
    </row>
    <row r="512" spans="1:2" x14ac:dyDescent="0.3">
      <c r="A512" s="5" t="s">
        <v>2190</v>
      </c>
      <c r="B512" s="8">
        <v>93.92</v>
      </c>
    </row>
    <row r="513" spans="1:2" x14ac:dyDescent="0.3">
      <c r="A513" s="5" t="s">
        <v>879</v>
      </c>
      <c r="B513" s="8">
        <v>92.700000000000017</v>
      </c>
    </row>
    <row r="514" spans="1:2" x14ac:dyDescent="0.3">
      <c r="A514" s="5" t="s">
        <v>1595</v>
      </c>
      <c r="B514" s="8">
        <v>92.600000000000009</v>
      </c>
    </row>
    <row r="515" spans="1:2" x14ac:dyDescent="0.3">
      <c r="A515" s="5" t="s">
        <v>2254</v>
      </c>
      <c r="B515" s="8">
        <v>91.210000000000008</v>
      </c>
    </row>
    <row r="516" spans="1:2" x14ac:dyDescent="0.3">
      <c r="A516" s="5" t="s">
        <v>277</v>
      </c>
      <c r="B516" s="8">
        <v>90.63</v>
      </c>
    </row>
    <row r="517" spans="1:2" x14ac:dyDescent="0.3">
      <c r="A517" s="5" t="s">
        <v>533</v>
      </c>
      <c r="B517" s="8">
        <v>90.53</v>
      </c>
    </row>
    <row r="518" spans="1:2" x14ac:dyDescent="0.3">
      <c r="A518" s="5" t="s">
        <v>1822</v>
      </c>
      <c r="B518" s="8">
        <v>87.97</v>
      </c>
    </row>
    <row r="519" spans="1:2" x14ac:dyDescent="0.3">
      <c r="A519" s="5" t="s">
        <v>2100</v>
      </c>
      <c r="B519" s="8">
        <v>86.52</v>
      </c>
    </row>
    <row r="520" spans="1:2" x14ac:dyDescent="0.3">
      <c r="A520" s="5" t="s">
        <v>2326</v>
      </c>
      <c r="B520" s="8">
        <v>85.02</v>
      </c>
    </row>
    <row r="521" spans="1:2" x14ac:dyDescent="0.3">
      <c r="A521" s="5" t="s">
        <v>1900</v>
      </c>
      <c r="B521" s="8">
        <v>83.27</v>
      </c>
    </row>
    <row r="522" spans="1:2" x14ac:dyDescent="0.3">
      <c r="A522" s="5" t="s">
        <v>635</v>
      </c>
      <c r="B522" s="8">
        <v>83.03000000000003</v>
      </c>
    </row>
    <row r="523" spans="1:2" x14ac:dyDescent="0.3">
      <c r="A523" s="5" t="s">
        <v>760</v>
      </c>
      <c r="B523" s="8">
        <v>82.58</v>
      </c>
    </row>
    <row r="524" spans="1:2" x14ac:dyDescent="0.3">
      <c r="A524" s="5" t="s">
        <v>1687</v>
      </c>
      <c r="B524" s="8">
        <v>82.28</v>
      </c>
    </row>
    <row r="525" spans="1:2" x14ac:dyDescent="0.3">
      <c r="A525" s="5" t="s">
        <v>325</v>
      </c>
      <c r="B525" s="8">
        <v>82.100000000000009</v>
      </c>
    </row>
    <row r="526" spans="1:2" x14ac:dyDescent="0.3">
      <c r="A526" s="5" t="s">
        <v>1562</v>
      </c>
      <c r="B526" s="8">
        <v>81.33</v>
      </c>
    </row>
    <row r="527" spans="1:2" x14ac:dyDescent="0.3">
      <c r="A527" s="5" t="s">
        <v>696</v>
      </c>
      <c r="B527" s="8">
        <v>80.430000000000007</v>
      </c>
    </row>
    <row r="528" spans="1:2" x14ac:dyDescent="0.3">
      <c r="A528" s="5" t="s">
        <v>1178</v>
      </c>
      <c r="B528" s="8">
        <v>78.959999999999994</v>
      </c>
    </row>
    <row r="529" spans="1:2" x14ac:dyDescent="0.3">
      <c r="A529" s="5" t="s">
        <v>683</v>
      </c>
      <c r="B529" s="8">
        <v>78.95</v>
      </c>
    </row>
    <row r="530" spans="1:2" x14ac:dyDescent="0.3">
      <c r="A530" s="5" t="s">
        <v>1303</v>
      </c>
      <c r="B530" s="8">
        <v>77.719999999999956</v>
      </c>
    </row>
    <row r="531" spans="1:2" x14ac:dyDescent="0.3">
      <c r="A531" s="5" t="s">
        <v>1856</v>
      </c>
      <c r="B531" s="8">
        <v>77.28</v>
      </c>
    </row>
    <row r="532" spans="1:2" x14ac:dyDescent="0.3">
      <c r="A532" s="5" t="s">
        <v>2503</v>
      </c>
      <c r="B532" s="8">
        <v>76.900000000000006</v>
      </c>
    </row>
    <row r="533" spans="1:2" x14ac:dyDescent="0.3">
      <c r="A533" s="5" t="s">
        <v>1483</v>
      </c>
      <c r="B533" s="8">
        <v>76.470000000000027</v>
      </c>
    </row>
    <row r="534" spans="1:2" x14ac:dyDescent="0.3">
      <c r="A534" s="5" t="s">
        <v>458</v>
      </c>
      <c r="B534" s="8">
        <v>76.44</v>
      </c>
    </row>
    <row r="535" spans="1:2" x14ac:dyDescent="0.3">
      <c r="A535" s="5" t="s">
        <v>1494</v>
      </c>
      <c r="B535" s="8">
        <v>76.169999999999987</v>
      </c>
    </row>
    <row r="536" spans="1:2" x14ac:dyDescent="0.3">
      <c r="A536" s="5" t="s">
        <v>1871</v>
      </c>
      <c r="B536" s="8">
        <v>75.989999999999995</v>
      </c>
    </row>
    <row r="537" spans="1:2" x14ac:dyDescent="0.3">
      <c r="A537" s="5" t="s">
        <v>2496</v>
      </c>
      <c r="B537" s="8">
        <v>74.399999999999991</v>
      </c>
    </row>
    <row r="538" spans="1:2" x14ac:dyDescent="0.3">
      <c r="A538" s="5" t="s">
        <v>2447</v>
      </c>
      <c r="B538" s="8">
        <v>69.660000000000011</v>
      </c>
    </row>
    <row r="539" spans="1:2" x14ac:dyDescent="0.3">
      <c r="A539" s="5" t="s">
        <v>822</v>
      </c>
      <c r="B539" s="8">
        <v>67.84</v>
      </c>
    </row>
    <row r="540" spans="1:2" x14ac:dyDescent="0.3">
      <c r="A540" s="5" t="s">
        <v>470</v>
      </c>
      <c r="B540" s="8">
        <v>67.77000000000001</v>
      </c>
    </row>
    <row r="541" spans="1:2" x14ac:dyDescent="0.3">
      <c r="A541" s="5" t="s">
        <v>1375</v>
      </c>
      <c r="B541" s="8">
        <v>66.25</v>
      </c>
    </row>
    <row r="542" spans="1:2" x14ac:dyDescent="0.3">
      <c r="A542" s="5" t="s">
        <v>2012</v>
      </c>
      <c r="B542" s="8">
        <v>65.78</v>
      </c>
    </row>
    <row r="543" spans="1:2" x14ac:dyDescent="0.3">
      <c r="A543" s="5" t="s">
        <v>1793</v>
      </c>
      <c r="B543" s="8">
        <v>65.75</v>
      </c>
    </row>
    <row r="544" spans="1:2" x14ac:dyDescent="0.3">
      <c r="A544" s="5" t="s">
        <v>1051</v>
      </c>
      <c r="B544" s="8">
        <v>65.260000000000005</v>
      </c>
    </row>
    <row r="545" spans="1:2" x14ac:dyDescent="0.3">
      <c r="A545" s="5" t="s">
        <v>1044</v>
      </c>
      <c r="B545" s="8">
        <v>64.529999999999987</v>
      </c>
    </row>
    <row r="546" spans="1:2" x14ac:dyDescent="0.3">
      <c r="A546" s="5" t="s">
        <v>227</v>
      </c>
      <c r="B546" s="8">
        <v>63.259999999999991</v>
      </c>
    </row>
    <row r="547" spans="1:2" x14ac:dyDescent="0.3">
      <c r="A547" s="5" t="s">
        <v>839</v>
      </c>
      <c r="B547" s="8">
        <v>63.22</v>
      </c>
    </row>
    <row r="548" spans="1:2" x14ac:dyDescent="0.3">
      <c r="A548" s="5" t="s">
        <v>230</v>
      </c>
      <c r="B548" s="8">
        <v>62.480000000000004</v>
      </c>
    </row>
    <row r="549" spans="1:2" x14ac:dyDescent="0.3">
      <c r="A549" s="5" t="s">
        <v>945</v>
      </c>
      <c r="B549" s="8">
        <v>61.53</v>
      </c>
    </row>
    <row r="550" spans="1:2" x14ac:dyDescent="0.3">
      <c r="A550" s="5" t="s">
        <v>1064</v>
      </c>
      <c r="B550" s="8">
        <v>59.47</v>
      </c>
    </row>
    <row r="551" spans="1:2" x14ac:dyDescent="0.3">
      <c r="A551" s="5" t="s">
        <v>2232</v>
      </c>
      <c r="B551" s="8">
        <v>59.46</v>
      </c>
    </row>
    <row r="552" spans="1:2" x14ac:dyDescent="0.3">
      <c r="A552" s="5" t="s">
        <v>403</v>
      </c>
      <c r="B552" s="8">
        <v>59.09</v>
      </c>
    </row>
    <row r="553" spans="1:2" x14ac:dyDescent="0.3">
      <c r="A553" s="5" t="s">
        <v>1429</v>
      </c>
      <c r="B553" s="8">
        <v>58.33</v>
      </c>
    </row>
    <row r="554" spans="1:2" x14ac:dyDescent="0.3">
      <c r="A554" s="5" t="s">
        <v>280</v>
      </c>
      <c r="B554" s="8">
        <v>58.260000000000019</v>
      </c>
    </row>
    <row r="555" spans="1:2" x14ac:dyDescent="0.3">
      <c r="A555" s="5" t="s">
        <v>1747</v>
      </c>
      <c r="B555" s="8">
        <v>57.109999999999992</v>
      </c>
    </row>
    <row r="556" spans="1:2" x14ac:dyDescent="0.3">
      <c r="A556" s="5" t="s">
        <v>305</v>
      </c>
      <c r="B556" s="8">
        <v>54.05</v>
      </c>
    </row>
    <row r="557" spans="1:2" x14ac:dyDescent="0.3">
      <c r="A557" s="5" t="s">
        <v>806</v>
      </c>
      <c r="B557" s="8">
        <v>53.650000000000006</v>
      </c>
    </row>
    <row r="558" spans="1:2" x14ac:dyDescent="0.3">
      <c r="A558" s="5" t="s">
        <v>1714</v>
      </c>
      <c r="B558" s="8">
        <v>53.32</v>
      </c>
    </row>
    <row r="559" spans="1:2" x14ac:dyDescent="0.3">
      <c r="A559" s="5" t="s">
        <v>259</v>
      </c>
      <c r="B559" s="8">
        <v>52.459999999999994</v>
      </c>
    </row>
    <row r="560" spans="1:2" x14ac:dyDescent="0.3">
      <c r="A560" s="5" t="s">
        <v>601</v>
      </c>
      <c r="B560" s="8">
        <v>52.06</v>
      </c>
    </row>
    <row r="561" spans="1:2" x14ac:dyDescent="0.3">
      <c r="A561" s="5" t="s">
        <v>2388</v>
      </c>
      <c r="B561" s="8">
        <v>51.83</v>
      </c>
    </row>
    <row r="562" spans="1:2" x14ac:dyDescent="0.3">
      <c r="A562" s="5" t="s">
        <v>1414</v>
      </c>
      <c r="B562" s="8">
        <v>50.36</v>
      </c>
    </row>
    <row r="563" spans="1:2" x14ac:dyDescent="0.3">
      <c r="A563" s="5" t="s">
        <v>295</v>
      </c>
      <c r="B563" s="8">
        <v>50.32</v>
      </c>
    </row>
    <row r="564" spans="1:2" x14ac:dyDescent="0.3">
      <c r="A564" s="5" t="s">
        <v>1550</v>
      </c>
      <c r="B564" s="8">
        <v>48.519999999999996</v>
      </c>
    </row>
    <row r="565" spans="1:2" x14ac:dyDescent="0.3">
      <c r="A565" s="5" t="s">
        <v>2710</v>
      </c>
      <c r="B565" s="8">
        <v>47.89</v>
      </c>
    </row>
    <row r="566" spans="1:2" x14ac:dyDescent="0.3">
      <c r="A566" s="5" t="s">
        <v>1151</v>
      </c>
      <c r="B566" s="8">
        <v>47.759999999999991</v>
      </c>
    </row>
    <row r="567" spans="1:2" x14ac:dyDescent="0.3">
      <c r="A567" s="5" t="s">
        <v>424</v>
      </c>
      <c r="B567" s="8">
        <v>45.07</v>
      </c>
    </row>
    <row r="568" spans="1:2" x14ac:dyDescent="0.3">
      <c r="A568" s="5" t="s">
        <v>1200</v>
      </c>
      <c r="B568" s="8">
        <v>43.4</v>
      </c>
    </row>
    <row r="569" spans="1:2" x14ac:dyDescent="0.3">
      <c r="A569" s="5" t="s">
        <v>252</v>
      </c>
      <c r="B569" s="8">
        <v>43.32</v>
      </c>
    </row>
    <row r="570" spans="1:2" x14ac:dyDescent="0.3">
      <c r="A570" s="5" t="s">
        <v>1734</v>
      </c>
      <c r="B570" s="8">
        <v>43.31</v>
      </c>
    </row>
    <row r="571" spans="1:2" x14ac:dyDescent="0.3">
      <c r="A571" s="5" t="s">
        <v>2095</v>
      </c>
      <c r="B571" s="8">
        <v>42.669999999999995</v>
      </c>
    </row>
    <row r="572" spans="1:2" x14ac:dyDescent="0.3">
      <c r="A572" s="5" t="s">
        <v>1511</v>
      </c>
      <c r="B572" s="8">
        <v>42.370000000000005</v>
      </c>
    </row>
    <row r="573" spans="1:2" x14ac:dyDescent="0.3">
      <c r="A573" s="5" t="s">
        <v>583</v>
      </c>
      <c r="B573" s="8">
        <v>41.040000000000006</v>
      </c>
    </row>
    <row r="574" spans="1:2" x14ac:dyDescent="0.3">
      <c r="A574" s="5" t="s">
        <v>195</v>
      </c>
      <c r="B574" s="8">
        <v>39.39</v>
      </c>
    </row>
    <row r="575" spans="1:2" x14ac:dyDescent="0.3">
      <c r="A575" s="5" t="s">
        <v>892</v>
      </c>
      <c r="B575" s="8">
        <v>38.97</v>
      </c>
    </row>
    <row r="576" spans="1:2" x14ac:dyDescent="0.3">
      <c r="A576" s="5" t="s">
        <v>1671</v>
      </c>
      <c r="B576" s="8">
        <v>38.03</v>
      </c>
    </row>
    <row r="577" spans="1:2" x14ac:dyDescent="0.3">
      <c r="A577" s="5" t="s">
        <v>369</v>
      </c>
      <c r="B577" s="8">
        <v>38</v>
      </c>
    </row>
    <row r="578" spans="1:2" x14ac:dyDescent="0.3">
      <c r="A578" s="5" t="s">
        <v>478</v>
      </c>
      <c r="B578" s="8">
        <v>37.74</v>
      </c>
    </row>
    <row r="579" spans="1:2" x14ac:dyDescent="0.3">
      <c r="A579" s="5" t="s">
        <v>1433</v>
      </c>
      <c r="B579" s="8">
        <v>37.06</v>
      </c>
    </row>
    <row r="580" spans="1:2" x14ac:dyDescent="0.3">
      <c r="A580" s="5" t="s">
        <v>564</v>
      </c>
      <c r="B580" s="8">
        <v>35.07</v>
      </c>
    </row>
    <row r="581" spans="1:2" x14ac:dyDescent="0.3">
      <c r="A581" s="5" t="s">
        <v>185</v>
      </c>
      <c r="B581" s="8">
        <v>35.030000000000015</v>
      </c>
    </row>
    <row r="582" spans="1:2" x14ac:dyDescent="0.3">
      <c r="A582" s="5" t="s">
        <v>2280</v>
      </c>
      <c r="B582" s="8">
        <v>34.46</v>
      </c>
    </row>
    <row r="583" spans="1:2" x14ac:dyDescent="0.3">
      <c r="A583" s="5" t="s">
        <v>2683</v>
      </c>
      <c r="B583" s="8">
        <v>33.869999999999997</v>
      </c>
    </row>
    <row r="584" spans="1:2" x14ac:dyDescent="0.3">
      <c r="A584" s="5" t="s">
        <v>1172</v>
      </c>
      <c r="B584" s="8">
        <v>33.67</v>
      </c>
    </row>
    <row r="585" spans="1:2" x14ac:dyDescent="0.3">
      <c r="A585" s="5" t="s">
        <v>2564</v>
      </c>
      <c r="B585" s="8">
        <v>32.64</v>
      </c>
    </row>
    <row r="586" spans="1:2" x14ac:dyDescent="0.3">
      <c r="A586" s="5" t="s">
        <v>1038</v>
      </c>
      <c r="B586" s="8">
        <v>31.560000000000002</v>
      </c>
    </row>
    <row r="587" spans="1:2" x14ac:dyDescent="0.3">
      <c r="A587" s="5" t="s">
        <v>900</v>
      </c>
      <c r="B587" s="8">
        <v>31.390000000000008</v>
      </c>
    </row>
    <row r="588" spans="1:2" x14ac:dyDescent="0.3">
      <c r="A588" s="5" t="s">
        <v>2624</v>
      </c>
      <c r="B588" s="8">
        <v>31.18</v>
      </c>
    </row>
    <row r="589" spans="1:2" x14ac:dyDescent="0.3">
      <c r="A589" s="5" t="s">
        <v>661</v>
      </c>
      <c r="B589" s="8">
        <v>30.990000000000002</v>
      </c>
    </row>
    <row r="590" spans="1:2" x14ac:dyDescent="0.3">
      <c r="A590" s="5" t="s">
        <v>1359</v>
      </c>
      <c r="B590" s="8">
        <v>30.55</v>
      </c>
    </row>
    <row r="591" spans="1:2" x14ac:dyDescent="0.3">
      <c r="A591" s="5" t="s">
        <v>573</v>
      </c>
      <c r="B591" s="8">
        <v>30.549999999999997</v>
      </c>
    </row>
    <row r="592" spans="1:2" x14ac:dyDescent="0.3">
      <c r="A592" s="5" t="s">
        <v>757</v>
      </c>
      <c r="B592" s="8">
        <v>30.45</v>
      </c>
    </row>
    <row r="593" spans="1:2" x14ac:dyDescent="0.3">
      <c r="A593" s="5" t="s">
        <v>1748</v>
      </c>
      <c r="B593" s="8">
        <v>30.260000000000005</v>
      </c>
    </row>
    <row r="594" spans="1:2" x14ac:dyDescent="0.3">
      <c r="A594" s="5" t="s">
        <v>26</v>
      </c>
      <c r="B594" s="8">
        <v>29.86</v>
      </c>
    </row>
    <row r="595" spans="1:2" x14ac:dyDescent="0.3">
      <c r="A595" s="5" t="s">
        <v>249</v>
      </c>
      <c r="B595" s="8">
        <v>29.20000000000001</v>
      </c>
    </row>
    <row r="596" spans="1:2" x14ac:dyDescent="0.3">
      <c r="A596" s="5" t="s">
        <v>1115</v>
      </c>
      <c r="B596" s="8">
        <v>28.89</v>
      </c>
    </row>
    <row r="597" spans="1:2" x14ac:dyDescent="0.3">
      <c r="A597" s="5" t="s">
        <v>2657</v>
      </c>
      <c r="B597" s="8">
        <v>28.68</v>
      </c>
    </row>
    <row r="598" spans="1:2" x14ac:dyDescent="0.3">
      <c r="A598" s="5" t="s">
        <v>2498</v>
      </c>
      <c r="B598" s="8">
        <v>27.11</v>
      </c>
    </row>
    <row r="599" spans="1:2" x14ac:dyDescent="0.3">
      <c r="A599" s="5" t="s">
        <v>77</v>
      </c>
      <c r="B599" s="8">
        <v>26.680000000000003</v>
      </c>
    </row>
    <row r="600" spans="1:2" x14ac:dyDescent="0.3">
      <c r="A600" s="5" t="s">
        <v>341</v>
      </c>
      <c r="B600" s="8">
        <v>26.61</v>
      </c>
    </row>
    <row r="601" spans="1:2" x14ac:dyDescent="0.3">
      <c r="A601" s="5" t="s">
        <v>1190</v>
      </c>
      <c r="B601" s="8">
        <v>26.46</v>
      </c>
    </row>
    <row r="602" spans="1:2" x14ac:dyDescent="0.3">
      <c r="A602" s="5" t="s">
        <v>889</v>
      </c>
      <c r="B602" s="8">
        <v>26.45000000000001</v>
      </c>
    </row>
    <row r="603" spans="1:2" x14ac:dyDescent="0.3">
      <c r="A603" s="5" t="s">
        <v>778</v>
      </c>
      <c r="B603" s="8">
        <v>23.620000000000005</v>
      </c>
    </row>
    <row r="604" spans="1:2" x14ac:dyDescent="0.3">
      <c r="A604" s="5" t="s">
        <v>963</v>
      </c>
      <c r="B604" s="8">
        <v>23.61</v>
      </c>
    </row>
    <row r="605" spans="1:2" x14ac:dyDescent="0.3">
      <c r="A605" s="5" t="s">
        <v>1971</v>
      </c>
      <c r="B605" s="8">
        <v>23.5</v>
      </c>
    </row>
    <row r="606" spans="1:2" x14ac:dyDescent="0.3">
      <c r="A606" s="5" t="s">
        <v>2625</v>
      </c>
      <c r="B606" s="8">
        <v>21.84</v>
      </c>
    </row>
    <row r="607" spans="1:2" x14ac:dyDescent="0.3">
      <c r="A607" s="5" t="s">
        <v>2406</v>
      </c>
      <c r="B607" s="8">
        <v>21.78</v>
      </c>
    </row>
    <row r="608" spans="1:2" x14ac:dyDescent="0.3">
      <c r="A608" s="5" t="s">
        <v>1868</v>
      </c>
      <c r="B608" s="8">
        <v>21.389999999999997</v>
      </c>
    </row>
    <row r="609" spans="1:2" x14ac:dyDescent="0.3">
      <c r="A609" s="5" t="s">
        <v>285</v>
      </c>
      <c r="B609" s="8">
        <v>20.910000000000011</v>
      </c>
    </row>
    <row r="610" spans="1:2" x14ac:dyDescent="0.3">
      <c r="A610" s="5" t="s">
        <v>1392</v>
      </c>
      <c r="B610" s="8">
        <v>20.05</v>
      </c>
    </row>
    <row r="611" spans="1:2" x14ac:dyDescent="0.3">
      <c r="A611" s="5" t="s">
        <v>2472</v>
      </c>
      <c r="B611" s="8">
        <v>19.810000000000002</v>
      </c>
    </row>
    <row r="612" spans="1:2" x14ac:dyDescent="0.3">
      <c r="A612" s="5" t="s">
        <v>2573</v>
      </c>
      <c r="B612" s="8">
        <v>18.649999999999999</v>
      </c>
    </row>
    <row r="613" spans="1:2" x14ac:dyDescent="0.3">
      <c r="A613" s="5" t="s">
        <v>973</v>
      </c>
      <c r="B613" s="8">
        <v>17.920000000000044</v>
      </c>
    </row>
    <row r="614" spans="1:2" x14ac:dyDescent="0.3">
      <c r="A614" s="5" t="s">
        <v>1356</v>
      </c>
      <c r="B614" s="8">
        <v>17.670000000000002</v>
      </c>
    </row>
    <row r="615" spans="1:2" x14ac:dyDescent="0.3">
      <c r="A615" s="5" t="s">
        <v>1846</v>
      </c>
      <c r="B615" s="8">
        <v>17.04</v>
      </c>
    </row>
    <row r="616" spans="1:2" x14ac:dyDescent="0.3">
      <c r="A616" s="5" t="s">
        <v>576</v>
      </c>
      <c r="B616" s="8">
        <v>16.760000000000012</v>
      </c>
    </row>
    <row r="617" spans="1:2" x14ac:dyDescent="0.3">
      <c r="A617" s="5" t="s">
        <v>14</v>
      </c>
      <c r="B617" s="8">
        <v>16.300000000000008</v>
      </c>
    </row>
    <row r="618" spans="1:2" x14ac:dyDescent="0.3">
      <c r="A618" s="5" t="s">
        <v>1111</v>
      </c>
      <c r="B618" s="8">
        <v>15.04</v>
      </c>
    </row>
    <row r="619" spans="1:2" x14ac:dyDescent="0.3">
      <c r="A619" s="5" t="s">
        <v>1625</v>
      </c>
      <c r="B619" s="8">
        <v>14.09</v>
      </c>
    </row>
    <row r="620" spans="1:2" x14ac:dyDescent="0.3">
      <c r="A620" s="5" t="s">
        <v>1505</v>
      </c>
      <c r="B620" s="8">
        <v>12.980000000000018</v>
      </c>
    </row>
    <row r="621" spans="1:2" x14ac:dyDescent="0.3">
      <c r="A621" s="5" t="s">
        <v>170</v>
      </c>
      <c r="B621" s="8">
        <v>12.58</v>
      </c>
    </row>
    <row r="622" spans="1:2" x14ac:dyDescent="0.3">
      <c r="A622" s="5" t="s">
        <v>2584</v>
      </c>
      <c r="B622" s="8">
        <v>12.1</v>
      </c>
    </row>
    <row r="623" spans="1:2" x14ac:dyDescent="0.3">
      <c r="A623" s="5" t="s">
        <v>602</v>
      </c>
      <c r="B623" s="8">
        <v>12.08</v>
      </c>
    </row>
    <row r="624" spans="1:2" x14ac:dyDescent="0.3">
      <c r="A624" s="5" t="s">
        <v>1277</v>
      </c>
      <c r="B624" s="8">
        <v>11.93</v>
      </c>
    </row>
    <row r="625" spans="1:2" x14ac:dyDescent="0.3">
      <c r="A625" s="5" t="s">
        <v>1035</v>
      </c>
      <c r="B625" s="8">
        <v>11.57</v>
      </c>
    </row>
    <row r="626" spans="1:2" x14ac:dyDescent="0.3">
      <c r="A626" s="5" t="s">
        <v>1198</v>
      </c>
      <c r="B626" s="8">
        <v>10.659999999999997</v>
      </c>
    </row>
    <row r="627" spans="1:2" x14ac:dyDescent="0.3">
      <c r="A627" s="5" t="s">
        <v>2541</v>
      </c>
      <c r="B627" s="8">
        <v>9.58</v>
      </c>
    </row>
    <row r="628" spans="1:2" x14ac:dyDescent="0.3">
      <c r="A628" s="5" t="s">
        <v>50</v>
      </c>
      <c r="B628" s="8">
        <v>8.5100000000000016</v>
      </c>
    </row>
    <row r="629" spans="1:2" x14ac:dyDescent="0.3">
      <c r="A629" s="5" t="s">
        <v>977</v>
      </c>
      <c r="B629" s="8">
        <v>7.4800000000000137</v>
      </c>
    </row>
    <row r="630" spans="1:2" x14ac:dyDescent="0.3">
      <c r="A630" s="5" t="s">
        <v>2450</v>
      </c>
      <c r="B630" s="8">
        <v>3.819999999999995</v>
      </c>
    </row>
    <row r="631" spans="1:2" x14ac:dyDescent="0.3">
      <c r="A631" s="5" t="s">
        <v>1298</v>
      </c>
      <c r="B631" s="8">
        <v>2.77</v>
      </c>
    </row>
    <row r="632" spans="1:2" x14ac:dyDescent="0.3">
      <c r="A632" s="5" t="s">
        <v>989</v>
      </c>
      <c r="B632" s="8">
        <v>2.3699999999999992</v>
      </c>
    </row>
    <row r="633" spans="1:2" x14ac:dyDescent="0.3">
      <c r="A633" s="5" t="s">
        <v>2651</v>
      </c>
      <c r="B633" s="8">
        <v>1.65</v>
      </c>
    </row>
    <row r="634" spans="1:2" x14ac:dyDescent="0.3">
      <c r="A634" s="5" t="s">
        <v>547</v>
      </c>
      <c r="B634" s="8">
        <v>1.3000000000000005</v>
      </c>
    </row>
    <row r="635" spans="1:2" x14ac:dyDescent="0.3">
      <c r="A635" s="5" t="s">
        <v>1733</v>
      </c>
      <c r="B635" s="8">
        <v>1</v>
      </c>
    </row>
    <row r="636" spans="1:2" x14ac:dyDescent="0.3">
      <c r="A636" s="5" t="s">
        <v>1287</v>
      </c>
      <c r="B636" s="8">
        <v>0.70999999999998842</v>
      </c>
    </row>
    <row r="637" spans="1:2" x14ac:dyDescent="0.3">
      <c r="A637" s="5" t="s">
        <v>1682</v>
      </c>
      <c r="B637" s="8">
        <v>0.7</v>
      </c>
    </row>
    <row r="638" spans="1:2" x14ac:dyDescent="0.3">
      <c r="A638" s="5" t="s">
        <v>450</v>
      </c>
      <c r="B638" s="8">
        <v>0.69999999999999929</v>
      </c>
    </row>
    <row r="639" spans="1:2" x14ac:dyDescent="0.3">
      <c r="A639" s="5" t="s">
        <v>2556</v>
      </c>
      <c r="B639" s="8">
        <v>0.46</v>
      </c>
    </row>
    <row r="640" spans="1:2" x14ac:dyDescent="0.3">
      <c r="A640" s="5" t="s">
        <v>2378</v>
      </c>
      <c r="B640" s="8">
        <v>0.30999999999999872</v>
      </c>
    </row>
    <row r="641" spans="1:2" x14ac:dyDescent="0.3">
      <c r="A641" s="5" t="s">
        <v>1898</v>
      </c>
      <c r="B641" s="8">
        <v>0.10999999999999943</v>
      </c>
    </row>
    <row r="642" spans="1:2" x14ac:dyDescent="0.3">
      <c r="A642" s="5" t="s">
        <v>681</v>
      </c>
      <c r="B642" s="8">
        <v>-0.33999999999999808</v>
      </c>
    </row>
    <row r="643" spans="1:2" x14ac:dyDescent="0.3">
      <c r="A643" s="5" t="s">
        <v>161</v>
      </c>
      <c r="B643" s="8">
        <v>-0.74000000000000199</v>
      </c>
    </row>
    <row r="644" spans="1:2" x14ac:dyDescent="0.3">
      <c r="A644" s="5" t="s">
        <v>2669</v>
      </c>
      <c r="B644" s="8">
        <v>-1.2399999999999998</v>
      </c>
    </row>
    <row r="645" spans="1:2" x14ac:dyDescent="0.3">
      <c r="A645" s="5" t="s">
        <v>148</v>
      </c>
      <c r="B645" s="8">
        <v>-1.6799999999999997</v>
      </c>
    </row>
    <row r="646" spans="1:2" x14ac:dyDescent="0.3">
      <c r="A646" s="5" t="s">
        <v>2164</v>
      </c>
      <c r="B646" s="8">
        <v>-3.3200000000000003</v>
      </c>
    </row>
    <row r="647" spans="1:2" x14ac:dyDescent="0.3">
      <c r="A647" s="5" t="s">
        <v>307</v>
      </c>
      <c r="B647" s="8">
        <v>-3.6300000000000026</v>
      </c>
    </row>
    <row r="648" spans="1:2" x14ac:dyDescent="0.3">
      <c r="A648" s="5" t="s">
        <v>1312</v>
      </c>
      <c r="B648" s="8">
        <v>-4.3000000000000078</v>
      </c>
    </row>
    <row r="649" spans="1:2" x14ac:dyDescent="0.3">
      <c r="A649" s="5" t="s">
        <v>2578</v>
      </c>
      <c r="B649" s="8">
        <v>-5.1399999999999935</v>
      </c>
    </row>
    <row r="650" spans="1:2" x14ac:dyDescent="0.3">
      <c r="A650" s="5" t="s">
        <v>519</v>
      </c>
      <c r="B650" s="8">
        <v>-5.6799999999999962</v>
      </c>
    </row>
    <row r="651" spans="1:2" x14ac:dyDescent="0.3">
      <c r="A651" s="5" t="s">
        <v>2343</v>
      </c>
      <c r="B651" s="8">
        <v>-5.8099999999999987</v>
      </c>
    </row>
    <row r="652" spans="1:2" x14ac:dyDescent="0.3">
      <c r="A652" s="5" t="s">
        <v>1920</v>
      </c>
      <c r="B652" s="8">
        <v>-6.1400000000000041</v>
      </c>
    </row>
    <row r="653" spans="1:2" x14ac:dyDescent="0.3">
      <c r="A653" s="5" t="s">
        <v>410</v>
      </c>
      <c r="B653" s="8">
        <v>-6.6400000000000006</v>
      </c>
    </row>
    <row r="654" spans="1:2" x14ac:dyDescent="0.3">
      <c r="A654" s="5" t="s">
        <v>1193</v>
      </c>
      <c r="B654" s="8">
        <v>-8.9599999999999937</v>
      </c>
    </row>
    <row r="655" spans="1:2" x14ac:dyDescent="0.3">
      <c r="A655" s="5" t="s">
        <v>1677</v>
      </c>
      <c r="B655" s="8">
        <v>-9.5300000000000011</v>
      </c>
    </row>
    <row r="656" spans="1:2" x14ac:dyDescent="0.3">
      <c r="A656" s="5" t="s">
        <v>1279</v>
      </c>
      <c r="B656" s="8">
        <v>-12.02</v>
      </c>
    </row>
    <row r="657" spans="1:2" x14ac:dyDescent="0.3">
      <c r="A657" s="5" t="s">
        <v>2631</v>
      </c>
      <c r="B657" s="8">
        <v>-12.309999999999992</v>
      </c>
    </row>
    <row r="658" spans="1:2" x14ac:dyDescent="0.3">
      <c r="A658" s="5" t="s">
        <v>2112</v>
      </c>
      <c r="B658" s="8">
        <v>-13.549999999999985</v>
      </c>
    </row>
    <row r="659" spans="1:2" x14ac:dyDescent="0.3">
      <c r="A659" s="5" t="s">
        <v>1546</v>
      </c>
      <c r="B659" s="8">
        <v>-17.840000000000025</v>
      </c>
    </row>
    <row r="660" spans="1:2" x14ac:dyDescent="0.3">
      <c r="A660" s="5" t="s">
        <v>997</v>
      </c>
      <c r="B660" s="8">
        <v>-19.110000000000003</v>
      </c>
    </row>
    <row r="661" spans="1:2" x14ac:dyDescent="0.3">
      <c r="A661" s="5" t="s">
        <v>1722</v>
      </c>
      <c r="B661" s="8">
        <v>-21.47999999999999</v>
      </c>
    </row>
    <row r="662" spans="1:2" x14ac:dyDescent="0.3">
      <c r="A662" s="5" t="s">
        <v>1916</v>
      </c>
      <c r="B662" s="8">
        <v>-23.519999999999996</v>
      </c>
    </row>
    <row r="663" spans="1:2" x14ac:dyDescent="0.3">
      <c r="A663" s="5" t="s">
        <v>1474</v>
      </c>
      <c r="B663" s="8">
        <v>-23.730000000000004</v>
      </c>
    </row>
    <row r="664" spans="1:2" x14ac:dyDescent="0.3">
      <c r="A664" s="5" t="s">
        <v>809</v>
      </c>
      <c r="B664" s="8">
        <v>-29.430000000000003</v>
      </c>
    </row>
    <row r="665" spans="1:2" x14ac:dyDescent="0.3">
      <c r="A665" s="5" t="s">
        <v>2197</v>
      </c>
      <c r="B665" s="8">
        <v>-29.580000000000013</v>
      </c>
    </row>
    <row r="666" spans="1:2" x14ac:dyDescent="0.3">
      <c r="A666" s="5" t="s">
        <v>270</v>
      </c>
      <c r="B666" s="8">
        <v>-29.9</v>
      </c>
    </row>
    <row r="667" spans="1:2" x14ac:dyDescent="0.3">
      <c r="A667" s="5" t="s">
        <v>915</v>
      </c>
      <c r="B667" s="8">
        <v>-30.059999999999881</v>
      </c>
    </row>
    <row r="668" spans="1:2" x14ac:dyDescent="0.3">
      <c r="A668" s="5" t="s">
        <v>562</v>
      </c>
      <c r="B668" s="8">
        <v>-30.629999999999711</v>
      </c>
    </row>
    <row r="669" spans="1:2" x14ac:dyDescent="0.3">
      <c r="A669" s="5" t="s">
        <v>1541</v>
      </c>
      <c r="B669" s="8">
        <v>-32.590000000000003</v>
      </c>
    </row>
    <row r="670" spans="1:2" x14ac:dyDescent="0.3">
      <c r="A670" s="5" t="s">
        <v>1489</v>
      </c>
      <c r="B670" s="8">
        <v>-38.340000000000003</v>
      </c>
    </row>
    <row r="671" spans="1:2" x14ac:dyDescent="0.3">
      <c r="A671" s="5" t="s">
        <v>791</v>
      </c>
      <c r="B671" s="8">
        <v>-38.349999999999987</v>
      </c>
    </row>
    <row r="672" spans="1:2" x14ac:dyDescent="0.3">
      <c r="A672" s="5" t="s">
        <v>223</v>
      </c>
      <c r="B672" s="8">
        <v>-42.85</v>
      </c>
    </row>
    <row r="673" spans="1:2" x14ac:dyDescent="0.3">
      <c r="A673" s="5" t="s">
        <v>2262</v>
      </c>
      <c r="B673" s="8">
        <v>-43.73</v>
      </c>
    </row>
    <row r="674" spans="1:2" x14ac:dyDescent="0.3">
      <c r="A674" s="5" t="s">
        <v>1426</v>
      </c>
      <c r="B674" s="8">
        <v>-44.419999999999973</v>
      </c>
    </row>
    <row r="675" spans="1:2" x14ac:dyDescent="0.3">
      <c r="A675" s="5" t="s">
        <v>831</v>
      </c>
      <c r="B675" s="8">
        <v>-45.439999999999991</v>
      </c>
    </row>
    <row r="676" spans="1:2" x14ac:dyDescent="0.3">
      <c r="A676" s="5" t="s">
        <v>940</v>
      </c>
      <c r="B676" s="8">
        <v>-47.47</v>
      </c>
    </row>
    <row r="677" spans="1:2" x14ac:dyDescent="0.3">
      <c r="A677" s="5" t="s">
        <v>1346</v>
      </c>
      <c r="B677" s="8">
        <v>-50.499999999999993</v>
      </c>
    </row>
    <row r="678" spans="1:2" x14ac:dyDescent="0.3">
      <c r="A678" s="5" t="s">
        <v>2412</v>
      </c>
      <c r="B678" s="8">
        <v>-52.790000000000035</v>
      </c>
    </row>
    <row r="679" spans="1:2" x14ac:dyDescent="0.3">
      <c r="A679" s="5" t="s">
        <v>1487</v>
      </c>
      <c r="B679" s="8">
        <v>-53.450000000000017</v>
      </c>
    </row>
    <row r="680" spans="1:2" x14ac:dyDescent="0.3">
      <c r="A680" s="5" t="s">
        <v>2548</v>
      </c>
      <c r="B680" s="8">
        <v>-54.860000000000021</v>
      </c>
    </row>
    <row r="681" spans="1:2" x14ac:dyDescent="0.3">
      <c r="A681" s="5" t="s">
        <v>1095</v>
      </c>
      <c r="B681" s="8">
        <v>-59.22</v>
      </c>
    </row>
    <row r="682" spans="1:2" x14ac:dyDescent="0.3">
      <c r="A682" s="5" t="s">
        <v>951</v>
      </c>
      <c r="B682" s="8">
        <v>-61.980000000000011</v>
      </c>
    </row>
    <row r="683" spans="1:2" x14ac:dyDescent="0.3">
      <c r="A683" s="5" t="s">
        <v>1361</v>
      </c>
      <c r="B683" s="8">
        <v>-65.019999999999953</v>
      </c>
    </row>
    <row r="684" spans="1:2" x14ac:dyDescent="0.3">
      <c r="A684" s="5" t="s">
        <v>717</v>
      </c>
      <c r="B684" s="8">
        <v>-65.02</v>
      </c>
    </row>
    <row r="685" spans="1:2" x14ac:dyDescent="0.3">
      <c r="A685" s="5" t="s">
        <v>293</v>
      </c>
      <c r="B685" s="8">
        <v>-65.19</v>
      </c>
    </row>
    <row r="686" spans="1:2" x14ac:dyDescent="0.3">
      <c r="A686" s="5" t="s">
        <v>1785</v>
      </c>
      <c r="B686" s="8">
        <v>-66.419999999999987</v>
      </c>
    </row>
    <row r="687" spans="1:2" x14ac:dyDescent="0.3">
      <c r="A687" s="5" t="s">
        <v>1129</v>
      </c>
      <c r="B687" s="8">
        <v>-67.210000000000008</v>
      </c>
    </row>
    <row r="688" spans="1:2" x14ac:dyDescent="0.3">
      <c r="A688" s="5" t="s">
        <v>1079</v>
      </c>
      <c r="B688" s="8">
        <v>-69.090000000000018</v>
      </c>
    </row>
    <row r="689" spans="1:2" x14ac:dyDescent="0.3">
      <c r="A689" s="5" t="s">
        <v>774</v>
      </c>
      <c r="B689" s="8">
        <v>-71.900000000000006</v>
      </c>
    </row>
    <row r="690" spans="1:2" x14ac:dyDescent="0.3">
      <c r="A690" s="5" t="s">
        <v>2627</v>
      </c>
      <c r="B690" s="8">
        <v>-73.830000000000013</v>
      </c>
    </row>
    <row r="691" spans="1:2" x14ac:dyDescent="0.3">
      <c r="A691" s="5" t="s">
        <v>1641</v>
      </c>
      <c r="B691" s="8">
        <v>-74.31</v>
      </c>
    </row>
    <row r="692" spans="1:2" x14ac:dyDescent="0.3">
      <c r="A692" s="5" t="s">
        <v>1813</v>
      </c>
      <c r="B692" s="8">
        <v>-76.06</v>
      </c>
    </row>
    <row r="693" spans="1:2" x14ac:dyDescent="0.3">
      <c r="A693" s="5" t="s">
        <v>1684</v>
      </c>
      <c r="B693" s="8">
        <v>-77.84</v>
      </c>
    </row>
    <row r="694" spans="1:2" x14ac:dyDescent="0.3">
      <c r="A694" s="5" t="s">
        <v>1946</v>
      </c>
      <c r="B694" s="8">
        <v>-80.289999999999992</v>
      </c>
    </row>
    <row r="695" spans="1:2" x14ac:dyDescent="0.3">
      <c r="A695" s="5" t="s">
        <v>2284</v>
      </c>
      <c r="B695" s="8">
        <v>-81.069999999999993</v>
      </c>
    </row>
    <row r="696" spans="1:2" x14ac:dyDescent="0.3">
      <c r="A696" s="5" t="s">
        <v>1991</v>
      </c>
      <c r="B696" s="8">
        <v>-82.01</v>
      </c>
    </row>
    <row r="697" spans="1:2" x14ac:dyDescent="0.3">
      <c r="A697" s="5" t="s">
        <v>2282</v>
      </c>
      <c r="B697" s="8">
        <v>-95.45</v>
      </c>
    </row>
    <row r="698" spans="1:2" x14ac:dyDescent="0.3">
      <c r="A698" s="5" t="s">
        <v>2079</v>
      </c>
      <c r="B698" s="8">
        <v>-96.96</v>
      </c>
    </row>
    <row r="699" spans="1:2" x14ac:dyDescent="0.3">
      <c r="A699" s="5" t="s">
        <v>1693</v>
      </c>
      <c r="B699" s="8">
        <v>-99.289999999999992</v>
      </c>
    </row>
    <row r="700" spans="1:2" x14ac:dyDescent="0.3">
      <c r="A700" s="5" t="s">
        <v>1521</v>
      </c>
      <c r="B700" s="8">
        <v>-109.86</v>
      </c>
    </row>
    <row r="701" spans="1:2" x14ac:dyDescent="0.3">
      <c r="A701" s="5" t="s">
        <v>817</v>
      </c>
      <c r="B701" s="8">
        <v>-113.54</v>
      </c>
    </row>
    <row r="702" spans="1:2" x14ac:dyDescent="0.3">
      <c r="A702" s="5" t="s">
        <v>1424</v>
      </c>
      <c r="B702" s="8">
        <v>-116.11000000000001</v>
      </c>
    </row>
    <row r="703" spans="1:2" x14ac:dyDescent="0.3">
      <c r="A703" s="5" t="s">
        <v>1547</v>
      </c>
      <c r="B703" s="8">
        <v>-117.31999999999996</v>
      </c>
    </row>
    <row r="704" spans="1:2" x14ac:dyDescent="0.3">
      <c r="A704" s="5" t="s">
        <v>878</v>
      </c>
      <c r="B704" s="8">
        <v>-120.98000000000002</v>
      </c>
    </row>
    <row r="705" spans="1:2" x14ac:dyDescent="0.3">
      <c r="A705" s="5" t="s">
        <v>1463</v>
      </c>
      <c r="B705" s="8">
        <v>-121.58000000000006</v>
      </c>
    </row>
    <row r="706" spans="1:2" x14ac:dyDescent="0.3">
      <c r="A706" s="5" t="s">
        <v>630</v>
      </c>
      <c r="B706" s="8">
        <v>-124.48</v>
      </c>
    </row>
    <row r="707" spans="1:2" x14ac:dyDescent="0.3">
      <c r="A707" s="5" t="s">
        <v>2463</v>
      </c>
      <c r="B707" s="8">
        <v>-130.38999999999999</v>
      </c>
    </row>
    <row r="708" spans="1:2" x14ac:dyDescent="0.3">
      <c r="A708" s="5" t="s">
        <v>2104</v>
      </c>
      <c r="B708" s="8">
        <v>-133.82000000000002</v>
      </c>
    </row>
    <row r="709" spans="1:2" x14ac:dyDescent="0.3">
      <c r="A709" s="5" t="s">
        <v>90</v>
      </c>
      <c r="B709" s="8">
        <v>-142.34000000000003</v>
      </c>
    </row>
    <row r="710" spans="1:2" x14ac:dyDescent="0.3">
      <c r="A710" s="5" t="s">
        <v>208</v>
      </c>
      <c r="B710" s="8">
        <v>-143.20999999999998</v>
      </c>
    </row>
    <row r="711" spans="1:2" x14ac:dyDescent="0.3">
      <c r="A711" s="5" t="s">
        <v>820</v>
      </c>
      <c r="B711" s="8">
        <v>-146.32000000000005</v>
      </c>
    </row>
    <row r="712" spans="1:2" x14ac:dyDescent="0.3">
      <c r="A712" s="5" t="s">
        <v>722</v>
      </c>
      <c r="B712" s="8">
        <v>-146.82</v>
      </c>
    </row>
    <row r="713" spans="1:2" x14ac:dyDescent="0.3">
      <c r="A713" s="5" t="s">
        <v>1186</v>
      </c>
      <c r="B713" s="8">
        <v>-149.99999999999997</v>
      </c>
    </row>
    <row r="714" spans="1:2" x14ac:dyDescent="0.3">
      <c r="A714" s="5" t="s">
        <v>1571</v>
      </c>
      <c r="B714" s="8">
        <v>-158.07</v>
      </c>
    </row>
    <row r="715" spans="1:2" x14ac:dyDescent="0.3">
      <c r="A715" s="5" t="s">
        <v>1241</v>
      </c>
      <c r="B715" s="8">
        <v>-163.41</v>
      </c>
    </row>
    <row r="716" spans="1:2" x14ac:dyDescent="0.3">
      <c r="A716" s="5" t="s">
        <v>500</v>
      </c>
      <c r="B716" s="8">
        <v>-172.51</v>
      </c>
    </row>
    <row r="717" spans="1:2" x14ac:dyDescent="0.3">
      <c r="A717" s="5" t="s">
        <v>646</v>
      </c>
      <c r="B717" s="8">
        <v>-179.06</v>
      </c>
    </row>
    <row r="718" spans="1:2" x14ac:dyDescent="0.3">
      <c r="A718" s="5" t="s">
        <v>1736</v>
      </c>
      <c r="B718" s="8">
        <v>-181.10000000000002</v>
      </c>
    </row>
    <row r="719" spans="1:2" x14ac:dyDescent="0.3">
      <c r="A719" s="5" t="s">
        <v>2060</v>
      </c>
      <c r="B719" s="8">
        <v>-188.25999999999993</v>
      </c>
    </row>
    <row r="720" spans="1:2" x14ac:dyDescent="0.3">
      <c r="A720" s="5" t="s">
        <v>1289</v>
      </c>
      <c r="B720" s="8">
        <v>-188.70999999999998</v>
      </c>
    </row>
    <row r="721" spans="1:2" x14ac:dyDescent="0.3">
      <c r="A721" s="5" t="s">
        <v>46</v>
      </c>
      <c r="B721" s="8">
        <v>-190.85000000000002</v>
      </c>
    </row>
    <row r="722" spans="1:2" x14ac:dyDescent="0.3">
      <c r="A722" s="5" t="s">
        <v>336</v>
      </c>
      <c r="B722" s="8">
        <v>-191.01000000000002</v>
      </c>
    </row>
    <row r="723" spans="1:2" x14ac:dyDescent="0.3">
      <c r="A723" s="5" t="s">
        <v>1885</v>
      </c>
      <c r="B723" s="8">
        <v>-196.13</v>
      </c>
    </row>
    <row r="724" spans="1:2" x14ac:dyDescent="0.3">
      <c r="A724" s="5" t="s">
        <v>2632</v>
      </c>
      <c r="B724" s="8">
        <v>-206.70999999999998</v>
      </c>
    </row>
    <row r="725" spans="1:2" x14ac:dyDescent="0.3">
      <c r="A725" s="5" t="s">
        <v>965</v>
      </c>
      <c r="B725" s="8">
        <v>-217.18</v>
      </c>
    </row>
    <row r="726" spans="1:2" x14ac:dyDescent="0.3">
      <c r="A726" s="5" t="s">
        <v>552</v>
      </c>
      <c r="B726" s="8">
        <v>-224.84</v>
      </c>
    </row>
    <row r="727" spans="1:2" x14ac:dyDescent="0.3">
      <c r="A727" s="5" t="s">
        <v>2507</v>
      </c>
      <c r="B727" s="8">
        <v>-237.29</v>
      </c>
    </row>
    <row r="728" spans="1:2" x14ac:dyDescent="0.3">
      <c r="A728" s="5" t="s">
        <v>873</v>
      </c>
      <c r="B728" s="8">
        <v>-245.96</v>
      </c>
    </row>
    <row r="729" spans="1:2" x14ac:dyDescent="0.3">
      <c r="A729" s="5" t="s">
        <v>2065</v>
      </c>
      <c r="B729" s="8">
        <v>-246.4</v>
      </c>
    </row>
    <row r="730" spans="1:2" x14ac:dyDescent="0.3">
      <c r="A730" s="5" t="s">
        <v>1423</v>
      </c>
      <c r="B730" s="8">
        <v>-248.97</v>
      </c>
    </row>
    <row r="731" spans="1:2" x14ac:dyDescent="0.3">
      <c r="A731" s="5" t="s">
        <v>1648</v>
      </c>
      <c r="B731" s="8">
        <v>-251.06</v>
      </c>
    </row>
    <row r="732" spans="1:2" x14ac:dyDescent="0.3">
      <c r="A732" s="5" t="s">
        <v>786</v>
      </c>
      <c r="B732" s="8">
        <v>-257.92</v>
      </c>
    </row>
    <row r="733" spans="1:2" x14ac:dyDescent="0.3">
      <c r="A733" s="5" t="s">
        <v>1368</v>
      </c>
      <c r="B733" s="8">
        <v>-258</v>
      </c>
    </row>
    <row r="734" spans="1:2" x14ac:dyDescent="0.3">
      <c r="A734" s="5" t="s">
        <v>1994</v>
      </c>
      <c r="B734" s="8">
        <v>-266.55999999999995</v>
      </c>
    </row>
    <row r="735" spans="1:2" x14ac:dyDescent="0.3">
      <c r="A735" s="5" t="s">
        <v>578</v>
      </c>
      <c r="B735" s="8">
        <v>-268.58</v>
      </c>
    </row>
    <row r="736" spans="1:2" x14ac:dyDescent="0.3">
      <c r="A736" s="5" t="s">
        <v>1023</v>
      </c>
      <c r="B736" s="8">
        <v>-269.93</v>
      </c>
    </row>
    <row r="737" spans="1:2" x14ac:dyDescent="0.3">
      <c r="A737" s="5" t="s">
        <v>237</v>
      </c>
      <c r="B737" s="8">
        <v>-272.17999999999995</v>
      </c>
    </row>
    <row r="738" spans="1:2" x14ac:dyDescent="0.3">
      <c r="A738" s="5" t="s">
        <v>1163</v>
      </c>
      <c r="B738" s="8">
        <v>-273.52999999999997</v>
      </c>
    </row>
    <row r="739" spans="1:2" x14ac:dyDescent="0.3">
      <c r="A739" s="5" t="s">
        <v>1033</v>
      </c>
      <c r="B739" s="8">
        <v>-285.81999999999994</v>
      </c>
    </row>
    <row r="740" spans="1:2" x14ac:dyDescent="0.3">
      <c r="A740" s="5" t="s">
        <v>1720</v>
      </c>
      <c r="B740" s="8">
        <v>-289.83000000000004</v>
      </c>
    </row>
    <row r="741" spans="1:2" x14ac:dyDescent="0.3">
      <c r="A741" s="5" t="s">
        <v>1378</v>
      </c>
      <c r="B741" s="8">
        <v>-293.74</v>
      </c>
    </row>
    <row r="742" spans="1:2" x14ac:dyDescent="0.3">
      <c r="A742" s="5" t="s">
        <v>2407</v>
      </c>
      <c r="B742" s="8">
        <v>-295.74</v>
      </c>
    </row>
    <row r="743" spans="1:2" x14ac:dyDescent="0.3">
      <c r="A743" s="5" t="s">
        <v>1431</v>
      </c>
      <c r="B743" s="8">
        <v>-297.19000000000005</v>
      </c>
    </row>
    <row r="744" spans="1:2" x14ac:dyDescent="0.3">
      <c r="A744" s="5" t="s">
        <v>1892</v>
      </c>
      <c r="B744" s="8">
        <v>-302.85999999999996</v>
      </c>
    </row>
    <row r="745" spans="1:2" x14ac:dyDescent="0.3">
      <c r="A745" s="5" t="s">
        <v>225</v>
      </c>
      <c r="B745" s="8">
        <v>-314.65000000000009</v>
      </c>
    </row>
    <row r="746" spans="1:2" x14ac:dyDescent="0.3">
      <c r="A746" s="5" t="s">
        <v>2042</v>
      </c>
      <c r="B746" s="8">
        <v>-318.7600000000001</v>
      </c>
    </row>
    <row r="747" spans="1:2" x14ac:dyDescent="0.3">
      <c r="A747" s="5" t="s">
        <v>1616</v>
      </c>
      <c r="B747" s="8">
        <v>-330.4199999999999</v>
      </c>
    </row>
    <row r="748" spans="1:2" x14ac:dyDescent="0.3">
      <c r="A748" s="5" t="s">
        <v>605</v>
      </c>
      <c r="B748" s="8">
        <v>-330.80000000000007</v>
      </c>
    </row>
    <row r="749" spans="1:2" x14ac:dyDescent="0.3">
      <c r="A749" s="5" t="s">
        <v>1249</v>
      </c>
      <c r="B749" s="8">
        <v>-337.89</v>
      </c>
    </row>
    <row r="750" spans="1:2" x14ac:dyDescent="0.3">
      <c r="A750" s="5" t="s">
        <v>1752</v>
      </c>
      <c r="B750" s="8">
        <v>-359.56</v>
      </c>
    </row>
    <row r="751" spans="1:2" x14ac:dyDescent="0.3">
      <c r="A751" s="5" t="s">
        <v>1842</v>
      </c>
      <c r="B751" s="8">
        <v>-376.16</v>
      </c>
    </row>
    <row r="752" spans="1:2" x14ac:dyDescent="0.3">
      <c r="A752" s="5" t="s">
        <v>1935</v>
      </c>
      <c r="B752" s="8">
        <v>-378.54</v>
      </c>
    </row>
    <row r="753" spans="1:2" x14ac:dyDescent="0.3">
      <c r="A753" s="5" t="s">
        <v>743</v>
      </c>
      <c r="B753" s="8">
        <v>-391.02</v>
      </c>
    </row>
    <row r="754" spans="1:2" x14ac:dyDescent="0.3">
      <c r="A754" s="5" t="s">
        <v>2614</v>
      </c>
      <c r="B754" s="8">
        <v>-394.37</v>
      </c>
    </row>
    <row r="755" spans="1:2" x14ac:dyDescent="0.3">
      <c r="A755" s="5" t="s">
        <v>1519</v>
      </c>
      <c r="B755" s="8">
        <v>-395.57</v>
      </c>
    </row>
    <row r="756" spans="1:2" x14ac:dyDescent="0.3">
      <c r="A756" s="5" t="s">
        <v>176</v>
      </c>
      <c r="B756" s="8">
        <v>-405.03</v>
      </c>
    </row>
    <row r="757" spans="1:2" x14ac:dyDescent="0.3">
      <c r="A757" s="5" t="s">
        <v>1383</v>
      </c>
      <c r="B757" s="8">
        <v>-423.43</v>
      </c>
    </row>
    <row r="758" spans="1:2" x14ac:dyDescent="0.3">
      <c r="A758" s="5" t="s">
        <v>2544</v>
      </c>
      <c r="B758" s="8">
        <v>-427.18</v>
      </c>
    </row>
    <row r="759" spans="1:2" x14ac:dyDescent="0.3">
      <c r="A759" s="5" t="s">
        <v>1230</v>
      </c>
      <c r="B759" s="8">
        <v>-431.32000000000005</v>
      </c>
    </row>
    <row r="760" spans="1:2" x14ac:dyDescent="0.3">
      <c r="A760" s="5" t="s">
        <v>740</v>
      </c>
      <c r="B760" s="8">
        <v>-445.33</v>
      </c>
    </row>
    <row r="761" spans="1:2" x14ac:dyDescent="0.3">
      <c r="A761" s="5" t="s">
        <v>1657</v>
      </c>
      <c r="B761" s="8">
        <v>-448.55999999999989</v>
      </c>
    </row>
    <row r="762" spans="1:2" x14ac:dyDescent="0.3">
      <c r="A762" s="5" t="s">
        <v>220</v>
      </c>
      <c r="B762" s="8">
        <v>-466.25000000000011</v>
      </c>
    </row>
    <row r="763" spans="1:2" x14ac:dyDescent="0.3">
      <c r="A763" s="5" t="s">
        <v>769</v>
      </c>
      <c r="B763" s="8">
        <v>-469.23000000000008</v>
      </c>
    </row>
    <row r="764" spans="1:2" x14ac:dyDescent="0.3">
      <c r="A764" s="5" t="s">
        <v>456</v>
      </c>
      <c r="B764" s="8">
        <v>-598.6099999999999</v>
      </c>
    </row>
    <row r="765" spans="1:2" x14ac:dyDescent="0.3">
      <c r="A765" s="5" t="s">
        <v>925</v>
      </c>
      <c r="B765" s="8">
        <v>-630.16999999999996</v>
      </c>
    </row>
    <row r="766" spans="1:2" x14ac:dyDescent="0.3">
      <c r="A766" s="5" t="s">
        <v>618</v>
      </c>
      <c r="B766" s="8">
        <v>-631.97999999999979</v>
      </c>
    </row>
    <row r="767" spans="1:2" x14ac:dyDescent="0.3">
      <c r="A767" s="5" t="s">
        <v>419</v>
      </c>
      <c r="B767" s="8">
        <v>-643.57000000000005</v>
      </c>
    </row>
    <row r="768" spans="1:2" x14ac:dyDescent="0.3">
      <c r="A768" s="5" t="s">
        <v>514</v>
      </c>
      <c r="B768" s="8">
        <v>-651.04</v>
      </c>
    </row>
    <row r="769" spans="1:2" x14ac:dyDescent="0.3">
      <c r="A769" s="5" t="s">
        <v>2124</v>
      </c>
      <c r="B769" s="8">
        <v>-671.18999999999994</v>
      </c>
    </row>
    <row r="770" spans="1:2" x14ac:dyDescent="0.3">
      <c r="A770" s="5" t="s">
        <v>1443</v>
      </c>
      <c r="B770" s="8">
        <v>-713.30000000000007</v>
      </c>
    </row>
    <row r="771" spans="1:2" x14ac:dyDescent="0.3">
      <c r="A771" s="5" t="s">
        <v>2117</v>
      </c>
      <c r="B771" s="8">
        <v>-716.8599999999999</v>
      </c>
    </row>
    <row r="772" spans="1:2" x14ac:dyDescent="0.3">
      <c r="A772" s="5" t="s">
        <v>1574</v>
      </c>
      <c r="B772" s="8">
        <v>-765.6</v>
      </c>
    </row>
    <row r="773" spans="1:2" x14ac:dyDescent="0.3">
      <c r="A773" s="5" t="s">
        <v>2411</v>
      </c>
      <c r="B773" s="8">
        <v>-785.16</v>
      </c>
    </row>
    <row r="774" spans="1:2" x14ac:dyDescent="0.3">
      <c r="A774" s="5" t="s">
        <v>446</v>
      </c>
      <c r="B774" s="8">
        <v>-807.78</v>
      </c>
    </row>
    <row r="775" spans="1:2" x14ac:dyDescent="0.3">
      <c r="A775" s="5" t="s">
        <v>659</v>
      </c>
      <c r="B775" s="8">
        <v>-809.33999999999992</v>
      </c>
    </row>
    <row r="776" spans="1:2" x14ac:dyDescent="0.3">
      <c r="A776" s="5" t="s">
        <v>637</v>
      </c>
      <c r="B776" s="8">
        <v>-810.40000000000009</v>
      </c>
    </row>
    <row r="777" spans="1:2" x14ac:dyDescent="0.3">
      <c r="A777" s="5" t="s">
        <v>319</v>
      </c>
      <c r="B777" s="8">
        <v>-818.63999999999987</v>
      </c>
    </row>
    <row r="778" spans="1:2" x14ac:dyDescent="0.3">
      <c r="A778" s="5" t="s">
        <v>1320</v>
      </c>
      <c r="B778" s="8">
        <v>-916.3499999999998</v>
      </c>
    </row>
    <row r="779" spans="1:2" x14ac:dyDescent="0.3">
      <c r="A779" s="5" t="s">
        <v>2037</v>
      </c>
      <c r="B779" s="8">
        <v>-925.13</v>
      </c>
    </row>
    <row r="780" spans="1:2" x14ac:dyDescent="0.3">
      <c r="A780" s="5" t="s">
        <v>2365</v>
      </c>
      <c r="B780" s="8">
        <v>-1087.3799999999999</v>
      </c>
    </row>
    <row r="781" spans="1:2" x14ac:dyDescent="0.3">
      <c r="A781" s="5" t="s">
        <v>1214</v>
      </c>
      <c r="B781" s="8">
        <v>-1136.98</v>
      </c>
    </row>
    <row r="782" spans="1:2" x14ac:dyDescent="0.3">
      <c r="A782" s="5" t="s">
        <v>2071</v>
      </c>
      <c r="B782" s="8">
        <v>-1262.58</v>
      </c>
    </row>
    <row r="783" spans="1:2" x14ac:dyDescent="0.3">
      <c r="A783" s="5" t="s">
        <v>1102</v>
      </c>
      <c r="B783" s="8">
        <v>-1288.6900000000003</v>
      </c>
    </row>
    <row r="784" spans="1:2" x14ac:dyDescent="0.3">
      <c r="A784" s="5" t="s">
        <v>1459</v>
      </c>
      <c r="B784" s="8">
        <v>-1360.9599999999998</v>
      </c>
    </row>
    <row r="785" spans="1:2" x14ac:dyDescent="0.3">
      <c r="A785" s="5" t="s">
        <v>907</v>
      </c>
      <c r="B785" s="8">
        <v>-1363.77</v>
      </c>
    </row>
    <row r="786" spans="1:2" x14ac:dyDescent="0.3">
      <c r="A786" s="5" t="s">
        <v>2053</v>
      </c>
      <c r="B786" s="8">
        <v>-1421.78</v>
      </c>
    </row>
    <row r="787" spans="1:2" x14ac:dyDescent="0.3">
      <c r="A787" s="5" t="s">
        <v>1477</v>
      </c>
      <c r="B787" s="8">
        <v>-1477.81</v>
      </c>
    </row>
    <row r="788" spans="1:2" x14ac:dyDescent="0.3">
      <c r="A788" s="5" t="s">
        <v>182</v>
      </c>
      <c r="B788" s="8">
        <v>-1882.6999999999996</v>
      </c>
    </row>
    <row r="789" spans="1:2" x14ac:dyDescent="0.3">
      <c r="A789" s="5" t="s">
        <v>607</v>
      </c>
      <c r="B789" s="8">
        <v>-2214.8500000000004</v>
      </c>
    </row>
    <row r="790" spans="1:2" x14ac:dyDescent="0.3">
      <c r="A790" s="5" t="s">
        <v>1343</v>
      </c>
      <c r="B790" s="8">
        <v>-2800.4</v>
      </c>
    </row>
    <row r="791" spans="1:2" x14ac:dyDescent="0.3">
      <c r="A791" s="5" t="s">
        <v>815</v>
      </c>
      <c r="B791" s="8">
        <v>-3391.4</v>
      </c>
    </row>
    <row r="792" spans="1:2" x14ac:dyDescent="0.3">
      <c r="A792" s="5" t="s">
        <v>780</v>
      </c>
      <c r="B792" s="8">
        <v>-3816.47</v>
      </c>
    </row>
    <row r="793" spans="1:2" x14ac:dyDescent="0.3">
      <c r="A793" s="5" t="s">
        <v>392</v>
      </c>
      <c r="B793" s="8">
        <v>-6635.37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184A2-754D-40D0-AC2E-EDC7BC2F610E}">
  <dimension ref="A3:E53"/>
  <sheetViews>
    <sheetView workbookViewId="0">
      <selection activeCell="F6" sqref="F6"/>
    </sheetView>
  </sheetViews>
  <sheetFormatPr defaultRowHeight="14.4" x14ac:dyDescent="0.3"/>
  <cols>
    <col min="1" max="1" width="17.77734375" bestFit="1" customWidth="1"/>
    <col min="2" max="2" width="12.109375" bestFit="1" customWidth="1"/>
  </cols>
  <sheetData>
    <row r="3" spans="1:5" x14ac:dyDescent="0.3">
      <c r="A3" s="4" t="s">
        <v>2723</v>
      </c>
      <c r="B3" t="s">
        <v>2725</v>
      </c>
    </row>
    <row r="4" spans="1:5" x14ac:dyDescent="0.3">
      <c r="A4" s="5" t="s">
        <v>488</v>
      </c>
      <c r="B4" s="8">
        <v>13371.549999999997</v>
      </c>
      <c r="D4" t="str">
        <f>A4</f>
        <v>Alabama</v>
      </c>
      <c r="E4">
        <f>B4</f>
        <v>13371.549999999997</v>
      </c>
    </row>
    <row r="5" spans="1:5" x14ac:dyDescent="0.3">
      <c r="A5" s="5" t="s">
        <v>95</v>
      </c>
      <c r="B5" s="8">
        <v>26986.77</v>
      </c>
      <c r="D5" t="str">
        <f t="shared" ref="D5:D52" si="0">A5</f>
        <v>Arizona</v>
      </c>
      <c r="E5">
        <f t="shared" ref="E5:E52" si="1">B5</f>
        <v>26986.77</v>
      </c>
    </row>
    <row r="6" spans="1:5" x14ac:dyDescent="0.3">
      <c r="A6" s="5" t="s">
        <v>101</v>
      </c>
      <c r="B6" s="8">
        <v>5375.4399999999978</v>
      </c>
      <c r="D6" t="str">
        <f t="shared" si="0"/>
        <v>Arkansas</v>
      </c>
      <c r="E6">
        <f t="shared" si="1"/>
        <v>5375.4399999999978</v>
      </c>
    </row>
    <row r="7" spans="1:5" x14ac:dyDescent="0.3">
      <c r="A7" s="5" t="s">
        <v>27</v>
      </c>
      <c r="B7" s="8">
        <v>366384.14000000083</v>
      </c>
      <c r="D7" t="str">
        <f t="shared" si="0"/>
        <v>California</v>
      </c>
      <c r="E7">
        <f t="shared" si="1"/>
        <v>366384.14000000083</v>
      </c>
    </row>
    <row r="8" spans="1:5" x14ac:dyDescent="0.3">
      <c r="A8" s="5" t="s">
        <v>278</v>
      </c>
      <c r="B8" s="8">
        <v>25605.830000000005</v>
      </c>
      <c r="D8" t="str">
        <f t="shared" si="0"/>
        <v>Colorado</v>
      </c>
      <c r="E8">
        <f t="shared" si="1"/>
        <v>25605.830000000005</v>
      </c>
    </row>
    <row r="9" spans="1:5" x14ac:dyDescent="0.3">
      <c r="A9" s="5" t="s">
        <v>613</v>
      </c>
      <c r="B9" s="8">
        <v>10590.34</v>
      </c>
      <c r="D9" t="str">
        <f t="shared" si="0"/>
        <v>Connecticut</v>
      </c>
      <c r="E9">
        <f t="shared" si="1"/>
        <v>10590.34</v>
      </c>
    </row>
    <row r="10" spans="1:5" x14ac:dyDescent="0.3">
      <c r="A10" s="5" t="s">
        <v>59</v>
      </c>
      <c r="B10" s="8">
        <v>22665.040000000001</v>
      </c>
      <c r="D10" t="str">
        <f t="shared" si="0"/>
        <v>Delaware</v>
      </c>
      <c r="E10">
        <f t="shared" si="1"/>
        <v>22665.040000000001</v>
      </c>
    </row>
    <row r="11" spans="1:5" x14ac:dyDescent="0.3">
      <c r="A11" s="5" t="s">
        <v>2044</v>
      </c>
      <c r="B11" s="8">
        <v>2865.0199999999995</v>
      </c>
      <c r="D11" t="str">
        <f t="shared" si="0"/>
        <v>District of Columbia</v>
      </c>
      <c r="E11">
        <f t="shared" si="1"/>
        <v>2865.0199999999995</v>
      </c>
    </row>
    <row r="12" spans="1:5" x14ac:dyDescent="0.3">
      <c r="A12" s="5" t="s">
        <v>123</v>
      </c>
      <c r="B12" s="8">
        <v>55225.45</v>
      </c>
      <c r="D12" t="str">
        <f t="shared" si="0"/>
        <v>Florida</v>
      </c>
      <c r="E12">
        <f t="shared" si="1"/>
        <v>55225.45</v>
      </c>
    </row>
    <row r="13" spans="1:5" x14ac:dyDescent="0.3">
      <c r="A13" s="5" t="s">
        <v>30</v>
      </c>
      <c r="B13" s="8">
        <v>44555.74</v>
      </c>
      <c r="D13" t="str">
        <f t="shared" si="0"/>
        <v>Georgia</v>
      </c>
      <c r="E13">
        <f t="shared" si="1"/>
        <v>44555.74</v>
      </c>
    </row>
    <row r="14" spans="1:5" x14ac:dyDescent="0.3">
      <c r="A14" s="5" t="s">
        <v>510</v>
      </c>
      <c r="B14" s="8">
        <v>3917.28</v>
      </c>
      <c r="D14" t="str">
        <f t="shared" si="0"/>
        <v>Idaho</v>
      </c>
      <c r="E14">
        <f t="shared" si="1"/>
        <v>3917.28</v>
      </c>
    </row>
    <row r="15" spans="1:5" x14ac:dyDescent="0.3">
      <c r="A15" s="5" t="s">
        <v>15</v>
      </c>
      <c r="B15" s="8">
        <v>63963.430000000051</v>
      </c>
      <c r="D15" t="str">
        <f t="shared" si="0"/>
        <v>Illinois</v>
      </c>
      <c r="E15">
        <f t="shared" si="1"/>
        <v>63963.430000000051</v>
      </c>
    </row>
    <row r="16" spans="1:5" x14ac:dyDescent="0.3">
      <c r="A16" s="5" t="s">
        <v>129</v>
      </c>
      <c r="B16" s="8">
        <v>50618.550000000017</v>
      </c>
      <c r="D16" t="str">
        <f t="shared" si="0"/>
        <v>Indiana</v>
      </c>
      <c r="E16">
        <f t="shared" si="1"/>
        <v>50618.550000000017</v>
      </c>
    </row>
    <row r="17" spans="1:5" x14ac:dyDescent="0.3">
      <c r="A17" s="5" t="s">
        <v>395</v>
      </c>
      <c r="B17" s="8">
        <v>3388.92</v>
      </c>
      <c r="D17" t="str">
        <f t="shared" si="0"/>
        <v>Iowa</v>
      </c>
      <c r="E17">
        <f t="shared" si="1"/>
        <v>3388.92</v>
      </c>
    </row>
    <row r="18" spans="1:5" x14ac:dyDescent="0.3">
      <c r="A18" s="5" t="s">
        <v>1283</v>
      </c>
      <c r="B18" s="8">
        <v>1594.52</v>
      </c>
      <c r="D18" t="str">
        <f t="shared" si="0"/>
        <v>Kansas</v>
      </c>
      <c r="E18">
        <f t="shared" si="1"/>
        <v>1594.52</v>
      </c>
    </row>
    <row r="19" spans="1:5" x14ac:dyDescent="0.3">
      <c r="A19" s="5" t="s">
        <v>33</v>
      </c>
      <c r="B19" s="8">
        <v>28311.289999999983</v>
      </c>
      <c r="D19" t="str">
        <f t="shared" si="0"/>
        <v>Kentucky</v>
      </c>
      <c r="E19">
        <f t="shared" si="1"/>
        <v>28311.289999999983</v>
      </c>
    </row>
    <row r="20" spans="1:5" x14ac:dyDescent="0.3">
      <c r="A20" s="5" t="s">
        <v>62</v>
      </c>
      <c r="B20" s="8">
        <v>6682.1099999999988</v>
      </c>
      <c r="D20" t="str">
        <f t="shared" si="0"/>
        <v>Louisiana</v>
      </c>
      <c r="E20">
        <f t="shared" si="1"/>
        <v>6682.1099999999988</v>
      </c>
    </row>
    <row r="21" spans="1:5" x14ac:dyDescent="0.3">
      <c r="A21" s="5" t="s">
        <v>1061</v>
      </c>
      <c r="B21" s="8">
        <v>653.41000000000008</v>
      </c>
      <c r="D21" t="str">
        <f t="shared" si="0"/>
        <v>Maine</v>
      </c>
      <c r="E21">
        <f t="shared" si="1"/>
        <v>653.41000000000008</v>
      </c>
    </row>
    <row r="22" spans="1:5" x14ac:dyDescent="0.3">
      <c r="A22" s="5" t="s">
        <v>531</v>
      </c>
      <c r="B22" s="8">
        <v>22004.269999999993</v>
      </c>
      <c r="D22" t="str">
        <f t="shared" si="0"/>
        <v>Maryland</v>
      </c>
      <c r="E22">
        <f t="shared" si="1"/>
        <v>22004.269999999993</v>
      </c>
    </row>
    <row r="23" spans="1:5" x14ac:dyDescent="0.3">
      <c r="A23" s="5" t="s">
        <v>434</v>
      </c>
      <c r="B23" s="8">
        <v>18734.330000000002</v>
      </c>
      <c r="D23" t="str">
        <f t="shared" si="0"/>
        <v>Massachusetts</v>
      </c>
      <c r="E23">
        <f t="shared" si="1"/>
        <v>18734.330000000002</v>
      </c>
    </row>
    <row r="24" spans="1:5" x14ac:dyDescent="0.3">
      <c r="A24" s="5" t="s">
        <v>110</v>
      </c>
      <c r="B24" s="8">
        <v>70097.35000000002</v>
      </c>
      <c r="D24" t="str">
        <f t="shared" si="0"/>
        <v>Michigan</v>
      </c>
      <c r="E24">
        <f t="shared" si="1"/>
        <v>70097.35000000002</v>
      </c>
    </row>
    <row r="25" spans="1:5" x14ac:dyDescent="0.3">
      <c r="A25" s="5" t="s">
        <v>315</v>
      </c>
      <c r="B25" s="8">
        <v>13979.819999999996</v>
      </c>
      <c r="D25" t="str">
        <f t="shared" si="0"/>
        <v>Minnesota</v>
      </c>
      <c r="E25">
        <f t="shared" si="1"/>
        <v>13979.819999999996</v>
      </c>
    </row>
    <row r="26" spans="1:5" x14ac:dyDescent="0.3">
      <c r="A26" s="5" t="s">
        <v>329</v>
      </c>
      <c r="B26" s="8">
        <v>8716.1800000000039</v>
      </c>
      <c r="D26" t="str">
        <f t="shared" si="0"/>
        <v>Mississippi</v>
      </c>
      <c r="E26">
        <f t="shared" si="1"/>
        <v>8716.1800000000039</v>
      </c>
    </row>
    <row r="27" spans="1:5" x14ac:dyDescent="0.3">
      <c r="A27" s="5" t="s">
        <v>186</v>
      </c>
      <c r="B27" s="8">
        <v>20557.12</v>
      </c>
      <c r="D27" t="str">
        <f t="shared" si="0"/>
        <v>Missouri</v>
      </c>
      <c r="E27">
        <f t="shared" si="1"/>
        <v>20557.12</v>
      </c>
    </row>
    <row r="28" spans="1:5" x14ac:dyDescent="0.3">
      <c r="A28" s="5" t="s">
        <v>515</v>
      </c>
      <c r="B28" s="8">
        <v>5164.8599999999997</v>
      </c>
      <c r="D28" t="str">
        <f t="shared" si="0"/>
        <v>Montana</v>
      </c>
      <c r="E28">
        <f t="shared" si="1"/>
        <v>5164.8599999999997</v>
      </c>
    </row>
    <row r="29" spans="1:5" x14ac:dyDescent="0.3">
      <c r="A29" s="5" t="s">
        <v>996</v>
      </c>
      <c r="B29" s="8">
        <v>7254.91</v>
      </c>
      <c r="D29" t="str">
        <f t="shared" si="0"/>
        <v>Nebraska</v>
      </c>
      <c r="E29">
        <f t="shared" si="1"/>
        <v>7254.91</v>
      </c>
    </row>
    <row r="30" spans="1:5" x14ac:dyDescent="0.3">
      <c r="A30" s="5" t="s">
        <v>126</v>
      </c>
      <c r="B30" s="8">
        <v>14167.900000000003</v>
      </c>
      <c r="D30" t="str">
        <f t="shared" si="0"/>
        <v>Nevada</v>
      </c>
      <c r="E30">
        <f t="shared" si="1"/>
        <v>14167.900000000003</v>
      </c>
    </row>
    <row r="31" spans="1:5" x14ac:dyDescent="0.3">
      <c r="A31" s="5" t="s">
        <v>685</v>
      </c>
      <c r="B31" s="8">
        <v>6788.0399999999991</v>
      </c>
      <c r="D31" t="str">
        <f t="shared" si="0"/>
        <v>New Hampshire</v>
      </c>
      <c r="E31">
        <f t="shared" si="1"/>
        <v>6788.0399999999991</v>
      </c>
    </row>
    <row r="32" spans="1:5" x14ac:dyDescent="0.3">
      <c r="A32" s="5" t="s">
        <v>177</v>
      </c>
      <c r="B32" s="8">
        <v>31572.039999999994</v>
      </c>
      <c r="D32" t="str">
        <f t="shared" si="0"/>
        <v>New Jersey</v>
      </c>
      <c r="E32">
        <f t="shared" si="1"/>
        <v>31572.039999999994</v>
      </c>
    </row>
    <row r="33" spans="1:5" x14ac:dyDescent="0.3">
      <c r="A33" s="5" t="s">
        <v>399</v>
      </c>
      <c r="B33" s="8">
        <v>4075.52</v>
      </c>
      <c r="D33" t="str">
        <f t="shared" si="0"/>
        <v>New Mexico</v>
      </c>
      <c r="E33">
        <f t="shared" si="1"/>
        <v>4075.52</v>
      </c>
    </row>
    <row r="34" spans="1:5" x14ac:dyDescent="0.3">
      <c r="A34" s="5" t="s">
        <v>149</v>
      </c>
      <c r="B34" s="8">
        <v>246087.73000000042</v>
      </c>
      <c r="D34" t="str">
        <f t="shared" si="0"/>
        <v>New York</v>
      </c>
      <c r="E34">
        <f t="shared" si="1"/>
        <v>246087.73000000042</v>
      </c>
    </row>
    <row r="35" spans="1:5" x14ac:dyDescent="0.3">
      <c r="A35" s="5" t="s">
        <v>245</v>
      </c>
      <c r="B35" s="8">
        <v>46982.339999999989</v>
      </c>
      <c r="D35" t="str">
        <f t="shared" si="0"/>
        <v>North Carolina</v>
      </c>
      <c r="E35">
        <f t="shared" si="1"/>
        <v>46982.339999999989</v>
      </c>
    </row>
    <row r="36" spans="1:5" x14ac:dyDescent="0.3">
      <c r="A36" s="5" t="s">
        <v>2675</v>
      </c>
      <c r="B36" s="8">
        <v>919.91</v>
      </c>
      <c r="D36" t="str">
        <f t="shared" si="0"/>
        <v>North Dakota</v>
      </c>
      <c r="E36">
        <f t="shared" si="1"/>
        <v>919.91</v>
      </c>
    </row>
    <row r="37" spans="1:5" x14ac:dyDescent="0.3">
      <c r="A37" s="5" t="s">
        <v>78</v>
      </c>
      <c r="B37" s="8">
        <v>64123.360000000037</v>
      </c>
      <c r="D37" t="str">
        <f t="shared" si="0"/>
        <v>Ohio</v>
      </c>
      <c r="E37">
        <f t="shared" si="1"/>
        <v>64123.360000000037</v>
      </c>
    </row>
    <row r="38" spans="1:5" x14ac:dyDescent="0.3">
      <c r="A38" s="5" t="s">
        <v>840</v>
      </c>
      <c r="B38" s="8">
        <v>17044.039999999997</v>
      </c>
      <c r="D38" t="str">
        <f t="shared" si="0"/>
        <v>Oklahoma</v>
      </c>
      <c r="E38">
        <f t="shared" si="1"/>
        <v>17044.039999999997</v>
      </c>
    </row>
    <row r="39" spans="1:5" x14ac:dyDescent="0.3">
      <c r="A39" s="5" t="s">
        <v>91</v>
      </c>
      <c r="B39" s="8">
        <v>12623.330000000011</v>
      </c>
      <c r="D39" t="str">
        <f t="shared" si="0"/>
        <v>Oregon</v>
      </c>
      <c r="E39">
        <f t="shared" si="1"/>
        <v>12623.330000000011</v>
      </c>
    </row>
    <row r="40" spans="1:5" x14ac:dyDescent="0.3">
      <c r="A40" s="5" t="s">
        <v>23</v>
      </c>
      <c r="B40" s="8">
        <v>96265.869999999981</v>
      </c>
      <c r="D40" t="str">
        <f t="shared" si="0"/>
        <v>Pennsylvania</v>
      </c>
      <c r="E40">
        <f t="shared" si="1"/>
        <v>96265.869999999981</v>
      </c>
    </row>
    <row r="41" spans="1:5" x14ac:dyDescent="0.3">
      <c r="A41" s="5" t="s">
        <v>1529</v>
      </c>
      <c r="B41" s="8">
        <v>17612.27</v>
      </c>
      <c r="D41" t="str">
        <f t="shared" si="0"/>
        <v>Rhode Island</v>
      </c>
      <c r="E41">
        <f t="shared" si="1"/>
        <v>17612.27</v>
      </c>
    </row>
    <row r="42" spans="1:5" x14ac:dyDescent="0.3">
      <c r="A42" s="5" t="s">
        <v>70</v>
      </c>
      <c r="B42" s="8">
        <v>6210.8499999999995</v>
      </c>
      <c r="D42" t="str">
        <f t="shared" si="0"/>
        <v>South Carolina</v>
      </c>
      <c r="E42">
        <f t="shared" si="1"/>
        <v>6210.8499999999995</v>
      </c>
    </row>
    <row r="43" spans="1:5" x14ac:dyDescent="0.3">
      <c r="A43" s="5" t="s">
        <v>140</v>
      </c>
      <c r="B43" s="8">
        <v>1153.4099999999999</v>
      </c>
      <c r="D43" t="str">
        <f t="shared" si="0"/>
        <v>South Dakota</v>
      </c>
      <c r="E43">
        <f t="shared" si="1"/>
        <v>1153.4099999999999</v>
      </c>
    </row>
    <row r="44" spans="1:5" x14ac:dyDescent="0.3">
      <c r="A44" s="5" t="s">
        <v>120</v>
      </c>
      <c r="B44" s="8">
        <v>27610.399999999972</v>
      </c>
      <c r="D44" t="str">
        <f t="shared" si="0"/>
        <v>Tennessee</v>
      </c>
      <c r="E44">
        <f t="shared" si="1"/>
        <v>27610.399999999972</v>
      </c>
    </row>
    <row r="45" spans="1:5" x14ac:dyDescent="0.3">
      <c r="A45" s="5" t="s">
        <v>10</v>
      </c>
      <c r="B45" s="8">
        <v>119562.83999999998</v>
      </c>
      <c r="D45" t="str">
        <f t="shared" si="0"/>
        <v>Texas</v>
      </c>
      <c r="E45">
        <f t="shared" si="1"/>
        <v>119562.83999999998</v>
      </c>
    </row>
    <row r="46" spans="1:5" x14ac:dyDescent="0.3">
      <c r="A46" s="5" t="s">
        <v>296</v>
      </c>
      <c r="B46" s="8">
        <v>8276.369999999999</v>
      </c>
      <c r="D46" t="str">
        <f t="shared" si="0"/>
        <v>Utah</v>
      </c>
      <c r="E46">
        <f t="shared" si="1"/>
        <v>8276.369999999999</v>
      </c>
    </row>
    <row r="47" spans="1:5" x14ac:dyDescent="0.3">
      <c r="A47" s="5" t="s">
        <v>2322</v>
      </c>
      <c r="B47" s="8">
        <v>8929.3700000000008</v>
      </c>
      <c r="D47" t="str">
        <f t="shared" si="0"/>
        <v>Vermont</v>
      </c>
      <c r="E47">
        <f t="shared" si="1"/>
        <v>8929.3700000000008</v>
      </c>
    </row>
    <row r="48" spans="1:5" x14ac:dyDescent="0.3">
      <c r="A48" s="5" t="s">
        <v>55</v>
      </c>
      <c r="B48" s="8">
        <v>44834.670000000035</v>
      </c>
      <c r="D48" t="str">
        <f t="shared" si="0"/>
        <v>Virginia</v>
      </c>
      <c r="E48">
        <f t="shared" si="1"/>
        <v>44834.670000000035</v>
      </c>
    </row>
    <row r="49" spans="1:5" x14ac:dyDescent="0.3">
      <c r="A49" s="5" t="s">
        <v>164</v>
      </c>
      <c r="B49" s="8">
        <v>108769.72</v>
      </c>
      <c r="D49" t="str">
        <f t="shared" si="0"/>
        <v>Washington</v>
      </c>
      <c r="E49">
        <f t="shared" si="1"/>
        <v>108769.72</v>
      </c>
    </row>
    <row r="50" spans="1:5" x14ac:dyDescent="0.3">
      <c r="A50" s="5" t="s">
        <v>2687</v>
      </c>
      <c r="B50" s="8">
        <v>1209.82</v>
      </c>
      <c r="D50" t="str">
        <f t="shared" si="0"/>
        <v>West Virginia</v>
      </c>
      <c r="E50">
        <f t="shared" si="1"/>
        <v>1209.82</v>
      </c>
    </row>
    <row r="51" spans="1:5" x14ac:dyDescent="0.3">
      <c r="A51" s="5" t="s">
        <v>157</v>
      </c>
      <c r="B51" s="8">
        <v>27266.900000000005</v>
      </c>
      <c r="D51" t="str">
        <f t="shared" si="0"/>
        <v>Wisconsin</v>
      </c>
      <c r="E51">
        <f t="shared" si="1"/>
        <v>27266.900000000005</v>
      </c>
    </row>
    <row r="52" spans="1:5" x14ac:dyDescent="0.3">
      <c r="A52" s="5" t="s">
        <v>2620</v>
      </c>
      <c r="B52" s="8">
        <v>1603.14</v>
      </c>
      <c r="D52" t="str">
        <f t="shared" si="0"/>
        <v>Wyoming</v>
      </c>
      <c r="E52">
        <f t="shared" si="1"/>
        <v>1603.14</v>
      </c>
    </row>
    <row r="53" spans="1:5" x14ac:dyDescent="0.3">
      <c r="A53" s="5" t="s">
        <v>2724</v>
      </c>
      <c r="B53" s="8">
        <v>1812953.5100000016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4AA2D-B5BC-4633-B18C-4E9395FFA233}">
  <dimension ref="A1:K9995"/>
  <sheetViews>
    <sheetView zoomScale="91" zoomScaleNormal="91" workbookViewId="0">
      <selection activeCell="D1" activeCellId="1" sqref="B1:B1048576 D1:D1048576"/>
    </sheetView>
  </sheetViews>
  <sheetFormatPr defaultRowHeight="14.4" x14ac:dyDescent="0.3"/>
  <cols>
    <col min="1" max="1" width="12.33203125" customWidth="1"/>
    <col min="2" max="3" width="12.33203125" style="3" customWidth="1"/>
    <col min="4" max="4" width="20.44140625" customWidth="1"/>
    <col min="5" max="5" width="17.33203125" customWidth="1"/>
    <col min="6" max="6" width="13.109375" customWidth="1"/>
    <col min="7" max="7" width="14.6640625" customWidth="1"/>
    <col min="8" max="8" width="80.88671875" customWidth="1"/>
    <col min="9" max="9" width="9" style="2" customWidth="1"/>
    <col min="10" max="10" width="10.5546875" style="3" customWidth="1"/>
    <col min="11" max="11" width="8.6640625" style="2" customWidth="1"/>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A9995" s="1">
        <v>43099</v>
      </c>
      <c r="B9995" s="3">
        <f t="shared" ref="B9995" si="314">YEAR(A9995)</f>
        <v>2017</v>
      </c>
      <c r="C9995" s="3">
        <f t="shared" ref="C9995" si="315">MONTH(A9995)</f>
        <v>12</v>
      </c>
      <c r="D9995" t="s">
        <v>2486</v>
      </c>
      <c r="E9995" t="s">
        <v>278</v>
      </c>
      <c r="F9995" t="s">
        <v>11</v>
      </c>
      <c r="G9995" t="s">
        <v>43</v>
      </c>
      <c r="H9995" t="s">
        <v>2096</v>
      </c>
      <c r="I9995" s="2">
        <v>3.02</v>
      </c>
      <c r="J9995" s="3">
        <v>3</v>
      </c>
      <c r="K9995" s="2">
        <v>-0.6</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9B577-3486-4291-A318-ED5F04477368}">
  <dimension ref="A1:E9995"/>
  <sheetViews>
    <sheetView topLeftCell="A16" workbookViewId="0">
      <selection activeCell="J23" sqref="J23"/>
    </sheetView>
  </sheetViews>
  <sheetFormatPr defaultRowHeight="14.4" x14ac:dyDescent="0.3"/>
  <cols>
    <col min="1" max="1" width="12.33203125" style="3" customWidth="1"/>
    <col min="2" max="2" width="20.44140625" customWidth="1"/>
    <col min="4" max="4" width="12.5546875" customWidth="1"/>
    <col min="5" max="5" width="22.6640625" customWidth="1"/>
  </cols>
  <sheetData>
    <row r="1" spans="1:5" x14ac:dyDescent="0.3">
      <c r="A1" s="3" t="s">
        <v>2721</v>
      </c>
      <c r="B1" t="s">
        <v>1</v>
      </c>
    </row>
    <row r="2" spans="1:5" x14ac:dyDescent="0.3">
      <c r="A2" s="3">
        <v>2014</v>
      </c>
      <c r="B2" t="s">
        <v>9</v>
      </c>
    </row>
    <row r="3" spans="1:5" x14ac:dyDescent="0.3">
      <c r="A3" s="3">
        <v>2014</v>
      </c>
      <c r="B3" t="s">
        <v>14</v>
      </c>
    </row>
    <row r="4" spans="1:5" x14ac:dyDescent="0.3">
      <c r="A4" s="3">
        <v>2014</v>
      </c>
      <c r="B4" t="s">
        <v>22</v>
      </c>
    </row>
    <row r="5" spans="1:5" x14ac:dyDescent="0.3">
      <c r="A5" s="3">
        <v>2014</v>
      </c>
      <c r="B5" t="s">
        <v>26</v>
      </c>
    </row>
    <row r="6" spans="1:5" x14ac:dyDescent="0.3">
      <c r="A6" s="3">
        <v>2014</v>
      </c>
      <c r="B6" t="s">
        <v>29</v>
      </c>
    </row>
    <row r="7" spans="1:5" x14ac:dyDescent="0.3">
      <c r="A7" s="3">
        <v>2014</v>
      </c>
      <c r="B7" t="s">
        <v>32</v>
      </c>
    </row>
    <row r="8" spans="1:5" x14ac:dyDescent="0.3">
      <c r="A8" s="3">
        <v>2014</v>
      </c>
      <c r="B8" t="s">
        <v>46</v>
      </c>
      <c r="D8" s="4" t="s">
        <v>2723</v>
      </c>
      <c r="E8" t="s">
        <v>2728</v>
      </c>
    </row>
    <row r="9" spans="1:5" x14ac:dyDescent="0.3">
      <c r="A9" s="3">
        <v>2014</v>
      </c>
      <c r="B9" t="s">
        <v>50</v>
      </c>
      <c r="D9" s="6">
        <v>2014</v>
      </c>
      <c r="E9">
        <v>595</v>
      </c>
    </row>
    <row r="10" spans="1:5" x14ac:dyDescent="0.3">
      <c r="A10" s="3">
        <v>2014</v>
      </c>
      <c r="B10" t="s">
        <v>54</v>
      </c>
      <c r="D10" s="6">
        <v>2015</v>
      </c>
      <c r="E10">
        <v>573</v>
      </c>
    </row>
    <row r="11" spans="1:5" x14ac:dyDescent="0.3">
      <c r="A11" s="3">
        <v>2014</v>
      </c>
      <c r="B11" t="s">
        <v>58</v>
      </c>
      <c r="D11" s="6">
        <v>2016</v>
      </c>
      <c r="E11">
        <v>638</v>
      </c>
    </row>
    <row r="12" spans="1:5" x14ac:dyDescent="0.3">
      <c r="A12" s="3">
        <v>2014</v>
      </c>
      <c r="B12" t="s">
        <v>61</v>
      </c>
      <c r="D12" s="6">
        <v>2017</v>
      </c>
      <c r="E12">
        <v>693</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49A8F-C9F2-4FC5-A512-F235B0D05A19}">
  <dimension ref="A1"/>
  <sheetViews>
    <sheetView showGridLines="0" showRowColHeaders="0" tabSelected="1" zoomScale="96" zoomScaleNormal="96" workbookViewId="0">
      <selection activeCell="L19" sqref="L1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0F54B-9EC0-4AA7-8219-9CF7DA52D397}">
  <dimension ref="B2:T35"/>
  <sheetViews>
    <sheetView showGridLines="0" zoomScale="72" zoomScaleNormal="72" workbookViewId="0">
      <selection activeCell="U21" sqref="U21"/>
    </sheetView>
  </sheetViews>
  <sheetFormatPr defaultRowHeight="14.4" x14ac:dyDescent="0.3"/>
  <sheetData>
    <row r="2" spans="2:20" x14ac:dyDescent="0.3">
      <c r="B2" s="7"/>
      <c r="C2" s="7"/>
      <c r="D2" s="7"/>
      <c r="E2" s="7"/>
      <c r="F2" s="7"/>
      <c r="G2" s="7"/>
      <c r="H2" s="7"/>
      <c r="I2" s="7"/>
      <c r="J2" s="7"/>
      <c r="K2" s="7"/>
      <c r="L2" s="7"/>
      <c r="M2" s="7"/>
      <c r="N2" s="7"/>
      <c r="O2" s="7"/>
      <c r="P2" s="7"/>
      <c r="Q2" s="7"/>
      <c r="R2" s="7"/>
      <c r="S2" s="7"/>
      <c r="T2" s="7"/>
    </row>
    <row r="3" spans="2:20" x14ac:dyDescent="0.3">
      <c r="B3" s="7"/>
      <c r="C3" s="7"/>
      <c r="D3" s="7"/>
      <c r="E3" s="7"/>
      <c r="F3" s="7"/>
      <c r="G3" s="7"/>
      <c r="H3" s="7"/>
      <c r="I3" s="7"/>
      <c r="J3" s="7"/>
      <c r="K3" s="7"/>
      <c r="L3" s="7"/>
      <c r="M3" s="7"/>
      <c r="N3" s="7"/>
      <c r="O3" s="7"/>
      <c r="P3" s="7"/>
      <c r="Q3" s="7"/>
      <c r="R3" s="7"/>
      <c r="S3" s="7"/>
      <c r="T3" s="7"/>
    </row>
    <row r="4" spans="2:20" x14ac:dyDescent="0.3">
      <c r="B4" s="7"/>
      <c r="C4" s="7"/>
      <c r="D4" s="7"/>
      <c r="E4" s="7"/>
      <c r="F4" s="7"/>
      <c r="G4" s="7"/>
      <c r="H4" s="7"/>
      <c r="I4" s="7"/>
      <c r="J4" s="7"/>
      <c r="K4" s="7"/>
      <c r="L4" s="7"/>
      <c r="M4" s="7"/>
      <c r="N4" s="7"/>
      <c r="O4" s="7"/>
      <c r="P4" s="7"/>
      <c r="Q4" s="7"/>
      <c r="R4" s="7"/>
      <c r="S4" s="7"/>
      <c r="T4" s="7"/>
    </row>
    <row r="5" spans="2:20" x14ac:dyDescent="0.3">
      <c r="B5" s="7"/>
      <c r="C5" s="7"/>
      <c r="D5" s="7"/>
      <c r="E5" s="7"/>
      <c r="F5" s="7"/>
      <c r="G5" s="7"/>
      <c r="H5" s="7"/>
      <c r="I5" s="7"/>
      <c r="J5" s="7"/>
      <c r="K5" s="7"/>
      <c r="L5" s="7"/>
      <c r="M5" s="7"/>
      <c r="N5" s="7"/>
      <c r="O5" s="7"/>
      <c r="P5" s="7"/>
      <c r="Q5" s="7"/>
      <c r="R5" s="7"/>
      <c r="S5" s="7"/>
      <c r="T5" s="7"/>
    </row>
    <row r="6" spans="2:20" x14ac:dyDescent="0.3">
      <c r="B6" s="7"/>
      <c r="C6" s="7"/>
      <c r="D6" s="7"/>
      <c r="E6" s="7"/>
      <c r="F6" s="7"/>
      <c r="G6" s="7"/>
      <c r="H6" s="7"/>
      <c r="I6" s="7"/>
      <c r="J6" s="7"/>
      <c r="K6" s="7"/>
      <c r="L6" s="7"/>
      <c r="M6" s="7"/>
      <c r="N6" s="7"/>
      <c r="O6" s="7"/>
      <c r="P6" s="7"/>
      <c r="Q6" s="7"/>
      <c r="R6" s="7"/>
      <c r="S6" s="7"/>
      <c r="T6" s="7"/>
    </row>
    <row r="7" spans="2:20" x14ac:dyDescent="0.3">
      <c r="B7" s="7"/>
      <c r="C7" s="7"/>
      <c r="D7" s="7"/>
      <c r="E7" s="7"/>
      <c r="F7" s="7"/>
      <c r="G7" s="7"/>
      <c r="H7" s="7"/>
      <c r="I7" s="7"/>
      <c r="J7" s="7"/>
      <c r="K7" s="7"/>
      <c r="L7" s="7"/>
      <c r="M7" s="7"/>
      <c r="N7" s="7"/>
      <c r="O7" s="7"/>
      <c r="P7" s="7"/>
      <c r="Q7" s="7"/>
      <c r="R7" s="7"/>
      <c r="S7" s="7"/>
      <c r="T7" s="7"/>
    </row>
    <row r="8" spans="2:20" x14ac:dyDescent="0.3">
      <c r="B8" s="7"/>
      <c r="C8" s="7"/>
      <c r="D8" s="7"/>
      <c r="E8" s="7"/>
      <c r="F8" s="7"/>
      <c r="G8" s="7"/>
      <c r="H8" s="7"/>
      <c r="I8" s="7"/>
      <c r="J8" s="7"/>
      <c r="K8" s="7"/>
      <c r="L8" s="7"/>
      <c r="M8" s="7"/>
      <c r="N8" s="7"/>
      <c r="O8" s="7"/>
      <c r="P8" s="7"/>
      <c r="Q8" s="7"/>
      <c r="R8" s="7"/>
      <c r="S8" s="7"/>
      <c r="T8" s="7"/>
    </row>
    <row r="9" spans="2:20" x14ac:dyDescent="0.3">
      <c r="B9" s="7"/>
      <c r="C9" s="7"/>
      <c r="D9" s="7"/>
      <c r="E9" s="7"/>
      <c r="F9" s="7"/>
      <c r="G9" s="7"/>
      <c r="H9" s="7"/>
      <c r="I9" s="7"/>
      <c r="J9" s="7"/>
      <c r="K9" s="7"/>
      <c r="L9" s="7"/>
      <c r="M9" s="7"/>
      <c r="N9" s="7"/>
      <c r="O9" s="7"/>
      <c r="P9" s="7"/>
      <c r="Q9" s="7"/>
      <c r="R9" s="7"/>
      <c r="S9" s="7"/>
      <c r="T9" s="7"/>
    </row>
    <row r="10" spans="2:20" x14ac:dyDescent="0.3">
      <c r="B10" s="7"/>
      <c r="C10" s="7"/>
      <c r="D10" s="7"/>
      <c r="E10" s="7"/>
      <c r="F10" s="7"/>
      <c r="G10" s="7"/>
      <c r="H10" s="7"/>
      <c r="I10" s="7"/>
      <c r="J10" s="7"/>
      <c r="K10" s="7"/>
      <c r="L10" s="7"/>
      <c r="M10" s="7"/>
      <c r="N10" s="7"/>
      <c r="O10" s="7"/>
      <c r="P10" s="7"/>
      <c r="Q10" s="7"/>
      <c r="R10" s="7"/>
      <c r="S10" s="7"/>
      <c r="T10" s="7"/>
    </row>
    <row r="11" spans="2:20" x14ac:dyDescent="0.3">
      <c r="B11" s="7"/>
      <c r="C11" s="7"/>
      <c r="D11" s="7"/>
      <c r="E11" s="7"/>
      <c r="F11" s="7"/>
      <c r="G11" s="7"/>
      <c r="H11" s="7"/>
      <c r="I11" s="7"/>
      <c r="J11" s="7"/>
      <c r="K11" s="7"/>
      <c r="L11" s="7"/>
      <c r="M11" s="7"/>
      <c r="N11" s="7"/>
      <c r="O11" s="7"/>
      <c r="P11" s="7"/>
      <c r="Q11" s="7"/>
      <c r="R11" s="7"/>
      <c r="S11" s="7"/>
      <c r="T11" s="7"/>
    </row>
    <row r="12" spans="2:20" x14ac:dyDescent="0.3">
      <c r="B12" s="7"/>
      <c r="C12" s="7"/>
      <c r="D12" s="7"/>
      <c r="E12" s="7"/>
      <c r="F12" s="7"/>
      <c r="G12" s="7"/>
      <c r="H12" s="7"/>
      <c r="I12" s="7"/>
      <c r="J12" s="7"/>
      <c r="K12" s="7"/>
      <c r="L12" s="7"/>
      <c r="M12" s="7"/>
      <c r="N12" s="7"/>
      <c r="O12" s="7"/>
      <c r="P12" s="7"/>
      <c r="Q12" s="7"/>
      <c r="R12" s="7"/>
      <c r="S12" s="7"/>
      <c r="T12" s="7"/>
    </row>
    <row r="13" spans="2:20" x14ac:dyDescent="0.3">
      <c r="B13" s="7"/>
      <c r="C13" s="7"/>
      <c r="D13" s="7"/>
      <c r="E13" s="7"/>
      <c r="F13" s="7"/>
      <c r="G13" s="7"/>
      <c r="H13" s="7"/>
      <c r="I13" s="7"/>
      <c r="J13" s="7"/>
      <c r="K13" s="7"/>
      <c r="L13" s="7"/>
      <c r="M13" s="7"/>
      <c r="N13" s="7"/>
      <c r="O13" s="7"/>
      <c r="P13" s="7"/>
      <c r="Q13" s="7"/>
      <c r="R13" s="7"/>
      <c r="S13" s="7"/>
      <c r="T13" s="7"/>
    </row>
    <row r="14" spans="2:20" x14ac:dyDescent="0.3">
      <c r="B14" s="7"/>
      <c r="C14" s="7"/>
      <c r="D14" s="7"/>
      <c r="E14" s="7"/>
      <c r="F14" s="7"/>
      <c r="G14" s="7"/>
      <c r="H14" s="7"/>
      <c r="I14" s="7"/>
      <c r="J14" s="7"/>
      <c r="K14" s="7"/>
      <c r="L14" s="7"/>
      <c r="M14" s="7"/>
      <c r="N14" s="7"/>
      <c r="O14" s="7"/>
      <c r="P14" s="7"/>
      <c r="Q14" s="7"/>
      <c r="R14" s="7"/>
      <c r="S14" s="7"/>
      <c r="T14" s="7"/>
    </row>
    <row r="15" spans="2:20" x14ac:dyDescent="0.3">
      <c r="B15" s="7"/>
      <c r="C15" s="7"/>
      <c r="D15" s="7"/>
      <c r="E15" s="7"/>
      <c r="F15" s="7"/>
      <c r="G15" s="7"/>
      <c r="H15" s="7"/>
      <c r="I15" s="7"/>
      <c r="J15" s="7"/>
      <c r="K15" s="7"/>
      <c r="L15" s="7"/>
      <c r="M15" s="7"/>
      <c r="N15" s="7"/>
      <c r="O15" s="7"/>
      <c r="P15" s="7"/>
      <c r="Q15" s="7"/>
      <c r="R15" s="7"/>
      <c r="S15" s="7"/>
      <c r="T15" s="7"/>
    </row>
    <row r="16" spans="2:20" x14ac:dyDescent="0.3">
      <c r="B16" s="7"/>
      <c r="C16" s="7"/>
      <c r="D16" s="7"/>
      <c r="E16" s="7"/>
      <c r="F16" s="7"/>
      <c r="G16" s="7"/>
      <c r="H16" s="7"/>
      <c r="I16" s="7"/>
      <c r="J16" s="7"/>
      <c r="K16" s="7"/>
      <c r="L16" s="7"/>
      <c r="M16" s="7"/>
      <c r="N16" s="7"/>
      <c r="O16" s="7"/>
      <c r="P16" s="7"/>
      <c r="Q16" s="7"/>
      <c r="R16" s="7"/>
      <c r="S16" s="7"/>
      <c r="T16" s="7"/>
    </row>
    <row r="17" spans="2:20" x14ac:dyDescent="0.3">
      <c r="B17" s="7"/>
      <c r="C17" s="7"/>
      <c r="D17" s="7"/>
      <c r="E17" s="7"/>
      <c r="F17" s="7"/>
      <c r="G17" s="7"/>
      <c r="H17" s="7"/>
      <c r="I17" s="7"/>
      <c r="J17" s="7"/>
      <c r="K17" s="7"/>
      <c r="L17" s="7"/>
      <c r="M17" s="7"/>
      <c r="N17" s="7"/>
      <c r="O17" s="7"/>
      <c r="P17" s="7"/>
      <c r="Q17" s="7"/>
      <c r="R17" s="7"/>
      <c r="S17" s="7"/>
      <c r="T17" s="7"/>
    </row>
    <row r="18" spans="2:20" x14ac:dyDescent="0.3">
      <c r="B18" s="7"/>
      <c r="C18" s="7"/>
      <c r="D18" s="7"/>
      <c r="E18" s="7"/>
      <c r="F18" s="7"/>
      <c r="G18" s="7"/>
      <c r="H18" s="7"/>
      <c r="I18" s="7"/>
      <c r="J18" s="7"/>
      <c r="K18" s="7"/>
      <c r="L18" s="7"/>
      <c r="M18" s="7"/>
      <c r="N18" s="7"/>
      <c r="O18" s="7"/>
      <c r="P18" s="7"/>
      <c r="Q18" s="7"/>
      <c r="R18" s="7"/>
      <c r="S18" s="7"/>
      <c r="T18" s="7"/>
    </row>
    <row r="19" spans="2:20" x14ac:dyDescent="0.3">
      <c r="B19" s="7"/>
      <c r="C19" s="7"/>
      <c r="D19" s="7"/>
      <c r="E19" s="7"/>
      <c r="F19" s="7"/>
      <c r="G19" s="7"/>
      <c r="H19" s="7"/>
      <c r="I19" s="7"/>
      <c r="J19" s="7"/>
      <c r="K19" s="7"/>
      <c r="L19" s="7"/>
      <c r="M19" s="7"/>
      <c r="N19" s="7"/>
      <c r="O19" s="7"/>
      <c r="P19" s="7"/>
      <c r="Q19" s="7"/>
      <c r="R19" s="7"/>
      <c r="S19" s="7"/>
      <c r="T19" s="7"/>
    </row>
    <row r="20" spans="2:20" x14ac:dyDescent="0.3">
      <c r="B20" s="7"/>
      <c r="C20" s="7"/>
      <c r="D20" s="7"/>
      <c r="E20" s="7"/>
      <c r="F20" s="7"/>
      <c r="G20" s="7"/>
      <c r="H20" s="7"/>
      <c r="I20" s="7"/>
      <c r="J20" s="7"/>
      <c r="K20" s="7"/>
      <c r="L20" s="7"/>
      <c r="M20" s="7"/>
      <c r="N20" s="7"/>
      <c r="O20" s="7"/>
      <c r="P20" s="7"/>
      <c r="Q20" s="7"/>
      <c r="R20" s="7"/>
      <c r="S20" s="7"/>
      <c r="T20" s="7"/>
    </row>
    <row r="21" spans="2:20" x14ac:dyDescent="0.3">
      <c r="B21" s="7"/>
      <c r="C21" s="7"/>
      <c r="D21" s="7"/>
      <c r="E21" s="7"/>
      <c r="F21" s="7"/>
      <c r="G21" s="7"/>
      <c r="H21" s="7"/>
      <c r="I21" s="7"/>
      <c r="J21" s="7"/>
      <c r="K21" s="7"/>
      <c r="L21" s="7"/>
      <c r="M21" s="7"/>
      <c r="N21" s="7"/>
      <c r="O21" s="7"/>
      <c r="P21" s="7"/>
      <c r="Q21" s="7"/>
      <c r="R21" s="7"/>
      <c r="S21" s="7"/>
      <c r="T21" s="7"/>
    </row>
    <row r="22" spans="2:20" x14ac:dyDescent="0.3">
      <c r="B22" s="7"/>
      <c r="C22" s="7"/>
      <c r="D22" s="7"/>
      <c r="E22" s="7"/>
      <c r="F22" s="7"/>
      <c r="G22" s="7"/>
      <c r="H22" s="7"/>
      <c r="I22" s="7"/>
      <c r="J22" s="7"/>
      <c r="K22" s="7"/>
      <c r="L22" s="7"/>
      <c r="M22" s="7"/>
      <c r="N22" s="7"/>
      <c r="O22" s="7"/>
      <c r="P22" s="7"/>
      <c r="Q22" s="7"/>
      <c r="R22" s="7"/>
      <c r="S22" s="7"/>
      <c r="T22" s="7"/>
    </row>
    <row r="23" spans="2:20" x14ac:dyDescent="0.3">
      <c r="B23" s="7"/>
      <c r="C23" s="7"/>
      <c r="D23" s="7"/>
      <c r="E23" s="7"/>
      <c r="F23" s="7"/>
      <c r="G23" s="7"/>
      <c r="H23" s="7"/>
      <c r="I23" s="7"/>
      <c r="J23" s="7"/>
      <c r="K23" s="7"/>
      <c r="L23" s="7"/>
      <c r="M23" s="7"/>
      <c r="N23" s="7"/>
      <c r="O23" s="7"/>
      <c r="P23" s="7"/>
      <c r="Q23" s="7"/>
      <c r="R23" s="7"/>
      <c r="S23" s="7"/>
      <c r="T23" s="7"/>
    </row>
    <row r="24" spans="2:20" x14ac:dyDescent="0.3">
      <c r="B24" s="7"/>
      <c r="C24" s="7"/>
      <c r="D24" s="7"/>
      <c r="E24" s="7"/>
      <c r="F24" s="7"/>
      <c r="G24" s="7"/>
      <c r="H24" s="7"/>
      <c r="I24" s="7"/>
      <c r="J24" s="7"/>
      <c r="K24" s="7"/>
      <c r="L24" s="7"/>
      <c r="M24" s="7"/>
      <c r="N24" s="7"/>
      <c r="O24" s="7"/>
      <c r="P24" s="7"/>
      <c r="Q24" s="7"/>
      <c r="R24" s="7"/>
      <c r="S24" s="7"/>
      <c r="T24" s="7"/>
    </row>
    <row r="25" spans="2:20" x14ac:dyDescent="0.3">
      <c r="B25" s="7"/>
      <c r="C25" s="7"/>
      <c r="D25" s="7"/>
      <c r="E25" s="7"/>
      <c r="F25" s="7"/>
      <c r="G25" s="7"/>
      <c r="H25" s="7"/>
      <c r="I25" s="7"/>
      <c r="J25" s="7"/>
      <c r="K25" s="7"/>
      <c r="L25" s="7"/>
      <c r="M25" s="7"/>
      <c r="N25" s="7"/>
      <c r="O25" s="7"/>
      <c r="P25" s="7"/>
      <c r="Q25" s="7"/>
      <c r="R25" s="7"/>
      <c r="S25" s="7"/>
      <c r="T25" s="7"/>
    </row>
    <row r="26" spans="2:20" x14ac:dyDescent="0.3">
      <c r="B26" s="7"/>
      <c r="C26" s="7"/>
      <c r="D26" s="7"/>
      <c r="E26" s="7"/>
      <c r="F26" s="7"/>
      <c r="G26" s="7"/>
      <c r="H26" s="7"/>
      <c r="I26" s="7"/>
      <c r="J26" s="7"/>
      <c r="K26" s="7"/>
      <c r="L26" s="7"/>
      <c r="M26" s="7"/>
      <c r="N26" s="7"/>
      <c r="O26" s="7"/>
      <c r="P26" s="7"/>
      <c r="Q26" s="7"/>
      <c r="R26" s="7"/>
      <c r="S26" s="7"/>
      <c r="T26" s="7"/>
    </row>
    <row r="27" spans="2:20" x14ac:dyDescent="0.3">
      <c r="B27" s="7"/>
      <c r="C27" s="7"/>
      <c r="D27" s="7"/>
      <c r="E27" s="7"/>
      <c r="F27" s="7"/>
      <c r="G27" s="7"/>
      <c r="H27" s="7"/>
      <c r="I27" s="7"/>
      <c r="J27" s="7"/>
      <c r="K27" s="7"/>
      <c r="L27" s="7"/>
      <c r="M27" s="7"/>
      <c r="N27" s="7"/>
      <c r="O27" s="7"/>
      <c r="P27" s="7"/>
      <c r="Q27" s="7"/>
      <c r="R27" s="7"/>
      <c r="S27" s="7"/>
      <c r="T27" s="7"/>
    </row>
    <row r="28" spans="2:20" x14ac:dyDescent="0.3">
      <c r="B28" s="7"/>
      <c r="C28" s="7"/>
      <c r="D28" s="7"/>
      <c r="E28" s="7"/>
      <c r="F28" s="7"/>
      <c r="G28" s="7"/>
      <c r="H28" s="7"/>
      <c r="I28" s="7"/>
      <c r="J28" s="7"/>
      <c r="K28" s="7"/>
      <c r="L28" s="7"/>
      <c r="M28" s="7"/>
      <c r="N28" s="7"/>
      <c r="O28" s="7"/>
      <c r="P28" s="7"/>
      <c r="Q28" s="7"/>
      <c r="R28" s="7"/>
      <c r="S28" s="7"/>
      <c r="T28" s="7"/>
    </row>
    <row r="29" spans="2:20" x14ac:dyDescent="0.3">
      <c r="B29" s="7"/>
      <c r="C29" s="7"/>
      <c r="D29" s="7"/>
      <c r="E29" s="7"/>
      <c r="F29" s="7"/>
      <c r="G29" s="7"/>
      <c r="H29" s="7"/>
      <c r="I29" s="7"/>
      <c r="J29" s="7"/>
      <c r="K29" s="7"/>
      <c r="L29" s="7"/>
      <c r="M29" s="7"/>
      <c r="N29" s="7"/>
      <c r="O29" s="7"/>
      <c r="P29" s="7"/>
      <c r="Q29" s="7"/>
      <c r="R29" s="7"/>
      <c r="S29" s="7"/>
      <c r="T29" s="7"/>
    </row>
    <row r="30" spans="2:20" x14ac:dyDescent="0.3">
      <c r="B30" s="7"/>
      <c r="C30" s="7"/>
      <c r="D30" s="7"/>
      <c r="E30" s="7"/>
      <c r="F30" s="7"/>
      <c r="G30" s="7"/>
      <c r="H30" s="7"/>
      <c r="I30" s="7"/>
      <c r="J30" s="7"/>
      <c r="K30" s="7"/>
      <c r="L30" s="7"/>
      <c r="M30" s="7"/>
      <c r="N30" s="7"/>
      <c r="O30" s="7"/>
      <c r="P30" s="7"/>
      <c r="Q30" s="7"/>
      <c r="R30" s="7"/>
      <c r="S30" s="7"/>
      <c r="T30" s="7"/>
    </row>
    <row r="31" spans="2:20" x14ac:dyDescent="0.3">
      <c r="B31" s="7"/>
      <c r="C31" s="7"/>
      <c r="D31" s="7"/>
      <c r="E31" s="7"/>
      <c r="F31" s="7"/>
      <c r="G31" s="7"/>
      <c r="H31" s="7"/>
      <c r="I31" s="7"/>
      <c r="J31" s="7"/>
      <c r="K31" s="7"/>
      <c r="L31" s="7"/>
      <c r="M31" s="7"/>
      <c r="N31" s="7"/>
      <c r="O31" s="7"/>
      <c r="P31" s="7"/>
      <c r="Q31" s="7"/>
      <c r="R31" s="7"/>
      <c r="S31" s="7"/>
      <c r="T31" s="7"/>
    </row>
    <row r="32" spans="2:20" x14ac:dyDescent="0.3">
      <c r="B32" s="7"/>
      <c r="C32" s="7"/>
      <c r="D32" s="7"/>
      <c r="E32" s="7"/>
      <c r="F32" s="7"/>
      <c r="G32" s="7"/>
      <c r="H32" s="7"/>
      <c r="I32" s="7"/>
      <c r="J32" s="7"/>
      <c r="K32" s="7"/>
      <c r="L32" s="7"/>
      <c r="M32" s="7"/>
      <c r="N32" s="7"/>
      <c r="O32" s="7"/>
      <c r="P32" s="7"/>
      <c r="Q32" s="7"/>
      <c r="R32" s="7"/>
      <c r="S32" s="7"/>
      <c r="T32" s="7"/>
    </row>
    <row r="33" spans="2:20" x14ac:dyDescent="0.3">
      <c r="B33" s="7"/>
      <c r="C33" s="7"/>
      <c r="D33" s="7"/>
      <c r="E33" s="7"/>
      <c r="F33" s="7"/>
      <c r="G33" s="7"/>
      <c r="H33" s="7"/>
      <c r="I33" s="7"/>
      <c r="J33" s="7"/>
      <c r="K33" s="7"/>
      <c r="L33" s="7"/>
      <c r="M33" s="7"/>
      <c r="N33" s="7"/>
      <c r="O33" s="7"/>
      <c r="P33" s="7"/>
      <c r="Q33" s="7"/>
      <c r="R33" s="7"/>
      <c r="S33" s="7"/>
      <c r="T33" s="7"/>
    </row>
    <row r="34" spans="2:20" x14ac:dyDescent="0.3">
      <c r="B34" s="7"/>
      <c r="C34" s="7"/>
      <c r="D34" s="7"/>
      <c r="E34" s="7"/>
      <c r="F34" s="7"/>
      <c r="G34" s="7"/>
      <c r="H34" s="7"/>
      <c r="I34" s="7"/>
      <c r="J34" s="7"/>
      <c r="K34" s="7"/>
      <c r="L34" s="7"/>
      <c r="M34" s="7"/>
      <c r="N34" s="7"/>
      <c r="O34" s="7"/>
      <c r="P34" s="7"/>
      <c r="Q34" s="7"/>
      <c r="R34" s="7"/>
      <c r="S34" s="7"/>
      <c r="T34" s="7"/>
    </row>
    <row r="35" spans="2:20" x14ac:dyDescent="0.3">
      <c r="B35" s="7"/>
      <c r="C35" s="7"/>
      <c r="D35" s="7"/>
      <c r="E35" s="7"/>
      <c r="F35" s="7"/>
      <c r="G35" s="7"/>
      <c r="H35" s="7"/>
      <c r="I35" s="7"/>
      <c r="J35" s="7"/>
      <c r="K35" s="7"/>
      <c r="L35" s="7"/>
      <c r="M35" s="7"/>
      <c r="N35" s="7"/>
      <c r="O35" s="7"/>
      <c r="P35" s="7"/>
      <c r="Q35" s="7"/>
      <c r="R35" s="7"/>
      <c r="S35" s="7"/>
      <c r="T35" s="7"/>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A731333-8E5E-4755-B20D-42FB1D9A7E3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 Gained</vt:lpstr>
      <vt:lpstr>MonthlySales</vt:lpstr>
      <vt:lpstr>Top5Customer</vt:lpstr>
      <vt:lpstr>Sales by State</vt:lpstr>
      <vt:lpstr>salesdata</vt:lpstr>
      <vt:lpstr>CustomerCount</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Sonu Yadav</dc:creator>
  <cp:lastModifiedBy>Sonu Yadav</cp:lastModifiedBy>
  <dcterms:created xsi:type="dcterms:W3CDTF">2024-09-16T15:42:10Z</dcterms:created>
  <dcterms:modified xsi:type="dcterms:W3CDTF">2024-10-06T04:35:50Z</dcterms:modified>
</cp:coreProperties>
</file>