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\Google Drive\MHCResearch\Activities\Labsheet Testing\KEYSIGHT MODULE 1 - LABSHEET AND LABCODE (1)\Module 3 - Marvin XF VV\Lab Sheet 7 Jan 2020\"/>
    </mc:Choice>
  </mc:AlternateContent>
  <xr:revisionPtr revIDLastSave="0" documentId="13_ncr:1_{064FDD55-D83F-4F49-A976-509C3A736513}" xr6:coauthVersionLast="40" xr6:coauthVersionMax="40" xr10:uidLastSave="{00000000-0000-0000-0000-000000000000}"/>
  <bookViews>
    <workbookView xWindow="-108" yWindow="-108" windowWidth="23256" windowHeight="12576" xr2:uid="{2F418205-BF8F-4580-A185-758A547D7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3" i="1" l="1"/>
  <c r="D34" i="1" s="1"/>
  <c r="E33" i="1"/>
  <c r="F33" i="1"/>
  <c r="D67" i="1"/>
  <c r="E67" i="1"/>
  <c r="F67" i="1"/>
  <c r="D64" i="1"/>
  <c r="E64" i="1"/>
  <c r="E68" i="1" s="1"/>
  <c r="F64" i="1"/>
  <c r="D30" i="1"/>
  <c r="E30" i="1"/>
  <c r="F30" i="1"/>
  <c r="F34" i="1" s="1"/>
  <c r="G69" i="1"/>
  <c r="C69" i="1"/>
  <c r="L67" i="1"/>
  <c r="L68" i="1" s="1"/>
  <c r="K67" i="1"/>
  <c r="J67" i="1"/>
  <c r="I67" i="1"/>
  <c r="I68" i="1" s="1"/>
  <c r="H67" i="1"/>
  <c r="G67" i="1"/>
  <c r="G68" i="1" s="1"/>
  <c r="C67" i="1"/>
  <c r="L64" i="1"/>
  <c r="K64" i="1"/>
  <c r="J64" i="1"/>
  <c r="I64" i="1"/>
  <c r="H64" i="1"/>
  <c r="G64" i="1"/>
  <c r="C64" i="1"/>
  <c r="C68" i="1" s="1"/>
  <c r="L57" i="1"/>
  <c r="K57" i="1"/>
  <c r="J57" i="1"/>
  <c r="J58" i="1" s="1"/>
  <c r="I57" i="1"/>
  <c r="H57" i="1"/>
  <c r="G57" i="1"/>
  <c r="C57" i="1"/>
  <c r="L54" i="1"/>
  <c r="L58" i="1" s="1"/>
  <c r="K54" i="1"/>
  <c r="J54" i="1"/>
  <c r="I54" i="1"/>
  <c r="H54" i="1"/>
  <c r="G54" i="1"/>
  <c r="C54" i="1"/>
  <c r="C58" i="1" s="1"/>
  <c r="L49" i="1"/>
  <c r="K49" i="1"/>
  <c r="J49" i="1"/>
  <c r="I49" i="1"/>
  <c r="H49" i="1"/>
  <c r="G49" i="1"/>
  <c r="C49" i="1"/>
  <c r="L46" i="1"/>
  <c r="L50" i="1" s="1"/>
  <c r="K46" i="1"/>
  <c r="K50" i="1" s="1"/>
  <c r="J46" i="1"/>
  <c r="I46" i="1"/>
  <c r="H46" i="1"/>
  <c r="G46" i="1"/>
  <c r="G50" i="1" s="1"/>
  <c r="C46" i="1"/>
  <c r="L41" i="1"/>
  <c r="K41" i="1"/>
  <c r="J41" i="1"/>
  <c r="I41" i="1"/>
  <c r="H41" i="1"/>
  <c r="G41" i="1"/>
  <c r="C41" i="1"/>
  <c r="C42" i="1" s="1"/>
  <c r="L38" i="1"/>
  <c r="K38" i="1"/>
  <c r="J38" i="1"/>
  <c r="I38" i="1"/>
  <c r="H38" i="1"/>
  <c r="G38" i="1"/>
  <c r="C38" i="1"/>
  <c r="C30" i="1"/>
  <c r="G30" i="1"/>
  <c r="H30" i="1"/>
  <c r="I30" i="1"/>
  <c r="J30" i="1"/>
  <c r="K30" i="1"/>
  <c r="L30" i="1"/>
  <c r="F68" i="1" l="1"/>
  <c r="F69" i="1" s="1"/>
  <c r="D68" i="1"/>
  <c r="D69" i="1" s="1"/>
  <c r="E34" i="1"/>
  <c r="E69" i="1" s="1"/>
  <c r="H68" i="1"/>
  <c r="J68" i="1"/>
  <c r="K68" i="1"/>
  <c r="H58" i="1"/>
  <c r="G58" i="1"/>
  <c r="K58" i="1"/>
  <c r="I58" i="1"/>
  <c r="C50" i="1"/>
  <c r="H50" i="1"/>
  <c r="I50" i="1"/>
  <c r="J50" i="1"/>
  <c r="K42" i="1"/>
  <c r="J42" i="1"/>
  <c r="H42" i="1"/>
  <c r="G42" i="1"/>
  <c r="I42" i="1"/>
  <c r="L42" i="1"/>
  <c r="L33" i="1"/>
  <c r="L34" i="1" s="1"/>
  <c r="L69" i="1" s="1"/>
  <c r="K33" i="1"/>
  <c r="K34" i="1" s="1"/>
  <c r="K69" i="1" s="1"/>
  <c r="J33" i="1"/>
  <c r="J34" i="1" s="1"/>
  <c r="J69" i="1" s="1"/>
  <c r="I33" i="1"/>
  <c r="I34" i="1" s="1"/>
  <c r="I69" i="1" s="1"/>
  <c r="H33" i="1"/>
  <c r="G33" i="1"/>
  <c r="C33" i="1"/>
  <c r="P6" i="1"/>
  <c r="O6" i="1"/>
  <c r="N6" i="1"/>
  <c r="M6" i="1"/>
  <c r="L6" i="1"/>
  <c r="K6" i="1"/>
  <c r="J6" i="1"/>
  <c r="I6" i="1"/>
  <c r="H6" i="1"/>
  <c r="G6" i="1"/>
  <c r="C6" i="1"/>
  <c r="P3" i="1"/>
  <c r="O3" i="1"/>
  <c r="N3" i="1"/>
  <c r="M3" i="1"/>
  <c r="L3" i="1"/>
  <c r="L7" i="1" s="1"/>
  <c r="K3" i="1"/>
  <c r="K7" i="1" s="1"/>
  <c r="J3" i="1"/>
  <c r="I3" i="1"/>
  <c r="H3" i="1"/>
  <c r="G3" i="1"/>
  <c r="C3" i="1"/>
  <c r="C7" i="1" s="1"/>
  <c r="M7" i="1" l="1"/>
  <c r="N7" i="1"/>
  <c r="H7" i="1"/>
  <c r="I7" i="1"/>
  <c r="P7" i="1"/>
  <c r="J7" i="1"/>
  <c r="C34" i="1"/>
  <c r="G34" i="1"/>
  <c r="H34" i="1"/>
  <c r="H69" i="1" s="1"/>
  <c r="G7" i="1"/>
  <c r="O7" i="1"/>
</calcChain>
</file>

<file path=xl/sharedStrings.xml><?xml version="1.0" encoding="utf-8"?>
<sst xmlns="http://schemas.openxmlformats.org/spreadsheetml/2006/main" count="60" uniqueCount="11">
  <si>
    <t>Output 1</t>
  </si>
  <si>
    <t>Output 2</t>
  </si>
  <si>
    <t>V</t>
  </si>
  <si>
    <t>A</t>
  </si>
  <si>
    <t>W</t>
  </si>
  <si>
    <t>Efficiency</t>
  </si>
  <si>
    <t>V=8</t>
  </si>
  <si>
    <t>V=6</t>
  </si>
  <si>
    <t>V=3</t>
  </si>
  <si>
    <t>V=10</t>
  </si>
  <si>
    <t>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</si>
</sst>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3" fillId="0" borderId="0" xfId="0" applyFont="1" applyBorder="1"/>
    <xf numFmtId="0" fontId="3" fillId="0" borderId="5" xfId="0" applyFont="1" applyBorder="1"/>
    <xf numFmtId="0" fontId="2" fillId="0" borderId="0" xfId="0" applyFont="1" applyBorder="1"/>
    <xf numFmtId="0" fontId="2" fillId="0" borderId="5" xfId="0" applyFont="1" applyBorder="1"/>
    <xf numFmtId="0" fontId="0" fillId="0" borderId="5" xfId="0" applyBorder="1"/>
    <xf numFmtId="0" fontId="1" fillId="0" borderId="6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DC-to-DC Converter Output versus Input Power</a:t>
            </a:r>
            <a:r>
              <a:rPr lang="en-US" baseline="0"/>
              <a:t> and </a:t>
            </a:r>
            <a:r>
              <a:rPr lang="en-US"/>
              <a:t>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Output Power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Sheet1!$C$3:$P$3</c:f>
              <c:numCache>
                <c:formatCode>General</c:formatCode>
                <c:ptCount val="14"/>
                <c:pt idx="0">
                  <c:v>0</c:v>
                </c:pt>
                <c:pt idx="4">
                  <c:v>2.5235870999999997E-2</c:v>
                </c:pt>
                <c:pt idx="5">
                  <c:v>5.0214901999999999E-2</c:v>
                </c:pt>
                <c:pt idx="6">
                  <c:v>0.10060929</c:v>
                </c:pt>
                <c:pt idx="7">
                  <c:v>0.25156467700000001</c:v>
                </c:pt>
                <c:pt idx="8">
                  <c:v>0.50271999999999994</c:v>
                </c:pt>
                <c:pt idx="9">
                  <c:v>1.0033799999999999</c:v>
                </c:pt>
                <c:pt idx="10">
                  <c:v>1.5020100000000001</c:v>
                </c:pt>
                <c:pt idx="11">
                  <c:v>1.9987200000000003</c:v>
                </c:pt>
                <c:pt idx="12">
                  <c:v>2.4881000000000002</c:v>
                </c:pt>
                <c:pt idx="13">
                  <c:v>2.98542</c:v>
                </c:pt>
              </c:numCache>
            </c:numRef>
          </c:xVal>
          <c:yVal>
            <c:numRef>
              <c:f>Sheet1!$C$3:$P$3</c:f>
              <c:numCache>
                <c:formatCode>General</c:formatCode>
                <c:ptCount val="14"/>
                <c:pt idx="0">
                  <c:v>0</c:v>
                </c:pt>
                <c:pt idx="4">
                  <c:v>2.5235870999999997E-2</c:v>
                </c:pt>
                <c:pt idx="5">
                  <c:v>5.0214901999999999E-2</c:v>
                </c:pt>
                <c:pt idx="6">
                  <c:v>0.10060929</c:v>
                </c:pt>
                <c:pt idx="7">
                  <c:v>0.25156467700000001</c:v>
                </c:pt>
                <c:pt idx="8">
                  <c:v>0.50271999999999994</c:v>
                </c:pt>
                <c:pt idx="9">
                  <c:v>1.0033799999999999</c:v>
                </c:pt>
                <c:pt idx="10">
                  <c:v>1.5020100000000001</c:v>
                </c:pt>
                <c:pt idx="11">
                  <c:v>1.9987200000000003</c:v>
                </c:pt>
                <c:pt idx="12">
                  <c:v>2.4881000000000002</c:v>
                </c:pt>
                <c:pt idx="13">
                  <c:v>2.98542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08-41A3-A775-610B014B14F4}"/>
            </c:ext>
          </c:extLst>
        </c:ser>
        <c:ser>
          <c:idx val="1"/>
          <c:order val="1"/>
          <c:tx>
            <c:v>Input Power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Sheet1!$C$3:$P$3</c:f>
              <c:numCache>
                <c:formatCode>General</c:formatCode>
                <c:ptCount val="14"/>
                <c:pt idx="0">
                  <c:v>0</c:v>
                </c:pt>
                <c:pt idx="4">
                  <c:v>2.5235870999999997E-2</c:v>
                </c:pt>
                <c:pt idx="5">
                  <c:v>5.0214901999999999E-2</c:v>
                </c:pt>
                <c:pt idx="6">
                  <c:v>0.10060929</c:v>
                </c:pt>
                <c:pt idx="7">
                  <c:v>0.25156467700000001</c:v>
                </c:pt>
                <c:pt idx="8">
                  <c:v>0.50271999999999994</c:v>
                </c:pt>
                <c:pt idx="9">
                  <c:v>1.0033799999999999</c:v>
                </c:pt>
                <c:pt idx="10">
                  <c:v>1.5020100000000001</c:v>
                </c:pt>
                <c:pt idx="11">
                  <c:v>1.9987200000000003</c:v>
                </c:pt>
                <c:pt idx="12">
                  <c:v>2.4881000000000002</c:v>
                </c:pt>
                <c:pt idx="13">
                  <c:v>2.98542</c:v>
                </c:pt>
              </c:numCache>
            </c:numRef>
          </c:xVal>
          <c:yVal>
            <c:numRef>
              <c:f>Sheet1!$C$6:$P$6</c:f>
              <c:numCache>
                <c:formatCode>General</c:formatCode>
                <c:ptCount val="14"/>
                <c:pt idx="0">
                  <c:v>4.9119999999999997E-2</c:v>
                </c:pt>
                <c:pt idx="4">
                  <c:v>7.528E-2</c:v>
                </c:pt>
                <c:pt idx="5">
                  <c:v>0.1016</c:v>
                </c:pt>
                <c:pt idx="6">
                  <c:v>0.15432000000000001</c:v>
                </c:pt>
                <c:pt idx="7">
                  <c:v>0.31512000000000001</c:v>
                </c:pt>
                <c:pt idx="8">
                  <c:v>0.59136</c:v>
                </c:pt>
                <c:pt idx="9">
                  <c:v>1.1608000000000001</c:v>
                </c:pt>
                <c:pt idx="10">
                  <c:v>1.7607999999999999</c:v>
                </c:pt>
                <c:pt idx="11">
                  <c:v>2.3912</c:v>
                </c:pt>
                <c:pt idx="12">
                  <c:v>3.052</c:v>
                </c:pt>
                <c:pt idx="13">
                  <c:v>3.7448000000000001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08-41A3-A775-610B014B14F4}"/>
            </c:ext>
          </c:extLst>
        </c:ser>
        <c:ser>
          <c:idx val="2"/>
          <c:order val="2"/>
          <c:tx>
            <c:v>Efficiency (1=100%)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Sheet1!$C$3:$P$3</c:f>
              <c:numCache>
                <c:formatCode>General</c:formatCode>
                <c:ptCount val="14"/>
                <c:pt idx="0">
                  <c:v>0</c:v>
                </c:pt>
                <c:pt idx="4">
                  <c:v>2.5235870999999997E-2</c:v>
                </c:pt>
                <c:pt idx="5">
                  <c:v>5.0214901999999999E-2</c:v>
                </c:pt>
                <c:pt idx="6">
                  <c:v>0.10060929</c:v>
                </c:pt>
                <c:pt idx="7">
                  <c:v>0.25156467700000001</c:v>
                </c:pt>
                <c:pt idx="8">
                  <c:v>0.50271999999999994</c:v>
                </c:pt>
                <c:pt idx="9">
                  <c:v>1.0033799999999999</c:v>
                </c:pt>
                <c:pt idx="10">
                  <c:v>1.5020100000000001</c:v>
                </c:pt>
                <c:pt idx="11">
                  <c:v>1.9987200000000003</c:v>
                </c:pt>
                <c:pt idx="12">
                  <c:v>2.4881000000000002</c:v>
                </c:pt>
                <c:pt idx="13">
                  <c:v>2.98542</c:v>
                </c:pt>
              </c:numCache>
            </c:numRef>
          </c:xVal>
          <c:yVal>
            <c:numRef>
              <c:f>Sheet1!$C$7:$P$7</c:f>
              <c:numCache>
                <c:formatCode>General</c:formatCode>
                <c:ptCount val="14"/>
                <c:pt idx="0">
                  <c:v>0</c:v>
                </c:pt>
                <c:pt idx="4">
                  <c:v>0.33522676673751323</c:v>
                </c:pt>
                <c:pt idx="5">
                  <c:v>0.49424116141732283</c:v>
                </c:pt>
                <c:pt idx="6">
                  <c:v>0.65195237169517883</c:v>
                </c:pt>
                <c:pt idx="7">
                  <c:v>0.79831390264026403</c:v>
                </c:pt>
                <c:pt idx="8">
                  <c:v>0.85010822510822504</c:v>
                </c:pt>
                <c:pt idx="9">
                  <c:v>0.86438662991040649</c:v>
                </c:pt>
                <c:pt idx="10">
                  <c:v>0.85302703316674244</c:v>
                </c:pt>
                <c:pt idx="11">
                  <c:v>0.83586483773837417</c:v>
                </c:pt>
                <c:pt idx="12">
                  <c:v>0.81523591087811276</c:v>
                </c:pt>
                <c:pt idx="13">
                  <c:v>0.7972174748985259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A08-41A3-A775-610B014B1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025624"/>
        <c:axId val="502023984"/>
      </c:scatterChart>
      <c:valAx>
        <c:axId val="502025624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023984"/>
        <c:crosses val="autoZero"/>
        <c:crossBetween val="midCat"/>
      </c:valAx>
      <c:valAx>
        <c:axId val="50202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025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v=8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Sheet1!$C$32:$L$32</c:f>
              <c:numCache>
                <c:formatCode>General</c:formatCode>
                <c:ptCount val="10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</c:numCache>
            </c:numRef>
          </c:cat>
          <c:val>
            <c:numRef>
              <c:f>Sheet1!$C$34:$L$34</c:f>
              <c:numCache>
                <c:formatCode>General</c:formatCode>
                <c:ptCount val="10"/>
                <c:pt idx="0">
                  <c:v>0</c:v>
                </c:pt>
                <c:pt idx="1">
                  <c:v>0.34396105664488019</c:v>
                </c:pt>
                <c:pt idx="2">
                  <c:v>0.50760651125401934</c:v>
                </c:pt>
                <c:pt idx="3">
                  <c:v>0.60170346251588314</c:v>
                </c:pt>
                <c:pt idx="4">
                  <c:v>0.85261093073593075</c:v>
                </c:pt>
                <c:pt idx="5">
                  <c:v>0.86653461935928355</c:v>
                </c:pt>
                <c:pt idx="6">
                  <c:v>0.85531008632439798</c:v>
                </c:pt>
                <c:pt idx="7">
                  <c:v>0.83888144675150722</c:v>
                </c:pt>
                <c:pt idx="8">
                  <c:v>0.81981435318813956</c:v>
                </c:pt>
                <c:pt idx="9">
                  <c:v>0.79978088926891833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30-4D47-9513-DDCB24544B6A}"/>
            </c:ext>
          </c:extLst>
        </c:ser>
        <c:ser>
          <c:idx val="1"/>
          <c:order val="1"/>
          <c:tx>
            <c:v>v=6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Sheet1!$C$32:$L$32</c:f>
              <c:numCache>
                <c:formatCode>General</c:formatCode>
                <c:ptCount val="10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</c:numCache>
            </c:numRef>
          </c:cat>
          <c:val>
            <c:numRef>
              <c:f>Sheet1!$C$42:$L$42</c:f>
              <c:numCache>
                <c:formatCode>General</c:formatCode>
                <c:ptCount val="10"/>
                <c:pt idx="0">
                  <c:v>0</c:v>
                </c:pt>
                <c:pt idx="4">
                  <c:v>0.86021835551006498</c:v>
                </c:pt>
                <c:pt idx="5">
                  <c:v>0.85821480950919204</c:v>
                </c:pt>
                <c:pt idx="6">
                  <c:v>0.87708697170799854</c:v>
                </c:pt>
                <c:pt idx="7">
                  <c:v>0.817104383691169</c:v>
                </c:pt>
                <c:pt idx="8">
                  <c:v>-1.7006802721088433E-2</c:v>
                </c:pt>
                <c:pt idx="9">
                  <c:v>-2.0408163265306121E-2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30-4D47-9513-DDCB24544B6A}"/>
            </c:ext>
          </c:extLst>
        </c:ser>
        <c:ser>
          <c:idx val="2"/>
          <c:order val="2"/>
          <c:tx>
            <c:v>v=3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Sheet1!$C$32:$L$32</c:f>
              <c:numCache>
                <c:formatCode>General</c:formatCode>
                <c:ptCount val="10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</c:numCache>
            </c:numRef>
          </c:cat>
          <c:val>
            <c:numRef>
              <c:f>Sheet1!$C$50:$L$50</c:f>
              <c:numCache>
                <c:formatCode>General</c:formatCode>
                <c:ptCount val="10"/>
                <c:pt idx="0">
                  <c:v>0</c:v>
                </c:pt>
                <c:pt idx="4">
                  <c:v>0.71587166382737089</c:v>
                </c:pt>
                <c:pt idx="5">
                  <c:v>0.46994535519125691</c:v>
                </c:pt>
                <c:pt idx="6">
                  <c:v>0.37313432835820892</c:v>
                </c:pt>
                <c:pt idx="7">
                  <c:v>0.15885765283355643</c:v>
                </c:pt>
                <c:pt idx="8">
                  <c:v>-1.1945718654434249E-2</c:v>
                </c:pt>
                <c:pt idx="9">
                  <c:v>-1.4352350197344814E-2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0-4D47-9513-DDCB24544B6A}"/>
            </c:ext>
          </c:extLst>
        </c:ser>
        <c:ser>
          <c:idx val="3"/>
          <c:order val="3"/>
          <c:tx>
            <c:v>v=10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Sheet1!$C$32:$L$32</c:f>
              <c:numCache>
                <c:formatCode>General</c:formatCode>
                <c:ptCount val="10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</c:numCache>
            </c:numRef>
          </c:cat>
          <c:val>
            <c:numRef>
              <c:f>Sheet1!$C$58:$L$58</c:f>
              <c:numCache>
                <c:formatCode>General</c:formatCode>
                <c:ptCount val="10"/>
                <c:pt idx="0">
                  <c:v>0</c:v>
                </c:pt>
                <c:pt idx="4">
                  <c:v>0.83539353769676894</c:v>
                </c:pt>
                <c:pt idx="5">
                  <c:v>0.86299536798764809</c:v>
                </c:pt>
                <c:pt idx="6">
                  <c:v>0.85808069295646217</c:v>
                </c:pt>
                <c:pt idx="7">
                  <c:v>0.84439199157007372</c:v>
                </c:pt>
                <c:pt idx="8">
                  <c:v>0.82763589386862757</c:v>
                </c:pt>
                <c:pt idx="9">
                  <c:v>0.80897782585181155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30-4D47-9513-DDCB24544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962016"/>
        <c:axId val="504958408"/>
      </c:lineChart>
      <c:catAx>
        <c:axId val="50496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58408"/>
        <c:crosses val="autoZero"/>
        <c:auto val="1"/>
        <c:lblAlgn val="ctr"/>
        <c:lblOffset val="100"/>
        <c:noMultiLvlLbl val="0"/>
      </c:catAx>
      <c:valAx>
        <c:axId val="504958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6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Output Voltage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v=8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Sheet1!$C$32:$L$32</c:f>
              <c:numCache>
                <c:formatCode>General</c:formatCode>
                <c:ptCount val="10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</c:numCache>
            </c:numRef>
          </c:cat>
          <c:val>
            <c:numRef>
              <c:f>Sheet1!$C$31:$L$31</c:f>
              <c:numCache>
                <c:formatCode>General</c:formatCode>
                <c:ptCount val="10"/>
                <c:pt idx="0">
                  <c:v>5.0529999999999999</c:v>
                </c:pt>
                <c:pt idx="1">
                  <c:v>5.0521000000000003</c:v>
                </c:pt>
                <c:pt idx="2">
                  <c:v>5.0517000000000003</c:v>
                </c:pt>
                <c:pt idx="3">
                  <c:v>5.0510999999999999</c:v>
                </c:pt>
                <c:pt idx="4">
                  <c:v>5.0419999999999998</c:v>
                </c:pt>
                <c:pt idx="5">
                  <c:v>5.0311000000000003</c:v>
                </c:pt>
                <c:pt idx="6">
                  <c:v>5.0201000000000002</c:v>
                </c:pt>
                <c:pt idx="7">
                  <c:v>5.0098000000000003</c:v>
                </c:pt>
                <c:pt idx="8">
                  <c:v>4.9988999999999999</c:v>
                </c:pt>
                <c:pt idx="9">
                  <c:v>4.9885000000000002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12-48D6-A5DB-C0BA834CDE1D}"/>
            </c:ext>
          </c:extLst>
        </c:ser>
        <c:ser>
          <c:idx val="1"/>
          <c:order val="1"/>
          <c:tx>
            <c:v>v=6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Sheet1!$C$32:$L$32</c:f>
              <c:numCache>
                <c:formatCode>General</c:formatCode>
                <c:ptCount val="10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</c:numCache>
            </c:numRef>
          </c:cat>
          <c:val>
            <c:numRef>
              <c:f>Sheet1!$C$39:$L$39</c:f>
              <c:numCache>
                <c:formatCode>General</c:formatCode>
                <c:ptCount val="10"/>
                <c:pt idx="0">
                  <c:v>5.0530999999999997</c:v>
                </c:pt>
                <c:pt idx="4">
                  <c:v>5.0426000000000002</c:v>
                </c:pt>
                <c:pt idx="5">
                  <c:v>5.0324</c:v>
                </c:pt>
                <c:pt idx="6">
                  <c:v>5.0221999999999998</c:v>
                </c:pt>
                <c:pt idx="7">
                  <c:v>5.0122</c:v>
                </c:pt>
                <c:pt idx="8">
                  <c:v>-0.01</c:v>
                </c:pt>
                <c:pt idx="9">
                  <c:v>-0.01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12-48D6-A5DB-C0BA834CDE1D}"/>
            </c:ext>
          </c:extLst>
        </c:ser>
        <c:ser>
          <c:idx val="2"/>
          <c:order val="2"/>
          <c:tx>
            <c:v>v=3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Sheet1!$C$32:$L$32</c:f>
              <c:numCache>
                <c:formatCode>General</c:formatCode>
                <c:ptCount val="10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</c:numCache>
            </c:numRef>
          </c:cat>
          <c:val>
            <c:numRef>
              <c:f>Sheet1!$C$47:$L$47</c:f>
              <c:numCache>
                <c:formatCode>General</c:formatCode>
                <c:ptCount val="10"/>
                <c:pt idx="0">
                  <c:v>5.0529999999999999</c:v>
                </c:pt>
                <c:pt idx="4">
                  <c:v>5.0426000000000002</c:v>
                </c:pt>
                <c:pt idx="5">
                  <c:v>1.29</c:v>
                </c:pt>
                <c:pt idx="6">
                  <c:v>0.5</c:v>
                </c:pt>
                <c:pt idx="7">
                  <c:v>8.8999999999999996E-2</c:v>
                </c:pt>
                <c:pt idx="8">
                  <c:v>-0.01</c:v>
                </c:pt>
                <c:pt idx="9">
                  <c:v>-0.01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12-48D6-A5DB-C0BA834CDE1D}"/>
            </c:ext>
          </c:extLst>
        </c:ser>
        <c:ser>
          <c:idx val="3"/>
          <c:order val="3"/>
          <c:tx>
            <c:v>v=10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Sheet1!$C$32:$L$32</c:f>
              <c:numCache>
                <c:formatCode>General</c:formatCode>
                <c:ptCount val="10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</c:numCache>
            </c:numRef>
          </c:cat>
          <c:val>
            <c:numRef>
              <c:f>Sheet1!$C$55:$L$55</c:f>
              <c:numCache>
                <c:formatCode>General</c:formatCode>
                <c:ptCount val="10"/>
                <c:pt idx="0">
                  <c:v>5.0529999999999999</c:v>
                </c:pt>
                <c:pt idx="4">
                  <c:v>5.0415999999999999</c:v>
                </c:pt>
                <c:pt idx="5">
                  <c:v>5.0304000000000002</c:v>
                </c:pt>
                <c:pt idx="6">
                  <c:v>5.0191999999999997</c:v>
                </c:pt>
                <c:pt idx="7">
                  <c:v>5.0083000000000002</c:v>
                </c:pt>
                <c:pt idx="8">
                  <c:v>4.9970999999999997</c:v>
                </c:pt>
                <c:pt idx="9">
                  <c:v>4.9859999999999998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12-48D6-A5DB-C0BA834CD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962016"/>
        <c:axId val="504958408"/>
      </c:lineChart>
      <c:catAx>
        <c:axId val="50496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58408"/>
        <c:crosses val="autoZero"/>
        <c:auto val="1"/>
        <c:lblAlgn val="ctr"/>
        <c:lblOffset val="100"/>
        <c:noMultiLvlLbl val="0"/>
      </c:catAx>
      <c:valAx>
        <c:axId val="504958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6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278131</xdr:colOff>
      <xdr:row>7</xdr:row>
      <xdr:rowOff>91441</xdr:rowOff>
    </xdr:from>
    <xdr:to>
      <xdr:col>14</xdr:col>
      <xdr:colOff>586741</xdr:colOff>
      <xdr:row>21</xdr:row>
      <xdr:rowOff>175261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5BA1C8-0676-43EB-B399-0452CEB9C6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548640</xdr:colOff>
      <xdr:row>26</xdr:row>
      <xdr:rowOff>38100</xdr:rowOff>
    </xdr:from>
    <xdr:to>
      <xdr:col>21</xdr:col>
      <xdr:colOff>381000</xdr:colOff>
      <xdr:row>42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4473E6-6CF8-4375-9E98-F6C41FC9EC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495300</xdr:colOff>
      <xdr:row>43</xdr:row>
      <xdr:rowOff>121920</xdr:rowOff>
    </xdr:from>
    <xdr:to>
      <xdr:col>21</xdr:col>
      <xdr:colOff>571500</xdr:colOff>
      <xdr:row>59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4239362-0C86-47B6-95F2-269ADEC8AD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2CE4-E63B-4360-B197-738FBB5961B3}">
  <dimension ref="A1:P69"/>
  <sheetViews>
    <sheetView tabSelected="1" topLeftCell="A31" zoomScale="70" zoomScaleNormal="70" workbookViewId="0">
      <selection activeCell="G75" sqref="G75"/>
    </sheetView>
  </sheetViews>
  <sheetFormatPr defaultRowHeight="14.4" x14ac:dyDescent="0.3"/>
  <cols>
    <col min="1" max="1" width="10.6640625" customWidth="1"/>
    <col min="2" max="2" width="4.6640625" customWidth="1"/>
  </cols>
  <sheetData>
    <row r="1" spans="1:16" x14ac:dyDescent="0.3">
      <c r="A1" t="s">
        <v>1</v>
      </c>
      <c r="B1" t="s">
        <v>2</v>
      </c>
      <c r="C1">
        <v>5.0382999999999996</v>
      </c>
      <c r="G1">
        <v>5.0370999999999997</v>
      </c>
      <c r="H1">
        <v>5.0366</v>
      </c>
      <c r="I1">
        <v>5.0354999999999999</v>
      </c>
      <c r="J1">
        <v>5.0323000000000002</v>
      </c>
      <c r="K1">
        <v>5.0271999999999997</v>
      </c>
      <c r="L1">
        <v>5.0168999999999997</v>
      </c>
      <c r="M1">
        <v>5.0067000000000004</v>
      </c>
      <c r="N1">
        <v>4.9968000000000004</v>
      </c>
      <c r="O1">
        <v>4.9762000000000004</v>
      </c>
      <c r="P1">
        <v>4.9756999999999998</v>
      </c>
    </row>
    <row r="2" spans="1:16" x14ac:dyDescent="0.3">
      <c r="B2" t="s">
        <v>3</v>
      </c>
      <c r="C2">
        <v>0</v>
      </c>
      <c r="G2">
        <v>5.0099999999999997E-3</v>
      </c>
      <c r="H2">
        <v>9.9699999999999997E-3</v>
      </c>
      <c r="I2">
        <v>1.9980000000000001E-2</v>
      </c>
      <c r="J2">
        <v>4.999E-2</v>
      </c>
      <c r="K2">
        <v>0.1</v>
      </c>
      <c r="L2">
        <v>0.2</v>
      </c>
      <c r="M2">
        <v>0.3</v>
      </c>
      <c r="N2">
        <v>0.4</v>
      </c>
      <c r="O2">
        <v>0.5</v>
      </c>
      <c r="P2">
        <v>0.6</v>
      </c>
    </row>
    <row r="3" spans="1:16" x14ac:dyDescent="0.3">
      <c r="B3" t="s">
        <v>4</v>
      </c>
      <c r="C3">
        <f>C1*C2</f>
        <v>0</v>
      </c>
      <c r="G3">
        <f>G1*G2</f>
        <v>2.5235870999999997E-2</v>
      </c>
      <c r="H3">
        <f>H1*H2</f>
        <v>5.0214901999999999E-2</v>
      </c>
      <c r="I3">
        <f>I1*I2</f>
        <v>0.10060929</v>
      </c>
      <c r="J3">
        <f>J1*J2</f>
        <v>0.25156467700000001</v>
      </c>
      <c r="K3">
        <f t="shared" ref="K3:P3" si="0">K1*K2</f>
        <v>0.50271999999999994</v>
      </c>
      <c r="L3">
        <f t="shared" si="0"/>
        <v>1.0033799999999999</v>
      </c>
      <c r="M3">
        <f t="shared" si="0"/>
        <v>1.5020100000000001</v>
      </c>
      <c r="N3">
        <f t="shared" si="0"/>
        <v>1.9987200000000003</v>
      </c>
      <c r="O3">
        <f t="shared" si="0"/>
        <v>2.4881000000000002</v>
      </c>
      <c r="P3">
        <f t="shared" si="0"/>
        <v>2.98542</v>
      </c>
    </row>
    <row r="4" spans="1:16" x14ac:dyDescent="0.3">
      <c r="A4" t="s">
        <v>0</v>
      </c>
      <c r="B4" t="s">
        <v>2</v>
      </c>
      <c r="C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</row>
    <row r="5" spans="1:16" x14ac:dyDescent="0.3">
      <c r="B5" t="s">
        <v>3</v>
      </c>
      <c r="C5">
        <v>6.1399999999999996E-3</v>
      </c>
      <c r="G5">
        <v>9.41E-3</v>
      </c>
      <c r="H5">
        <v>1.2699999999999999E-2</v>
      </c>
      <c r="I5">
        <v>1.9290000000000002E-2</v>
      </c>
      <c r="J5">
        <v>3.9390000000000001E-2</v>
      </c>
      <c r="K5">
        <v>7.392E-2</v>
      </c>
      <c r="L5">
        <v>0.14510000000000001</v>
      </c>
      <c r="M5">
        <v>0.22009999999999999</v>
      </c>
      <c r="N5">
        <v>0.2989</v>
      </c>
      <c r="O5">
        <v>0.38150000000000001</v>
      </c>
      <c r="P5">
        <v>0.46810000000000002</v>
      </c>
    </row>
    <row r="6" spans="1:16" x14ac:dyDescent="0.3">
      <c r="B6" t="s">
        <v>4</v>
      </c>
      <c r="C6">
        <f t="shared" ref="C6:K6" si="1">C4*C5</f>
        <v>4.9119999999999997E-2</v>
      </c>
      <c r="G6">
        <f t="shared" si="1"/>
        <v>7.528E-2</v>
      </c>
      <c r="H6">
        <f t="shared" si="1"/>
        <v>0.1016</v>
      </c>
      <c r="I6">
        <f t="shared" si="1"/>
        <v>0.15432000000000001</v>
      </c>
      <c r="J6">
        <f t="shared" si="1"/>
        <v>0.31512000000000001</v>
      </c>
      <c r="K6">
        <f t="shared" si="1"/>
        <v>0.59136</v>
      </c>
      <c r="L6">
        <f t="shared" ref="L6:P6" si="2">L4*L5</f>
        <v>1.1608000000000001</v>
      </c>
      <c r="M6">
        <f t="shared" si="2"/>
        <v>1.7607999999999999</v>
      </c>
      <c r="N6">
        <f t="shared" si="2"/>
        <v>2.3912</v>
      </c>
      <c r="O6">
        <f t="shared" si="2"/>
        <v>3.052</v>
      </c>
      <c r="P6">
        <f t="shared" si="2"/>
        <v>3.7448000000000001</v>
      </c>
    </row>
    <row r="7" spans="1:16" x14ac:dyDescent="0.3">
      <c r="A7" s="1" t="s">
        <v>5</v>
      </c>
      <c r="C7">
        <f>C3/C6</f>
        <v>0</v>
      </c>
      <c r="G7">
        <f>G3/G6</f>
        <v>0.33522676673751323</v>
      </c>
      <c r="H7">
        <f>H3/H6</f>
        <v>0.49424116141732283</v>
      </c>
      <c r="I7">
        <f>I3/I6</f>
        <v>0.65195237169517883</v>
      </c>
      <c r="J7">
        <f>J3/J6</f>
        <v>0.79831390264026403</v>
      </c>
      <c r="K7">
        <f t="shared" ref="K7:P7" si="3">K3/K6</f>
        <v>0.85010822510822504</v>
      </c>
      <c r="L7">
        <f t="shared" si="3"/>
        <v>0.86438662991040649</v>
      </c>
      <c r="M7">
        <f t="shared" si="3"/>
        <v>0.85302703316674244</v>
      </c>
      <c r="N7">
        <f t="shared" si="3"/>
        <v>0.83586483773837417</v>
      </c>
      <c r="O7">
        <f t="shared" si="3"/>
        <v>0.81523591087811276</v>
      </c>
      <c r="P7">
        <f t="shared" si="3"/>
        <v>0.7972174748985259</v>
      </c>
    </row>
    <row r="27" spans="1:12" x14ac:dyDescent="0.3">
      <c r="A27" s="2" t="s">
        <v>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</row>
    <row r="28" spans="1:12" x14ac:dyDescent="0.3">
      <c r="A28" s="5" t="s">
        <v>0</v>
      </c>
      <c r="B28" s="6" t="s">
        <v>2</v>
      </c>
      <c r="C28" s="7">
        <v>8</v>
      </c>
      <c r="D28" s="7">
        <v>8</v>
      </c>
      <c r="E28" s="7">
        <v>8</v>
      </c>
      <c r="F28" s="7">
        <v>8</v>
      </c>
      <c r="G28" s="7">
        <v>8</v>
      </c>
      <c r="H28" s="7">
        <v>8</v>
      </c>
      <c r="I28" s="7">
        <v>8</v>
      </c>
      <c r="J28" s="7">
        <v>8</v>
      </c>
      <c r="K28" s="7">
        <v>8</v>
      </c>
      <c r="L28" s="8">
        <v>8</v>
      </c>
    </row>
    <row r="29" spans="1:12" x14ac:dyDescent="0.3">
      <c r="A29" s="5"/>
      <c r="B29" s="9" t="s">
        <v>3</v>
      </c>
      <c r="C29" s="9">
        <v>5.8999999999999999E-3</v>
      </c>
      <c r="D29" s="9">
        <v>9.1800000000000007E-3</v>
      </c>
      <c r="E29" s="9">
        <v>1.244E-2</v>
      </c>
      <c r="F29" s="9">
        <v>1.5740000000000001E-2</v>
      </c>
      <c r="G29" s="9">
        <v>7.392E-2</v>
      </c>
      <c r="H29" s="9">
        <v>0.14515</v>
      </c>
      <c r="I29" s="9">
        <v>0.22009999999999999</v>
      </c>
      <c r="J29" s="9">
        <v>0.29859999999999998</v>
      </c>
      <c r="K29" s="9">
        <v>0.38109999999999999</v>
      </c>
      <c r="L29" s="10">
        <v>0.46779999999999999</v>
      </c>
    </row>
    <row r="30" spans="1:12" x14ac:dyDescent="0.3">
      <c r="A30" s="5"/>
      <c r="B30" s="6" t="s">
        <v>4</v>
      </c>
      <c r="C30" s="6">
        <f t="shared" ref="C30:L30" si="4">C28*C29</f>
        <v>4.7199999999999999E-2</v>
      </c>
      <c r="D30" s="6">
        <f t="shared" si="4"/>
        <v>7.3440000000000005E-2</v>
      </c>
      <c r="E30" s="6">
        <f t="shared" si="4"/>
        <v>9.9519999999999997E-2</v>
      </c>
      <c r="F30" s="6">
        <f t="shared" si="4"/>
        <v>0.12592</v>
      </c>
      <c r="G30" s="6">
        <f t="shared" si="4"/>
        <v>0.59136</v>
      </c>
      <c r="H30" s="6">
        <f t="shared" si="4"/>
        <v>1.1612</v>
      </c>
      <c r="I30" s="6">
        <f t="shared" si="4"/>
        <v>1.7607999999999999</v>
      </c>
      <c r="J30" s="6">
        <f t="shared" si="4"/>
        <v>2.3887999999999998</v>
      </c>
      <c r="K30" s="6">
        <f t="shared" si="4"/>
        <v>3.0488</v>
      </c>
      <c r="L30" s="11">
        <f t="shared" si="4"/>
        <v>3.7423999999999999</v>
      </c>
    </row>
    <row r="31" spans="1:12" x14ac:dyDescent="0.3">
      <c r="A31" s="5" t="s">
        <v>1</v>
      </c>
      <c r="B31" s="9" t="s">
        <v>2</v>
      </c>
      <c r="C31" s="9">
        <v>5.0529999999999999</v>
      </c>
      <c r="D31" s="9">
        <v>5.0521000000000003</v>
      </c>
      <c r="E31" s="9">
        <v>5.0517000000000003</v>
      </c>
      <c r="F31" s="9">
        <v>5.0510999999999999</v>
      </c>
      <c r="G31" s="9">
        <v>5.0419999999999998</v>
      </c>
      <c r="H31" s="9">
        <v>5.0311000000000003</v>
      </c>
      <c r="I31" s="9">
        <v>5.0201000000000002</v>
      </c>
      <c r="J31" s="9">
        <v>5.0098000000000003</v>
      </c>
      <c r="K31" s="9">
        <v>4.9988999999999999</v>
      </c>
      <c r="L31" s="10">
        <v>4.9885000000000002</v>
      </c>
    </row>
    <row r="32" spans="1:12" x14ac:dyDescent="0.3">
      <c r="A32" s="5"/>
      <c r="B32" s="6" t="s">
        <v>3</v>
      </c>
      <c r="C32" s="7">
        <v>0</v>
      </c>
      <c r="D32" s="7">
        <v>5.0000000000000001E-3</v>
      </c>
      <c r="E32" s="7">
        <v>0.01</v>
      </c>
      <c r="F32" s="7">
        <v>1.4999999999999999E-2</v>
      </c>
      <c r="G32" s="7">
        <v>0.1</v>
      </c>
      <c r="H32" s="7">
        <v>0.2</v>
      </c>
      <c r="I32" s="7">
        <v>0.3</v>
      </c>
      <c r="J32" s="7">
        <v>0.4</v>
      </c>
      <c r="K32" s="7">
        <v>0.5</v>
      </c>
      <c r="L32" s="8">
        <v>0.6</v>
      </c>
    </row>
    <row r="33" spans="1:12" x14ac:dyDescent="0.3">
      <c r="A33" s="5"/>
      <c r="B33" s="6" t="s">
        <v>4</v>
      </c>
      <c r="C33" s="6">
        <f>C31*C32</f>
        <v>0</v>
      </c>
      <c r="D33" s="6">
        <f t="shared" ref="D33:F33" si="5">D31*D32</f>
        <v>2.5260500000000002E-2</v>
      </c>
      <c r="E33" s="6">
        <f t="shared" si="5"/>
        <v>5.0517000000000006E-2</v>
      </c>
      <c r="F33" s="6">
        <f t="shared" si="5"/>
        <v>7.5766500000000001E-2</v>
      </c>
      <c r="G33" s="6">
        <f t="shared" ref="G33:L33" si="6">G31*G32</f>
        <v>0.50419999999999998</v>
      </c>
      <c r="H33" s="6">
        <f t="shared" si="6"/>
        <v>1.0062200000000001</v>
      </c>
      <c r="I33" s="6">
        <f t="shared" si="6"/>
        <v>1.50603</v>
      </c>
      <c r="J33" s="6">
        <f t="shared" si="6"/>
        <v>2.0039200000000004</v>
      </c>
      <c r="K33" s="6">
        <f t="shared" si="6"/>
        <v>2.4994499999999999</v>
      </c>
      <c r="L33" s="11">
        <f t="shared" si="6"/>
        <v>2.9931000000000001</v>
      </c>
    </row>
    <row r="34" spans="1:12" x14ac:dyDescent="0.3">
      <c r="A34" s="12" t="s">
        <v>5</v>
      </c>
      <c r="B34" s="13"/>
      <c r="C34" s="13">
        <f>C33/C30</f>
        <v>0</v>
      </c>
      <c r="D34" s="13">
        <f t="shared" ref="D34:F34" si="7">D33/D30</f>
        <v>0.34396105664488019</v>
      </c>
      <c r="E34" s="13">
        <f t="shared" si="7"/>
        <v>0.50760651125401934</v>
      </c>
      <c r="F34" s="13">
        <f t="shared" si="7"/>
        <v>0.60170346251588314</v>
      </c>
      <c r="G34" s="13">
        <f>G33/G30</f>
        <v>0.85261093073593075</v>
      </c>
      <c r="H34" s="13">
        <f>H33/H30</f>
        <v>0.86653461935928355</v>
      </c>
      <c r="I34" s="13">
        <f>I33/I30</f>
        <v>0.85531008632439798</v>
      </c>
      <c r="J34" s="13">
        <f>J33/J30</f>
        <v>0.83888144675150722</v>
      </c>
      <c r="K34" s="13">
        <f>K33/K30</f>
        <v>0.81981435318813956</v>
      </c>
      <c r="L34" s="14">
        <f>L33/L30</f>
        <v>0.79978088926891833</v>
      </c>
    </row>
    <row r="35" spans="1:12" x14ac:dyDescent="0.3">
      <c r="A35" s="2" t="s">
        <v>7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</row>
    <row r="36" spans="1:12" x14ac:dyDescent="0.3">
      <c r="A36" s="5" t="s">
        <v>0</v>
      </c>
      <c r="B36" s="6" t="s">
        <v>2</v>
      </c>
      <c r="C36" s="7">
        <v>6</v>
      </c>
      <c r="D36" s="7"/>
      <c r="E36" s="7"/>
      <c r="F36" s="7"/>
      <c r="G36" s="7">
        <v>6</v>
      </c>
      <c r="H36" s="7">
        <v>6</v>
      </c>
      <c r="I36" s="7">
        <v>6</v>
      </c>
      <c r="J36" s="7">
        <v>6</v>
      </c>
      <c r="K36" s="7">
        <v>6</v>
      </c>
      <c r="L36" s="8">
        <v>6</v>
      </c>
    </row>
    <row r="37" spans="1:12" x14ac:dyDescent="0.3">
      <c r="A37" s="5"/>
      <c r="B37" s="9" t="s">
        <v>3</v>
      </c>
      <c r="C37" s="9">
        <v>5.5999999999999999E-3</v>
      </c>
      <c r="D37" s="9"/>
      <c r="E37" s="9"/>
      <c r="F37" s="9"/>
      <c r="G37" s="9">
        <v>9.7699999999999995E-2</v>
      </c>
      <c r="H37" s="9">
        <v>0.19545999999999999</v>
      </c>
      <c r="I37" s="9">
        <v>0.2863</v>
      </c>
      <c r="J37" s="9">
        <v>0.40894000000000003</v>
      </c>
      <c r="K37" s="9">
        <v>4.9000000000000002E-2</v>
      </c>
      <c r="L37" s="10">
        <v>4.9000000000000002E-2</v>
      </c>
    </row>
    <row r="38" spans="1:12" x14ac:dyDescent="0.3">
      <c r="A38" s="5"/>
      <c r="B38" s="6" t="s">
        <v>4</v>
      </c>
      <c r="C38" s="6">
        <f t="shared" ref="C38:L38" si="8">C36*C37</f>
        <v>3.3599999999999998E-2</v>
      </c>
      <c r="D38" s="6"/>
      <c r="E38" s="6"/>
      <c r="F38" s="6"/>
      <c r="G38" s="6">
        <f t="shared" si="8"/>
        <v>0.58619999999999994</v>
      </c>
      <c r="H38" s="6">
        <f t="shared" si="8"/>
        <v>1.17276</v>
      </c>
      <c r="I38" s="6">
        <f t="shared" si="8"/>
        <v>1.7178</v>
      </c>
      <c r="J38" s="6">
        <f t="shared" si="8"/>
        <v>2.45364</v>
      </c>
      <c r="K38" s="6">
        <f t="shared" si="8"/>
        <v>0.29400000000000004</v>
      </c>
      <c r="L38" s="11">
        <f t="shared" si="8"/>
        <v>0.29400000000000004</v>
      </c>
    </row>
    <row r="39" spans="1:12" x14ac:dyDescent="0.3">
      <c r="A39" s="5" t="s">
        <v>1</v>
      </c>
      <c r="B39" s="9" t="s">
        <v>2</v>
      </c>
      <c r="C39" s="9">
        <v>5.0530999999999997</v>
      </c>
      <c r="D39" s="9"/>
      <c r="E39" s="9"/>
      <c r="F39" s="9"/>
      <c r="G39" s="9">
        <v>5.0426000000000002</v>
      </c>
      <c r="H39" s="9">
        <v>5.0324</v>
      </c>
      <c r="I39" s="9">
        <v>5.0221999999999998</v>
      </c>
      <c r="J39" s="9">
        <v>5.0122</v>
      </c>
      <c r="K39" s="9">
        <v>-0.01</v>
      </c>
      <c r="L39" s="10">
        <v>-0.01</v>
      </c>
    </row>
    <row r="40" spans="1:12" x14ac:dyDescent="0.3">
      <c r="A40" s="5"/>
      <c r="B40" s="6" t="s">
        <v>3</v>
      </c>
      <c r="C40" s="7">
        <v>0</v>
      </c>
      <c r="D40" s="7"/>
      <c r="E40" s="7"/>
      <c r="F40" s="7"/>
      <c r="G40" s="7">
        <v>0.1</v>
      </c>
      <c r="H40" s="7">
        <v>0.2</v>
      </c>
      <c r="I40" s="7">
        <v>0.3</v>
      </c>
      <c r="J40" s="7">
        <v>0.4</v>
      </c>
      <c r="K40" s="7">
        <v>0.5</v>
      </c>
      <c r="L40" s="8">
        <v>0.6</v>
      </c>
    </row>
    <row r="41" spans="1:12" x14ac:dyDescent="0.3">
      <c r="A41" s="5"/>
      <c r="B41" s="6" t="s">
        <v>4</v>
      </c>
      <c r="C41" s="6">
        <f>C39*C40</f>
        <v>0</v>
      </c>
      <c r="D41" s="6"/>
      <c r="E41" s="6"/>
      <c r="F41" s="6"/>
      <c r="G41" s="6">
        <f t="shared" ref="G41:L41" si="9">G39*G40</f>
        <v>0.50426000000000004</v>
      </c>
      <c r="H41" s="6">
        <f t="shared" si="9"/>
        <v>1.00648</v>
      </c>
      <c r="I41" s="6">
        <f t="shared" si="9"/>
        <v>1.5066599999999999</v>
      </c>
      <c r="J41" s="6">
        <f t="shared" si="9"/>
        <v>2.00488</v>
      </c>
      <c r="K41" s="6">
        <f t="shared" si="9"/>
        <v>-5.0000000000000001E-3</v>
      </c>
      <c r="L41" s="11">
        <f t="shared" si="9"/>
        <v>-6.0000000000000001E-3</v>
      </c>
    </row>
    <row r="42" spans="1:12" x14ac:dyDescent="0.3">
      <c r="A42" s="12" t="s">
        <v>5</v>
      </c>
      <c r="B42" s="13"/>
      <c r="C42" s="13">
        <f>C41/C38</f>
        <v>0</v>
      </c>
      <c r="D42" s="13"/>
      <c r="E42" s="13"/>
      <c r="F42" s="13"/>
      <c r="G42" s="13">
        <f>G41/G38</f>
        <v>0.86021835551006498</v>
      </c>
      <c r="H42" s="13">
        <f>H41/H38</f>
        <v>0.85821480950919204</v>
      </c>
      <c r="I42" s="13">
        <f>I41/I38</f>
        <v>0.87708697170799854</v>
      </c>
      <c r="J42" s="13">
        <f>J41/J38</f>
        <v>0.817104383691169</v>
      </c>
      <c r="K42" s="13">
        <f>K41/K38</f>
        <v>-1.7006802721088433E-2</v>
      </c>
      <c r="L42" s="14">
        <f>L41/L38</f>
        <v>-2.0408163265306121E-2</v>
      </c>
    </row>
    <row r="43" spans="1:12" x14ac:dyDescent="0.3">
      <c r="A43" s="2" t="s">
        <v>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4"/>
    </row>
    <row r="44" spans="1:12" x14ac:dyDescent="0.3">
      <c r="A44" s="5" t="s">
        <v>0</v>
      </c>
      <c r="B44" s="6" t="s">
        <v>2</v>
      </c>
      <c r="C44" s="7">
        <v>3</v>
      </c>
      <c r="D44" s="7"/>
      <c r="E44" s="7"/>
      <c r="F44" s="7"/>
      <c r="G44" s="7">
        <v>3</v>
      </c>
      <c r="H44" s="7">
        <v>3</v>
      </c>
      <c r="I44" s="7">
        <v>3</v>
      </c>
      <c r="J44" s="7">
        <v>3</v>
      </c>
      <c r="K44" s="7">
        <v>3</v>
      </c>
      <c r="L44" s="8">
        <v>3</v>
      </c>
    </row>
    <row r="45" spans="1:12" x14ac:dyDescent="0.3">
      <c r="A45" s="5"/>
      <c r="B45" s="9" t="s">
        <v>3</v>
      </c>
      <c r="C45" s="9">
        <v>9.4999999999999998E-3</v>
      </c>
      <c r="D45" s="9"/>
      <c r="E45" s="9"/>
      <c r="F45" s="9"/>
      <c r="G45" s="9">
        <v>0.23480000000000001</v>
      </c>
      <c r="H45" s="9">
        <v>0.183</v>
      </c>
      <c r="I45" s="9">
        <v>0.13400000000000001</v>
      </c>
      <c r="J45" s="9">
        <v>7.4700000000000003E-2</v>
      </c>
      <c r="K45" s="9">
        <v>0.13952000000000001</v>
      </c>
      <c r="L45" s="10">
        <v>0.13935</v>
      </c>
    </row>
    <row r="46" spans="1:12" x14ac:dyDescent="0.3">
      <c r="A46" s="5"/>
      <c r="B46" s="6" t="s">
        <v>4</v>
      </c>
      <c r="C46" s="6">
        <f t="shared" ref="C46:L46" si="10">C44*C45</f>
        <v>2.8499999999999998E-2</v>
      </c>
      <c r="D46" s="6"/>
      <c r="E46" s="6"/>
      <c r="F46" s="6"/>
      <c r="G46" s="6">
        <f t="shared" si="10"/>
        <v>0.70440000000000003</v>
      </c>
      <c r="H46" s="6">
        <f t="shared" si="10"/>
        <v>0.54899999999999993</v>
      </c>
      <c r="I46" s="6">
        <f t="shared" si="10"/>
        <v>0.40200000000000002</v>
      </c>
      <c r="J46" s="6">
        <f t="shared" si="10"/>
        <v>0.22410000000000002</v>
      </c>
      <c r="K46" s="6">
        <f t="shared" si="10"/>
        <v>0.41856000000000004</v>
      </c>
      <c r="L46" s="11">
        <f t="shared" si="10"/>
        <v>0.41805000000000003</v>
      </c>
    </row>
    <row r="47" spans="1:12" x14ac:dyDescent="0.3">
      <c r="A47" s="5" t="s">
        <v>1</v>
      </c>
      <c r="B47" s="9" t="s">
        <v>2</v>
      </c>
      <c r="C47" s="9">
        <v>5.0529999999999999</v>
      </c>
      <c r="D47" s="9"/>
      <c r="E47" s="9"/>
      <c r="F47" s="9"/>
      <c r="G47" s="9">
        <v>5.0426000000000002</v>
      </c>
      <c r="H47" s="9">
        <v>1.29</v>
      </c>
      <c r="I47" s="9">
        <v>0.5</v>
      </c>
      <c r="J47" s="9">
        <v>8.8999999999999996E-2</v>
      </c>
      <c r="K47" s="9">
        <v>-0.01</v>
      </c>
      <c r="L47" s="10">
        <v>-0.01</v>
      </c>
    </row>
    <row r="48" spans="1:12" x14ac:dyDescent="0.3">
      <c r="A48" s="5"/>
      <c r="B48" s="6" t="s">
        <v>3</v>
      </c>
      <c r="C48" s="7">
        <v>0</v>
      </c>
      <c r="D48" s="7"/>
      <c r="E48" s="7"/>
      <c r="F48" s="7"/>
      <c r="G48" s="7">
        <v>0.1</v>
      </c>
      <c r="H48" s="7">
        <v>0.2</v>
      </c>
      <c r="I48" s="7">
        <v>0.3</v>
      </c>
      <c r="J48" s="7">
        <v>0.4</v>
      </c>
      <c r="K48" s="7">
        <v>0.5</v>
      </c>
      <c r="L48" s="8">
        <v>0.6</v>
      </c>
    </row>
    <row r="49" spans="1:12" x14ac:dyDescent="0.3">
      <c r="A49" s="5"/>
      <c r="B49" s="6" t="s">
        <v>4</v>
      </c>
      <c r="C49" s="6">
        <f>C47*C48</f>
        <v>0</v>
      </c>
      <c r="D49" s="6"/>
      <c r="E49" s="6"/>
      <c r="F49" s="6"/>
      <c r="G49" s="6">
        <f t="shared" ref="G49:L49" si="11">G47*G48</f>
        <v>0.50426000000000004</v>
      </c>
      <c r="H49" s="6">
        <f t="shared" si="11"/>
        <v>0.25800000000000001</v>
      </c>
      <c r="I49" s="6">
        <f t="shared" si="11"/>
        <v>0.15</v>
      </c>
      <c r="J49" s="6">
        <f t="shared" si="11"/>
        <v>3.56E-2</v>
      </c>
      <c r="K49" s="6">
        <f t="shared" si="11"/>
        <v>-5.0000000000000001E-3</v>
      </c>
      <c r="L49" s="11">
        <f t="shared" si="11"/>
        <v>-6.0000000000000001E-3</v>
      </c>
    </row>
    <row r="50" spans="1:12" x14ac:dyDescent="0.3">
      <c r="A50" s="12" t="s">
        <v>5</v>
      </c>
      <c r="B50" s="13"/>
      <c r="C50" s="13">
        <f>C49/C46</f>
        <v>0</v>
      </c>
      <c r="D50" s="13"/>
      <c r="E50" s="13"/>
      <c r="F50" s="13"/>
      <c r="G50" s="13">
        <f>G49/G46</f>
        <v>0.71587166382737089</v>
      </c>
      <c r="H50" s="13">
        <f>H49/H46</f>
        <v>0.46994535519125691</v>
      </c>
      <c r="I50" s="13">
        <f>I49/I46</f>
        <v>0.37313432835820892</v>
      </c>
      <c r="J50" s="13">
        <f>J49/J46</f>
        <v>0.15885765283355643</v>
      </c>
      <c r="K50" s="13">
        <f>K49/K46</f>
        <v>-1.1945718654434249E-2</v>
      </c>
      <c r="L50" s="14">
        <f>L49/L46</f>
        <v>-1.4352350197344814E-2</v>
      </c>
    </row>
    <row r="51" spans="1:12" x14ac:dyDescent="0.3">
      <c r="A51" s="2" t="s">
        <v>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4"/>
    </row>
    <row r="52" spans="1:12" x14ac:dyDescent="0.3">
      <c r="A52" s="5" t="s">
        <v>0</v>
      </c>
      <c r="B52" s="6" t="s">
        <v>2</v>
      </c>
      <c r="C52" s="7">
        <v>10</v>
      </c>
      <c r="D52" s="7"/>
      <c r="E52" s="7"/>
      <c r="F52" s="7"/>
      <c r="G52" s="7">
        <v>10</v>
      </c>
      <c r="H52" s="7">
        <v>10</v>
      </c>
      <c r="I52" s="7">
        <v>10</v>
      </c>
      <c r="J52" s="7">
        <v>10</v>
      </c>
      <c r="K52" s="7">
        <v>10</v>
      </c>
      <c r="L52" s="7">
        <v>10</v>
      </c>
    </row>
    <row r="53" spans="1:12" x14ac:dyDescent="0.3">
      <c r="A53" s="5"/>
      <c r="B53" s="9" t="s">
        <v>3</v>
      </c>
      <c r="C53" s="9">
        <v>6.4999999999999997E-3</v>
      </c>
      <c r="D53" s="9"/>
      <c r="E53" s="9"/>
      <c r="F53" s="9"/>
      <c r="G53" s="9">
        <v>6.0350000000000001E-2</v>
      </c>
      <c r="H53" s="9">
        <v>0.11658</v>
      </c>
      <c r="I53" s="9">
        <v>0.17548</v>
      </c>
      <c r="J53" s="9">
        <v>0.23724999999999999</v>
      </c>
      <c r="K53" s="9">
        <v>0.30188999999999999</v>
      </c>
      <c r="L53" s="10">
        <v>0.36980000000000002</v>
      </c>
    </row>
    <row r="54" spans="1:12" x14ac:dyDescent="0.3">
      <c r="A54" s="5"/>
      <c r="B54" s="6" t="s">
        <v>4</v>
      </c>
      <c r="C54" s="6">
        <f t="shared" ref="C54:L54" si="12">C52*C53</f>
        <v>6.5000000000000002E-2</v>
      </c>
      <c r="D54" s="6"/>
      <c r="E54" s="6"/>
      <c r="F54" s="6"/>
      <c r="G54" s="6">
        <f t="shared" si="12"/>
        <v>0.60350000000000004</v>
      </c>
      <c r="H54" s="6">
        <f t="shared" si="12"/>
        <v>1.1657999999999999</v>
      </c>
      <c r="I54" s="6">
        <f t="shared" si="12"/>
        <v>1.7547999999999999</v>
      </c>
      <c r="J54" s="6">
        <f t="shared" si="12"/>
        <v>2.3725000000000001</v>
      </c>
      <c r="K54" s="6">
        <f t="shared" si="12"/>
        <v>3.0188999999999999</v>
      </c>
      <c r="L54" s="11">
        <f t="shared" si="12"/>
        <v>3.6980000000000004</v>
      </c>
    </row>
    <row r="55" spans="1:12" x14ac:dyDescent="0.3">
      <c r="A55" s="5" t="s">
        <v>1</v>
      </c>
      <c r="B55" s="9" t="s">
        <v>2</v>
      </c>
      <c r="C55" s="9">
        <v>5.0529999999999999</v>
      </c>
      <c r="D55" s="9"/>
      <c r="E55" s="9"/>
      <c r="F55" s="9"/>
      <c r="G55" s="9">
        <v>5.0415999999999999</v>
      </c>
      <c r="H55" s="9">
        <v>5.0304000000000002</v>
      </c>
      <c r="I55" s="9">
        <v>5.0191999999999997</v>
      </c>
      <c r="J55" s="9">
        <v>5.0083000000000002</v>
      </c>
      <c r="K55" s="9">
        <v>4.9970999999999997</v>
      </c>
      <c r="L55" s="10">
        <v>4.9859999999999998</v>
      </c>
    </row>
    <row r="56" spans="1:12" x14ac:dyDescent="0.3">
      <c r="A56" s="5"/>
      <c r="B56" s="6" t="s">
        <v>3</v>
      </c>
      <c r="C56" s="7">
        <v>0</v>
      </c>
      <c r="D56" s="7"/>
      <c r="E56" s="7"/>
      <c r="F56" s="7"/>
      <c r="G56" s="7">
        <v>0.1</v>
      </c>
      <c r="H56" s="7">
        <v>0.2</v>
      </c>
      <c r="I56" s="7">
        <v>0.3</v>
      </c>
      <c r="J56" s="7">
        <v>0.4</v>
      </c>
      <c r="K56" s="7">
        <v>0.5</v>
      </c>
      <c r="L56" s="8">
        <v>0.6</v>
      </c>
    </row>
    <row r="57" spans="1:12" x14ac:dyDescent="0.3">
      <c r="A57" s="5"/>
      <c r="B57" s="6" t="s">
        <v>4</v>
      </c>
      <c r="C57" s="6">
        <f>C55*C56</f>
        <v>0</v>
      </c>
      <c r="D57" s="6"/>
      <c r="E57" s="6"/>
      <c r="F57" s="6"/>
      <c r="G57" s="6">
        <f t="shared" ref="G57:L57" si="13">G55*G56</f>
        <v>0.50416000000000005</v>
      </c>
      <c r="H57" s="6">
        <f t="shared" si="13"/>
        <v>1.0060800000000001</v>
      </c>
      <c r="I57" s="6">
        <f t="shared" si="13"/>
        <v>1.5057599999999998</v>
      </c>
      <c r="J57" s="6">
        <f t="shared" si="13"/>
        <v>2.00332</v>
      </c>
      <c r="K57" s="6">
        <f t="shared" si="13"/>
        <v>2.4985499999999998</v>
      </c>
      <c r="L57" s="11">
        <f t="shared" si="13"/>
        <v>2.9915999999999996</v>
      </c>
    </row>
    <row r="58" spans="1:12" x14ac:dyDescent="0.3">
      <c r="A58" s="12" t="s">
        <v>5</v>
      </c>
      <c r="B58" s="13"/>
      <c r="C58" s="13">
        <f>C57/C54</f>
        <v>0</v>
      </c>
      <c r="D58" s="13"/>
      <c r="E58" s="13"/>
      <c r="F58" s="13"/>
      <c r="G58" s="13">
        <f>G57/G54</f>
        <v>0.83539353769676894</v>
      </c>
      <c r="H58" s="13">
        <f>H57/H54</f>
        <v>0.86299536798764809</v>
      </c>
      <c r="I58" s="13">
        <f>I57/I54</f>
        <v>0.85808069295646217</v>
      </c>
      <c r="J58" s="13">
        <f>J57/J54</f>
        <v>0.84439199157007372</v>
      </c>
      <c r="K58" s="13">
        <f>K57/K54</f>
        <v>0.82763589386862757</v>
      </c>
      <c r="L58" s="14">
        <f>L57/L54</f>
        <v>0.80897782585181155</v>
      </c>
    </row>
    <row r="59" spans="1:12" x14ac:dyDescent="0.3">
      <c r="A59" s="1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x14ac:dyDescent="0.3">
      <c r="A60" t="s">
        <v>10</v>
      </c>
    </row>
    <row r="61" spans="1:12" x14ac:dyDescent="0.3">
      <c r="A61" s="2" t="s">
        <v>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4"/>
    </row>
    <row r="62" spans="1:12" x14ac:dyDescent="0.3">
      <c r="A62" s="5" t="s">
        <v>0</v>
      </c>
      <c r="B62" s="6" t="s">
        <v>2</v>
      </c>
      <c r="C62" s="7">
        <v>8</v>
      </c>
      <c r="D62" s="7">
        <v>8</v>
      </c>
      <c r="E62" s="7">
        <v>8</v>
      </c>
      <c r="F62" s="7">
        <v>8</v>
      </c>
      <c r="G62" s="7">
        <v>8</v>
      </c>
      <c r="H62" s="7">
        <v>8</v>
      </c>
      <c r="I62" s="7">
        <v>8</v>
      </c>
      <c r="J62" s="7">
        <v>8</v>
      </c>
      <c r="K62" s="7">
        <v>8</v>
      </c>
      <c r="L62" s="8">
        <v>8</v>
      </c>
    </row>
    <row r="63" spans="1:12" x14ac:dyDescent="0.3">
      <c r="A63" s="5"/>
      <c r="B63" s="9" t="s">
        <v>3</v>
      </c>
      <c r="C63" s="9">
        <v>1.4999999999999999E-4</v>
      </c>
      <c r="D63" s="9">
        <v>3.62E-3</v>
      </c>
      <c r="E63" s="9">
        <v>7.3299999999999997E-3</v>
      </c>
      <c r="F63" s="9">
        <v>1.1039999999999999E-2</v>
      </c>
      <c r="G63" s="9">
        <v>7.3950000000000002E-2</v>
      </c>
      <c r="H63" s="9">
        <v>0.14516999999999999</v>
      </c>
      <c r="I63" s="9">
        <v>0.22009999999999999</v>
      </c>
      <c r="J63" s="9">
        <v>0.28599999999999998</v>
      </c>
      <c r="K63" s="9">
        <v>0.38096000000000002</v>
      </c>
      <c r="L63" s="10">
        <v>0.46751999999999999</v>
      </c>
    </row>
    <row r="64" spans="1:12" x14ac:dyDescent="0.3">
      <c r="A64" s="5"/>
      <c r="B64" s="6" t="s">
        <v>4</v>
      </c>
      <c r="C64" s="6">
        <f t="shared" ref="C64:L64" si="14">C62*C63</f>
        <v>1.1999999999999999E-3</v>
      </c>
      <c r="D64" s="6">
        <f t="shared" si="14"/>
        <v>2.896E-2</v>
      </c>
      <c r="E64" s="6">
        <f t="shared" si="14"/>
        <v>5.8639999999999998E-2</v>
      </c>
      <c r="F64" s="6">
        <f t="shared" si="14"/>
        <v>8.8319999999999996E-2</v>
      </c>
      <c r="G64" s="6">
        <f t="shared" si="14"/>
        <v>0.59160000000000001</v>
      </c>
      <c r="H64" s="6">
        <f t="shared" si="14"/>
        <v>1.1613599999999999</v>
      </c>
      <c r="I64" s="6">
        <f t="shared" si="14"/>
        <v>1.7607999999999999</v>
      </c>
      <c r="J64" s="6">
        <f t="shared" si="14"/>
        <v>2.2879999999999998</v>
      </c>
      <c r="K64" s="6">
        <f t="shared" si="14"/>
        <v>3.0476800000000002</v>
      </c>
      <c r="L64" s="11">
        <f t="shared" si="14"/>
        <v>3.7401599999999999</v>
      </c>
    </row>
    <row r="65" spans="1:12" x14ac:dyDescent="0.3">
      <c r="A65" s="5" t="s">
        <v>1</v>
      </c>
      <c r="B65" s="9" t="s">
        <v>2</v>
      </c>
      <c r="C65" s="9">
        <v>6.12</v>
      </c>
      <c r="D65" s="9">
        <v>5.0568</v>
      </c>
      <c r="E65" s="9">
        <v>5.0537999999999998</v>
      </c>
      <c r="F65" s="9">
        <v>5.0533999999999999</v>
      </c>
      <c r="G65" s="9">
        <v>5.0419999999999998</v>
      </c>
      <c r="H65" s="9">
        <v>5.0311000000000003</v>
      </c>
      <c r="I65" s="9">
        <v>5.0204000000000004</v>
      </c>
      <c r="J65" s="9">
        <v>5.0099</v>
      </c>
      <c r="K65" s="9">
        <v>4.9991000000000003</v>
      </c>
      <c r="L65" s="10">
        <v>4.9884000000000004</v>
      </c>
    </row>
    <row r="66" spans="1:12" x14ac:dyDescent="0.3">
      <c r="A66" s="5"/>
      <c r="B66" s="6" t="s">
        <v>3</v>
      </c>
      <c r="C66" s="7">
        <v>0</v>
      </c>
      <c r="D66" s="7">
        <v>5.0000000000000001E-3</v>
      </c>
      <c r="E66" s="7">
        <v>0.01</v>
      </c>
      <c r="F66" s="7">
        <v>1.4999999999999999E-2</v>
      </c>
      <c r="G66" s="7">
        <v>0.1</v>
      </c>
      <c r="H66" s="7">
        <v>0.2</v>
      </c>
      <c r="I66" s="7">
        <v>0.3</v>
      </c>
      <c r="J66" s="7">
        <v>0.4</v>
      </c>
      <c r="K66" s="7">
        <v>0.5</v>
      </c>
      <c r="L66" s="8">
        <v>0.6</v>
      </c>
    </row>
    <row r="67" spans="1:12" x14ac:dyDescent="0.3">
      <c r="A67" s="5"/>
      <c r="B67" s="6" t="s">
        <v>4</v>
      </c>
      <c r="C67" s="6">
        <f>C65*C66</f>
        <v>0</v>
      </c>
      <c r="D67" s="6">
        <f t="shared" ref="D67:F67" si="15">D65*D66</f>
        <v>2.5284000000000001E-2</v>
      </c>
      <c r="E67" s="6">
        <f t="shared" si="15"/>
        <v>5.0538E-2</v>
      </c>
      <c r="F67" s="6">
        <f t="shared" si="15"/>
        <v>7.5800999999999993E-2</v>
      </c>
      <c r="G67" s="6">
        <f t="shared" ref="G67:L67" si="16">G65*G66</f>
        <v>0.50419999999999998</v>
      </c>
      <c r="H67" s="6">
        <f t="shared" si="16"/>
        <v>1.0062200000000001</v>
      </c>
      <c r="I67" s="6">
        <f t="shared" si="16"/>
        <v>1.5061200000000001</v>
      </c>
      <c r="J67" s="6">
        <f t="shared" si="16"/>
        <v>2.0039600000000002</v>
      </c>
      <c r="K67" s="6">
        <f t="shared" si="16"/>
        <v>2.4995500000000002</v>
      </c>
      <c r="L67" s="11">
        <f t="shared" si="16"/>
        <v>2.9930400000000001</v>
      </c>
    </row>
    <row r="68" spans="1:12" x14ac:dyDescent="0.3">
      <c r="A68" s="12" t="s">
        <v>5</v>
      </c>
      <c r="B68" s="13"/>
      <c r="C68" s="13">
        <f>C67/C64</f>
        <v>0</v>
      </c>
      <c r="D68" s="13">
        <f t="shared" ref="D68:F68" si="17">D67/D64</f>
        <v>0.87306629834254146</v>
      </c>
      <c r="E68" s="13">
        <f t="shared" si="17"/>
        <v>0.86183492496589365</v>
      </c>
      <c r="F68" s="13">
        <f t="shared" si="17"/>
        <v>0.85825407608695647</v>
      </c>
      <c r="G68" s="13">
        <f>G67/G64</f>
        <v>0.85226504394861391</v>
      </c>
      <c r="H68" s="13">
        <f>H67/H64</f>
        <v>0.86641523730798387</v>
      </c>
      <c r="I68" s="13">
        <f>I67/I64</f>
        <v>0.85536119945479339</v>
      </c>
      <c r="J68" s="13">
        <f>J67/J64</f>
        <v>0.87585664335664348</v>
      </c>
      <c r="K68" s="13">
        <f>K67/K64</f>
        <v>0.82014844078118443</v>
      </c>
      <c r="L68" s="14">
        <f>L67/L64</f>
        <v>0.800243839835729</v>
      </c>
    </row>
    <row r="69" spans="1:12" x14ac:dyDescent="0.3">
      <c r="C69">
        <f>C68-C34</f>
        <v>0</v>
      </c>
      <c r="D69">
        <f t="shared" ref="D69:F69" si="18">D68-D34</f>
        <v>0.52910524169766127</v>
      </c>
      <c r="E69">
        <f t="shared" si="18"/>
        <v>0.3542284137118743</v>
      </c>
      <c r="F69">
        <f t="shared" si="18"/>
        <v>0.25655061357107334</v>
      </c>
      <c r="G69">
        <f t="shared" ref="G69:L69" si="19">G68-G34</f>
        <v>-3.4588678731684031E-4</v>
      </c>
      <c r="H69">
        <f t="shared" si="19"/>
        <v>-1.1938205129968793E-4</v>
      </c>
      <c r="I69">
        <f t="shared" si="19"/>
        <v>5.1113130395408213E-5</v>
      </c>
      <c r="J69">
        <f t="shared" si="19"/>
        <v>3.6975196605136262E-2</v>
      </c>
      <c r="K69">
        <f t="shared" si="19"/>
        <v>3.340875930448739E-4</v>
      </c>
      <c r="L69">
        <f t="shared" si="19"/>
        <v>4.6295056681067148E-4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BA365C6FBA9041A0839D9DD270A1DA" ma:contentTypeVersion="6" ma:contentTypeDescription="Create a new document." ma:contentTypeScope="" ma:versionID="0279835b5650a714e51cc4fe764d0108">
  <xsd:schema xmlns:xsd="http://www.w3.org/2001/XMLSchema" xmlns:xs="http://www.w3.org/2001/XMLSchema" xmlns:p="http://schemas.microsoft.com/office/2006/metadata/properties" xmlns:ns2="454ec17f-d393-4f5f-a32c-a472fdd996ab" xmlns:ns3="5d8099c9-c4ec-492b-942d-521d5fc4ea72" targetNamespace="http://schemas.microsoft.com/office/2006/metadata/properties" ma:root="true" ma:fieldsID="21ac8349d6803748f56d3094530c0fa9" ns2:_="" ns3:_="">
    <xsd:import namespace="454ec17f-d393-4f5f-a32c-a472fdd996ab"/>
    <xsd:import namespace="5d8099c9-c4ec-492b-942d-521d5fc4e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ec17f-d393-4f5f-a32c-a472fdd996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8099c9-c4ec-492b-942d-521d5fc4e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214AF4-13BC-40CE-BCF2-EE25FF2902E2}"/>
</file>

<file path=customXml/itemProps2.xml><?xml version="1.0" encoding="utf-8"?>
<ds:datastoreItem xmlns:ds="http://schemas.openxmlformats.org/officeDocument/2006/customXml" ds:itemID="{97BCE901-AE1C-4F91-A724-D3E6182926F2}"/>
</file>

<file path=customXml/itemProps3.xml><?xml version="1.0" encoding="utf-8"?>
<ds:datastoreItem xmlns:ds="http://schemas.openxmlformats.org/officeDocument/2006/customXml" ds:itemID="{9F871217-5DAD-4138-9DE8-40EFD50A15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NARCISO,STEVE (K-Loveland,ex1)</dc:creator>
  <cp:lastModifiedBy>Heng Wei Wei</cp:lastModifiedBy>
  <dcterms:created xsi:type="dcterms:W3CDTF">2019-08-20T00:51:42Z</dcterms:created>
  <dcterms:modified xsi:type="dcterms:W3CDTF">2020-01-14T08:47:50Z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0x010100F6BA365C6FBA9041A0839D9DD270A1DA</vt:lpwstr>
  </property>
</Properties>
</file>