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Задание 0" sheetId="1" r:id="rId1"/>
    <sheet name="Задание 1" sheetId="2" r:id="rId2"/>
    <sheet name="Задание 2" sheetId="3" r:id="rId3"/>
    <sheet name="Задание 3" sheetId="4" r:id="rId4"/>
    <sheet name="Задание 4" sheetId="5" r:id="rId5"/>
  </sheets>
  <calcPr calcId="144525"/>
</workbook>
</file>

<file path=xl/calcChain.xml><?xml version="1.0" encoding="utf-8"?>
<calcChain xmlns="http://schemas.openxmlformats.org/spreadsheetml/2006/main">
  <c r="B5" i="5" l="1"/>
  <c r="B3" i="5"/>
  <c r="B2" i="5"/>
  <c r="C6" i="4"/>
  <c r="D6" i="4"/>
  <c r="E6" i="4"/>
  <c r="F6" i="4"/>
  <c r="G6" i="4"/>
  <c r="H6" i="4"/>
  <c r="I6" i="4"/>
  <c r="J6" i="4"/>
  <c r="K6" i="4"/>
  <c r="L6" i="4"/>
  <c r="B6" i="4"/>
  <c r="B3" i="4"/>
  <c r="B2" i="4"/>
  <c r="C7" i="3"/>
  <c r="D7" i="3"/>
  <c r="E7" i="3"/>
  <c r="F7" i="3"/>
  <c r="G7" i="3"/>
  <c r="H7" i="3"/>
  <c r="I7" i="3"/>
  <c r="J7" i="3"/>
  <c r="K7" i="3"/>
  <c r="L7" i="3"/>
  <c r="B7" i="3"/>
  <c r="B4" i="3"/>
  <c r="C3" i="2"/>
  <c r="D3" i="2"/>
  <c r="E3" i="2"/>
  <c r="F3" i="2"/>
  <c r="G3" i="2"/>
  <c r="H3" i="2"/>
  <c r="I3" i="2"/>
  <c r="J3" i="2"/>
  <c r="K3" i="2"/>
  <c r="L3" i="2"/>
  <c r="M3" i="2"/>
  <c r="N3" i="2"/>
  <c r="B3" i="2"/>
</calcChain>
</file>

<file path=xl/sharedStrings.xml><?xml version="1.0" encoding="utf-8"?>
<sst xmlns="http://schemas.openxmlformats.org/spreadsheetml/2006/main" count="18" uniqueCount="9">
  <si>
    <t>Дата Рождения:</t>
  </si>
  <si>
    <t>Номер квартиры/дома:</t>
  </si>
  <si>
    <t>9 и 38</t>
  </si>
  <si>
    <t>x</t>
  </si>
  <si>
    <t>y</t>
  </si>
  <si>
    <t>a</t>
  </si>
  <si>
    <t>b</t>
  </si>
  <si>
    <t>c</t>
  </si>
  <si>
    <t>*порядковый номер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</si>
</sst>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y=|3+|x||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1'!$A$3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'Задание 1'!$B$2:$N$2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'Задание 1'!$B$3:$N$3</c:f>
              <c:numCache>
                <c:formatCode>General</c:formatCode>
                <c:ptCount val="13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97248"/>
        <c:axId val="79398784"/>
      </c:scatterChart>
      <c:valAx>
        <c:axId val="7939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98784"/>
        <c:crosses val="autoZero"/>
        <c:crossBetween val="midCat"/>
      </c:valAx>
      <c:valAx>
        <c:axId val="793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97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y=ax^2+bx+c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2'!$A$7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'Задание 2'!$B$6:$L$6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2'!$B$7:$L$7</c:f>
              <c:numCache>
                <c:formatCode>General</c:formatCode>
                <c:ptCount val="11"/>
                <c:pt idx="0">
                  <c:v>205</c:v>
                </c:pt>
                <c:pt idx="1">
                  <c:v>129</c:v>
                </c:pt>
                <c:pt idx="2">
                  <c:v>71</c:v>
                </c:pt>
                <c:pt idx="3">
                  <c:v>31</c:v>
                </c:pt>
                <c:pt idx="4">
                  <c:v>9</c:v>
                </c:pt>
                <c:pt idx="5">
                  <c:v>5</c:v>
                </c:pt>
                <c:pt idx="6">
                  <c:v>19</c:v>
                </c:pt>
                <c:pt idx="7">
                  <c:v>51</c:v>
                </c:pt>
                <c:pt idx="8">
                  <c:v>101</c:v>
                </c:pt>
                <c:pt idx="9">
                  <c:v>169</c:v>
                </c:pt>
                <c:pt idx="10">
                  <c:v>255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4704"/>
        <c:axId val="79478784"/>
      </c:scatterChart>
      <c:valAx>
        <c:axId val="7946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478784"/>
        <c:crosses val="autoZero"/>
        <c:crossBetween val="midCat"/>
      </c:valAx>
      <c:valAx>
        <c:axId val="794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46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y=|-5*x^2+bx+c|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'Задание 3'!$A$6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'Задание 3'!$B$5:$L$5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'Задание 3'!$B$6:$L$6</c:f>
              <c:numCache>
                <c:formatCode>General</c:formatCode>
                <c:ptCount val="11"/>
                <c:pt idx="0">
                  <c:v>136.5</c:v>
                </c:pt>
                <c:pt idx="1">
                  <c:v>84.5</c:v>
                </c:pt>
                <c:pt idx="2">
                  <c:v>42.5</c:v>
                </c:pt>
                <c:pt idx="3">
                  <c:v>10.5</c:v>
                </c:pt>
                <c:pt idx="4">
                  <c:v>11.5</c:v>
                </c:pt>
                <c:pt idx="5">
                  <c:v>23.5</c:v>
                </c:pt>
                <c:pt idx="6">
                  <c:v>25.5</c:v>
                </c:pt>
                <c:pt idx="7">
                  <c:v>17.5</c:v>
                </c:pt>
                <c:pt idx="8">
                  <c:v>0.5</c:v>
                </c:pt>
                <c:pt idx="9">
                  <c:v>28.5</c:v>
                </c:pt>
                <c:pt idx="10">
                  <c:v>66.5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2272"/>
        <c:axId val="79783808"/>
      </c:scatterChart>
      <c:valAx>
        <c:axId val="7978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83808"/>
        <c:crosses val="autoZero"/>
        <c:crossBetween val="midCat"/>
      </c:valAx>
      <c:valAx>
        <c:axId val="797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8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</a:t>
            </a:r>
            <a:r>
              <a:rPr lang="ru-RU"/>
              <a:t>=</a:t>
            </a:r>
            <a:r>
              <a:rPr lang="en-US"/>
              <a:t>LOGa(B)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4'!$A$5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yVal>
            <c:numRef>
              <c:f>'Задание 4'!$B$5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4528"/>
        <c:axId val="85176320"/>
      </c:scatterChart>
      <c:valAx>
        <c:axId val="8517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85176320"/>
        <c:crosses val="autoZero"/>
        <c:crossBetween val="midCat"/>
      </c:valAx>
      <c:valAx>
        <c:axId val="851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17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5</xdr:col>
      <xdr:colOff>585788</xdr:colOff>
      <xdr:row>15</xdr:row>
      <xdr:rowOff>9525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19050</xdr:rowOff>
    </xdr:from>
    <xdr:to>
      <xdr:col>6</xdr:col>
      <xdr:colOff>0</xdr:colOff>
      <xdr:row>18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</xdr:row>
      <xdr:rowOff>200024</xdr:rowOff>
    </xdr:from>
    <xdr:to>
      <xdr:col>5</xdr:col>
      <xdr:colOff>590551</xdr:colOff>
      <xdr:row>17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6</xdr:row>
      <xdr:rowOff>28575</xdr:rowOff>
    </xdr:from>
    <xdr:to>
      <xdr:col>6</xdr:col>
      <xdr:colOff>581025</xdr:colOff>
      <xdr:row>16</xdr:row>
      <xdr:rowOff>152400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Таблица6" displayName="Таблица6" ref="A4:C5" headerRowCount="0" totalsRowShown="0" headerRowDxfId="7" dataDxfId="6">
  <tableColumns count="3">
    <tableColumn id="1" name="Столбец1" headerRowDxfId="5" dataDxfId="4"/>
    <tableColumn id="2" name="Столбец2" headerRowDxfId="3" dataDxfId="2"/>
    <tableColumn id="3" name="Столбец3" headerRowDxfId="1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"/>
  <sheetViews>
    <sheetView zoomScaleNormal="100" workbookViewId="0">
      <selection activeCell="B26" sqref="B26"/>
    </sheetView>
  </sheetViews>
  <sheetFormatPr defaultRowHeight="15.75" x14ac:dyDescent="0.25"/>
  <cols>
    <col min="1" max="6" width="12.42578125" style="1" customWidth="1"/>
    <col min="7" max="16384" width="9.140625" style="1"/>
  </cols>
  <sheetData>
    <row r="3" spans="1:6" x14ac:dyDescent="0.25">
      <c r="A3"/>
      <c r="B3"/>
      <c r="C3"/>
      <c r="D3"/>
      <c r="E3"/>
      <c r="F3"/>
    </row>
    <row r="4" spans="1:6" x14ac:dyDescent="0.25">
      <c r="A4" s="3" t="s">
        <v>0</v>
      </c>
      <c r="B4" s="4"/>
      <c r="C4" s="5">
        <v>36774</v>
      </c>
    </row>
    <row r="5" spans="1:6" x14ac:dyDescent="0.25">
      <c r="A5" s="6" t="s">
        <v>1</v>
      </c>
      <c r="B5" s="7"/>
      <c r="C5" s="8" t="s">
        <v>2</v>
      </c>
    </row>
  </sheetData>
  <pageMargins left="0.7" right="0.7" top="0.75" bottom="0.75" header="0.3" footer="0.3"/>
  <pageSetup paperSize="9" orientation="portrait" r:id="rId1"/>
  <headerFooter>
    <oddHeader>&amp;C&amp;12Логинова Софья Андреевна 3 подгруппа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"/>
  <sheetViews>
    <sheetView zoomScaleNormal="100" workbookViewId="0">
      <selection activeCell="G12" sqref="G12"/>
    </sheetView>
  </sheetViews>
  <sheetFormatPr defaultRowHeight="15.75" x14ac:dyDescent="0.25"/>
  <cols>
    <col min="1" max="16384" width="9.140625" style="1"/>
  </cols>
  <sheetData>
    <row r="2" spans="1:14" x14ac:dyDescent="0.25">
      <c r="A2" s="9" t="s">
        <v>3</v>
      </c>
      <c r="B2" s="9">
        <v>-6</v>
      </c>
      <c r="C2" s="9">
        <v>-5</v>
      </c>
      <c r="D2" s="9">
        <v>-4</v>
      </c>
      <c r="E2" s="9">
        <v>-3</v>
      </c>
      <c r="F2" s="9">
        <v>-2</v>
      </c>
      <c r="G2" s="9">
        <v>-1</v>
      </c>
      <c r="H2" s="9">
        <v>0</v>
      </c>
      <c r="I2" s="9">
        <v>1</v>
      </c>
      <c r="J2" s="9">
        <v>2</v>
      </c>
      <c r="K2" s="9">
        <v>3</v>
      </c>
      <c r="L2" s="9">
        <v>4</v>
      </c>
      <c r="M2" s="9">
        <v>5</v>
      </c>
      <c r="N2" s="9">
        <v>6</v>
      </c>
    </row>
    <row r="3" spans="1:14" x14ac:dyDescent="0.25">
      <c r="A3" s="8" t="s">
        <v>4</v>
      </c>
      <c r="B3" s="8">
        <f>ABS(3+ABS(B$2))</f>
        <v>9</v>
      </c>
      <c r="C3" s="8">
        <f t="shared" ref="C3:N3" si="0">ABS(3+ABS(C$2))</f>
        <v>8</v>
      </c>
      <c r="D3" s="8">
        <f t="shared" si="0"/>
        <v>7</v>
      </c>
      <c r="E3" s="8">
        <f t="shared" si="0"/>
        <v>6</v>
      </c>
      <c r="F3" s="8">
        <f t="shared" si="0"/>
        <v>5</v>
      </c>
      <c r="G3" s="8">
        <f t="shared" si="0"/>
        <v>4</v>
      </c>
      <c r="H3" s="8">
        <f t="shared" si="0"/>
        <v>3</v>
      </c>
      <c r="I3" s="8">
        <f t="shared" si="0"/>
        <v>4</v>
      </c>
      <c r="J3" s="8">
        <f t="shared" si="0"/>
        <v>5</v>
      </c>
      <c r="K3" s="8">
        <f t="shared" si="0"/>
        <v>6</v>
      </c>
      <c r="L3" s="8">
        <f t="shared" si="0"/>
        <v>7</v>
      </c>
      <c r="M3" s="8">
        <f t="shared" si="0"/>
        <v>8</v>
      </c>
      <c r="N3" s="8">
        <f t="shared" si="0"/>
        <v>9</v>
      </c>
    </row>
  </sheetData>
  <pageMargins left="0.7" right="0.7" top="0.75" bottom="0.75" header="0.3" footer="0.3"/>
  <pageSetup paperSize="9" orientation="portrait" r:id="rId1"/>
  <headerFooter>
    <oddHeader>&amp;C&amp;12Логинова Софья Андреевна 3 подгруппа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"/>
  <sheetViews>
    <sheetView zoomScaleNormal="100" workbookViewId="0">
      <selection activeCell="G18" sqref="G18"/>
    </sheetView>
  </sheetViews>
  <sheetFormatPr defaultRowHeight="15.75" x14ac:dyDescent="0.25"/>
  <cols>
    <col min="1" max="16384" width="9.140625" style="1"/>
  </cols>
  <sheetData>
    <row r="2" spans="1:12" x14ac:dyDescent="0.25">
      <c r="A2" s="9" t="s">
        <v>5</v>
      </c>
      <c r="B2" s="9">
        <v>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8" t="s">
        <v>6</v>
      </c>
      <c r="B3" s="8">
        <v>5</v>
      </c>
      <c r="C3" s="2"/>
      <c r="D3" s="11" t="s">
        <v>8</v>
      </c>
      <c r="E3" s="11"/>
      <c r="F3" s="11"/>
      <c r="G3" s="2"/>
      <c r="H3" s="2"/>
      <c r="I3" s="2"/>
      <c r="J3" s="2"/>
      <c r="K3" s="2"/>
      <c r="L3" s="2"/>
    </row>
    <row r="4" spans="1:12" x14ac:dyDescent="0.25">
      <c r="A4" s="10" t="s">
        <v>7</v>
      </c>
      <c r="B4" s="10">
        <f>MOD(2000,7)</f>
        <v>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3</v>
      </c>
      <c r="B6" s="9">
        <v>-5</v>
      </c>
      <c r="C6" s="9">
        <v>-4</v>
      </c>
      <c r="D6" s="9">
        <v>-3</v>
      </c>
      <c r="E6" s="9">
        <v>-2</v>
      </c>
      <c r="F6" s="9">
        <v>-1</v>
      </c>
      <c r="G6" s="9">
        <v>0</v>
      </c>
      <c r="H6" s="9">
        <v>1</v>
      </c>
      <c r="I6" s="9">
        <v>2</v>
      </c>
      <c r="J6" s="9">
        <v>3</v>
      </c>
      <c r="K6" s="9">
        <v>4</v>
      </c>
      <c r="L6" s="9">
        <v>5</v>
      </c>
    </row>
    <row r="7" spans="1:12" x14ac:dyDescent="0.25">
      <c r="A7" s="8" t="s">
        <v>4</v>
      </c>
      <c r="B7" s="8">
        <f>$B$2*B$6*B$6+$B$3*B$6+$B$4</f>
        <v>205</v>
      </c>
      <c r="C7" s="8">
        <f t="shared" ref="C7:L7" si="0">$B$2*C$6*C$6+$B$3*C$6+$B$4</f>
        <v>129</v>
      </c>
      <c r="D7" s="8">
        <f t="shared" si="0"/>
        <v>71</v>
      </c>
      <c r="E7" s="8">
        <f t="shared" si="0"/>
        <v>31</v>
      </c>
      <c r="F7" s="8">
        <f t="shared" si="0"/>
        <v>9</v>
      </c>
      <c r="G7" s="8">
        <f t="shared" si="0"/>
        <v>5</v>
      </c>
      <c r="H7" s="8">
        <f t="shared" si="0"/>
        <v>19</v>
      </c>
      <c r="I7" s="8">
        <f t="shared" si="0"/>
        <v>51</v>
      </c>
      <c r="J7" s="8">
        <f t="shared" si="0"/>
        <v>101</v>
      </c>
      <c r="K7" s="8">
        <f t="shared" si="0"/>
        <v>169</v>
      </c>
      <c r="L7" s="8">
        <f t="shared" si="0"/>
        <v>255</v>
      </c>
    </row>
  </sheetData>
  <pageMargins left="0.7" right="0.7" top="0.75" bottom="0.75" header="0.3" footer="0.3"/>
  <pageSetup paperSize="9" orientation="portrait" r:id="rId1"/>
  <headerFooter>
    <oddHeader>&amp;C&amp;12Логинова Софья Андреевна 3 подгруппа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zoomScaleNormal="100" workbookViewId="0">
      <selection activeCell="M18" sqref="M18"/>
    </sheetView>
  </sheetViews>
  <sheetFormatPr defaultRowHeight="15.75" x14ac:dyDescent="0.25"/>
  <cols>
    <col min="1" max="16384" width="9.140625" style="1"/>
  </cols>
  <sheetData>
    <row r="2" spans="1:12" x14ac:dyDescent="0.25">
      <c r="A2" s="9" t="s">
        <v>6</v>
      </c>
      <c r="B2" s="9">
        <f>AVERAGE(5,9)</f>
        <v>7</v>
      </c>
    </row>
    <row r="3" spans="1:12" x14ac:dyDescent="0.25">
      <c r="A3" s="8" t="s">
        <v>7</v>
      </c>
      <c r="B3" s="8">
        <f>AVERAGE(9,38)</f>
        <v>23.5</v>
      </c>
    </row>
    <row r="5" spans="1:12" x14ac:dyDescent="0.25">
      <c r="A5" s="9" t="s">
        <v>3</v>
      </c>
      <c r="B5" s="9">
        <v>-5</v>
      </c>
      <c r="C5" s="9">
        <v>-4</v>
      </c>
      <c r="D5" s="9">
        <v>-3</v>
      </c>
      <c r="E5" s="9">
        <v>-2</v>
      </c>
      <c r="F5" s="9">
        <v>-1</v>
      </c>
      <c r="G5" s="9">
        <v>0</v>
      </c>
      <c r="H5" s="9">
        <v>1</v>
      </c>
      <c r="I5" s="9">
        <v>2</v>
      </c>
      <c r="J5" s="9">
        <v>3</v>
      </c>
      <c r="K5" s="9">
        <v>4</v>
      </c>
      <c r="L5" s="9">
        <v>5</v>
      </c>
    </row>
    <row r="6" spans="1:12" x14ac:dyDescent="0.25">
      <c r="A6" s="8" t="s">
        <v>4</v>
      </c>
      <c r="B6" s="8">
        <f>ABS(-5*(B$5*B$5)+$B$2*(B$5)+$B$3)</f>
        <v>136.5</v>
      </c>
      <c r="C6" s="8">
        <f t="shared" ref="C6:L6" si="0">ABS(-5*(C$5*C$5)+$B$2*(C$5)+$B$3)</f>
        <v>84.5</v>
      </c>
      <c r="D6" s="8">
        <f t="shared" si="0"/>
        <v>42.5</v>
      </c>
      <c r="E6" s="8">
        <f t="shared" si="0"/>
        <v>10.5</v>
      </c>
      <c r="F6" s="8">
        <f t="shared" si="0"/>
        <v>11.5</v>
      </c>
      <c r="G6" s="8">
        <f t="shared" si="0"/>
        <v>23.5</v>
      </c>
      <c r="H6" s="8">
        <f t="shared" si="0"/>
        <v>25.5</v>
      </c>
      <c r="I6" s="8">
        <f t="shared" si="0"/>
        <v>17.5</v>
      </c>
      <c r="J6" s="8">
        <f t="shared" si="0"/>
        <v>0.5</v>
      </c>
      <c r="K6" s="8">
        <f t="shared" si="0"/>
        <v>28.5</v>
      </c>
      <c r="L6" s="8">
        <f t="shared" si="0"/>
        <v>66.5</v>
      </c>
    </row>
  </sheetData>
  <pageMargins left="0.7" right="0.7" top="0.75" bottom="0.75" header="0.3" footer="0.3"/>
  <pageSetup paperSize="9" orientation="portrait" r:id="rId1"/>
  <headerFooter>
    <oddHeader>&amp;C&amp;12Логинова Софья Андреевна 3 подгруппа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zoomScaleNormal="100" workbookViewId="0">
      <selection activeCell="K11" sqref="K11"/>
    </sheetView>
  </sheetViews>
  <sheetFormatPr defaultRowHeight="15.75" x14ac:dyDescent="0.25"/>
  <cols>
    <col min="1" max="16384" width="9.140625" style="1"/>
  </cols>
  <sheetData>
    <row r="2" spans="1:2" x14ac:dyDescent="0.25">
      <c r="A2" s="9" t="s">
        <v>5</v>
      </c>
      <c r="B2" s="9">
        <f>ABS((9-5)+3)</f>
        <v>7</v>
      </c>
    </row>
    <row r="3" spans="1:2" x14ac:dyDescent="0.25">
      <c r="A3" s="8" t="s">
        <v>6</v>
      </c>
      <c r="B3" s="8">
        <f>GCD(5,38)</f>
        <v>1</v>
      </c>
    </row>
    <row r="5" spans="1:2" x14ac:dyDescent="0.25">
      <c r="A5" s="9" t="s">
        <v>4</v>
      </c>
      <c r="B5" s="9">
        <f>LOG($B$3,$B$2)</f>
        <v>0</v>
      </c>
    </row>
  </sheetData>
  <pageMargins left="0.7" right="0.7" top="0.75" bottom="0.75" header="0.3" footer="0.3"/>
  <pageSetup paperSize="9" orientation="portrait" r:id="rId1"/>
  <headerFooter>
    <oddHeader>&amp;C&amp;12Логинова Софья Андреевна 3 подгруппа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0</vt:lpstr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2018-09-09T13:40:33Z</dcterms:modified>
</cp:coreProperties>
</file>