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3"/>
    <sheet state="visible" name="Задача 2" sheetId="2" r:id="rId4"/>
    <sheet state="visible" name="Задача 3" sheetId="3" r:id="rId5"/>
    <sheet state="visible" name="Задача 4" sheetId="4" r:id="rId6"/>
  </sheets>
  <definedNames/>
  <calcPr/>
</workbook>
</file>

<file path=xl/sharedStrings.xml><?xml version="1.0" encoding="utf-8"?>
<sst xmlns="http://schemas.openxmlformats.org/spreadsheetml/2006/main" count="26" uniqueCount="23">
  <si>
    <t>t</t>
  </si>
  <si>
    <t>V(t)</t>
  </si>
  <si>
    <t xml:space="preserve">S(t) </t>
  </si>
  <si>
    <t>m1</t>
  </si>
  <si>
    <t>c1</t>
  </si>
  <si>
    <t>t1</t>
  </si>
  <si>
    <t>O</t>
  </si>
  <si>
    <t>m2</t>
  </si>
  <si>
    <t>t2</t>
  </si>
  <si>
    <t>Q1</t>
  </si>
  <si>
    <t>Q2</t>
  </si>
  <si>
    <t>g1</t>
  </si>
  <si>
    <t>g2</t>
  </si>
  <si>
    <t>r</t>
  </si>
  <si>
    <t>X</t>
  </si>
  <si>
    <t>Ex</t>
  </si>
  <si>
    <t>E1</t>
  </si>
  <si>
    <t>E2</t>
  </si>
  <si>
    <t>Io</t>
  </si>
  <si>
    <t>C</t>
  </si>
  <si>
    <t>R</t>
  </si>
  <si>
    <t>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</si>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</sst>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left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V(t)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'Задача 1'!$A$3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'Задача 1'!$B$1:$I$1</c:f>
            </c:strRef>
          </c:cat>
          <c:val>
            <c:numRef>
              <c:f>'Задача 1'!$B$3:$L$3</c:f>
              <c:numCache/>
            </c:numRef>
          </c:val>
          <c:smooth val="1"/>
        </c:ser>
        <c:ser>
          <c:idx val="1"/>
          <c:order val="1"/>
          <c:tx>
            <c:strRef>
              <c:f>'Задача 1'!$A$4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'Задача 1'!$B$1:$I$1</c:f>
            </c:strRef>
          </c:cat>
          <c:val>
            <c:numRef>
              <c:f>'Задача 1'!$B$4:$L$4</c:f>
              <c:numCache/>
            </c:numRef>
          </c:val>
          <c:smooth val="1"/>
        </c:ser>
        <c:axId val="1473091013"/>
        <c:axId val="1289157020"/>
      </c:lineChart>
      <c:catAx>
        <c:axId val="1473091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9157020"/>
      </c:catAx>
      <c:valAx>
        <c:axId val="1289157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3091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'Задача 2'!$A$8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'Задача 2'!$B$6:$Z$6</c:f>
            </c:strRef>
          </c:cat>
          <c:val>
            <c:numRef>
              <c:f>'Задача 2'!$B$8:$Z$8</c:f>
              <c:numCache/>
            </c:numRef>
          </c:val>
          <c:smooth val="1"/>
        </c:ser>
        <c:ser>
          <c:idx val="1"/>
          <c:order val="1"/>
          <c:tx>
            <c:strRef>
              <c:f>'Задача 2'!$A$9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'Задача 2'!$B$6:$Z$6</c:f>
            </c:strRef>
          </c:cat>
          <c:val>
            <c:numRef>
              <c:f>'Задача 2'!$B$9:$Z$9</c:f>
              <c:numCache/>
            </c:numRef>
          </c:val>
          <c:smooth val="1"/>
        </c:ser>
        <c:axId val="2021844938"/>
        <c:axId val="368591753"/>
      </c:lineChart>
      <c:catAx>
        <c:axId val="2021844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8591753"/>
      </c:catAx>
      <c:valAx>
        <c:axId val="368591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1844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'Задача 3'!$A$9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'Задача 3'!$B$7:$Z$7</c:f>
            </c:strRef>
          </c:cat>
          <c:val>
            <c:numRef>
              <c:f>'Задача 3'!$B$9:$Z$9</c:f>
              <c:numCache/>
            </c:numRef>
          </c:val>
          <c:smooth val="0"/>
        </c:ser>
        <c:ser>
          <c:idx val="1"/>
          <c:order val="1"/>
          <c:tx>
            <c:strRef>
              <c:f>'Задача 3'!$A$10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'Задача 3'!$B$7:$Z$7</c:f>
            </c:strRef>
          </c:cat>
          <c:val>
            <c:numRef>
              <c:f>'Задача 3'!$B$10:$Z$10</c:f>
              <c:numCache/>
            </c:numRef>
          </c:val>
          <c:smooth val="0"/>
        </c:ser>
        <c:axId val="1182903266"/>
        <c:axId val="1037208723"/>
      </c:lineChart>
      <c:catAx>
        <c:axId val="1182903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7208723"/>
      </c:catAx>
      <c:valAx>
        <c:axId val="1037208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2903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'Задача 4'!$A$9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'Задача 4'!$B$7:$L$7</c:f>
            </c:strRef>
          </c:cat>
          <c:val>
            <c:numRef>
              <c:f>'Задача 4'!$B$9:$L$9</c:f>
              <c:numCache/>
            </c:numRef>
          </c:val>
          <c:smooth val="1"/>
        </c:ser>
        <c:axId val="1527702599"/>
        <c:axId val="195343717"/>
      </c:lineChart>
      <c:catAx>
        <c:axId val="1527702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343717"/>
      </c:catAx>
      <c:valAx>
        <c:axId val="195343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7702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'Задача 4'!$A$10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'Задача 4'!$B$7:$E$7</c:f>
            </c:strRef>
          </c:cat>
          <c:val>
            <c:numRef>
              <c:f>'Задача 4'!$B$10:$E$10</c:f>
              <c:numCache/>
            </c:numRef>
          </c:val>
          <c:smooth val="1"/>
        </c:ser>
        <c:axId val="1553093784"/>
        <c:axId val="1659835431"/>
      </c:lineChart>
      <c:catAx>
        <c:axId val="155309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9835431"/>
      </c:catAx>
      <c:valAx>
        <c:axId val="1659835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3093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</xdr:row>
      <xdr:rowOff>1314450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76200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</xdr:rowOff>
    </xdr:from>
    <xdr:ext cx="7305675" cy="45148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9525</xdr:rowOff>
    </xdr:from>
    <xdr:ext cx="3695700" cy="2286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895350</xdr:colOff>
      <xdr:row>11</xdr:row>
      <xdr:rowOff>0</xdr:rowOff>
    </xdr:from>
    <xdr:ext cx="3705225" cy="22860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3.0</v>
      </c>
      <c r="D1" s="1">
        <v>5.0</v>
      </c>
      <c r="E1" s="1">
        <v>7.0</v>
      </c>
      <c r="F1" s="1">
        <v>9.0</v>
      </c>
      <c r="G1" s="1">
        <v>11.0</v>
      </c>
      <c r="H1" s="1">
        <v>13.0</v>
      </c>
      <c r="I1" s="1">
        <v>15.0</v>
      </c>
    </row>
    <row r="3">
      <c r="A3" s="2" t="s">
        <v>1</v>
      </c>
      <c r="B3" s="3">
        <f t="shared" ref="B3:I3" si="1">B$1+1/(B$1*SQRT(B$1))</f>
        <v>2</v>
      </c>
      <c r="C3" s="3">
        <f t="shared" si="1"/>
        <v>3.19245009</v>
      </c>
      <c r="D3" s="3">
        <f t="shared" si="1"/>
        <v>5.089442719</v>
      </c>
      <c r="E3" s="3">
        <f t="shared" si="1"/>
        <v>7.053994925</v>
      </c>
      <c r="F3" s="3">
        <f t="shared" si="1"/>
        <v>9.037037037</v>
      </c>
      <c r="G3" s="3">
        <f t="shared" si="1"/>
        <v>11.02741012</v>
      </c>
      <c r="H3" s="3">
        <f t="shared" si="1"/>
        <v>13.02133462</v>
      </c>
      <c r="I3" s="3">
        <f t="shared" si="1"/>
        <v>15.01721326</v>
      </c>
    </row>
    <row r="4">
      <c r="A4" s="1" t="s">
        <v>2</v>
      </c>
      <c r="B4" s="1">
        <f t="shared" ref="B4:I4" si="2">B$1*B$1/2-2/SQRT(B$1)</f>
        <v>-1.5</v>
      </c>
      <c r="C4" s="1">
        <f t="shared" si="2"/>
        <v>3.345299462</v>
      </c>
      <c r="D4" s="1">
        <f t="shared" si="2"/>
        <v>11.60557281</v>
      </c>
      <c r="E4" s="1">
        <f t="shared" si="2"/>
        <v>23.74407105</v>
      </c>
      <c r="F4" s="1">
        <f t="shared" si="2"/>
        <v>39.83333333</v>
      </c>
      <c r="G4" s="1">
        <f t="shared" si="2"/>
        <v>59.89697731</v>
      </c>
      <c r="H4" s="1">
        <f t="shared" si="2"/>
        <v>83.9452998</v>
      </c>
      <c r="I4" s="1">
        <f t="shared" si="2"/>
        <v>111.9836022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>
        <v>0.15</v>
      </c>
      <c r="D1" s="1" t="s">
        <v>4</v>
      </c>
      <c r="E1" s="1">
        <v>4200.0</v>
      </c>
    </row>
    <row r="2">
      <c r="A2" s="1" t="s">
        <v>5</v>
      </c>
      <c r="B2" s="1">
        <v>40.0</v>
      </c>
      <c r="D2" s="1" t="s">
        <v>6</v>
      </c>
      <c r="E2" s="3">
        <f>(B1*B2+B3*B4)/(B1+B3)</f>
        <v>21.25</v>
      </c>
    </row>
    <row r="3">
      <c r="A3" s="1" t="s">
        <v>7</v>
      </c>
      <c r="B3" s="1">
        <v>0.25</v>
      </c>
    </row>
    <row r="4">
      <c r="A4" s="1" t="s">
        <v>8</v>
      </c>
      <c r="B4" s="1">
        <v>10.0</v>
      </c>
    </row>
    <row r="6">
      <c r="A6" s="1" t="s">
        <v>0</v>
      </c>
      <c r="B6" s="1">
        <v>0.0</v>
      </c>
      <c r="C6" s="1">
        <v>1.0</v>
      </c>
      <c r="D6" s="1">
        <v>2.0</v>
      </c>
      <c r="E6" s="1">
        <v>3.0</v>
      </c>
      <c r="F6" s="1">
        <v>4.0</v>
      </c>
      <c r="G6" s="1">
        <v>5.0</v>
      </c>
      <c r="H6" s="1">
        <v>6.0</v>
      </c>
      <c r="I6" s="1">
        <v>7.0</v>
      </c>
      <c r="J6" s="1">
        <v>8.0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14.0</v>
      </c>
      <c r="Q6" s="1">
        <v>15.0</v>
      </c>
      <c r="R6" s="1">
        <v>16.0</v>
      </c>
      <c r="S6" s="1">
        <v>17.0</v>
      </c>
      <c r="T6" s="1">
        <v>18.0</v>
      </c>
      <c r="U6" s="1">
        <v>19.0</v>
      </c>
      <c r="V6" s="1">
        <v>20.0</v>
      </c>
      <c r="W6" s="1">
        <v>21.0</v>
      </c>
      <c r="X6" s="1">
        <v>22.0</v>
      </c>
      <c r="Y6" s="1">
        <v>23.0</v>
      </c>
      <c r="Z6" s="1">
        <v>24.0</v>
      </c>
    </row>
    <row r="8">
      <c r="A8" s="1" t="s">
        <v>9</v>
      </c>
      <c r="B8" s="3">
        <f t="shared" ref="B8:Z8" si="1">$E$1*$B$1*($B$2-B$6)</f>
        <v>25200</v>
      </c>
      <c r="C8" s="3">
        <f t="shared" si="1"/>
        <v>24570</v>
      </c>
      <c r="D8" s="3">
        <f t="shared" si="1"/>
        <v>23940</v>
      </c>
      <c r="E8" s="3">
        <f t="shared" si="1"/>
        <v>23310</v>
      </c>
      <c r="F8" s="3">
        <f t="shared" si="1"/>
        <v>22680</v>
      </c>
      <c r="G8" s="3">
        <f t="shared" si="1"/>
        <v>22050</v>
      </c>
      <c r="H8" s="3">
        <f t="shared" si="1"/>
        <v>21420</v>
      </c>
      <c r="I8" s="3">
        <f t="shared" si="1"/>
        <v>20790</v>
      </c>
      <c r="J8" s="3">
        <f t="shared" si="1"/>
        <v>20160</v>
      </c>
      <c r="K8" s="3">
        <f t="shared" si="1"/>
        <v>19530</v>
      </c>
      <c r="L8" s="3">
        <f t="shared" si="1"/>
        <v>18900</v>
      </c>
      <c r="M8" s="3">
        <f t="shared" si="1"/>
        <v>18270</v>
      </c>
      <c r="N8" s="3">
        <f t="shared" si="1"/>
        <v>17640</v>
      </c>
      <c r="O8" s="3">
        <f t="shared" si="1"/>
        <v>17010</v>
      </c>
      <c r="P8" s="3">
        <f t="shared" si="1"/>
        <v>16380</v>
      </c>
      <c r="Q8" s="3">
        <f t="shared" si="1"/>
        <v>15750</v>
      </c>
      <c r="R8" s="3">
        <f t="shared" si="1"/>
        <v>15120</v>
      </c>
      <c r="S8" s="3">
        <f t="shared" si="1"/>
        <v>14490</v>
      </c>
      <c r="T8" s="3">
        <f t="shared" si="1"/>
        <v>13860</v>
      </c>
      <c r="U8" s="3">
        <f t="shared" si="1"/>
        <v>13230</v>
      </c>
      <c r="V8" s="3">
        <f t="shared" si="1"/>
        <v>12600</v>
      </c>
      <c r="W8" s="3">
        <f t="shared" si="1"/>
        <v>11970</v>
      </c>
      <c r="X8" s="3">
        <f t="shared" si="1"/>
        <v>11340</v>
      </c>
      <c r="Y8" s="3">
        <f t="shared" si="1"/>
        <v>10710</v>
      </c>
      <c r="Z8" s="3">
        <f t="shared" si="1"/>
        <v>10080</v>
      </c>
    </row>
    <row r="9">
      <c r="A9" s="1" t="s">
        <v>10</v>
      </c>
      <c r="B9" s="3">
        <f t="shared" ref="B9:Z9" si="2">$E$1*$B$3*(B6-$B$4)</f>
        <v>-10500</v>
      </c>
      <c r="C9" s="3">
        <f t="shared" si="2"/>
        <v>-9450</v>
      </c>
      <c r="D9" s="3">
        <f t="shared" si="2"/>
        <v>-8400</v>
      </c>
      <c r="E9" s="3">
        <f t="shared" si="2"/>
        <v>-7350</v>
      </c>
      <c r="F9" s="3">
        <f t="shared" si="2"/>
        <v>-6300</v>
      </c>
      <c r="G9" s="3">
        <f t="shared" si="2"/>
        <v>-5250</v>
      </c>
      <c r="H9" s="3">
        <f t="shared" si="2"/>
        <v>-4200</v>
      </c>
      <c r="I9" s="3">
        <f t="shared" si="2"/>
        <v>-3150</v>
      </c>
      <c r="J9" s="3">
        <f t="shared" si="2"/>
        <v>-2100</v>
      </c>
      <c r="K9" s="3">
        <f t="shared" si="2"/>
        <v>-1050</v>
      </c>
      <c r="L9" s="3">
        <f t="shared" si="2"/>
        <v>0</v>
      </c>
      <c r="M9" s="3">
        <f t="shared" si="2"/>
        <v>1050</v>
      </c>
      <c r="N9" s="3">
        <f t="shared" si="2"/>
        <v>2100</v>
      </c>
      <c r="O9" s="3">
        <f t="shared" si="2"/>
        <v>3150</v>
      </c>
      <c r="P9" s="3">
        <f t="shared" si="2"/>
        <v>4200</v>
      </c>
      <c r="Q9" s="3">
        <f t="shared" si="2"/>
        <v>5250</v>
      </c>
      <c r="R9" s="3">
        <f t="shared" si="2"/>
        <v>6300</v>
      </c>
      <c r="S9" s="3">
        <f t="shared" si="2"/>
        <v>7350</v>
      </c>
      <c r="T9" s="3">
        <f t="shared" si="2"/>
        <v>8400</v>
      </c>
      <c r="U9" s="3">
        <f t="shared" si="2"/>
        <v>9450</v>
      </c>
      <c r="V9" s="3">
        <f t="shared" si="2"/>
        <v>10500</v>
      </c>
      <c r="W9" s="3">
        <f t="shared" si="2"/>
        <v>11550</v>
      </c>
      <c r="X9" s="3">
        <f t="shared" si="2"/>
        <v>12600</v>
      </c>
      <c r="Y9" s="3">
        <f t="shared" si="2"/>
        <v>13650</v>
      </c>
      <c r="Z9" s="3">
        <f t="shared" si="2"/>
        <v>14700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11</v>
      </c>
      <c r="B2" s="1">
        <f>8*POWER(10,-9)</f>
        <v>0.000000008</v>
      </c>
    </row>
    <row r="3">
      <c r="A3" s="1" t="s">
        <v>12</v>
      </c>
      <c r="B3" s="1">
        <f>5*POWER(10,-9)</f>
        <v>0.000000005</v>
      </c>
    </row>
    <row r="4">
      <c r="A4" s="1" t="s">
        <v>13</v>
      </c>
      <c r="B4" s="1">
        <v>0.2</v>
      </c>
      <c r="D4" s="1" t="s">
        <v>14</v>
      </c>
      <c r="E4" s="3">
        <f>B4*(B2*SQRT(B2*B3))/(B2-B3)</f>
        <v>0.000000003373096171</v>
      </c>
    </row>
    <row r="5">
      <c r="A5" s="1" t="s">
        <v>15</v>
      </c>
      <c r="B5" s="1">
        <v>0.0</v>
      </c>
    </row>
    <row r="7">
      <c r="A7" s="1" t="s">
        <v>14</v>
      </c>
      <c r="B7" s="1">
        <v>0.05</v>
      </c>
      <c r="C7" s="1">
        <v>0.06</v>
      </c>
      <c r="D7" s="1">
        <v>0.0699999999999999</v>
      </c>
      <c r="E7" s="1">
        <v>0.0799999999999999</v>
      </c>
      <c r="F7" s="1">
        <v>0.0899999999999998</v>
      </c>
      <c r="G7" s="1">
        <v>0.0999999999999998</v>
      </c>
      <c r="H7" s="1">
        <v>0.11</v>
      </c>
      <c r="I7" s="1">
        <v>0.12</v>
      </c>
      <c r="J7" s="1">
        <v>0.13</v>
      </c>
      <c r="K7" s="1">
        <v>0.14</v>
      </c>
      <c r="L7" s="1">
        <v>0.15</v>
      </c>
    </row>
    <row r="9">
      <c r="A9" s="1" t="s">
        <v>16</v>
      </c>
      <c r="B9" s="3">
        <f t="shared" ref="B9:L9" si="1">$B$2/(POWER(B$7,2))</f>
        <v>0.0000032</v>
      </c>
      <c r="C9" s="3">
        <f t="shared" si="1"/>
        <v>0.000002222222222</v>
      </c>
      <c r="D9" s="3">
        <f t="shared" si="1"/>
        <v>0.000001632653061</v>
      </c>
      <c r="E9" s="3">
        <f t="shared" si="1"/>
        <v>0.00000125</v>
      </c>
      <c r="F9" s="3">
        <f t="shared" si="1"/>
        <v>0.000000987654321</v>
      </c>
      <c r="G9" s="3">
        <f t="shared" si="1"/>
        <v>0.0000008</v>
      </c>
      <c r="H9" s="3">
        <f t="shared" si="1"/>
        <v>0.0000006611570248</v>
      </c>
      <c r="I9" s="3">
        <f t="shared" si="1"/>
        <v>0.0000005555555556</v>
      </c>
      <c r="J9" s="3">
        <f t="shared" si="1"/>
        <v>0.0000004733727811</v>
      </c>
      <c r="K9" s="3">
        <f t="shared" si="1"/>
        <v>0.0000004081632653</v>
      </c>
      <c r="L9" s="3">
        <f t="shared" si="1"/>
        <v>0.0000003555555556</v>
      </c>
    </row>
    <row r="10">
      <c r="A10" s="1" t="s">
        <v>17</v>
      </c>
      <c r="B10" s="3">
        <f t="shared" ref="B10:L10" si="2">$B$3/(POWER($B$4-B$7,2))</f>
        <v>0.0000002222222222</v>
      </c>
      <c r="C10" s="3">
        <f t="shared" si="2"/>
        <v>0.0000002551020408</v>
      </c>
      <c r="D10" s="3">
        <f t="shared" si="2"/>
        <v>0.0000002958579882</v>
      </c>
      <c r="E10" s="3">
        <f t="shared" si="2"/>
        <v>0.0000003472222222</v>
      </c>
      <c r="F10" s="3">
        <f t="shared" si="2"/>
        <v>0.0000004132231405</v>
      </c>
      <c r="G10" s="3">
        <f t="shared" si="2"/>
        <v>0.0000005</v>
      </c>
      <c r="H10" s="3">
        <f t="shared" si="2"/>
        <v>0.0000006172839506</v>
      </c>
      <c r="I10" s="3">
        <f t="shared" si="2"/>
        <v>0.00000078125</v>
      </c>
      <c r="J10" s="3">
        <f t="shared" si="2"/>
        <v>0.000001020408163</v>
      </c>
      <c r="K10" s="3">
        <f t="shared" si="2"/>
        <v>0.000001388888889</v>
      </c>
      <c r="L10" s="3">
        <f t="shared" si="2"/>
        <v>0.000002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18</v>
      </c>
      <c r="B3" s="1">
        <v>6.0</v>
      </c>
    </row>
    <row r="4">
      <c r="A4" s="1" t="s">
        <v>19</v>
      </c>
      <c r="B4" s="1">
        <v>0.005</v>
      </c>
    </row>
    <row r="5">
      <c r="A5" s="1" t="s">
        <v>20</v>
      </c>
      <c r="B5" s="1">
        <v>7.0</v>
      </c>
    </row>
    <row r="7">
      <c r="A7" s="1" t="s">
        <v>0</v>
      </c>
      <c r="B7" s="1">
        <v>0.0</v>
      </c>
      <c r="C7" s="1">
        <v>0.01</v>
      </c>
      <c r="D7" s="1">
        <v>0.02</v>
      </c>
      <c r="E7" s="1">
        <v>0.03</v>
      </c>
      <c r="F7" s="1">
        <v>0.04</v>
      </c>
      <c r="G7" s="1">
        <v>0.05</v>
      </c>
      <c r="H7" s="1">
        <v>0.06</v>
      </c>
      <c r="I7" s="1">
        <v>0.07</v>
      </c>
      <c r="J7" s="1">
        <v>0.08</v>
      </c>
      <c r="K7" s="1">
        <v>0.09</v>
      </c>
      <c r="L7" s="1">
        <v>0.1</v>
      </c>
    </row>
    <row r="9">
      <c r="A9" s="1" t="s">
        <v>21</v>
      </c>
      <c r="B9" s="3">
        <f t="shared" ref="B9:L9" si="1">$B$3*EXP(-B$7/($B$4*$B$5))</f>
        <v>6</v>
      </c>
      <c r="C9" s="3">
        <f t="shared" si="1"/>
        <v>4.508863758</v>
      </c>
      <c r="D9" s="3">
        <f t="shared" si="1"/>
        <v>3.388308732</v>
      </c>
      <c r="E9" s="3">
        <f t="shared" si="1"/>
        <v>2.546237074</v>
      </c>
      <c r="F9" s="3">
        <f t="shared" si="1"/>
        <v>1.913439344</v>
      </c>
      <c r="G9" s="3">
        <f t="shared" si="1"/>
        <v>1.437906219</v>
      </c>
      <c r="H9" s="3">
        <f t="shared" si="1"/>
        <v>1.080553873</v>
      </c>
      <c r="I9" s="3">
        <f t="shared" si="1"/>
        <v>0.8120116994</v>
      </c>
      <c r="J9" s="3">
        <f t="shared" si="1"/>
        <v>0.6102083538</v>
      </c>
      <c r="K9" s="3">
        <f t="shared" si="1"/>
        <v>0.4585577219</v>
      </c>
      <c r="L9" s="3">
        <f t="shared" si="1"/>
        <v>0.3445957156</v>
      </c>
    </row>
    <row r="10">
      <c r="A10" s="2" t="s">
        <v>22</v>
      </c>
      <c r="B10" s="3">
        <f t="shared" ref="B10:E10" si="2">ln(B$9)-1/($B$4*$B$5)*B$7</f>
        <v>1.791759469</v>
      </c>
      <c r="C10" s="3">
        <f t="shared" si="2"/>
        <v>1.220330898</v>
      </c>
      <c r="D10" s="3">
        <f t="shared" si="2"/>
        <v>0.6489023264</v>
      </c>
      <c r="E10" s="3">
        <f t="shared" si="2"/>
        <v>0.07747375494</v>
      </c>
    </row>
  </sheetData>
  <drawing r:id="rId1"/>
</worksheet>
</file>