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София\Desktop\"/>
    </mc:Choice>
  </mc:AlternateContent>
  <bookViews>
    <workbookView xWindow="0" yWindow="0" windowWidth="24000" windowHeight="9735" activeTab="1"/>
  </bookViews>
  <sheets>
    <sheet name="Задание 2 Высота" sheetId="1" r:id="rId1"/>
    <sheet name="Задание 2 Скорость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E6" i="2"/>
  <c r="H6" i="2"/>
  <c r="B7" i="2"/>
  <c r="B8" i="2" s="1"/>
  <c r="E7" i="2"/>
  <c r="E8" i="2" s="1"/>
  <c r="H7" i="2"/>
  <c r="H8" i="2" s="1"/>
  <c r="B6" i="1"/>
  <c r="H7" i="1"/>
  <c r="H8" i="1" s="1"/>
  <c r="E7" i="1"/>
  <c r="E8" i="1" s="1"/>
  <c r="B7" i="1"/>
  <c r="B8" i="1" s="1"/>
  <c r="H6" i="1"/>
  <c r="E6" i="1"/>
</calcChain>
</file>

<file path=xl/sharedStrings.xml><?xml version="1.0" encoding="utf-8"?>
<sst xmlns="http://schemas.openxmlformats.org/spreadsheetml/2006/main" count="30" uniqueCount="19">
  <si>
    <t>Vo</t>
  </si>
  <si>
    <t>α</t>
  </si>
  <si>
    <t>g</t>
  </si>
  <si>
    <t>h1</t>
  </si>
  <si>
    <t>h2</t>
  </si>
  <si>
    <t>h3</t>
  </si>
  <si>
    <t>t1</t>
  </si>
  <si>
    <t>t2</t>
  </si>
  <si>
    <t>t3</t>
  </si>
  <si>
    <t>S1</t>
  </si>
  <si>
    <t>S2</t>
  </si>
  <si>
    <t>S3</t>
  </si>
  <si>
    <t>y1</t>
  </si>
  <si>
    <t>y2</t>
  </si>
  <si>
    <t>y3</t>
  </si>
  <si>
    <t>V3</t>
  </si>
  <si>
    <t>V2</t>
  </si>
  <si>
    <t>V1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</si>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</sst>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h1=50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'Задание 2 Высота'!$B$6:$B$8</c:f>
              <c:numCache>
                <c:formatCode>General</c:formatCode>
                <c:ptCount val="3"/>
                <c:pt idx="0">
                  <c:v>112.07106781186546</c:v>
                </c:pt>
                <c:pt idx="1">
                  <c:v>945.36024019019931</c:v>
                </c:pt>
                <c:pt idx="2">
                  <c:v>-6651.1494277142801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56128"/>
        <c:axId val="292059432"/>
      </c:scatterChart>
      <c:valAx>
        <c:axId val="44325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059432"/>
        <c:crosses val="autoZero"/>
        <c:crossBetween val="midCat"/>
      </c:valAx>
      <c:valAx>
        <c:axId val="29205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25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h2=500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'Задание 2 Высота'!$E$6:$E$8</c:f>
              <c:numCache>
                <c:formatCode>General</c:formatCode>
                <c:ptCount val="3"/>
                <c:pt idx="0">
                  <c:v>1012.0710678118654</c:v>
                </c:pt>
                <c:pt idx="1">
                  <c:v>1401.2585384440736</c:v>
                </c:pt>
                <c:pt idx="2">
                  <c:v>-10284.542025237737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061784"/>
        <c:axId val="292059040"/>
      </c:scatterChart>
      <c:valAx>
        <c:axId val="29206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059040"/>
        <c:crosses val="autoZero"/>
        <c:crossBetween val="midCat"/>
      </c:valAx>
      <c:valAx>
        <c:axId val="2920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206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h3=1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'Задание 2 Высота'!$H$6:$H$8</c:f>
              <c:numCache>
                <c:formatCode>General</c:formatCode>
                <c:ptCount val="3"/>
                <c:pt idx="0">
                  <c:v>14.071067811865472</c:v>
                </c:pt>
                <c:pt idx="1">
                  <c:v>867.7540042779026</c:v>
                </c:pt>
                <c:pt idx="2">
                  <c:v>-6060.2498025761979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15240"/>
        <c:axId val="441714848"/>
      </c:scatterChart>
      <c:valAx>
        <c:axId val="44171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714848"/>
        <c:crosses val="autoZero"/>
        <c:crossBetween val="midCat"/>
      </c:valAx>
      <c:valAx>
        <c:axId val="4417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1715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V1=100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'Задание 2 Скорость'!$B$6:$B$8</c:f>
              <c:numCache>
                <c:formatCode>General</c:formatCode>
                <c:ptCount val="3"/>
                <c:pt idx="0">
                  <c:v>112.07106781186546</c:v>
                </c:pt>
                <c:pt idx="1">
                  <c:v>945.36024019019931</c:v>
                </c:pt>
                <c:pt idx="2">
                  <c:v>-6651.1494277142801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35288"/>
        <c:axId val="445936856"/>
      </c:scatterChart>
      <c:valAx>
        <c:axId val="44593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36856"/>
        <c:crosses val="autoZero"/>
        <c:crossBetween val="midCat"/>
      </c:valAx>
      <c:valAx>
        <c:axId val="4459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35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V2=1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'Задание 2 Скорость'!$E$6:$E$8</c:f>
              <c:numCache>
                <c:formatCode>General</c:formatCode>
                <c:ptCount val="3"/>
                <c:pt idx="0">
                  <c:v>100.12071067811866</c:v>
                </c:pt>
                <c:pt idx="1">
                  <c:v>2.7822563629207551</c:v>
                </c:pt>
                <c:pt idx="2">
                  <c:v>-5958057.7128232876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42344"/>
        <c:axId val="445939208"/>
      </c:scatterChart>
      <c:valAx>
        <c:axId val="44594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39208"/>
        <c:crosses val="autoZero"/>
        <c:crossBetween val="midCat"/>
      </c:valAx>
      <c:valAx>
        <c:axId val="445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4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V3=1000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'Задание 2 Скорость'!$H$6:$H$8</c:f>
              <c:numCache>
                <c:formatCode>General</c:formatCode>
                <c:ptCount val="3"/>
                <c:pt idx="0">
                  <c:v>220.71067811865473</c:v>
                </c:pt>
                <c:pt idx="1">
                  <c:v>86689.056489055205</c:v>
                </c:pt>
                <c:pt idx="2">
                  <c:v>-605372.06803692726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35680"/>
        <c:axId val="445938424"/>
      </c:scatterChart>
      <c:valAx>
        <c:axId val="44593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38424"/>
        <c:crosses val="autoZero"/>
        <c:crossBetween val="midCat"/>
      </c:valAx>
      <c:valAx>
        <c:axId val="44593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9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28575</xdr:rowOff>
    </xdr:from>
    <xdr:to>
      <xdr:col>5</xdr:col>
      <xdr:colOff>38100</xdr:colOff>
      <xdr:row>22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85726</xdr:colOff>
      <xdr:row>9</xdr:row>
      <xdr:rowOff>0</xdr:rowOff>
    </xdr:from>
    <xdr:to>
      <xdr:col>10</xdr:col>
      <xdr:colOff>428626</xdr:colOff>
      <xdr:row>22</xdr:row>
      <xdr:rowOff>152400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466724</xdr:colOff>
      <xdr:row>9</xdr:row>
      <xdr:rowOff>19050</xdr:rowOff>
    </xdr:from>
    <xdr:to>
      <xdr:col>16</xdr:col>
      <xdr:colOff>95249</xdr:colOff>
      <xdr:row>22</xdr:row>
      <xdr:rowOff>133350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76200</xdr:colOff>
      <xdr:row>21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8</xdr:row>
      <xdr:rowOff>180975</xdr:rowOff>
    </xdr:from>
    <xdr:to>
      <xdr:col>10</xdr:col>
      <xdr:colOff>190499</xdr:colOff>
      <xdr:row>21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9</xdr:row>
      <xdr:rowOff>0</xdr:rowOff>
    </xdr:from>
    <xdr:to>
      <xdr:col>15</xdr:col>
      <xdr:colOff>523875</xdr:colOff>
      <xdr:row>21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86;&#1075;&#1080;&#1085;&#1086;&#1074;&#1072;%20&#1057;&#1086;&#1092;&#1100;&#1103;%20&#1040;&#1085;&#1076;&#1088;&#1077;&#1077;&#1074;&#1085;&#1072;%203&#1087;&#1075;%20&#1051;&#1056;2%20&#1044;&#1074;&#1080;&#1078;&#1077;&#1085;&#1080;&#1077;%20&#1087;&#1086;&#1076;%20&#1091;&#1075;&#1083;&#1086;&#10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дание 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K8" sqref="K8"/>
    </sheetView>
  </sheetViews>
  <sheetFormatPr defaultRowHeight="15" x14ac:dyDescent="0.25"/>
  <sheetData>
    <row r="1" spans="1:8" ht="15.75" x14ac:dyDescent="0.25">
      <c r="A1" s="1" t="s">
        <v>0</v>
      </c>
      <c r="B1" s="1">
        <v>100</v>
      </c>
      <c r="C1" s="2"/>
      <c r="D1" s="2"/>
      <c r="E1" s="2"/>
      <c r="F1" s="2"/>
      <c r="G1" s="2"/>
      <c r="H1" s="2"/>
    </row>
    <row r="2" spans="1:8" ht="15.75" x14ac:dyDescent="0.25">
      <c r="A2" s="3" t="s">
        <v>1</v>
      </c>
      <c r="B2" s="3">
        <v>30</v>
      </c>
      <c r="C2" s="2"/>
      <c r="D2" s="2"/>
      <c r="E2" s="2"/>
      <c r="F2" s="2"/>
      <c r="G2" s="2"/>
      <c r="H2" s="2"/>
    </row>
    <row r="3" spans="1:8" ht="15.75" x14ac:dyDescent="0.25">
      <c r="A3" s="4" t="s">
        <v>2</v>
      </c>
      <c r="B3" s="4">
        <v>10</v>
      </c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 t="s">
        <v>3</v>
      </c>
      <c r="B5" s="3">
        <v>50</v>
      </c>
      <c r="C5" s="2"/>
      <c r="D5" s="3" t="s">
        <v>4</v>
      </c>
      <c r="E5" s="3">
        <v>500</v>
      </c>
      <c r="F5" s="2"/>
      <c r="G5" s="3" t="s">
        <v>5</v>
      </c>
      <c r="H5" s="3">
        <v>1</v>
      </c>
    </row>
    <row r="6" spans="1:8" ht="15.75" x14ac:dyDescent="0.25">
      <c r="A6" s="3" t="s">
        <v>6</v>
      </c>
      <c r="B6" s="3">
        <f>(($B$1*SIN(RADIANS($B$2))+SQRT(POWER($B$1,2)*SIN(RADIANS($B$2)))+2*$B$3*$B$5))/$B$3</f>
        <v>112.07106781186546</v>
      </c>
      <c r="C6" s="2"/>
      <c r="D6" s="5" t="s">
        <v>7</v>
      </c>
      <c r="E6" s="3">
        <f>(($B$1*SIN(RADIANS($B$2))+SQRT(POWER($B$1,2)*SIN(RADIANS($B$2)))+2*$B$3*$E$5))/$B$3</f>
        <v>1012.0710678118654</v>
      </c>
      <c r="F6" s="2"/>
      <c r="G6" s="3" t="s">
        <v>8</v>
      </c>
      <c r="H6" s="3">
        <f>(($B$1*SIN(RADIANS($B$2))+SQRT(POWER($B$1,2)*SIN(RADIANS($B$2)))+2*$B$3*$H$5))/$B$3</f>
        <v>14.071067811865472</v>
      </c>
    </row>
    <row r="7" spans="1:8" ht="15.75" x14ac:dyDescent="0.25">
      <c r="A7" s="3" t="s">
        <v>9</v>
      </c>
      <c r="B7" s="3">
        <f>(POWER($B$1,2)*SIN(RADIANS($B$2))*COS(RADIANS($B$2))+$B$1*COS(RADIANS($B$2))*(SQRT(POWER($B$1,2)*POWER(SIN(RADIANS($B$2)),2)+2*$B$3*$B$5)))/$B$3</f>
        <v>945.36024019019931</v>
      </c>
      <c r="C7" s="2"/>
      <c r="D7" s="3" t="s">
        <v>10</v>
      </c>
      <c r="E7" s="3">
        <f>(POWER($B$1,2)*SIN(RADIANS($B$2))*COS(RADIANS($B$2))+$B$1*COS(RADIANS($B$2))*(SQRT(POWER($B$1,2)*POWER(SIN(RADIANS($B$2)),2)+2*$B$3*$E$5)))/$B$3</f>
        <v>1401.2585384440736</v>
      </c>
      <c r="F7" s="2"/>
      <c r="G7" s="3" t="s">
        <v>11</v>
      </c>
      <c r="H7" s="3">
        <f>(POWER($B$1,2)*SIN(RADIANS($B$2))*COS(RADIANS($B$2))+$B$1*COS(RADIANS($B$2))*(SQRT(POWER($B$1,2)*POWER(SIN(RADIANS($B$2)),2)+2*$B$3*$H$5)))/$B$3</f>
        <v>867.7540042779026</v>
      </c>
    </row>
    <row r="8" spans="1:8" ht="15.75" x14ac:dyDescent="0.25">
      <c r="A8" s="5" t="s">
        <v>12</v>
      </c>
      <c r="B8" s="3">
        <f>TAN($B$2)*$B$7-$B$3/(2*POWER($B$1,2)*POWER(COS(RADIANS($B$2)),2))*POWER($B$7,2)</f>
        <v>-6651.1494277142801</v>
      </c>
      <c r="C8" s="2"/>
      <c r="D8" s="5" t="s">
        <v>13</v>
      </c>
      <c r="E8" s="3">
        <f>TAN($B$2)*$E$7-$B$3/(2*POWER($B$1,2)*POWER(COS(RADIANS($B$2)),2))*POWER($E$7,2)</f>
        <v>-10284.542025237737</v>
      </c>
      <c r="F8" s="2"/>
      <c r="G8" s="3" t="s">
        <v>14</v>
      </c>
      <c r="H8" s="3">
        <f>TAN($B$2)*$H$7-$B$3/(2*POWER($B$1,2)*POWER(COS(RADIANS($B$2)),2))*POWER($H$7,2)</f>
        <v>-6060.2498025761979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R9" sqref="R9"/>
    </sheetView>
  </sheetViews>
  <sheetFormatPr defaultRowHeight="15" x14ac:dyDescent="0.25"/>
  <sheetData>
    <row r="1" spans="1:8" ht="15.75" x14ac:dyDescent="0.25">
      <c r="A1" s="1" t="s">
        <v>18</v>
      </c>
      <c r="B1" s="3">
        <v>50</v>
      </c>
      <c r="C1" s="2"/>
      <c r="D1" s="2"/>
      <c r="E1" s="2"/>
      <c r="F1" s="2"/>
      <c r="G1" s="2"/>
      <c r="H1" s="2"/>
    </row>
    <row r="2" spans="1:8" ht="15.75" x14ac:dyDescent="0.25">
      <c r="A2" s="3" t="s">
        <v>1</v>
      </c>
      <c r="B2" s="4">
        <v>30</v>
      </c>
      <c r="C2" s="2"/>
      <c r="D2" s="2"/>
      <c r="E2" s="2"/>
      <c r="F2" s="2"/>
      <c r="G2" s="2"/>
      <c r="H2" s="2"/>
    </row>
    <row r="3" spans="1:8" ht="15.75" x14ac:dyDescent="0.25">
      <c r="A3" s="4" t="s">
        <v>2</v>
      </c>
      <c r="B3" s="4">
        <v>10</v>
      </c>
      <c r="C3" s="2"/>
      <c r="D3" s="2"/>
      <c r="E3" s="2"/>
      <c r="F3" s="2"/>
      <c r="G3" s="2"/>
      <c r="H3" s="2"/>
    </row>
    <row r="4" spans="1:8" ht="15.75" x14ac:dyDescent="0.25">
      <c r="A4" s="2"/>
      <c r="B4" s="2"/>
      <c r="C4" s="2"/>
      <c r="D4" s="2"/>
      <c r="E4" s="2"/>
      <c r="F4" s="2"/>
      <c r="G4" s="2"/>
      <c r="H4" s="2"/>
    </row>
    <row r="5" spans="1:8" ht="15.75" x14ac:dyDescent="0.25">
      <c r="A5" s="3" t="s">
        <v>17</v>
      </c>
      <c r="B5" s="3">
        <v>100</v>
      </c>
      <c r="C5" s="2"/>
      <c r="D5" s="3" t="s">
        <v>16</v>
      </c>
      <c r="E5" s="3">
        <v>1</v>
      </c>
      <c r="F5" s="2"/>
      <c r="G5" s="3" t="s">
        <v>15</v>
      </c>
      <c r="H5" s="3">
        <v>1000</v>
      </c>
    </row>
    <row r="6" spans="1:8" ht="15.75" x14ac:dyDescent="0.25">
      <c r="A6" s="3" t="s">
        <v>6</v>
      </c>
      <c r="B6" s="3">
        <f>(($B$5*SIN(RADIANS($B$2))+SQRT(POWER($B$5,2)*SIN(RADIANS($B$2)))+2*$B$3*$B$1))/$B$3</f>
        <v>112.07106781186546</v>
      </c>
      <c r="C6" s="2"/>
      <c r="D6" s="3" t="s">
        <v>7</v>
      </c>
      <c r="E6" s="3">
        <f>(($E$5*SIN(RADIANS($B$2))+SQRT(POWER($E$5,2)*SIN(RADIANS($B$2)))+2*$B$3*$B$1))/$B$3</f>
        <v>100.12071067811866</v>
      </c>
      <c r="F6" s="2"/>
      <c r="G6" s="3" t="s">
        <v>8</v>
      </c>
      <c r="H6" s="3">
        <f>(($H$5*SIN(RADIANS($B$2))+SQRT(POWER($H$5,2)*SIN(RADIANS($B$2)))+2*$B$3*$B$1))/$B$3</f>
        <v>220.71067811865473</v>
      </c>
    </row>
    <row r="7" spans="1:8" ht="15.75" x14ac:dyDescent="0.25">
      <c r="A7" s="3" t="s">
        <v>9</v>
      </c>
      <c r="B7" s="3">
        <f>(POWER($B$5,2)*SIN(RADIANS($B$2))*COS(RADIANS($B$2))+$B$5*COS(RADIANS($B$2))*(SQRT(POWER($B$5,2)*POWER(SIN(RADIANS($B$2)),2)+2*$B$3*$B$1)))/$B$3</f>
        <v>945.36024019019931</v>
      </c>
      <c r="C7" s="2"/>
      <c r="D7" s="3" t="s">
        <v>10</v>
      </c>
      <c r="E7" s="3">
        <f>(POWER($E$5,2)*SIN(RADIANS($B$2))*COS(RADIANS($B$2))+$E$5*COS(RADIANS($B$2))*(SQRT(POWER($E$5,2)*POWER(SIN(RADIANS($B$2)),2)+2*$B$3*$B$1)))/$B$3</f>
        <v>2.7822563629207551</v>
      </c>
      <c r="F7" s="2"/>
      <c r="G7" s="3" t="s">
        <v>11</v>
      </c>
      <c r="H7" s="3">
        <f>(POWER($H$5,2)*SIN(RADIANS($B$2))*COS(RADIANS($B$2))+$H$5*COS(RADIANS($B$2))*(SQRT(POWER($H$5,2)*POWER(SIN(RADIANS($B$2)),2)+2*$B$3*$B$1)))/$B$3</f>
        <v>86689.056489055205</v>
      </c>
    </row>
    <row r="8" spans="1:8" ht="15.75" x14ac:dyDescent="0.25">
      <c r="A8" s="5" t="s">
        <v>12</v>
      </c>
      <c r="B8" s="3">
        <f>TAN($B$2)*$B$7-$B$3/(2*POWER($B$5,2)*POWER(COS(RADIANS($B$2)),2))*POWER($B$7,2)</f>
        <v>-6651.1494277142801</v>
      </c>
      <c r="C8" s="2"/>
      <c r="D8" s="5" t="s">
        <v>13</v>
      </c>
      <c r="E8" s="3">
        <f>TAN($B$2)*$E$7-$B$3/(2*POWER($E$5,2)*POWER(COS(RADIANS($B$2)),2))*POWER($B$7,2)</f>
        <v>-5958057.7128232876</v>
      </c>
      <c r="F8" s="2"/>
      <c r="G8" s="5" t="s">
        <v>14</v>
      </c>
      <c r="H8" s="3">
        <f>TAN($B$2)*$H$7-$B$3/(2*POWER($H$5,2)*POWER(COS(RADIANS($B$2)),2))*POWER($H$7,2)</f>
        <v>-605372.06803692726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2 Высота</vt:lpstr>
      <vt:lpstr>Задание 2 Скорость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2018-09-30T19:37:40Z</dcterms:created>
  <dcterms:modified xsi:type="dcterms:W3CDTF">2018-09-30T19:43:21Z</dcterms:modified>
</cp:coreProperties>
</file>