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>
    <definedName hidden="1" localSheetId="0" name="_xlnm._FilterDatabase">'Задание 1'!$B$12:$B$112</definedName>
    <definedName hidden="1" localSheetId="1" name="_xlnm._FilterDatabase">'Задание 2'!$B$12:$B$112</definedName>
  </definedNames>
  <calcPr/>
</workbook>
</file>

<file path=xl/sharedStrings.xml><?xml version="1.0" encoding="utf-8"?>
<sst xmlns="http://schemas.openxmlformats.org/spreadsheetml/2006/main" count="18" uniqueCount="9">
  <si>
    <t>Разряд рабочего</t>
  </si>
  <si>
    <t>Количество рабочих</t>
  </si>
  <si>
    <t>Накопленные частоты</t>
  </si>
  <si>
    <t>Накопленные частотности</t>
  </si>
  <si>
    <t>Среднее значение</t>
  </si>
  <si>
    <t>Дисперсия</t>
  </si>
  <si>
    <t>Мода</t>
  </si>
  <si>
    <t>Медиана</t>
  </si>
  <si>
    <t>n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</si>
</sst>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4.0"/>
      <color theme="1"/>
      <name val="Calibri"/>
    </font>
    <font/>
    <font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3" fontId="3" numFmtId="0" xfId="0" applyBorder="1" applyFill="1" applyFont="1"/>
    <xf borderId="4" fillId="3" fontId="3" numFmtId="0" xfId="0" applyBorder="1" applyFont="1"/>
    <xf borderId="5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5" fillId="4" fontId="2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5" fillId="3" fontId="4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1'!$C$4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1'!$B$5:$B$9</c:f>
            </c:strRef>
          </c:cat>
          <c:val>
            <c:numRef>
              <c:f>'Задание 1'!$C$5:$C$9</c:f>
              <c:numCache/>
            </c:numRef>
          </c:val>
        </c:ser>
        <c:axId val="432416975"/>
        <c:axId val="1286887069"/>
      </c:barChart>
      <c:catAx>
        <c:axId val="43241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887069"/>
      </c:catAx>
      <c:valAx>
        <c:axId val="1286887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24169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1'!$B$3:$B$9</c:f>
            </c:strRef>
          </c:cat>
          <c:val>
            <c:numRef>
              <c:f>'Задание 1'!$C$3:$C$9</c:f>
              <c:numCache/>
            </c:numRef>
          </c:val>
          <c:smooth val="0"/>
        </c:ser>
        <c:axId val="1246952694"/>
        <c:axId val="612134661"/>
      </c:lineChart>
      <c:catAx>
        <c:axId val="1246952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134661"/>
      </c:catAx>
      <c:valAx>
        <c:axId val="6121346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952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1'!$B$3:$B$9</c:f>
            </c:strRef>
          </c:cat>
          <c:val>
            <c:numRef>
              <c:f>'Задание 1'!$D$3:$D$9</c:f>
              <c:numCache/>
            </c:numRef>
          </c:val>
          <c:smooth val="0"/>
        </c:ser>
        <c:axId val="1409670432"/>
        <c:axId val="1981274999"/>
      </c:lineChart>
      <c:catAx>
        <c:axId val="140967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274999"/>
      </c:catAx>
      <c:valAx>
        <c:axId val="198127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6704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1'!$E$2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1'!$B$3:$B$9</c:f>
            </c:strRef>
          </c:cat>
          <c:val>
            <c:numRef>
              <c:f>'Задание 1'!$E$3:$E$9</c:f>
              <c:numCache/>
            </c:numRef>
          </c:val>
          <c:smooth val="1"/>
        </c:ser>
        <c:axId val="813530422"/>
        <c:axId val="2028982249"/>
      </c:lineChart>
      <c:catAx>
        <c:axId val="813530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82249"/>
      </c:catAx>
      <c:valAx>
        <c:axId val="2028982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530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Гистограмма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'Задание 2'!$C$4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'Задание 2'!$B$5:$B$9</c:f>
            </c:strRef>
          </c:cat>
          <c:val>
            <c:numRef>
              <c:f>'Задание 2'!$C$5:$C$9</c:f>
              <c:numCache/>
            </c:numRef>
          </c:val>
        </c:ser>
        <c:axId val="1506113433"/>
        <c:axId val="635408717"/>
      </c:barChart>
      <c:catAx>
        <c:axId val="15061134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08717"/>
      </c:catAx>
      <c:valAx>
        <c:axId val="635408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1134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Полигон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2'!$B$3:$B$9</c:f>
            </c:strRef>
          </c:cat>
          <c:val>
            <c:numRef>
              <c:f>'Задание 2'!$C$3:$C$9</c:f>
              <c:numCache/>
            </c:numRef>
          </c:val>
          <c:smooth val="0"/>
        </c:ser>
        <c:axId val="1027341276"/>
        <c:axId val="281236860"/>
      </c:lineChart>
      <c:catAx>
        <c:axId val="1027341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1236860"/>
      </c:catAx>
      <c:valAx>
        <c:axId val="281236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Количество учеников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341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Кумулянта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2'!$B$3:$B$9</c:f>
            </c:strRef>
          </c:cat>
          <c:val>
            <c:numRef>
              <c:f>'Задание 2'!$D$3:$D$9</c:f>
              <c:numCache/>
            </c:numRef>
          </c:val>
          <c:smooth val="0"/>
        </c:ser>
        <c:axId val="1002135100"/>
        <c:axId val="1733421398"/>
      </c:lineChart>
      <c:catAx>
        <c:axId val="1002135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421398"/>
      </c:catAx>
      <c:valAx>
        <c:axId val="1733421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135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Эмпирическая функция распределения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2'!$E$2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'Задание 2'!$B$3:$B$9</c:f>
            </c:strRef>
          </c:cat>
          <c:val>
            <c:numRef>
              <c:f>'Задание 2'!$E$3:$E$9</c:f>
              <c:numCache/>
            </c:numRef>
          </c:val>
          <c:smooth val="1"/>
        </c:ser>
        <c:axId val="1979538160"/>
        <c:axId val="1529609693"/>
      </c:lineChart>
      <c:catAx>
        <c:axId val="197953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Результат экзамена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609693"/>
      </c:catAx>
      <c:valAx>
        <c:axId val="1529609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53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10</xdr:row>
      <xdr:rowOff>161925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238125</xdr:colOff>
      <xdr:row>10</xdr:row>
      <xdr:rowOff>161925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24</xdr:row>
      <xdr:rowOff>247650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247650</xdr:colOff>
      <xdr:row>24</xdr:row>
      <xdr:rowOff>247650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10</xdr:row>
      <xdr:rowOff>161925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933450</xdr:colOff>
      <xdr:row>10</xdr:row>
      <xdr:rowOff>161925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866775</xdr:colOff>
      <xdr:row>24</xdr:row>
      <xdr:rowOff>247650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933450</xdr:colOff>
      <xdr:row>25</xdr:row>
      <xdr:rowOff>19050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5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1"/>
      <c r="I2" s="2" t="s">
        <v>6</v>
      </c>
      <c r="J2" s="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1.5" customHeight="1">
      <c r="A3" s="1"/>
      <c r="B3" s="5"/>
      <c r="C3" s="6"/>
      <c r="D3" s="6"/>
      <c r="E3" s="6"/>
      <c r="F3" s="6"/>
      <c r="G3" s="6"/>
      <c r="H3" s="1"/>
      <c r="I3" s="5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>
        <v>1.0</v>
      </c>
      <c r="C4" s="8">
        <f t="shared" ref="C4:C9" si="2">COUNTIF($B$13:$B$112, "="&amp;B4)</f>
        <v>11</v>
      </c>
      <c r="D4" s="8">
        <f>0</f>
        <v>0</v>
      </c>
      <c r="E4" s="8">
        <f t="shared" ref="E4:E9" si="3">D4/$D$10</f>
        <v>0</v>
      </c>
      <c r="F4" s="8">
        <f t="shared" ref="F4:F9" si="4">C4*B4</f>
        <v>11</v>
      </c>
      <c r="G4" s="9">
        <f t="shared" ref="G4:G9" si="5">(($F$10-B4)^2)*C4</f>
        <v>68.2011</v>
      </c>
      <c r="H4" s="1"/>
      <c r="I4" s="10">
        <f t="shared" ref="I4:J4" si="1">4</f>
        <v>4</v>
      </c>
      <c r="J4" s="10">
        <f t="shared" si="1"/>
        <v>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>
        <v>2.0</v>
      </c>
      <c r="C5" s="8">
        <f t="shared" si="2"/>
        <v>13</v>
      </c>
      <c r="D5" s="8">
        <f>C4</f>
        <v>11</v>
      </c>
      <c r="E5" s="8">
        <f t="shared" si="3"/>
        <v>0.11</v>
      </c>
      <c r="F5" s="8">
        <f t="shared" si="4"/>
        <v>26</v>
      </c>
      <c r="G5" s="9">
        <f t="shared" si="5"/>
        <v>28.8613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>
        <v>3.0</v>
      </c>
      <c r="C6" s="8">
        <f t="shared" si="2"/>
        <v>25</v>
      </c>
      <c r="D6" s="8">
        <f t="shared" ref="D6:D9" si="6">SUM($C$4:C6)</f>
        <v>49</v>
      </c>
      <c r="E6" s="8">
        <f t="shared" si="3"/>
        <v>0.49</v>
      </c>
      <c r="F6" s="8">
        <f t="shared" si="4"/>
        <v>75</v>
      </c>
      <c r="G6" s="9">
        <f t="shared" si="5"/>
        <v>6.0025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>
        <v>4.0</v>
      </c>
      <c r="C7" s="8">
        <f t="shared" si="2"/>
        <v>27</v>
      </c>
      <c r="D7" s="8">
        <f t="shared" si="6"/>
        <v>76</v>
      </c>
      <c r="E7" s="8">
        <f t="shared" si="3"/>
        <v>0.76</v>
      </c>
      <c r="F7" s="8">
        <f t="shared" si="4"/>
        <v>108</v>
      </c>
      <c r="G7" s="9">
        <f t="shared" si="5"/>
        <v>7.0227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>
        <v>5.0</v>
      </c>
      <c r="C8" s="8">
        <f t="shared" si="2"/>
        <v>15</v>
      </c>
      <c r="D8" s="8">
        <f t="shared" si="6"/>
        <v>91</v>
      </c>
      <c r="E8" s="8">
        <f t="shared" si="3"/>
        <v>0.91</v>
      </c>
      <c r="F8" s="8">
        <f t="shared" si="4"/>
        <v>75</v>
      </c>
      <c r="G8" s="9">
        <f t="shared" si="5"/>
        <v>34.2015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>
        <v>6.0</v>
      </c>
      <c r="C9" s="8">
        <f t="shared" si="2"/>
        <v>9</v>
      </c>
      <c r="D9" s="8">
        <f t="shared" si="6"/>
        <v>100</v>
      </c>
      <c r="E9" s="11">
        <f t="shared" si="3"/>
        <v>1</v>
      </c>
      <c r="F9" s="8">
        <f t="shared" si="4"/>
        <v>54</v>
      </c>
      <c r="G9" s="9">
        <f t="shared" si="5"/>
        <v>56.7009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C10" s="12" t="s">
        <v>8</v>
      </c>
      <c r="D10" s="13">
        <f>SUM($C$4:C9)</f>
        <v>100</v>
      </c>
      <c r="E10" s="14"/>
      <c r="F10" s="8">
        <f>(SUM(F4:F9))/D10</f>
        <v>3.49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5">
        <v>1.0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5">
        <v>1.0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5">
        <v>1.0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5">
        <v>1.0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5">
        <v>1.0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5">
        <v>1.0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5">
        <v>1.0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5">
        <v>1.0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5">
        <v>1.0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5">
        <v>1.0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5">
        <v>1.0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5">
        <v>2.0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5">
        <v>2.0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5">
        <v>2.0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5">
        <v>2.0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5">
        <v>2.0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5">
        <v>2.0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5">
        <v>2.0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5">
        <v>2.0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5">
        <v>2.0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5">
        <v>2.0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5">
        <v>2.0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5">
        <v>2.0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5">
        <v>2.0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5">
        <v>3.0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5">
        <v>3.0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5">
        <v>3.0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5">
        <v>3.0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5">
        <v>3.0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5">
        <v>3.0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5">
        <v>3.0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5">
        <v>3.0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5">
        <v>3.0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5">
        <v>3.0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5">
        <v>3.0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5">
        <v>3.0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5">
        <v>3.0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5">
        <v>3.0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5">
        <v>3.0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5">
        <v>3.0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5">
        <v>3.0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5">
        <v>3.0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5">
        <v>3.0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5">
        <v>3.0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5">
        <v>3.0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5">
        <v>3.0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5">
        <v>3.0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5">
        <v>3.0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5">
        <v>3.0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5">
        <v>4.0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5">
        <v>4.0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5">
        <v>4.0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5">
        <v>4.0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5">
        <v>4.0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5">
        <v>4.0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5">
        <v>4.0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5">
        <v>4.0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5">
        <v>4.0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5">
        <v>4.0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5">
        <v>4.0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5">
        <v>4.0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5">
        <v>4.0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5">
        <v>4.0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5">
        <v>4.0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5">
        <v>4.0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5">
        <v>4.0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5">
        <v>4.0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5">
        <v>4.0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5">
        <v>4.0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5">
        <v>4.0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5">
        <v>4.0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5">
        <v>4.0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5">
        <v>4.0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5">
        <v>4.0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5">
        <v>4.0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5">
        <v>4.0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5">
        <v>5.0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5">
        <v>5.0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5">
        <v>5.0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5">
        <v>5.0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5">
        <v>5.0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5">
        <v>5.0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5">
        <v>5.0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5">
        <v>5.0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5">
        <v>5.0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5">
        <v>5.0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5">
        <v>5.0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5">
        <v>5.0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5">
        <v>5.0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5">
        <v>5.0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5">
        <v>5.0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5">
        <v>6.0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5">
        <v>6.0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5">
        <v>6.0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5">
        <v>6.0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5">
        <v>6.0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5">
        <v>6.0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5">
        <v>6.0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5">
        <v>6.0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5">
        <v>6.0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autoFilter ref="$B$12:$B$112">
    <sortState ref="B12:B112">
      <sortCondition ref="B12:B112"/>
    </sortState>
  </autoFilter>
  <mergeCells count="8">
    <mergeCell ref="B2:B3"/>
    <mergeCell ref="C2:C3"/>
    <mergeCell ref="D2:D3"/>
    <mergeCell ref="E2:E3"/>
    <mergeCell ref="F2:F3"/>
    <mergeCell ref="G2:G3"/>
    <mergeCell ref="I2:I3"/>
    <mergeCell ref="J2:J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75"/>
    <col customWidth="1" min="5" max="6" width="16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C2" s="3" t="s">
        <v>1</v>
      </c>
      <c r="D2" s="4" t="s">
        <v>2</v>
      </c>
      <c r="E2" s="3" t="s">
        <v>3</v>
      </c>
      <c r="F2" s="3" t="s">
        <v>4</v>
      </c>
      <c r="G2" s="3" t="s">
        <v>5</v>
      </c>
      <c r="H2" s="1"/>
      <c r="I2" s="2" t="s">
        <v>6</v>
      </c>
      <c r="J2" s="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31.5" customHeight="1">
      <c r="A3" s="1"/>
      <c r="B3" s="5"/>
      <c r="C3" s="6"/>
      <c r="D3" s="6"/>
      <c r="E3" s="6"/>
      <c r="F3" s="6"/>
      <c r="G3" s="16"/>
      <c r="H3" s="1"/>
      <c r="I3" s="5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7">
        <v>2.0</v>
      </c>
      <c r="C4" s="8">
        <f t="shared" ref="C4:C9" si="2">COUNTIF($B$13:$B$112, "="&amp;B4)</f>
        <v>12</v>
      </c>
      <c r="D4" s="8">
        <f>0</f>
        <v>0</v>
      </c>
      <c r="E4" s="8">
        <f t="shared" ref="E4:E9" si="3">D4/$D$10</f>
        <v>0</v>
      </c>
      <c r="F4" s="8">
        <f t="shared" ref="F4:F9" si="4">C4*B4</f>
        <v>24</v>
      </c>
      <c r="G4" s="9">
        <f t="shared" ref="G4:G9" si="5">(($F$10-B4)^2)*C4</f>
        <v>60.2112</v>
      </c>
      <c r="H4" s="1"/>
      <c r="I4" s="10">
        <f t="shared" ref="I4:J4" si="1">4</f>
        <v>4</v>
      </c>
      <c r="J4" s="10">
        <f t="shared" si="1"/>
        <v>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7">
        <v>3.0</v>
      </c>
      <c r="C5" s="8">
        <f t="shared" si="2"/>
        <v>20</v>
      </c>
      <c r="D5" s="8">
        <f>C4</f>
        <v>12</v>
      </c>
      <c r="E5" s="8">
        <f t="shared" si="3"/>
        <v>0.12</v>
      </c>
      <c r="F5" s="8">
        <f t="shared" si="4"/>
        <v>60</v>
      </c>
      <c r="G5" s="9">
        <f t="shared" si="5"/>
        <v>30.752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7">
        <v>4.0</v>
      </c>
      <c r="C6" s="8">
        <f t="shared" si="2"/>
        <v>29</v>
      </c>
      <c r="D6" s="8">
        <f t="shared" ref="D6:D9" si="6">SUM($C$4:C6)</f>
        <v>61</v>
      </c>
      <c r="E6" s="8">
        <f t="shared" si="3"/>
        <v>0.61</v>
      </c>
      <c r="F6" s="8">
        <f t="shared" si="4"/>
        <v>116</v>
      </c>
      <c r="G6" s="9">
        <f t="shared" si="5"/>
        <v>1.6704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7">
        <v>5.0</v>
      </c>
      <c r="C7" s="8">
        <f t="shared" si="2"/>
        <v>19</v>
      </c>
      <c r="D7" s="8">
        <f t="shared" si="6"/>
        <v>80</v>
      </c>
      <c r="E7" s="8">
        <f t="shared" si="3"/>
        <v>0.8</v>
      </c>
      <c r="F7" s="8">
        <f t="shared" si="4"/>
        <v>95</v>
      </c>
      <c r="G7" s="9">
        <f t="shared" si="5"/>
        <v>10.9744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7">
        <v>6.0</v>
      </c>
      <c r="C8" s="8">
        <f t="shared" si="2"/>
        <v>11</v>
      </c>
      <c r="D8" s="8">
        <f t="shared" si="6"/>
        <v>91</v>
      </c>
      <c r="E8" s="8">
        <f t="shared" si="3"/>
        <v>0.91</v>
      </c>
      <c r="F8" s="8">
        <f t="shared" si="4"/>
        <v>66</v>
      </c>
      <c r="G8" s="9">
        <f t="shared" si="5"/>
        <v>34.0736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7">
        <v>7.0</v>
      </c>
      <c r="C9" s="8">
        <f t="shared" si="2"/>
        <v>9</v>
      </c>
      <c r="D9" s="8">
        <f t="shared" si="6"/>
        <v>100</v>
      </c>
      <c r="E9" s="11">
        <f t="shared" si="3"/>
        <v>1</v>
      </c>
      <c r="F9" s="8">
        <f t="shared" si="4"/>
        <v>63</v>
      </c>
      <c r="G9" s="9">
        <f t="shared" si="5"/>
        <v>68.5584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C10" s="12" t="s">
        <v>8</v>
      </c>
      <c r="D10" s="13">
        <f>SUM($C$4:C9)</f>
        <v>100</v>
      </c>
      <c r="E10" s="14"/>
      <c r="F10" s="8">
        <f>(SUM(F4:F9))/D10</f>
        <v>4.24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5">
        <v>2.0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5">
        <v>2.0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5">
        <v>2.0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5">
        <v>2.0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5">
        <v>2.0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5">
        <v>2.0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5">
        <v>2.0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5">
        <v>2.0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5">
        <v>2.0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5">
        <v>2.0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5">
        <v>2.0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5">
        <v>2.0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5">
        <v>3.0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5">
        <v>3.0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5">
        <v>3.0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5">
        <v>3.0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5">
        <v>3.0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5">
        <v>3.0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5">
        <v>3.0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5">
        <v>3.0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5">
        <v>3.0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5">
        <v>3.0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5">
        <v>3.0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5">
        <v>3.0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5">
        <v>3.0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5">
        <v>3.0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5">
        <v>3.0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5">
        <v>3.0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5">
        <v>3.0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5">
        <v>3.0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5">
        <v>3.0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5">
        <v>3.0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5">
        <v>4.0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5">
        <v>4.0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5">
        <v>4.0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5">
        <v>4.0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5">
        <v>4.0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5">
        <v>4.0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5">
        <v>4.0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5">
        <v>4.0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5">
        <v>4.0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5">
        <v>4.0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5">
        <v>4.0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5">
        <v>4.0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5">
        <v>4.0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5">
        <v>4.0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5">
        <v>4.0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5">
        <v>4.0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5">
        <v>4.0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5">
        <v>4.0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5">
        <v>4.0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5">
        <v>4.0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5">
        <v>4.0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5">
        <v>4.0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5">
        <v>4.0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5">
        <v>4.0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5">
        <v>4.0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5">
        <v>4.0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5">
        <v>4.0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5">
        <v>4.0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5">
        <v>4.0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5">
        <v>5.0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5">
        <v>5.0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5">
        <v>5.0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5">
        <v>5.0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5">
        <v>5.0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5">
        <v>5.0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5">
        <v>5.0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5">
        <v>5.0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5">
        <v>5.0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5">
        <v>5.0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5">
        <v>5.0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5">
        <v>5.0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5">
        <v>5.0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5">
        <v>5.0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5">
        <v>5.0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5">
        <v>5.0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5">
        <v>5.0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5">
        <v>5.0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5">
        <v>5.0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5">
        <v>6.0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5">
        <v>6.0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5">
        <v>6.0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5">
        <v>6.0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5">
        <v>6.0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5">
        <v>6.0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5">
        <v>6.0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5">
        <v>6.0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5">
        <v>6.0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5">
        <v>6.0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5">
        <v>6.0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5">
        <v>7.0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5">
        <v>7.0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5">
        <v>7.0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5">
        <v>7.0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5">
        <v>7.0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5">
        <v>7.0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5">
        <v>7.0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5">
        <v>7.0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5">
        <v>7.0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autoFilter ref="$B$12:$B$112">
    <sortState ref="B12:B112">
      <sortCondition ref="B12:B112"/>
    </sortState>
  </autoFilter>
  <mergeCells count="8">
    <mergeCell ref="B2:B3"/>
    <mergeCell ref="C2:C3"/>
    <mergeCell ref="D2:D3"/>
    <mergeCell ref="E2:E3"/>
    <mergeCell ref="F2:F3"/>
    <mergeCell ref="G2:G3"/>
    <mergeCell ref="I2:I3"/>
    <mergeCell ref="J2:J3"/>
  </mergeCells>
  <drawing r:id="rId1"/>
</worksheet>
</file>