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ние 1" sheetId="1" r:id="rId4"/>
  </sheets>
  <definedNames>
    <definedName hidden="1" localSheetId="0" name="_xlnm._FilterDatabase">'Задание 1'!$C$7:$C$105</definedName>
  </definedNames>
  <calcPr/>
</workbook>
</file>

<file path=xl/sharedStrings.xml><?xml version="1.0" encoding="utf-8"?>
<sst xmlns="http://schemas.openxmlformats.org/spreadsheetml/2006/main" count="14" uniqueCount="14">
  <si>
    <t>Имеются выборочные данные по результатам экзамена по математике среду студентов первого курса. Построить вариационный ряд и его графическое представление (гистограмму, полигон, кумулянту и эмпирическую функцию распределения)</t>
  </si>
  <si>
    <t>№</t>
  </si>
  <si>
    <t>Значение</t>
  </si>
  <si>
    <t>n</t>
  </si>
  <si>
    <t>min</t>
  </si>
  <si>
    <t>k</t>
  </si>
  <si>
    <t>max</t>
  </si>
  <si>
    <t>d</t>
  </si>
  <si>
    <t>Нижняя граница интервала</t>
  </si>
  <si>
    <t>Верхняя граница интервала</t>
  </si>
  <si>
    <t>Среднее значение</t>
  </si>
  <si>
    <t>Кол-во элиментов в интервале</t>
  </si>
  <si>
    <t>Накопленная частота</t>
  </si>
  <si>
    <t>Накопленная частотность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</si>
</sst>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2.0"/>
      <color theme="1"/>
      <name val="Arial"/>
      <scheme val="minor"/>
    </font>
    <font/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4DD0E1"/>
        <bgColor rgb="FF4DD0E1"/>
      </patternFill>
    </fill>
    <fill>
      <patternFill patternType="solid">
        <fgColor rgb="FFFFFFFF"/>
        <bgColor rgb="FFFFFFFF"/>
      </patternFill>
    </fill>
  </fills>
  <borders count="1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2" fontId="1" numFmtId="0" xfId="0" applyAlignment="1" applyBorder="1" applyFill="1" applyFont="1">
      <alignment horizontal="center" readingOrder="0" shrinkToFit="0" vertical="center" wrapText="1"/>
    </xf>
    <xf borderId="9" fillId="3" fontId="1" numFmtId="0" xfId="0" applyAlignment="1" applyBorder="1" applyFill="1" applyFont="1">
      <alignment horizontal="center" readingOrder="0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9" fillId="3" fontId="1" numFmtId="2" xfId="0" applyAlignment="1" applyBorder="1" applyFont="1" applyNumberFormat="1">
      <alignment horizontal="center" shrinkToFit="0" vertical="center" wrapText="1"/>
    </xf>
    <xf borderId="10" fillId="3" fontId="1" numFmtId="2" xfId="0" applyAlignment="1" applyBorder="1" applyFont="1" applyNumberFormat="1">
      <alignment horizontal="center" shrinkToFit="0" vertical="center" wrapText="1"/>
    </xf>
    <xf borderId="4" fillId="3" fontId="1" numFmtId="0" xfId="0" applyAlignment="1" applyBorder="1" applyFont="1">
      <alignment horizontal="center" shrinkToFit="0" vertical="center" wrapText="1"/>
    </xf>
    <xf borderId="0" fillId="3" fontId="1" numFmtId="0" xfId="0" applyAlignment="1" applyFont="1">
      <alignment horizontal="center" shrinkToFit="0" vertical="center" wrapText="1"/>
    </xf>
    <xf borderId="4" fillId="3" fontId="1" numFmtId="2" xfId="0" applyAlignment="1" applyBorder="1" applyFont="1" applyNumberFormat="1">
      <alignment horizontal="center" shrinkToFit="0" vertical="center" wrapText="1"/>
    </xf>
    <xf borderId="10" fillId="3" fontId="1" numFmtId="0" xfId="0" applyAlignment="1" applyBorder="1" applyFont="1">
      <alignment horizontal="center" shrinkToFit="0" vertical="center" wrapText="1"/>
    </xf>
    <xf borderId="10" fillId="3" fontId="1" numFmtId="0" xfId="0" applyAlignment="1" applyBorder="1" applyFont="1">
      <alignment horizontal="center" readingOrder="0" shrinkToFit="0" vertical="center" wrapText="1"/>
    </xf>
    <xf borderId="4" fillId="3" fontId="1" numFmtId="0" xfId="0" applyAlignment="1" applyBorder="1" applyFont="1">
      <alignment horizontal="center" readingOrder="0" shrinkToFit="0" vertical="center" wrapText="1"/>
    </xf>
    <xf borderId="0" fillId="3" fontId="1" numFmtId="0" xfId="0" applyAlignment="1" applyFont="1">
      <alignment horizontal="center" readingOrder="0" shrinkToFit="0" vertical="center" wrapText="1"/>
    </xf>
    <xf borderId="0" fillId="3" fontId="1" numFmtId="2" xfId="0" applyAlignment="1" applyFont="1" applyNumberFormat="1">
      <alignment horizontal="center" shrinkToFit="0" vertical="center" wrapText="1"/>
    </xf>
    <xf borderId="11" fillId="2" fontId="1" numFmtId="0" xfId="0" applyAlignment="1" applyBorder="1" applyFont="1">
      <alignment horizontal="center" readingOrder="0" shrinkToFit="0" vertical="center" wrapText="1"/>
    </xf>
    <xf borderId="11" fillId="3" fontId="1" numFmtId="0" xfId="0" applyAlignment="1" applyBorder="1" applyFont="1">
      <alignment horizontal="center" readingOrder="0" shrinkToFit="0" vertical="center" wrapText="1"/>
    </xf>
    <xf borderId="2" fillId="0" fontId="3" numFmtId="0" xfId="0" applyBorder="1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Полигон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'Задание 1'!$F$14:$N$14</c:f>
            </c:strRef>
          </c:cat>
          <c:val>
            <c:numRef>
              <c:f>'Задание 1'!$F$15:$N$15</c:f>
              <c:numCache/>
            </c:numRef>
          </c:val>
          <c:smooth val="0"/>
        </c:ser>
        <c:axId val="1190160925"/>
        <c:axId val="1826099933"/>
      </c:lineChart>
      <c:catAx>
        <c:axId val="11901609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6099933"/>
      </c:catAx>
      <c:valAx>
        <c:axId val="18260999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01609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Гистограмма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'Задание 1'!$F$14:$N$14</c:f>
            </c:strRef>
          </c:cat>
          <c:val>
            <c:numRef>
              <c:f>'Задание 1'!$F$15:$N$15</c:f>
              <c:numCache/>
            </c:numRef>
          </c:val>
        </c:ser>
        <c:axId val="1857439948"/>
        <c:axId val="820317709"/>
      </c:barChart>
      <c:catAx>
        <c:axId val="18574399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Срденее значение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0317709"/>
      </c:catAx>
      <c:valAx>
        <c:axId val="8203177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Кол-во элиментов в интервале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74399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Кумулянта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'Задание 1'!$F$16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'Задание 1'!$G$14:$N$14</c:f>
            </c:strRef>
          </c:cat>
          <c:val>
            <c:numRef>
              <c:f>'Задание 1'!$G$16:$N$16</c:f>
              <c:numCache/>
            </c:numRef>
          </c:val>
          <c:smooth val="0"/>
        </c:ser>
        <c:axId val="2076278012"/>
        <c:axId val="621077686"/>
      </c:lineChart>
      <c:catAx>
        <c:axId val="20762780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Среднее значение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1077686"/>
      </c:catAx>
      <c:valAx>
        <c:axId val="6210776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Накопленная частота mi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62780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Эмпирическая функция распределения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'Задание 1'!$E$17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'Задание 1'!$F$14:$N$14</c:f>
            </c:strRef>
          </c:cat>
          <c:val>
            <c:numRef>
              <c:f>'Задание 1'!$F$17:$N$17</c:f>
              <c:numCache/>
            </c:numRef>
          </c:val>
          <c:smooth val="0"/>
        </c:ser>
        <c:axId val="1467327894"/>
        <c:axId val="332857374"/>
      </c:lineChart>
      <c:catAx>
        <c:axId val="14673278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Среднее значение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2857374"/>
      </c:catAx>
      <c:valAx>
        <c:axId val="3328573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73278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933450</xdr:colOff>
      <xdr:row>18</xdr:row>
      <xdr:rowOff>0</xdr:rowOff>
    </xdr:from>
    <xdr:ext cx="5715000" cy="386715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352425</xdr:colOff>
      <xdr:row>18</xdr:row>
      <xdr:rowOff>0</xdr:rowOff>
    </xdr:from>
    <xdr:ext cx="5715000" cy="3867150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933450</xdr:colOff>
      <xdr:row>34</xdr:row>
      <xdr:rowOff>171450</xdr:rowOff>
    </xdr:from>
    <xdr:ext cx="5695950" cy="35337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352425</xdr:colOff>
      <xdr:row>34</xdr:row>
      <xdr:rowOff>171450</xdr:rowOff>
    </xdr:from>
    <xdr:ext cx="5715000" cy="353377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.38"/>
    <col customWidth="1" min="5" max="5" width="19.5"/>
  </cols>
  <sheetData>
    <row r="1" ht="3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34.5" customHeight="1">
      <c r="A2" s="1"/>
      <c r="B2" s="2" t="s">
        <v>0</v>
      </c>
      <c r="C2" s="3"/>
      <c r="D2" s="3"/>
      <c r="E2" s="3"/>
      <c r="F2" s="4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1"/>
      <c r="B3" s="5"/>
      <c r="F3" s="6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>
      <c r="A4" s="1"/>
      <c r="B4" s="5"/>
      <c r="F4" s="6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1"/>
      <c r="B5" s="7"/>
      <c r="C5" s="8"/>
      <c r="D5" s="8"/>
      <c r="E5" s="8"/>
      <c r="F5" s="9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1"/>
      <c r="B7" s="10" t="s">
        <v>1</v>
      </c>
      <c r="C7" s="10" t="s">
        <v>2</v>
      </c>
      <c r="D7" s="1"/>
      <c r="E7" s="10" t="s">
        <v>3</v>
      </c>
      <c r="F7" s="11">
        <f>B51</f>
        <v>44</v>
      </c>
      <c r="G7" s="1"/>
      <c r="H7" s="10" t="s">
        <v>4</v>
      </c>
      <c r="I7" s="12">
        <f>C8</f>
        <v>55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1"/>
      <c r="B8" s="10">
        <v>1.0</v>
      </c>
      <c r="C8" s="11">
        <v>55.0</v>
      </c>
      <c r="D8" s="1"/>
      <c r="E8" s="10" t="s">
        <v>5</v>
      </c>
      <c r="F8" s="12">
        <f>CEILING(1+1.4*ln(F7),1)</f>
        <v>7</v>
      </c>
      <c r="G8" s="1"/>
      <c r="H8" s="10" t="s">
        <v>6</v>
      </c>
      <c r="I8" s="12">
        <f>C51</f>
        <v>100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1"/>
      <c r="B9" s="10">
        <v>2.0</v>
      </c>
      <c r="C9" s="11">
        <v>56.0</v>
      </c>
      <c r="D9" s="1"/>
      <c r="E9" s="10" t="s">
        <v>7</v>
      </c>
      <c r="F9" s="13">
        <f>(C51-C8)/F8</f>
        <v>6.428571429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1"/>
      <c r="B10" s="10">
        <v>3.0</v>
      </c>
      <c r="C10" s="11">
        <v>57.0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1"/>
      <c r="B11" s="10">
        <v>4.0</v>
      </c>
      <c r="C11" s="11">
        <v>59.0</v>
      </c>
      <c r="D11" s="1"/>
      <c r="E11" s="10" t="s">
        <v>8</v>
      </c>
      <c r="F11" s="12">
        <f>C8</f>
        <v>55</v>
      </c>
      <c r="G11" s="13">
        <f t="shared" ref="G11:L11" si="1">F$12</f>
        <v>61.42857143</v>
      </c>
      <c r="H11" s="13">
        <f t="shared" si="1"/>
        <v>67.85714286</v>
      </c>
      <c r="I11" s="13">
        <f t="shared" si="1"/>
        <v>74.28571429</v>
      </c>
      <c r="J11" s="13">
        <f t="shared" si="1"/>
        <v>80.71428571</v>
      </c>
      <c r="K11" s="13">
        <f t="shared" si="1"/>
        <v>87.14285714</v>
      </c>
      <c r="L11" s="14">
        <f t="shared" si="1"/>
        <v>93.57142857</v>
      </c>
      <c r="M11" s="15"/>
      <c r="N11" s="16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1"/>
      <c r="B12" s="10">
        <v>5.0</v>
      </c>
      <c r="C12" s="11">
        <v>62.0</v>
      </c>
      <c r="D12" s="1"/>
      <c r="E12" s="10" t="s">
        <v>9</v>
      </c>
      <c r="F12" s="13">
        <f t="shared" ref="F12:L12" si="2">F11+$F$9</f>
        <v>61.42857143</v>
      </c>
      <c r="G12" s="13">
        <f t="shared" si="2"/>
        <v>67.85714286</v>
      </c>
      <c r="H12" s="13">
        <f t="shared" si="2"/>
        <v>74.28571429</v>
      </c>
      <c r="I12" s="13">
        <f t="shared" si="2"/>
        <v>80.71428571</v>
      </c>
      <c r="J12" s="13">
        <f t="shared" si="2"/>
        <v>87.14285714</v>
      </c>
      <c r="K12" s="13">
        <f t="shared" si="2"/>
        <v>93.57142857</v>
      </c>
      <c r="L12" s="13">
        <f t="shared" si="2"/>
        <v>100</v>
      </c>
      <c r="M12" s="15"/>
      <c r="N12" s="16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"/>
      <c r="B13" s="10">
        <v>6.0</v>
      </c>
      <c r="C13" s="11">
        <v>62.0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1"/>
      <c r="B14" s="10">
        <v>7.0</v>
      </c>
      <c r="C14" s="11">
        <v>63.0</v>
      </c>
      <c r="D14" s="1"/>
      <c r="E14" s="10" t="s">
        <v>10</v>
      </c>
      <c r="F14" s="13">
        <f t="shared" ref="F14:L14" si="3">(F11+F12)/2</f>
        <v>58.21428571</v>
      </c>
      <c r="G14" s="13">
        <f t="shared" si="3"/>
        <v>64.64285714</v>
      </c>
      <c r="H14" s="13">
        <f t="shared" si="3"/>
        <v>71.07142857</v>
      </c>
      <c r="I14" s="12">
        <f t="shared" si="3"/>
        <v>77.5</v>
      </c>
      <c r="J14" s="13">
        <f t="shared" si="3"/>
        <v>83.92857143</v>
      </c>
      <c r="K14" s="13">
        <f t="shared" si="3"/>
        <v>90.35714286</v>
      </c>
      <c r="L14" s="13">
        <f t="shared" si="3"/>
        <v>96.78571429</v>
      </c>
      <c r="M14" s="17"/>
      <c r="N14" s="16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1"/>
      <c r="B15" s="10">
        <v>8.0</v>
      </c>
      <c r="C15" s="11">
        <v>64.0</v>
      </c>
      <c r="D15" s="1"/>
      <c r="E15" s="10" t="s">
        <v>11</v>
      </c>
      <c r="F15" s="12">
        <f t="shared" ref="F15:L15" si="4">COUNTIFS($C$8:$C$105, "&lt;"&amp;F12, $C$8:$C$105, "&gt;="&amp;F11)</f>
        <v>4</v>
      </c>
      <c r="G15" s="12">
        <f t="shared" si="4"/>
        <v>7</v>
      </c>
      <c r="H15" s="12">
        <f t="shared" si="4"/>
        <v>6</v>
      </c>
      <c r="I15" s="12">
        <f t="shared" si="4"/>
        <v>3</v>
      </c>
      <c r="J15" s="12">
        <f t="shared" si="4"/>
        <v>11</v>
      </c>
      <c r="K15" s="12">
        <f t="shared" si="4"/>
        <v>7</v>
      </c>
      <c r="L15" s="18">
        <f t="shared" si="4"/>
        <v>5</v>
      </c>
      <c r="M15" s="15"/>
      <c r="N15" s="16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"/>
      <c r="B16" s="10">
        <v>9.0</v>
      </c>
      <c r="C16" s="11">
        <v>65.0</v>
      </c>
      <c r="D16" s="1"/>
      <c r="E16" s="10" t="s">
        <v>12</v>
      </c>
      <c r="F16" s="11">
        <f>F15</f>
        <v>4</v>
      </c>
      <c r="G16" s="11">
        <f t="shared" ref="G16:L16" si="5">G15+F16</f>
        <v>11</v>
      </c>
      <c r="H16" s="11">
        <f t="shared" si="5"/>
        <v>17</v>
      </c>
      <c r="I16" s="11">
        <f t="shared" si="5"/>
        <v>20</v>
      </c>
      <c r="J16" s="11">
        <f t="shared" si="5"/>
        <v>31</v>
      </c>
      <c r="K16" s="11">
        <f t="shared" si="5"/>
        <v>38</v>
      </c>
      <c r="L16" s="19">
        <f t="shared" si="5"/>
        <v>43</v>
      </c>
      <c r="M16" s="20"/>
      <c r="N16" s="2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"/>
      <c r="B17" s="10">
        <v>10.0</v>
      </c>
      <c r="C17" s="11">
        <v>66.0</v>
      </c>
      <c r="D17" s="1"/>
      <c r="E17" s="10" t="s">
        <v>13</v>
      </c>
      <c r="F17" s="13">
        <f t="shared" ref="F17:L17" si="6">F16/$F$7</f>
        <v>0.09090909091</v>
      </c>
      <c r="G17" s="13">
        <f t="shared" si="6"/>
        <v>0.25</v>
      </c>
      <c r="H17" s="13">
        <f t="shared" si="6"/>
        <v>0.3863636364</v>
      </c>
      <c r="I17" s="13">
        <f t="shared" si="6"/>
        <v>0.4545454545</v>
      </c>
      <c r="J17" s="13">
        <f t="shared" si="6"/>
        <v>0.7045454545</v>
      </c>
      <c r="K17" s="13">
        <f t="shared" si="6"/>
        <v>0.8636363636</v>
      </c>
      <c r="L17" s="14">
        <f t="shared" si="6"/>
        <v>0.9772727273</v>
      </c>
      <c r="M17" s="17"/>
      <c r="N17" s="22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"/>
      <c r="B18" s="10">
        <v>11.0</v>
      </c>
      <c r="C18" s="11">
        <v>67.0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>
      <c r="A19" s="1"/>
      <c r="B19" s="10">
        <v>12.0</v>
      </c>
      <c r="C19" s="11">
        <v>68.0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>
      <c r="A20" s="1"/>
      <c r="B20" s="10">
        <v>13.0</v>
      </c>
      <c r="C20" s="11">
        <v>70.0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>
      <c r="A21" s="1"/>
      <c r="B21" s="10">
        <v>14.0</v>
      </c>
      <c r="C21" s="11">
        <v>72.0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>
      <c r="A22" s="1"/>
      <c r="B22" s="10">
        <v>15.0</v>
      </c>
      <c r="C22" s="11">
        <v>73.0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>
      <c r="A23" s="1"/>
      <c r="B23" s="10">
        <v>16.0</v>
      </c>
      <c r="C23" s="11">
        <v>73.0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>
      <c r="A24" s="1"/>
      <c r="B24" s="10">
        <v>17.0</v>
      </c>
      <c r="C24" s="11">
        <v>74.0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>
      <c r="A25" s="1"/>
      <c r="B25" s="10">
        <v>18.0</v>
      </c>
      <c r="C25" s="11">
        <v>76.0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>
      <c r="A26" s="1"/>
      <c r="B26" s="10">
        <v>19.0</v>
      </c>
      <c r="C26" s="11">
        <v>78.0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>
      <c r="A27" s="1"/>
      <c r="B27" s="10">
        <v>20.0</v>
      </c>
      <c r="C27" s="11">
        <v>78.0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>
      <c r="A28" s="1"/>
      <c r="B28" s="10">
        <v>21.0</v>
      </c>
      <c r="C28" s="11">
        <v>82.0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>
      <c r="A29" s="1"/>
      <c r="B29" s="10">
        <v>22.0</v>
      </c>
      <c r="C29" s="11">
        <v>84.0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>
      <c r="A30" s="1"/>
      <c r="B30" s="10">
        <v>23.0</v>
      </c>
      <c r="C30" s="11">
        <v>84.0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>
      <c r="A31" s="1"/>
      <c r="B31" s="10">
        <v>24.0</v>
      </c>
      <c r="C31" s="11">
        <v>84.0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>
      <c r="A32" s="1"/>
      <c r="B32" s="10">
        <v>25.0</v>
      </c>
      <c r="C32" s="11">
        <v>85.0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>
      <c r="A33" s="1"/>
      <c r="B33" s="10">
        <v>26.0</v>
      </c>
      <c r="C33" s="11">
        <v>85.0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>
      <c r="A34" s="1"/>
      <c r="B34" s="10">
        <v>27.0</v>
      </c>
      <c r="C34" s="11">
        <v>85.0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>
      <c r="A35" s="1"/>
      <c r="B35" s="10">
        <v>28.0</v>
      </c>
      <c r="C35" s="11">
        <v>86.0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>
      <c r="A36" s="1"/>
      <c r="B36" s="10">
        <v>29.0</v>
      </c>
      <c r="C36" s="11">
        <v>86.0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>
      <c r="A37" s="1"/>
      <c r="B37" s="10">
        <v>30.0</v>
      </c>
      <c r="C37" s="11">
        <v>87.0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>
      <c r="A38" s="1"/>
      <c r="B38" s="10">
        <v>31.0</v>
      </c>
      <c r="C38" s="11">
        <v>87.0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>
      <c r="A39" s="1"/>
      <c r="B39" s="10">
        <v>32.0</v>
      </c>
      <c r="C39" s="11">
        <v>88.0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>
      <c r="A40" s="1"/>
      <c r="B40" s="10">
        <v>33.0</v>
      </c>
      <c r="C40" s="11">
        <v>90.0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>
      <c r="A41" s="1"/>
      <c r="B41" s="10">
        <v>34.0</v>
      </c>
      <c r="C41" s="11">
        <v>90.0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>
      <c r="A42" s="1"/>
      <c r="B42" s="10">
        <v>35.0</v>
      </c>
      <c r="C42" s="11">
        <v>91.0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>
      <c r="A43" s="1"/>
      <c r="B43" s="10">
        <v>36.0</v>
      </c>
      <c r="C43" s="11">
        <v>92.0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>
      <c r="A44" s="1"/>
      <c r="B44" s="10">
        <v>37.0</v>
      </c>
      <c r="C44" s="11">
        <v>92.0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>
      <c r="A45" s="1"/>
      <c r="B45" s="10">
        <v>38.0</v>
      </c>
      <c r="C45" s="11">
        <v>92.0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>
      <c r="A46" s="1"/>
      <c r="B46" s="10">
        <v>39.0</v>
      </c>
      <c r="C46" s="11">
        <v>94.0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>
      <c r="A47" s="1"/>
      <c r="B47" s="10">
        <v>40.0</v>
      </c>
      <c r="C47" s="11">
        <v>96.0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>
      <c r="A48" s="1"/>
      <c r="B48" s="10">
        <v>41.0</v>
      </c>
      <c r="C48" s="11">
        <v>97.0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>
      <c r="A49" s="1"/>
      <c r="B49" s="10">
        <v>42.0</v>
      </c>
      <c r="C49" s="11">
        <v>98.0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>
      <c r="A50" s="1"/>
      <c r="B50" s="10">
        <v>43.0</v>
      </c>
      <c r="C50" s="11">
        <v>98.0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>
      <c r="A51" s="1"/>
      <c r="B51" s="23">
        <v>44.0</v>
      </c>
      <c r="C51" s="24">
        <v>100.0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idden="1">
      <c r="B52" s="25"/>
      <c r="C52" s="25"/>
    </row>
    <row r="53" hidden="1">
      <c r="B53" s="26"/>
      <c r="C53" s="26"/>
    </row>
    <row r="54" hidden="1">
      <c r="B54" s="26"/>
      <c r="C54" s="26"/>
    </row>
    <row r="55" hidden="1">
      <c r="B55" s="26"/>
      <c r="C55" s="26"/>
    </row>
    <row r="56" hidden="1">
      <c r="B56" s="26"/>
      <c r="C56" s="26"/>
    </row>
    <row r="57" hidden="1">
      <c r="B57" s="26"/>
      <c r="C57" s="26"/>
    </row>
    <row r="58" hidden="1">
      <c r="B58" s="26"/>
      <c r="C58" s="26"/>
    </row>
    <row r="59" hidden="1">
      <c r="B59" s="26"/>
      <c r="C59" s="26"/>
    </row>
    <row r="60" hidden="1">
      <c r="B60" s="26"/>
      <c r="C60" s="26"/>
    </row>
    <row r="61" hidden="1">
      <c r="B61" s="26"/>
      <c r="C61" s="26"/>
    </row>
    <row r="62" hidden="1">
      <c r="B62" s="26"/>
      <c r="C62" s="26"/>
    </row>
    <row r="63" hidden="1">
      <c r="B63" s="26"/>
      <c r="C63" s="26"/>
    </row>
    <row r="64" hidden="1">
      <c r="B64" s="26"/>
      <c r="C64" s="26"/>
    </row>
    <row r="65" hidden="1">
      <c r="B65" s="26"/>
      <c r="C65" s="26"/>
    </row>
    <row r="66" hidden="1">
      <c r="B66" s="26"/>
      <c r="C66" s="26"/>
    </row>
    <row r="67" hidden="1">
      <c r="B67" s="26"/>
      <c r="C67" s="26"/>
    </row>
    <row r="68" hidden="1">
      <c r="B68" s="26"/>
      <c r="C68" s="26"/>
    </row>
    <row r="69" hidden="1">
      <c r="B69" s="26"/>
      <c r="C69" s="26"/>
    </row>
    <row r="70" hidden="1">
      <c r="B70" s="26"/>
      <c r="C70" s="26"/>
    </row>
    <row r="71" hidden="1">
      <c r="B71" s="26"/>
      <c r="C71" s="26"/>
    </row>
    <row r="72" hidden="1">
      <c r="B72" s="26"/>
      <c r="C72" s="26"/>
    </row>
    <row r="73" hidden="1">
      <c r="B73" s="26"/>
      <c r="C73" s="26"/>
    </row>
    <row r="74" hidden="1">
      <c r="B74" s="26"/>
      <c r="C74" s="26"/>
    </row>
    <row r="75" hidden="1">
      <c r="B75" s="26"/>
      <c r="C75" s="26"/>
    </row>
    <row r="76" hidden="1">
      <c r="B76" s="26"/>
      <c r="C76" s="26"/>
    </row>
    <row r="77" hidden="1">
      <c r="B77" s="26"/>
      <c r="C77" s="26"/>
    </row>
    <row r="78" hidden="1">
      <c r="B78" s="26"/>
      <c r="C78" s="26"/>
    </row>
    <row r="79" hidden="1">
      <c r="B79" s="26"/>
      <c r="C79" s="26"/>
    </row>
    <row r="80" hidden="1">
      <c r="B80" s="26"/>
      <c r="C80" s="26"/>
    </row>
    <row r="81" hidden="1">
      <c r="B81" s="26"/>
      <c r="C81" s="26"/>
    </row>
    <row r="82" hidden="1">
      <c r="B82" s="26"/>
      <c r="C82" s="26"/>
    </row>
    <row r="83" hidden="1">
      <c r="B83" s="26"/>
      <c r="C83" s="26"/>
    </row>
    <row r="84" hidden="1">
      <c r="B84" s="26"/>
      <c r="C84" s="26"/>
    </row>
    <row r="85" hidden="1">
      <c r="B85" s="26"/>
      <c r="C85" s="26"/>
    </row>
    <row r="86" hidden="1">
      <c r="B86" s="26"/>
      <c r="C86" s="26"/>
    </row>
    <row r="87" hidden="1">
      <c r="B87" s="26"/>
      <c r="C87" s="26"/>
    </row>
    <row r="88" hidden="1">
      <c r="B88" s="26"/>
      <c r="C88" s="26"/>
    </row>
    <row r="89" hidden="1">
      <c r="B89" s="26"/>
      <c r="C89" s="26"/>
    </row>
    <row r="90" hidden="1">
      <c r="B90" s="26"/>
      <c r="C90" s="26"/>
    </row>
    <row r="91" hidden="1">
      <c r="B91" s="26"/>
      <c r="C91" s="26"/>
    </row>
    <row r="92" hidden="1">
      <c r="B92" s="26"/>
      <c r="C92" s="26"/>
    </row>
    <row r="93" hidden="1">
      <c r="B93" s="26"/>
      <c r="C93" s="26"/>
    </row>
    <row r="94" hidden="1">
      <c r="B94" s="26"/>
      <c r="C94" s="26"/>
    </row>
    <row r="95" hidden="1">
      <c r="B95" s="26"/>
      <c r="C95" s="26"/>
    </row>
    <row r="96" hidden="1">
      <c r="B96" s="26"/>
      <c r="C96" s="26"/>
    </row>
    <row r="97" hidden="1">
      <c r="B97" s="26"/>
      <c r="C97" s="26"/>
    </row>
    <row r="98" hidden="1">
      <c r="B98" s="26"/>
      <c r="C98" s="26"/>
    </row>
    <row r="99" hidden="1">
      <c r="B99" s="26"/>
      <c r="C99" s="26"/>
    </row>
    <row r="100" hidden="1">
      <c r="B100" s="26"/>
      <c r="C100" s="26"/>
    </row>
    <row r="101" hidden="1">
      <c r="B101" s="26"/>
      <c r="C101" s="26"/>
    </row>
    <row r="102" hidden="1">
      <c r="B102" s="26"/>
      <c r="C102" s="26"/>
    </row>
    <row r="103" hidden="1">
      <c r="B103" s="26"/>
      <c r="C103" s="26"/>
    </row>
    <row r="104" hidden="1">
      <c r="B104" s="26"/>
      <c r="C104" s="26"/>
    </row>
    <row r="105" hidden="1">
      <c r="B105" s="26"/>
      <c r="C105" s="26"/>
    </row>
  </sheetData>
  <autoFilter ref="$C$7:$C$105">
    <filterColumn colId="0">
      <filters>
        <filter val="66"/>
        <filter val="88"/>
        <filter val="67"/>
        <filter val="68"/>
        <filter val="90"/>
        <filter val="91"/>
        <filter val="70"/>
        <filter val="92"/>
        <filter val="72"/>
        <filter val="94"/>
        <filter val="73"/>
        <filter val="74"/>
        <filter val="96"/>
        <filter val="97"/>
        <filter val="76"/>
        <filter val="98"/>
        <filter val="55"/>
        <filter val="56"/>
        <filter val="78"/>
        <filter val="57"/>
        <filter val="59"/>
        <filter val="100"/>
        <filter val="82"/>
        <filter val="62"/>
        <filter val="84"/>
        <filter val="63"/>
        <filter val="85"/>
        <filter val="64"/>
        <filter val="86"/>
        <filter val="65"/>
        <filter val="87"/>
      </filters>
    </filterColumn>
    <sortState ref="C7:C105">
      <sortCondition ref="C7:C105"/>
    </sortState>
  </autoFilter>
  <mergeCells count="1">
    <mergeCell ref="B2:F5"/>
  </mergeCells>
  <drawing r:id="rId1"/>
</worksheet>
</file>