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ya/Documents/NM2207/web/finalProject/datasets/"/>
    </mc:Choice>
  </mc:AlternateContent>
  <xr:revisionPtr revIDLastSave="0" documentId="8_{0E8E336A-37D7-5644-AAB1-F96CBDF36A12}" xr6:coauthVersionLast="47" xr6:coauthVersionMax="47" xr10:uidLastSave="{00000000-0000-0000-0000-000000000000}"/>
  <bookViews>
    <workbookView xWindow="1260" yWindow="740" windowWidth="27640" windowHeight="16000" firstSheet="2" activeTab="6" xr2:uid="{B0305598-C37C-4442-8B54-72AAA8529E06}"/>
  </bookViews>
  <sheets>
    <sheet name="1. Population Types" sheetId="1" r:id="rId1"/>
    <sheet name="2. Population Density Subzones" sheetId="4" r:id="rId2"/>
    <sheet name="3. Age Distributon" sheetId="3" r:id="rId3"/>
    <sheet name="4. Youth vs Elderly" sheetId="5" r:id="rId4"/>
    <sheet name="5. Age by Gender" sheetId="6" r:id="rId5"/>
    <sheet name="6. Life Expectancy" sheetId="7" r:id="rId6"/>
    <sheet name="7. Households" sheetId="8" r:id="rId7"/>
  </sheets>
  <definedNames>
    <definedName name="_xlnm._FilterDatabase" localSheetId="6" hidden="1">'7. Households'!$A$2:$G$22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8" l="1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3" i="8"/>
  <c r="AI3" i="1"/>
  <c r="AI4" i="1"/>
  <c r="AI5" i="1"/>
  <c r="AI6" i="1"/>
  <c r="AI2" i="1"/>
</calcChain>
</file>

<file path=xl/sharedStrings.xml><?xml version="1.0" encoding="utf-8"?>
<sst xmlns="http://schemas.openxmlformats.org/spreadsheetml/2006/main" count="282" uniqueCount="144">
  <si>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</si>
  <si>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</si>
  <si>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</si>
  <si>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</si>
  <si>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</si>
  <si>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</si>
  <si>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</si>
  <si>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</si>
  <si>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</si>
  <si>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</si>
  <si>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</si>
  <si>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</si>
  <si>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</si>
  <si>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</si>
  <si>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</si>
  <si>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</si>
  <si>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</si>
  <si>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</si>
  <si>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</si>
  <si>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</si>
  <si>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</si>
  <si>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</si>
  <si>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</si>
  <si>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 Population (Number)</t>
  </si>
  <si>
    <t>Resident Population (Number)</t>
  </si>
  <si>
    <t>Singapore Citizen Population (Number)</t>
  </si>
  <si>
    <t>Permanent Resident Population (Number)</t>
  </si>
  <si>
    <t>Non-Resident Population (Number)</t>
  </si>
  <si>
    <t>Name</t>
  </si>
  <si>
    <t>Adm.</t>
  </si>
  <si>
    <t>Ang Mo Kio</t>
  </si>
  <si>
    <t>NE</t>
  </si>
  <si>
    <t>Bedok</t>
  </si>
  <si>
    <t>Bishan</t>
  </si>
  <si>
    <t>C</t>
  </si>
  <si>
    <t>Bukit Batok</t>
  </si>
  <si>
    <t>Bukit Merah</t>
  </si>
  <si>
    <t>Bukit Panjang</t>
  </si>
  <si>
    <t>Bukit Timah</t>
  </si>
  <si>
    <t>Changi</t>
  </si>
  <si>
    <t>Choa Chu Kang</t>
  </si>
  <si>
    <t>Clementi</t>
  </si>
  <si>
    <t>Geylang</t>
  </si>
  <si>
    <t>Hougang</t>
  </si>
  <si>
    <t>Jurong East</t>
  </si>
  <si>
    <t>Jurong West</t>
  </si>
  <si>
    <t>Kallang</t>
  </si>
  <si>
    <t>Marine Parade</t>
  </si>
  <si>
    <t>Newton</t>
  </si>
  <si>
    <t>Novena</t>
  </si>
  <si>
    <t>Outram</t>
  </si>
  <si>
    <t>Pasir Ris</t>
  </si>
  <si>
    <t>Punggol</t>
  </si>
  <si>
    <t>...</t>
  </si>
  <si>
    <t>Queenstown</t>
  </si>
  <si>
    <t>River Valley</t>
  </si>
  <si>
    <t>Rochor</t>
  </si>
  <si>
    <t>Sembawang</t>
  </si>
  <si>
    <t>Sengkang</t>
  </si>
  <si>
    <t>Serangoon</t>
  </si>
  <si>
    <t>Singapore (Downtown Core)</t>
  </si>
  <si>
    <t>Singapore River</t>
  </si>
  <si>
    <t>Tampines</t>
  </si>
  <si>
    <t>Tanglin</t>
  </si>
  <si>
    <t>Toa Payoh</t>
  </si>
  <si>
    <t>Woodlands</t>
  </si>
  <si>
    <t>Yishun</t>
  </si>
  <si>
    <t>SE</t>
  </si>
  <si>
    <t>SW</t>
  </si>
  <si>
    <t>NW</t>
  </si>
  <si>
    <t>Data Series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</si>
  <si>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</si>
  <si>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</si>
  <si>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</si>
  <si>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</si>
  <si>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</si>
  <si>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</si>
  <si>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</si>
  <si>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</si>
  <si>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</si>
  <si>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</si>
  <si>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Average no.</t>
  </si>
  <si>
    <t xml:space="preserve">  65 Years &amp; Over</t>
  </si>
  <si>
    <t xml:space="preserve">  0 - 4 Years</t>
  </si>
  <si>
    <t xml:space="preserve">  5 - 9 Years</t>
  </si>
  <si>
    <t xml:space="preserve">  10 - 14 Years</t>
  </si>
  <si>
    <t xml:space="preserve">  15 - 19 Years</t>
  </si>
  <si>
    <t>Youths aged 19 &amp; Below</t>
  </si>
  <si>
    <t xml:space="preserve">  20 - 24 Years</t>
  </si>
  <si>
    <t xml:space="preserve">  25 - 29 Years</t>
  </si>
  <si>
    <t xml:space="preserve">  30 - 34 Years</t>
  </si>
  <si>
    <t xml:space="preserve">  35 - 39 Years</t>
  </si>
  <si>
    <t xml:space="preserve">  40 - 44 Years</t>
  </si>
  <si>
    <t xml:space="preserve">  45 - 49 Years</t>
  </si>
  <si>
    <t xml:space="preserve">  50 - 54 Years</t>
  </si>
  <si>
    <t xml:space="preserve">  55 - 59 Years</t>
  </si>
  <si>
    <t xml:space="preserve">  60 - 64 Years</t>
  </si>
  <si>
    <t xml:space="preserve">  65 - 69 Years</t>
  </si>
  <si>
    <t xml:space="preserve">  70 - 74 Years</t>
  </si>
  <si>
    <t xml:space="preserve">  75 - 79 Years</t>
  </si>
  <si>
    <t xml:space="preserve">  80 - 84 Years</t>
  </si>
  <si>
    <t xml:space="preserve">  85 - 89 Years</t>
  </si>
  <si>
    <t xml:space="preserve">  70 Years &amp; Over</t>
  </si>
  <si>
    <t xml:space="preserve">  75 Years &amp; Over</t>
  </si>
  <si>
    <t xml:space="preserve">  80 Years &amp; Over</t>
  </si>
  <si>
    <t xml:space="preserve">  85 Years &amp; Over</t>
  </si>
  <si>
    <t xml:space="preserve">  90 Years &amp; Over</t>
  </si>
  <si>
    <t>2000,</t>
  </si>
  <si>
    <t>2001,</t>
  </si>
  <si>
    <t>Total Male Residents</t>
  </si>
  <si>
    <t>Total Female Residents</t>
  </si>
  <si>
    <t xml:space="preserve">  0 - 4</t>
  </si>
  <si>
    <t xml:space="preserve">  5 - 9 </t>
  </si>
  <si>
    <t xml:space="preserve">  10 - 14 </t>
  </si>
  <si>
    <t xml:space="preserve">  15 - 19 </t>
  </si>
  <si>
    <t xml:space="preserve">  20 - 24 </t>
  </si>
  <si>
    <t xml:space="preserve">  25 - 29 </t>
  </si>
  <si>
    <t xml:space="preserve">  30 - 34 </t>
  </si>
  <si>
    <t xml:space="preserve">  35 - 39 </t>
  </si>
  <si>
    <t xml:space="preserve">  40 - 44 </t>
  </si>
  <si>
    <t xml:space="preserve">  45 - 49 </t>
  </si>
  <si>
    <t xml:space="preserve">  50 - 54 </t>
  </si>
  <si>
    <t xml:space="preserve">  55 - 59 </t>
  </si>
  <si>
    <t xml:space="preserve">  60 - 64 </t>
  </si>
  <si>
    <t xml:space="preserve">  65 - 69 </t>
  </si>
  <si>
    <t xml:space="preserve">  70 - 74 </t>
  </si>
  <si>
    <t xml:space="preserve">  75 - 79 </t>
  </si>
  <si>
    <t xml:space="preserve">  80 - 84 </t>
  </si>
  <si>
    <t xml:space="preserve">  85 - 89 </t>
  </si>
  <si>
    <t xml:space="preserve">  90  &amp; Over</t>
  </si>
  <si>
    <t xml:space="preserve">  0 - 4 </t>
  </si>
  <si>
    <t>Total Life Expectancy At Birth (Residents)</t>
  </si>
  <si>
    <t xml:space="preserve">  Male Life Expectancy At Birth (Residents)</t>
  </si>
  <si>
    <t xml:space="preserve">  Female Life Expectancy At Birth (Residents)</t>
  </si>
  <si>
    <t>Total Life Expectancy At Age 65 Years (Residents)</t>
  </si>
  <si>
    <t xml:space="preserve">  Male Life Expectancy At Age 65 Years (Residents)</t>
  </si>
  <si>
    <t xml:space="preserve">  Female Life Expectancy At Age 65 Years (Residents)</t>
  </si>
  <si>
    <t>Year</t>
  </si>
  <si>
    <t>Total no. of divorces</t>
  </si>
  <si>
    <t>Total marriages</t>
  </si>
  <si>
    <t>Proportion of unsucessful marriages</t>
  </si>
  <si>
    <t>Average no. of children for ever-married females</t>
  </si>
  <si>
    <t>proportion of succesful marriages</t>
  </si>
  <si>
    <t>proportion of married couples with kids with a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</si>
</sst>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##########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sz val="13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4" fillId="0" borderId="0" xfId="2"/>
    <xf numFmtId="14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164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3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center"/>
    </xf>
    <xf numFmtId="3" fontId="0" fillId="0" borderId="0" xfId="0" applyNumberFormat="1"/>
    <xf numFmtId="3" fontId="0" fillId="0" borderId="3" xfId="0" applyNumberForma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0" fontId="1" fillId="0" borderId="0" xfId="1" applyNumberFormat="1" applyFont="1" applyBorder="1"/>
    <xf numFmtId="0" fontId="8" fillId="0" borderId="0" xfId="1" applyNumberFormat="1" applyFon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2" fontId="0" fillId="0" borderId="0" xfId="3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ym(27547)" TargetMode="External"/><Relationship Id="rId18" Type="http://schemas.openxmlformats.org/officeDocument/2006/relationships/hyperlink" Target="javascript:sym(27549)" TargetMode="External"/><Relationship Id="rId26" Type="http://schemas.openxmlformats.org/officeDocument/2006/relationships/hyperlink" Target="javascript:sym(27555)" TargetMode="External"/><Relationship Id="rId3" Type="http://schemas.openxmlformats.org/officeDocument/2006/relationships/hyperlink" Target="javascript:sym(27561)" TargetMode="External"/><Relationship Id="rId21" Type="http://schemas.openxmlformats.org/officeDocument/2006/relationships/hyperlink" Target="javascript:sym(27552)" TargetMode="External"/><Relationship Id="rId34" Type="http://schemas.openxmlformats.org/officeDocument/2006/relationships/hyperlink" Target="javascript:sym(27557)" TargetMode="External"/><Relationship Id="rId7" Type="http://schemas.openxmlformats.org/officeDocument/2006/relationships/hyperlink" Target="javascript:sym(27545)" TargetMode="External"/><Relationship Id="rId12" Type="http://schemas.openxmlformats.org/officeDocument/2006/relationships/hyperlink" Target="javascript:sym(27572)" TargetMode="External"/><Relationship Id="rId17" Type="http://schemas.openxmlformats.org/officeDocument/2006/relationships/hyperlink" Target="javascript:sym(27548)" TargetMode="External"/><Relationship Id="rId25" Type="http://schemas.openxmlformats.org/officeDocument/2006/relationships/hyperlink" Target="javascript:sym(27554)" TargetMode="External"/><Relationship Id="rId33" Type="http://schemas.openxmlformats.org/officeDocument/2006/relationships/hyperlink" Target="javascript:sym(27556)" TargetMode="External"/><Relationship Id="rId2" Type="http://schemas.openxmlformats.org/officeDocument/2006/relationships/hyperlink" Target="javascript:sort('ts',2,false)" TargetMode="External"/><Relationship Id="rId16" Type="http://schemas.openxmlformats.org/officeDocument/2006/relationships/hyperlink" Target="javascript:sym(27574)" TargetMode="External"/><Relationship Id="rId20" Type="http://schemas.openxmlformats.org/officeDocument/2006/relationships/hyperlink" Target="javascript:sym(27551)" TargetMode="External"/><Relationship Id="rId29" Type="http://schemas.openxmlformats.org/officeDocument/2006/relationships/hyperlink" Target="javascript:sym(27565)" TargetMode="External"/><Relationship Id="rId1" Type="http://schemas.openxmlformats.org/officeDocument/2006/relationships/hyperlink" Target="javascript:sort('ts',1,false)" TargetMode="External"/><Relationship Id="rId6" Type="http://schemas.openxmlformats.org/officeDocument/2006/relationships/hyperlink" Target="javascript:sym(27569)" TargetMode="External"/><Relationship Id="rId11" Type="http://schemas.openxmlformats.org/officeDocument/2006/relationships/hyperlink" Target="javascript:sym(27571)" TargetMode="External"/><Relationship Id="rId24" Type="http://schemas.openxmlformats.org/officeDocument/2006/relationships/hyperlink" Target="javascript:sym(27553)" TargetMode="External"/><Relationship Id="rId32" Type="http://schemas.openxmlformats.org/officeDocument/2006/relationships/hyperlink" Target="javascript:sym(27560)" TargetMode="External"/><Relationship Id="rId5" Type="http://schemas.openxmlformats.org/officeDocument/2006/relationships/hyperlink" Target="javascript:sym(27544)" TargetMode="External"/><Relationship Id="rId15" Type="http://schemas.openxmlformats.org/officeDocument/2006/relationships/hyperlink" Target="javascript:sym(27573)" TargetMode="External"/><Relationship Id="rId23" Type="http://schemas.openxmlformats.org/officeDocument/2006/relationships/hyperlink" Target="javascript:sym(27563)" TargetMode="External"/><Relationship Id="rId28" Type="http://schemas.openxmlformats.org/officeDocument/2006/relationships/hyperlink" Target="javascript:sym(27564)" TargetMode="External"/><Relationship Id="rId36" Type="http://schemas.openxmlformats.org/officeDocument/2006/relationships/hyperlink" Target="javascript:sym(27568)" TargetMode="External"/><Relationship Id="rId10" Type="http://schemas.openxmlformats.org/officeDocument/2006/relationships/hyperlink" Target="javascript:sym(33700)" TargetMode="External"/><Relationship Id="rId19" Type="http://schemas.openxmlformats.org/officeDocument/2006/relationships/hyperlink" Target="javascript:sym(27550)" TargetMode="External"/><Relationship Id="rId31" Type="http://schemas.openxmlformats.org/officeDocument/2006/relationships/hyperlink" Target="javascript:sym(33701)" TargetMode="External"/><Relationship Id="rId4" Type="http://schemas.openxmlformats.org/officeDocument/2006/relationships/hyperlink" Target="javascript:sym(27558)" TargetMode="External"/><Relationship Id="rId9" Type="http://schemas.openxmlformats.org/officeDocument/2006/relationships/hyperlink" Target="javascript:sym(27546)" TargetMode="External"/><Relationship Id="rId14" Type="http://schemas.openxmlformats.org/officeDocument/2006/relationships/hyperlink" Target="javascript:sym(27562)" TargetMode="External"/><Relationship Id="rId22" Type="http://schemas.openxmlformats.org/officeDocument/2006/relationships/hyperlink" Target="javascript:sym(27559)" TargetMode="External"/><Relationship Id="rId27" Type="http://schemas.openxmlformats.org/officeDocument/2006/relationships/hyperlink" Target="javascript:sym(27566)" TargetMode="External"/><Relationship Id="rId30" Type="http://schemas.openxmlformats.org/officeDocument/2006/relationships/hyperlink" Target="javascript:sym(7732)" TargetMode="External"/><Relationship Id="rId35" Type="http://schemas.openxmlformats.org/officeDocument/2006/relationships/hyperlink" Target="javascript:sym(27567)" TargetMode="External"/><Relationship Id="rId8" Type="http://schemas.openxmlformats.org/officeDocument/2006/relationships/hyperlink" Target="javascript:sym(275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3D13-6614-5B40-9D56-AE8896967020}">
  <dimension ref="A1:AJ18"/>
  <sheetViews>
    <sheetView workbookViewId="0">
      <selection activeCell="AJ4" sqref="AJ4:AJ6"/>
    </sheetView>
  </sheetViews>
  <sheetFormatPr baseColWidth="10" defaultRowHeight="16" x14ac:dyDescent="0.2"/>
  <cols>
    <col min="1" max="1" width="35" customWidth="1"/>
  </cols>
  <sheetData>
    <row r="1" spans="1:36" x14ac:dyDescent="0.2">
      <c r="A1" s="1" t="s">
        <v>70</v>
      </c>
      <c r="B1" s="1" t="s">
        <v>80</v>
      </c>
      <c r="C1" s="1" t="s">
        <v>79</v>
      </c>
      <c r="D1" s="1" t="s">
        <v>78</v>
      </c>
      <c r="E1" s="1" t="s">
        <v>77</v>
      </c>
      <c r="F1" s="1" t="s">
        <v>76</v>
      </c>
      <c r="G1" s="1" t="s">
        <v>75</v>
      </c>
      <c r="H1" s="1" t="s">
        <v>74</v>
      </c>
      <c r="I1" s="1" t="s">
        <v>73</v>
      </c>
      <c r="J1" s="1" t="s">
        <v>72</v>
      </c>
      <c r="K1" s="1" t="s">
        <v>71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7" t="s">
        <v>81</v>
      </c>
    </row>
    <row r="2" spans="1:36" x14ac:dyDescent="0.2">
      <c r="A2" s="12" t="s">
        <v>23</v>
      </c>
      <c r="B2" s="2">
        <v>3047132</v>
      </c>
      <c r="C2" s="2">
        <v>3135083</v>
      </c>
      <c r="D2" s="2">
        <v>3230698</v>
      </c>
      <c r="E2" s="2">
        <v>3313471</v>
      </c>
      <c r="F2" s="2">
        <v>3419048</v>
      </c>
      <c r="G2" s="2">
        <v>3524506</v>
      </c>
      <c r="H2" s="2">
        <v>3670704</v>
      </c>
      <c r="I2" s="2">
        <v>3796038</v>
      </c>
      <c r="J2" s="2">
        <v>3927213</v>
      </c>
      <c r="K2" s="2">
        <v>3958723</v>
      </c>
      <c r="L2" s="2">
        <v>4027887</v>
      </c>
      <c r="M2" s="2">
        <v>4138012</v>
      </c>
      <c r="N2" s="2">
        <v>4175950</v>
      </c>
      <c r="O2" s="2">
        <v>4114826</v>
      </c>
      <c r="P2" s="2">
        <v>4166664</v>
      </c>
      <c r="Q2" s="2">
        <v>4265762</v>
      </c>
      <c r="R2" s="2">
        <v>4401365</v>
      </c>
      <c r="S2" s="2">
        <v>4588599</v>
      </c>
      <c r="T2" s="2">
        <v>4839396</v>
      </c>
      <c r="U2" s="2">
        <v>4987573</v>
      </c>
      <c r="V2" s="2">
        <v>5076732</v>
      </c>
      <c r="W2" s="2">
        <v>5183688</v>
      </c>
      <c r="X2" s="2">
        <v>5312437</v>
      </c>
      <c r="Y2" s="2">
        <v>5399162</v>
      </c>
      <c r="Z2" s="2">
        <v>5469724</v>
      </c>
      <c r="AA2" s="2">
        <v>5535002</v>
      </c>
      <c r="AB2" s="2">
        <v>5607283</v>
      </c>
      <c r="AC2" s="2">
        <v>5612253</v>
      </c>
      <c r="AD2" s="2">
        <v>5638676</v>
      </c>
      <c r="AE2" s="2">
        <v>5703569</v>
      </c>
      <c r="AF2" s="2">
        <v>5685807</v>
      </c>
      <c r="AG2" s="2">
        <v>5453566</v>
      </c>
      <c r="AH2" s="2">
        <v>5637022</v>
      </c>
      <c r="AI2" s="18">
        <f>AVERAGE(B2:AH2)</f>
        <v>4546774.8787878789</v>
      </c>
    </row>
    <row r="3" spans="1:36" x14ac:dyDescent="0.2">
      <c r="A3" s="12" t="s">
        <v>24</v>
      </c>
      <c r="B3" s="2">
        <v>2735868</v>
      </c>
      <c r="C3" s="2">
        <v>2794704</v>
      </c>
      <c r="D3" s="2">
        <v>2849754</v>
      </c>
      <c r="E3" s="2">
        <v>2904547</v>
      </c>
      <c r="F3" s="2">
        <v>2959350</v>
      </c>
      <c r="G3" s="2">
        <v>3013515</v>
      </c>
      <c r="H3" s="2">
        <v>3068132</v>
      </c>
      <c r="I3" s="2">
        <v>3123403</v>
      </c>
      <c r="J3" s="2">
        <v>3180018</v>
      </c>
      <c r="K3" s="2">
        <v>3229681</v>
      </c>
      <c r="L3" s="2">
        <v>3273363</v>
      </c>
      <c r="M3" s="2">
        <v>3325902</v>
      </c>
      <c r="N3" s="2">
        <v>3382944</v>
      </c>
      <c r="O3" s="2">
        <v>3366891</v>
      </c>
      <c r="P3" s="2">
        <v>3413266</v>
      </c>
      <c r="Q3" s="2">
        <v>3467814</v>
      </c>
      <c r="R3" s="2">
        <v>3525894</v>
      </c>
      <c r="S3" s="2">
        <v>3583082</v>
      </c>
      <c r="T3" s="2">
        <v>3642659</v>
      </c>
      <c r="U3" s="2">
        <v>3733876</v>
      </c>
      <c r="V3" s="2">
        <v>3771721</v>
      </c>
      <c r="W3" s="2">
        <v>3789251</v>
      </c>
      <c r="X3" s="2">
        <v>3818205</v>
      </c>
      <c r="Y3" s="2">
        <v>3844751</v>
      </c>
      <c r="Z3" s="2">
        <v>3870739</v>
      </c>
      <c r="AA3" s="2">
        <v>3902690</v>
      </c>
      <c r="AB3" s="2">
        <v>3933559</v>
      </c>
      <c r="AC3" s="2">
        <v>3965796</v>
      </c>
      <c r="AD3" s="2">
        <v>3994283</v>
      </c>
      <c r="AE3" s="2">
        <v>4026209</v>
      </c>
      <c r="AF3" s="2">
        <v>4044210</v>
      </c>
      <c r="AG3" s="2">
        <v>3986842</v>
      </c>
      <c r="AH3" s="2">
        <v>4073239</v>
      </c>
      <c r="AI3" s="18">
        <f>AVERAGE(B3:AH3)</f>
        <v>3502913.8787878789</v>
      </c>
    </row>
    <row r="4" spans="1:36" x14ac:dyDescent="0.2">
      <c r="A4" s="12" t="s">
        <v>25</v>
      </c>
      <c r="B4" s="2">
        <v>2623736</v>
      </c>
      <c r="C4" s="2">
        <v>2664625</v>
      </c>
      <c r="D4" s="2">
        <v>2702430</v>
      </c>
      <c r="E4" s="2">
        <v>2742826</v>
      </c>
      <c r="F4" s="2">
        <v>2784168</v>
      </c>
      <c r="G4" s="2">
        <v>2823707</v>
      </c>
      <c r="H4" s="2">
        <v>2860419</v>
      </c>
      <c r="I4" s="2">
        <v>2894794</v>
      </c>
      <c r="J4" s="2">
        <v>2929731</v>
      </c>
      <c r="K4" s="2">
        <v>2958379</v>
      </c>
      <c r="L4" s="2">
        <v>2985886</v>
      </c>
      <c r="M4" s="2">
        <v>3017092</v>
      </c>
      <c r="N4" s="2">
        <v>3043397</v>
      </c>
      <c r="O4" s="2">
        <v>3032541</v>
      </c>
      <c r="P4" s="2">
        <v>3057087</v>
      </c>
      <c r="Q4" s="2">
        <v>3081001</v>
      </c>
      <c r="R4" s="2">
        <v>3107924</v>
      </c>
      <c r="S4" s="2">
        <v>3133848</v>
      </c>
      <c r="T4" s="2">
        <v>3164438</v>
      </c>
      <c r="U4" s="2">
        <v>3200693</v>
      </c>
      <c r="V4" s="2">
        <v>3230719</v>
      </c>
      <c r="W4" s="2">
        <v>3257228</v>
      </c>
      <c r="X4" s="2">
        <v>3285140</v>
      </c>
      <c r="Y4" s="2">
        <v>3313507</v>
      </c>
      <c r="Z4" s="2">
        <v>3343030</v>
      </c>
      <c r="AA4" s="2">
        <v>3375023</v>
      </c>
      <c r="AB4" s="2">
        <v>3408943</v>
      </c>
      <c r="AC4" s="2">
        <v>3439177</v>
      </c>
      <c r="AD4" s="2">
        <v>3471936</v>
      </c>
      <c r="AE4" s="2">
        <v>3500940</v>
      </c>
      <c r="AF4" s="2">
        <v>3523191</v>
      </c>
      <c r="AG4" s="2">
        <v>3498191</v>
      </c>
      <c r="AH4" s="2">
        <v>3553749</v>
      </c>
      <c r="AI4" s="18">
        <f t="shared" ref="AI4:AI6" si="0">AVERAGE(B4:AH4)</f>
        <v>3121499.8787878789</v>
      </c>
      <c r="AJ4" s="19">
        <v>3121500</v>
      </c>
    </row>
    <row r="5" spans="1:36" x14ac:dyDescent="0.2">
      <c r="A5" s="12" t="s">
        <v>26</v>
      </c>
      <c r="B5" s="2">
        <v>112132</v>
      </c>
      <c r="C5" s="2">
        <v>130079</v>
      </c>
      <c r="D5" s="2">
        <v>147324</v>
      </c>
      <c r="E5" s="2">
        <v>161720</v>
      </c>
      <c r="F5" s="2">
        <v>175182</v>
      </c>
      <c r="G5" s="2">
        <v>189808</v>
      </c>
      <c r="H5" s="2">
        <v>207712</v>
      </c>
      <c r="I5" s="2">
        <v>228608</v>
      </c>
      <c r="J5" s="2">
        <v>250287</v>
      </c>
      <c r="K5" s="2">
        <v>271302</v>
      </c>
      <c r="L5" s="2">
        <v>287477</v>
      </c>
      <c r="M5" s="2">
        <v>308810</v>
      </c>
      <c r="N5" s="2">
        <v>339547</v>
      </c>
      <c r="O5" s="2">
        <v>334350</v>
      </c>
      <c r="P5" s="2">
        <v>356179</v>
      </c>
      <c r="Q5" s="2">
        <v>386813</v>
      </c>
      <c r="R5" s="2">
        <v>417970</v>
      </c>
      <c r="S5" s="2">
        <v>449234</v>
      </c>
      <c r="T5" s="2">
        <v>478221</v>
      </c>
      <c r="U5" s="2">
        <v>533183</v>
      </c>
      <c r="V5" s="2">
        <v>541002</v>
      </c>
      <c r="W5" s="2">
        <v>532023</v>
      </c>
      <c r="X5" s="2">
        <v>533065</v>
      </c>
      <c r="Y5" s="2">
        <v>531244</v>
      </c>
      <c r="Z5" s="2">
        <v>527709</v>
      </c>
      <c r="AA5" s="2">
        <v>527667</v>
      </c>
      <c r="AB5" s="2">
        <v>524616</v>
      </c>
      <c r="AC5" s="2">
        <v>526619</v>
      </c>
      <c r="AD5" s="2">
        <v>522347</v>
      </c>
      <c r="AE5" s="2">
        <v>525269</v>
      </c>
      <c r="AF5" s="2">
        <v>521019</v>
      </c>
      <c r="AG5" s="2">
        <v>488651</v>
      </c>
      <c r="AH5" s="2">
        <v>519490</v>
      </c>
      <c r="AI5" s="18">
        <f t="shared" si="0"/>
        <v>381413.90909090912</v>
      </c>
      <c r="AJ5" s="19">
        <v>381414</v>
      </c>
    </row>
    <row r="6" spans="1:36" x14ac:dyDescent="0.2">
      <c r="A6" s="12" t="s">
        <v>27</v>
      </c>
      <c r="B6" s="2">
        <v>311264</v>
      </c>
      <c r="C6" s="2">
        <v>340379</v>
      </c>
      <c r="D6" s="2">
        <v>380944</v>
      </c>
      <c r="E6" s="2">
        <v>408924</v>
      </c>
      <c r="F6" s="2">
        <v>459698</v>
      </c>
      <c r="G6" s="2">
        <v>510991</v>
      </c>
      <c r="H6" s="2">
        <v>602572</v>
      </c>
      <c r="I6" s="2">
        <v>672635</v>
      </c>
      <c r="J6" s="2">
        <v>747195</v>
      </c>
      <c r="K6" s="2">
        <v>729042</v>
      </c>
      <c r="L6" s="2">
        <v>754524</v>
      </c>
      <c r="M6" s="2">
        <v>812110</v>
      </c>
      <c r="N6" s="2">
        <v>793006</v>
      </c>
      <c r="O6" s="2">
        <v>747935</v>
      </c>
      <c r="P6" s="2">
        <v>753398</v>
      </c>
      <c r="Q6" s="2">
        <v>797948</v>
      </c>
      <c r="R6" s="2">
        <v>875471</v>
      </c>
      <c r="S6" s="2">
        <v>1005517</v>
      </c>
      <c r="T6" s="2">
        <v>1196737</v>
      </c>
      <c r="U6" s="2">
        <v>1253697</v>
      </c>
      <c r="V6" s="2">
        <v>1305011</v>
      </c>
      <c r="W6" s="2">
        <v>1394437</v>
      </c>
      <c r="X6" s="2">
        <v>1494232</v>
      </c>
      <c r="Y6" s="2">
        <v>1554411</v>
      </c>
      <c r="Z6" s="2">
        <v>1598985</v>
      </c>
      <c r="AA6" s="2">
        <v>1632312</v>
      </c>
      <c r="AB6" s="2">
        <v>1673724</v>
      </c>
      <c r="AC6" s="2">
        <v>1646457</v>
      </c>
      <c r="AD6" s="2">
        <v>1644393</v>
      </c>
      <c r="AE6" s="2">
        <v>1677360</v>
      </c>
      <c r="AF6" s="2">
        <v>1641597</v>
      </c>
      <c r="AG6" s="2">
        <v>1466724</v>
      </c>
      <c r="AH6" s="2">
        <v>1563783</v>
      </c>
      <c r="AI6" s="18">
        <f t="shared" si="0"/>
        <v>1043861</v>
      </c>
      <c r="AJ6" s="19">
        <v>1043861</v>
      </c>
    </row>
    <row r="9" spans="1:36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36" x14ac:dyDescent="0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3" spans="1:36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36" x14ac:dyDescent="0.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7" spans="1:24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</sheetData>
  <sortState xmlns:xlrd2="http://schemas.microsoft.com/office/spreadsheetml/2017/richdata2" columnSort="1" ref="B27:AR32">
    <sortCondition ref="B27:AR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9ADA-63ED-5347-A2AE-9BBC5F04262B}">
  <dimension ref="A1:F35"/>
  <sheetViews>
    <sheetView workbookViewId="0">
      <selection activeCell="L27" sqref="L27"/>
    </sheetView>
  </sheetViews>
  <sheetFormatPr baseColWidth="10" defaultRowHeight="16" x14ac:dyDescent="0.2"/>
  <cols>
    <col min="1" max="1" width="24.5" bestFit="1" customWidth="1"/>
    <col min="9" max="9" width="5.83203125" bestFit="1" customWidth="1"/>
    <col min="10" max="10" width="12" bestFit="1" customWidth="1"/>
  </cols>
  <sheetData>
    <row r="1" spans="1:6" x14ac:dyDescent="0.2">
      <c r="A1" s="3" t="s">
        <v>28</v>
      </c>
      <c r="B1" s="3" t="s">
        <v>29</v>
      </c>
      <c r="C1" s="4">
        <v>36707</v>
      </c>
      <c r="D1" s="4">
        <v>40359</v>
      </c>
      <c r="E1" s="4">
        <v>42185</v>
      </c>
      <c r="F1" s="4">
        <v>44012</v>
      </c>
    </row>
    <row r="2" spans="1:6" ht="17" x14ac:dyDescent="0.2">
      <c r="A2" s="3" t="s">
        <v>33</v>
      </c>
      <c r="B2" s="7" t="s">
        <v>34</v>
      </c>
      <c r="C2" s="6">
        <v>89746</v>
      </c>
      <c r="D2" s="6">
        <v>91298</v>
      </c>
      <c r="E2" s="6">
        <v>90700</v>
      </c>
      <c r="F2" s="6">
        <v>87320</v>
      </c>
    </row>
    <row r="3" spans="1:6" ht="17" x14ac:dyDescent="0.2">
      <c r="A3" s="3" t="s">
        <v>36</v>
      </c>
      <c r="B3" s="7" t="s">
        <v>34</v>
      </c>
      <c r="C3" s="6">
        <v>148299</v>
      </c>
      <c r="D3" s="6">
        <v>157122</v>
      </c>
      <c r="E3" s="6">
        <v>155840</v>
      </c>
      <c r="F3" s="6">
        <v>151250</v>
      </c>
    </row>
    <row r="4" spans="1:6" ht="17" x14ac:dyDescent="0.2">
      <c r="A4" s="3" t="s">
        <v>46</v>
      </c>
      <c r="B4" s="7" t="s">
        <v>34</v>
      </c>
      <c r="C4" s="6">
        <v>92099</v>
      </c>
      <c r="D4" s="6">
        <v>99559</v>
      </c>
      <c r="E4" s="6">
        <v>101210</v>
      </c>
      <c r="F4" s="6">
        <v>101290</v>
      </c>
    </row>
    <row r="5" spans="1:6" ht="17" x14ac:dyDescent="0.2">
      <c r="A5" s="3" t="s">
        <v>48</v>
      </c>
      <c r="B5" s="7" t="s">
        <v>34</v>
      </c>
      <c r="C5" s="6">
        <v>6147</v>
      </c>
      <c r="D5" s="6">
        <v>6242</v>
      </c>
      <c r="E5" s="6">
        <v>6920</v>
      </c>
      <c r="F5" s="6">
        <v>8260</v>
      </c>
    </row>
    <row r="6" spans="1:6" ht="17" x14ac:dyDescent="0.2">
      <c r="A6" s="3" t="s">
        <v>49</v>
      </c>
      <c r="B6" s="7" t="s">
        <v>34</v>
      </c>
      <c r="C6" s="6">
        <v>42823</v>
      </c>
      <c r="D6" s="6">
        <v>46640</v>
      </c>
      <c r="E6" s="6">
        <v>47990</v>
      </c>
      <c r="F6" s="6">
        <v>49330</v>
      </c>
    </row>
    <row r="7" spans="1:6" ht="17" x14ac:dyDescent="0.2">
      <c r="A7" s="3" t="s">
        <v>50</v>
      </c>
      <c r="B7" s="7" t="s">
        <v>34</v>
      </c>
      <c r="C7" s="6">
        <v>22228</v>
      </c>
      <c r="D7" s="6">
        <v>19859</v>
      </c>
      <c r="E7" s="6">
        <v>22080</v>
      </c>
      <c r="F7" s="6">
        <v>18340</v>
      </c>
    </row>
    <row r="8" spans="1:6" ht="17" x14ac:dyDescent="0.2">
      <c r="A8" s="3" t="s">
        <v>54</v>
      </c>
      <c r="B8" s="7" t="s">
        <v>34</v>
      </c>
      <c r="C8" s="6">
        <v>97684</v>
      </c>
      <c r="D8" s="6">
        <v>98502</v>
      </c>
      <c r="E8" s="6">
        <v>98050</v>
      </c>
      <c r="F8" s="6">
        <v>95930</v>
      </c>
    </row>
    <row r="9" spans="1:6" ht="17" x14ac:dyDescent="0.2">
      <c r="A9" s="3" t="s">
        <v>55</v>
      </c>
      <c r="B9" s="7" t="s">
        <v>34</v>
      </c>
      <c r="C9" s="6">
        <v>9403</v>
      </c>
      <c r="D9" s="6">
        <v>8206</v>
      </c>
      <c r="E9" s="6">
        <v>9190</v>
      </c>
      <c r="F9" s="6">
        <v>10070</v>
      </c>
    </row>
    <row r="10" spans="1:6" ht="17" x14ac:dyDescent="0.2">
      <c r="A10" s="3" t="s">
        <v>56</v>
      </c>
      <c r="B10" s="7" t="s">
        <v>34</v>
      </c>
      <c r="C10" s="6">
        <v>17994</v>
      </c>
      <c r="D10" s="6">
        <v>15664</v>
      </c>
      <c r="E10" s="6">
        <v>14590</v>
      </c>
      <c r="F10" s="6">
        <v>13120</v>
      </c>
    </row>
    <row r="11" spans="1:6" ht="17" x14ac:dyDescent="0.2">
      <c r="A11" s="3" t="s">
        <v>60</v>
      </c>
      <c r="B11" s="7" t="s">
        <v>34</v>
      </c>
      <c r="C11" s="6">
        <v>4624</v>
      </c>
      <c r="D11" s="6">
        <v>3722</v>
      </c>
      <c r="E11" s="6">
        <v>3720</v>
      </c>
      <c r="F11" s="6">
        <v>3190</v>
      </c>
    </row>
    <row r="12" spans="1:6" ht="17" x14ac:dyDescent="0.2">
      <c r="A12" s="3" t="s">
        <v>61</v>
      </c>
      <c r="B12" s="7" t="s">
        <v>34</v>
      </c>
      <c r="C12" s="5" t="s">
        <v>53</v>
      </c>
      <c r="D12" s="6">
        <v>2000</v>
      </c>
      <c r="E12" s="6">
        <v>2720</v>
      </c>
      <c r="F12" s="6">
        <v>3260</v>
      </c>
    </row>
    <row r="13" spans="1:6" ht="17" x14ac:dyDescent="0.2">
      <c r="A13" s="3" t="s">
        <v>63</v>
      </c>
      <c r="B13" s="7" t="s">
        <v>34</v>
      </c>
      <c r="C13" s="6">
        <v>13769</v>
      </c>
      <c r="D13" s="6">
        <v>17293</v>
      </c>
      <c r="E13" s="6">
        <v>19000</v>
      </c>
      <c r="F13" s="6">
        <v>21810</v>
      </c>
    </row>
    <row r="14" spans="1:6" ht="17" x14ac:dyDescent="0.2">
      <c r="A14" s="3" t="s">
        <v>64</v>
      </c>
      <c r="B14" s="7" t="s">
        <v>34</v>
      </c>
      <c r="C14" s="6">
        <v>121004</v>
      </c>
      <c r="D14" s="6">
        <v>124653</v>
      </c>
      <c r="E14" s="6">
        <v>124940</v>
      </c>
      <c r="F14" s="6">
        <v>121850</v>
      </c>
    </row>
    <row r="15" spans="1:6" ht="17" x14ac:dyDescent="0.2">
      <c r="A15" s="3" t="s">
        <v>30</v>
      </c>
      <c r="B15" s="7" t="s">
        <v>34</v>
      </c>
      <c r="C15" s="6">
        <v>180112</v>
      </c>
      <c r="D15" s="6">
        <v>179297</v>
      </c>
      <c r="E15" s="6">
        <v>174770</v>
      </c>
      <c r="F15" s="6">
        <v>162280</v>
      </c>
    </row>
    <row r="16" spans="1:6" ht="17" x14ac:dyDescent="0.2">
      <c r="A16" s="3" t="s">
        <v>62</v>
      </c>
      <c r="B16" s="8" t="s">
        <v>31</v>
      </c>
      <c r="C16" s="6">
        <v>252448</v>
      </c>
      <c r="D16" s="6">
        <v>261743</v>
      </c>
      <c r="E16" s="6">
        <v>261230</v>
      </c>
      <c r="F16" s="6">
        <v>259900</v>
      </c>
    </row>
    <row r="17" spans="1:6" ht="17" x14ac:dyDescent="0.2">
      <c r="A17" s="3" t="s">
        <v>43</v>
      </c>
      <c r="B17" s="8" t="s">
        <v>31</v>
      </c>
      <c r="C17" s="6">
        <v>203402</v>
      </c>
      <c r="D17" s="6">
        <v>216697</v>
      </c>
      <c r="E17" s="6">
        <v>222310</v>
      </c>
      <c r="F17" s="6">
        <v>227560</v>
      </c>
    </row>
    <row r="18" spans="1:6" ht="17" x14ac:dyDescent="0.2">
      <c r="A18" s="3" t="s">
        <v>52</v>
      </c>
      <c r="B18" s="8" t="s">
        <v>31</v>
      </c>
      <c r="C18" s="5" t="s">
        <v>53</v>
      </c>
      <c r="D18" s="6">
        <v>59386</v>
      </c>
      <c r="E18" s="6">
        <v>109750</v>
      </c>
      <c r="F18" s="6">
        <v>174450</v>
      </c>
    </row>
    <row r="19" spans="1:6" ht="17" x14ac:dyDescent="0.2">
      <c r="A19" s="3" t="s">
        <v>58</v>
      </c>
      <c r="B19" s="8" t="s">
        <v>31</v>
      </c>
      <c r="C19" s="6">
        <v>60870</v>
      </c>
      <c r="D19" s="6">
        <v>167054</v>
      </c>
      <c r="E19" s="6">
        <v>206680</v>
      </c>
      <c r="F19" s="6">
        <v>249370</v>
      </c>
    </row>
    <row r="20" spans="1:6" ht="17" x14ac:dyDescent="0.2">
      <c r="A20" s="3" t="s">
        <v>59</v>
      </c>
      <c r="B20" s="8" t="s">
        <v>31</v>
      </c>
      <c r="C20" s="6">
        <v>122205</v>
      </c>
      <c r="D20" s="6">
        <v>124782</v>
      </c>
      <c r="E20" s="6">
        <v>120670</v>
      </c>
      <c r="F20" s="6">
        <v>116900</v>
      </c>
    </row>
    <row r="21" spans="1:6" ht="17" x14ac:dyDescent="0.2">
      <c r="A21" s="3" t="s">
        <v>38</v>
      </c>
      <c r="B21" s="9" t="s">
        <v>69</v>
      </c>
      <c r="C21" s="6">
        <v>64361</v>
      </c>
      <c r="D21" s="6">
        <v>70314</v>
      </c>
      <c r="E21" s="6">
        <v>74470</v>
      </c>
      <c r="F21" s="6">
        <v>77860</v>
      </c>
    </row>
    <row r="22" spans="1:6" ht="17" x14ac:dyDescent="0.2">
      <c r="A22" s="3" t="s">
        <v>57</v>
      </c>
      <c r="B22" s="9" t="s">
        <v>69</v>
      </c>
      <c r="C22" s="6">
        <v>31418</v>
      </c>
      <c r="D22" s="6">
        <v>72732</v>
      </c>
      <c r="E22" s="6">
        <v>76530</v>
      </c>
      <c r="F22" s="6">
        <v>102640</v>
      </c>
    </row>
    <row r="23" spans="1:6" ht="17" x14ac:dyDescent="0.2">
      <c r="A23" s="3" t="s">
        <v>65</v>
      </c>
      <c r="B23" s="9" t="s">
        <v>69</v>
      </c>
      <c r="C23" s="6">
        <v>186805</v>
      </c>
      <c r="D23" s="6">
        <v>245109</v>
      </c>
      <c r="E23" s="6">
        <v>250290</v>
      </c>
      <c r="F23" s="6">
        <v>255130</v>
      </c>
    </row>
    <row r="24" spans="1:6" ht="17" x14ac:dyDescent="0.2">
      <c r="A24" s="3" t="s">
        <v>66</v>
      </c>
      <c r="B24" s="9" t="s">
        <v>69</v>
      </c>
      <c r="C24" s="6">
        <v>176689</v>
      </c>
      <c r="D24" s="6">
        <v>185214</v>
      </c>
      <c r="E24" s="6">
        <v>201970</v>
      </c>
      <c r="F24" s="6">
        <v>221610</v>
      </c>
    </row>
    <row r="25" spans="1:6" ht="17" x14ac:dyDescent="0.2">
      <c r="A25" s="3" t="s">
        <v>37</v>
      </c>
      <c r="B25" s="9" t="s">
        <v>69</v>
      </c>
      <c r="C25" s="6">
        <v>96031</v>
      </c>
      <c r="D25" s="6">
        <v>128734</v>
      </c>
      <c r="E25" s="6">
        <v>139030</v>
      </c>
      <c r="F25" s="6">
        <v>138270</v>
      </c>
    </row>
    <row r="26" spans="1:6" ht="17" x14ac:dyDescent="0.2">
      <c r="A26" s="3" t="s">
        <v>42</v>
      </c>
      <c r="B26" s="10" t="s">
        <v>67</v>
      </c>
      <c r="C26" s="6">
        <v>118565</v>
      </c>
      <c r="D26" s="6">
        <v>120690</v>
      </c>
      <c r="E26" s="6">
        <v>116960</v>
      </c>
      <c r="F26" s="6">
        <v>110110</v>
      </c>
    </row>
    <row r="27" spans="1:6" ht="17" x14ac:dyDescent="0.2">
      <c r="A27" s="3" t="s">
        <v>47</v>
      </c>
      <c r="B27" s="10" t="s">
        <v>67</v>
      </c>
      <c r="C27" s="6">
        <v>46306</v>
      </c>
      <c r="D27" s="6">
        <v>47318</v>
      </c>
      <c r="E27" s="6">
        <v>48730</v>
      </c>
      <c r="F27" s="6">
        <v>46220</v>
      </c>
    </row>
    <row r="28" spans="1:6" ht="17" x14ac:dyDescent="0.2">
      <c r="A28" s="3" t="s">
        <v>32</v>
      </c>
      <c r="B28" s="10" t="s">
        <v>67</v>
      </c>
      <c r="C28" s="6">
        <v>284318</v>
      </c>
      <c r="D28" s="6">
        <v>294519</v>
      </c>
      <c r="E28" s="6">
        <v>289750</v>
      </c>
      <c r="F28" s="6">
        <v>276990</v>
      </c>
    </row>
    <row r="29" spans="1:6" ht="17" x14ac:dyDescent="0.2">
      <c r="A29" s="3" t="s">
        <v>39</v>
      </c>
      <c r="B29" s="10" t="s">
        <v>67</v>
      </c>
      <c r="C29" s="6">
        <v>1085</v>
      </c>
      <c r="D29" s="6">
        <v>2155</v>
      </c>
      <c r="E29" s="6">
        <v>2530</v>
      </c>
      <c r="F29" s="6">
        <v>1850</v>
      </c>
    </row>
    <row r="30" spans="1:6" ht="17" x14ac:dyDescent="0.2">
      <c r="A30" s="3" t="s">
        <v>51</v>
      </c>
      <c r="B30" s="10" t="s">
        <v>67</v>
      </c>
      <c r="C30" s="6">
        <v>116245</v>
      </c>
      <c r="D30" s="6">
        <v>133863</v>
      </c>
      <c r="E30" s="6">
        <v>139890</v>
      </c>
      <c r="F30" s="6">
        <v>147110</v>
      </c>
    </row>
    <row r="31" spans="1:6" ht="17" x14ac:dyDescent="0.2">
      <c r="A31" s="3" t="s">
        <v>35</v>
      </c>
      <c r="B31" s="11" t="s">
        <v>68</v>
      </c>
      <c r="C31" s="6">
        <v>126200</v>
      </c>
      <c r="D31" s="6">
        <v>144198</v>
      </c>
      <c r="E31" s="6">
        <v>139270</v>
      </c>
      <c r="F31" s="6">
        <v>158030</v>
      </c>
    </row>
    <row r="32" spans="1:6" ht="17" x14ac:dyDescent="0.2">
      <c r="A32" s="3" t="s">
        <v>40</v>
      </c>
      <c r="B32" s="11" t="s">
        <v>68</v>
      </c>
      <c r="C32" s="6">
        <v>136105</v>
      </c>
      <c r="D32" s="6">
        <v>173291</v>
      </c>
      <c r="E32" s="6">
        <v>174330</v>
      </c>
      <c r="F32" s="6">
        <v>192070</v>
      </c>
    </row>
    <row r="33" spans="1:6" ht="17" x14ac:dyDescent="0.2">
      <c r="A33" s="3" t="s">
        <v>41</v>
      </c>
      <c r="B33" s="11" t="s">
        <v>68</v>
      </c>
      <c r="C33" s="6">
        <v>90864</v>
      </c>
      <c r="D33" s="6">
        <v>91874</v>
      </c>
      <c r="E33" s="6">
        <v>91630</v>
      </c>
      <c r="F33" s="6">
        <v>91990</v>
      </c>
    </row>
    <row r="34" spans="1:6" ht="17" x14ac:dyDescent="0.2">
      <c r="A34" s="3" t="s">
        <v>44</v>
      </c>
      <c r="B34" s="11" t="s">
        <v>68</v>
      </c>
      <c r="C34" s="6">
        <v>88883</v>
      </c>
      <c r="D34" s="6">
        <v>88118</v>
      </c>
      <c r="E34" s="6">
        <v>84980</v>
      </c>
      <c r="F34" s="6">
        <v>78600</v>
      </c>
    </row>
    <row r="35" spans="1:6" ht="17" x14ac:dyDescent="0.2">
      <c r="A35" s="3" t="s">
        <v>45</v>
      </c>
      <c r="B35" s="11" t="s">
        <v>68</v>
      </c>
      <c r="C35" s="6">
        <v>203838</v>
      </c>
      <c r="D35" s="6">
        <v>267524</v>
      </c>
      <c r="E35" s="6">
        <v>272660</v>
      </c>
      <c r="F35" s="6">
        <v>262730</v>
      </c>
    </row>
  </sheetData>
  <sortState xmlns:xlrd2="http://schemas.microsoft.com/office/spreadsheetml/2017/richdata2" ref="A2:F36">
    <sortCondition ref="B1:B36"/>
  </sortState>
  <hyperlinks>
    <hyperlink ref="A1" r:id="rId1" display="javascript:sort('ts',1,false)" xr:uid="{53ED7A4B-AEEF-C848-BC01-31DB3E303C25}"/>
    <hyperlink ref="B1" r:id="rId2" display="javascript:sort('ts',2,false)" xr:uid="{EDB544D2-6BE2-0F4C-85A9-11A276BE3182}"/>
    <hyperlink ref="A15" r:id="rId3" display="javascript:sym(27561)" xr:uid="{5642845B-1D7D-654D-82A6-FF0DB36EDE74}"/>
    <hyperlink ref="A28" r:id="rId4" display="javascript:sym(27558)" xr:uid="{E9143652-5F45-2649-AD73-961AA87BF974}"/>
    <hyperlink ref="A2" r:id="rId5" display="javascript:sym(27544)" xr:uid="{1A34B4B0-5844-0D4E-8A08-1C98C0A46267}"/>
    <hyperlink ref="A31" r:id="rId6" display="javascript:sym(27569)" xr:uid="{ED4FDDA3-8A07-2B46-8CF6-B2FD804B0A67}"/>
    <hyperlink ref="A3" r:id="rId7" display="javascript:sym(27545)" xr:uid="{82580166-9D08-F644-BEA9-C751472FBA02}"/>
    <hyperlink ref="A25" r:id="rId8" display="javascript:sym(27570)" xr:uid="{924F4C2F-E707-2941-B5A0-82A10733A91F}"/>
    <hyperlink ref="A21" r:id="rId9" display="javascript:sym(27546)" xr:uid="{1B8D4F01-D818-0B46-AA8C-B8D2999CDC7C}"/>
    <hyperlink ref="A29" r:id="rId10" display="javascript:sym(33700)" xr:uid="{41FBEA18-2A58-2844-8337-547DFCBCCFDB}"/>
    <hyperlink ref="A32" r:id="rId11" display="javascript:sym(27571)" xr:uid="{F20FA6DE-EAC2-9243-A970-87F2A02C82A9}"/>
    <hyperlink ref="A33" r:id="rId12" display="javascript:sym(27572)" xr:uid="{50F0CC77-215E-5D4D-82A2-190AFE315032}"/>
    <hyperlink ref="A26" r:id="rId13" display="javascript:sym(27547)" xr:uid="{1C8982FC-41AD-EC44-8AD4-4042979FFCAE}"/>
    <hyperlink ref="A17" r:id="rId14" display="javascript:sym(27562)" xr:uid="{2DC5786A-5EAD-1146-9DED-C55C9F9E8E2D}"/>
    <hyperlink ref="A34" r:id="rId15" display="javascript:sym(27573)" xr:uid="{0E02B3BC-3B08-C44B-937C-E3D40770DFE5}"/>
    <hyperlink ref="A35" r:id="rId16" display="javascript:sym(27574)" xr:uid="{054D2098-707A-9842-B088-47760F69D3CD}"/>
    <hyperlink ref="A4" r:id="rId17" display="javascript:sym(27548)" xr:uid="{5D90FFA0-0FB2-5548-ABF6-4C200A032F7B}"/>
    <hyperlink ref="A27" r:id="rId18" display="javascript:sym(27549)" xr:uid="{3F3C13E2-CDEC-2046-A597-CD6B51D5D66A}"/>
    <hyperlink ref="A5" r:id="rId19" display="javascript:sym(27550)" xr:uid="{012694A7-272A-024E-9F13-DC09A9C4D42C}"/>
    <hyperlink ref="A6" r:id="rId20" display="javascript:sym(27551)" xr:uid="{53D51DFC-B02F-DA4C-A0EB-7B3FF7D2D239}"/>
    <hyperlink ref="A7" r:id="rId21" display="javascript:sym(27552)" xr:uid="{CDA14645-BD6B-2645-B4DA-C86AFDC20DE5}"/>
    <hyperlink ref="A30" r:id="rId22" display="javascript:sym(27559)" xr:uid="{4E23868F-B228-6141-A4A5-D373A90CF9A1}"/>
    <hyperlink ref="A18" r:id="rId23" display="javascript:sym(27563)" xr:uid="{B5BF2AC5-656B-FB42-81F5-54D82CF2F26A}"/>
    <hyperlink ref="A8" r:id="rId24" display="javascript:sym(27553)" xr:uid="{A019EE9C-70C6-DF48-975C-6FC9873C6940}"/>
    <hyperlink ref="A9" r:id="rId25" display="javascript:sym(27554)" xr:uid="{70855839-C7D1-2241-B97D-B43E4295344C}"/>
    <hyperlink ref="A10" r:id="rId26" display="javascript:sym(27555)" xr:uid="{DCB0817A-284C-174E-B284-6DBA277C8C15}"/>
    <hyperlink ref="A22" r:id="rId27" display="javascript:sym(27566)" xr:uid="{4AB59A49-436E-994E-A172-35B2D27DAB42}"/>
    <hyperlink ref="A19" r:id="rId28" display="javascript:sym(27564)" xr:uid="{3D46C8C7-508B-3247-A03E-E1D90BDB400D}"/>
    <hyperlink ref="A20" r:id="rId29" display="javascript:sym(27565)" xr:uid="{5857DB48-4FDE-2246-A711-A2174925E25E}"/>
    <hyperlink ref="A11" r:id="rId30" display="javascript:sym(7732)" xr:uid="{88B5B892-FB43-384F-A5CD-DF5DF69FD992}"/>
    <hyperlink ref="A12" r:id="rId31" display="javascript:sym(33701)" xr:uid="{457708ED-C27B-F640-A5BB-1EA57AC250ED}"/>
    <hyperlink ref="A16" r:id="rId32" display="javascript:sym(27560)" xr:uid="{969C3783-9EE9-7248-AF7E-CCB07D084102}"/>
    <hyperlink ref="A13" r:id="rId33" display="javascript:sym(27556)" xr:uid="{0A1FF076-C58C-C044-A909-5653A26291E1}"/>
    <hyperlink ref="A14" r:id="rId34" display="javascript:sym(27557)" xr:uid="{F6A63E6E-32B2-DC42-B9EB-C195C46E7614}"/>
    <hyperlink ref="A23" r:id="rId35" display="javascript:sym(27567)" xr:uid="{DDDB3AA6-DEFE-6A42-B6CF-2E0DD5F09F4E}"/>
    <hyperlink ref="A24" r:id="rId36" display="javascript:sym(27568)" xr:uid="{79FB9F32-9FFB-0840-8023-3E76AC18D9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0950-D1A2-234E-A4BA-90832B2C0666}">
  <dimension ref="A1:Y52"/>
  <sheetViews>
    <sheetView workbookViewId="0">
      <selection activeCell="D1" sqref="D1:X2"/>
    </sheetView>
  </sheetViews>
  <sheetFormatPr baseColWidth="10" defaultColWidth="11.5" defaultRowHeight="16" x14ac:dyDescent="0.2"/>
  <cols>
    <col min="1" max="2" width="10.83203125" bestFit="1" customWidth="1"/>
    <col min="3" max="18" width="12.83203125" bestFit="1" customWidth="1"/>
    <col min="19" max="24" width="15.33203125" bestFit="1" customWidth="1"/>
  </cols>
  <sheetData>
    <row r="1" spans="1:25" x14ac:dyDescent="0.2">
      <c r="A1" s="20" t="s">
        <v>83</v>
      </c>
      <c r="B1" s="20" t="s">
        <v>84</v>
      </c>
      <c r="C1" s="20" t="s">
        <v>85</v>
      </c>
      <c r="D1" s="20" t="s">
        <v>86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  <c r="M1" s="20" t="s">
        <v>96</v>
      </c>
      <c r="N1" s="20" t="s">
        <v>97</v>
      </c>
      <c r="O1" s="20" t="s">
        <v>98</v>
      </c>
      <c r="P1" s="20" t="s">
        <v>99</v>
      </c>
      <c r="Q1" s="20" t="s">
        <v>100</v>
      </c>
      <c r="R1" s="20" t="s">
        <v>101</v>
      </c>
      <c r="S1" s="20" t="s">
        <v>82</v>
      </c>
      <c r="T1" s="20" t="s">
        <v>102</v>
      </c>
      <c r="U1" s="20" t="s">
        <v>103</v>
      </c>
      <c r="V1" s="20" t="s">
        <v>104</v>
      </c>
      <c r="W1" s="20" t="s">
        <v>105</v>
      </c>
      <c r="X1" s="20" t="s">
        <v>106</v>
      </c>
      <c r="Y1" s="20"/>
    </row>
    <row r="2" spans="1:25" x14ac:dyDescent="0.2">
      <c r="A2" s="20">
        <v>178085</v>
      </c>
      <c r="B2" s="20">
        <v>201360</v>
      </c>
      <c r="C2" s="20">
        <v>202379</v>
      </c>
      <c r="D2" s="20">
        <v>206749</v>
      </c>
      <c r="E2" s="20">
        <v>233303</v>
      </c>
      <c r="F2" s="20">
        <v>280082</v>
      </c>
      <c r="G2" s="20">
        <v>317153</v>
      </c>
      <c r="H2" s="20">
        <v>290981</v>
      </c>
      <c r="I2" s="20">
        <v>299871</v>
      </c>
      <c r="J2" s="20">
        <v>304317</v>
      </c>
      <c r="K2" s="20">
        <v>292984</v>
      </c>
      <c r="L2" s="20">
        <v>299835</v>
      </c>
      <c r="M2" s="20">
        <v>288007</v>
      </c>
      <c r="N2" s="20">
        <v>247930</v>
      </c>
      <c r="O2" s="20">
        <v>188584</v>
      </c>
      <c r="P2" s="20">
        <v>105792</v>
      </c>
      <c r="Q2" s="20">
        <v>74937</v>
      </c>
      <c r="R2" s="20">
        <v>37948</v>
      </c>
      <c r="S2" s="20">
        <v>678133</v>
      </c>
      <c r="T2" s="20">
        <v>430203</v>
      </c>
      <c r="U2" s="20">
        <v>241619</v>
      </c>
      <c r="V2" s="20">
        <v>135827</v>
      </c>
      <c r="W2" s="20">
        <v>60890</v>
      </c>
      <c r="X2" s="20">
        <v>22942</v>
      </c>
      <c r="Y2" s="20"/>
    </row>
    <row r="3" spans="1:2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0"/>
    </row>
    <row r="6" spans="1:25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0"/>
    </row>
    <row r="7" spans="1:25" x14ac:dyDescent="0.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0"/>
    </row>
    <row r="8" spans="1:25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0"/>
    </row>
    <row r="9" spans="1:25" x14ac:dyDescent="0.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0"/>
    </row>
    <row r="10" spans="1:25" x14ac:dyDescent="0.2">
      <c r="A10" s="2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0"/>
    </row>
    <row r="11" spans="1:25" ht="17" x14ac:dyDescent="0.2">
      <c r="A11" s="25"/>
      <c r="B11" s="26"/>
      <c r="C11" s="27"/>
      <c r="D11" s="2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7" x14ac:dyDescent="0.2">
      <c r="A12" s="25"/>
      <c r="B12" s="26"/>
      <c r="C12" s="27"/>
      <c r="D12" s="2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">
      <c r="A13" s="22"/>
      <c r="B13" s="23"/>
      <c r="C13" s="27"/>
      <c r="D13" s="2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">
      <c r="A14" s="22"/>
      <c r="B14" s="23"/>
      <c r="C14" s="27"/>
      <c r="D14" s="2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2">
      <c r="A15" s="22"/>
      <c r="B15" s="23"/>
      <c r="C15" s="27"/>
      <c r="D15" s="2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">
      <c r="A16" s="22"/>
      <c r="B16" s="23"/>
      <c r="C16" s="27"/>
      <c r="D16" s="2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">
      <c r="A17" s="22"/>
      <c r="B17" s="23"/>
      <c r="C17" s="27"/>
      <c r="D17" s="2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">
      <c r="A18" s="22"/>
      <c r="B18" s="23"/>
      <c r="C18" s="27"/>
      <c r="D18" s="2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">
      <c r="A19" s="22"/>
      <c r="B19" s="23"/>
      <c r="C19" s="27"/>
      <c r="D19" s="2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">
      <c r="A20" s="22"/>
      <c r="B20" s="23"/>
      <c r="C20" s="27"/>
      <c r="D20" s="2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">
      <c r="A21" s="22"/>
      <c r="B21" s="23"/>
      <c r="C21" s="27"/>
      <c r="D21" s="2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x14ac:dyDescent="0.2">
      <c r="A22" s="22"/>
      <c r="B22" s="23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2">
      <c r="A23" s="22"/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x14ac:dyDescent="0.2">
      <c r="A24" s="22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">
      <c r="A25" s="22"/>
      <c r="B25" s="2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">
      <c r="A26" s="22"/>
      <c r="B26" s="23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">
      <c r="A27" s="22"/>
      <c r="B27" s="2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">
      <c r="A28" s="22"/>
      <c r="B28" s="23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x14ac:dyDescent="0.2">
      <c r="A29" s="22"/>
      <c r="B29" s="2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x14ac:dyDescent="0.2">
      <c r="A30" s="22"/>
      <c r="B30" s="23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x14ac:dyDescent="0.2">
      <c r="A31" s="22"/>
      <c r="B31" s="23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x14ac:dyDescent="0.2">
      <c r="A32" s="22"/>
      <c r="B32" s="2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">
      <c r="A33" s="22"/>
      <c r="B33" s="23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">
      <c r="A34" s="22"/>
      <c r="B34" s="2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">
      <c r="A35" s="22"/>
      <c r="B35" s="2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">
      <c r="A36" s="22"/>
      <c r="B36" s="2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3C36-0F6D-0A4C-97CE-009C0B9FC7EC}">
  <dimension ref="A1:X15"/>
  <sheetViews>
    <sheetView workbookViewId="0">
      <selection activeCell="K39" sqref="K39"/>
    </sheetView>
  </sheetViews>
  <sheetFormatPr baseColWidth="10" defaultRowHeight="16" x14ac:dyDescent="0.2"/>
  <cols>
    <col min="1" max="16384" width="10.83203125" style="20"/>
  </cols>
  <sheetData>
    <row r="1" spans="1:24" x14ac:dyDescent="0.2">
      <c r="A1" s="21" t="s">
        <v>70</v>
      </c>
      <c r="B1" s="21" t="s">
        <v>107</v>
      </c>
      <c r="C1" s="21" t="s">
        <v>108</v>
      </c>
      <c r="D1" s="21">
        <v>2002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</row>
    <row r="2" spans="1:24" x14ac:dyDescent="0.2">
      <c r="A2" s="22" t="s">
        <v>82</v>
      </c>
      <c r="B2" s="23">
        <v>235296</v>
      </c>
      <c r="C2" s="23">
        <v>243639</v>
      </c>
      <c r="D2" s="23">
        <v>251024</v>
      </c>
      <c r="E2" s="23">
        <v>248638</v>
      </c>
      <c r="F2" s="23">
        <v>264541</v>
      </c>
      <c r="G2" s="23">
        <v>279693</v>
      </c>
      <c r="H2" s="23">
        <v>294726</v>
      </c>
      <c r="I2" s="23">
        <v>305586</v>
      </c>
      <c r="J2" s="23">
        <v>315790</v>
      </c>
      <c r="K2" s="23">
        <v>330132</v>
      </c>
      <c r="L2" s="23">
        <v>338387</v>
      </c>
      <c r="M2" s="23">
        <v>352645</v>
      </c>
      <c r="N2" s="23">
        <v>378636</v>
      </c>
      <c r="O2" s="23">
        <v>404437</v>
      </c>
      <c r="P2" s="23">
        <v>431601</v>
      </c>
      <c r="Q2" s="23">
        <v>459715</v>
      </c>
      <c r="R2" s="23">
        <v>487570</v>
      </c>
      <c r="S2" s="23">
        <v>516692</v>
      </c>
      <c r="T2" s="23">
        <v>547854</v>
      </c>
      <c r="U2" s="23">
        <v>581680</v>
      </c>
      <c r="V2" s="23">
        <v>614368</v>
      </c>
      <c r="W2" s="23">
        <v>639008</v>
      </c>
      <c r="X2" s="23">
        <v>678133</v>
      </c>
    </row>
    <row r="5" spans="1:24" x14ac:dyDescent="0.2">
      <c r="A5" s="21" t="s">
        <v>70</v>
      </c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</row>
    <row r="6" spans="1:24" x14ac:dyDescent="0.2">
      <c r="A6" s="20" t="s">
        <v>87</v>
      </c>
      <c r="B6" s="20">
        <v>928917</v>
      </c>
      <c r="C6" s="20">
        <v>934943</v>
      </c>
      <c r="D6" s="20">
        <v>938369</v>
      </c>
      <c r="E6" s="20">
        <v>930145</v>
      </c>
      <c r="F6" s="20">
        <v>930036</v>
      </c>
      <c r="G6" s="20">
        <v>930240</v>
      </c>
      <c r="H6" s="20">
        <v>932712</v>
      </c>
      <c r="I6" s="20">
        <v>935757</v>
      </c>
      <c r="J6" s="20">
        <v>934163</v>
      </c>
      <c r="K6" s="20">
        <v>930626</v>
      </c>
      <c r="L6" s="20">
        <v>918159</v>
      </c>
      <c r="M6" s="20">
        <v>897642</v>
      </c>
      <c r="N6" s="20">
        <v>885178</v>
      </c>
      <c r="O6" s="20">
        <v>870309</v>
      </c>
      <c r="P6" s="20">
        <v>855292</v>
      </c>
      <c r="Q6" s="20">
        <v>845317</v>
      </c>
      <c r="R6" s="20">
        <v>835935</v>
      </c>
      <c r="S6" s="20">
        <v>827454</v>
      </c>
      <c r="T6" s="20">
        <v>817644</v>
      </c>
      <c r="U6" s="20">
        <v>813278</v>
      </c>
      <c r="V6" s="20">
        <v>803440</v>
      </c>
      <c r="W6" s="20">
        <v>782101</v>
      </c>
      <c r="X6" s="20">
        <v>788573</v>
      </c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x14ac:dyDescent="0.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x14ac:dyDescent="0.2">
      <c r="A10" s="2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4" spans="1:24" x14ac:dyDescent="0.2">
      <c r="B14" s="21"/>
    </row>
    <row r="15" spans="1:24" x14ac:dyDescent="0.2">
      <c r="B1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3E6A-0A1F-6543-AED8-0B9BD811FB85}">
  <dimension ref="A1:T50"/>
  <sheetViews>
    <sheetView workbookViewId="0">
      <selection activeCell="C5" sqref="C5"/>
    </sheetView>
  </sheetViews>
  <sheetFormatPr baseColWidth="10" defaultColWidth="11" defaultRowHeight="16" x14ac:dyDescent="0.2"/>
  <cols>
    <col min="1" max="1" width="20.6640625" style="28" bestFit="1" customWidth="1"/>
    <col min="2" max="3" width="10.83203125" style="28" bestFit="1" customWidth="1"/>
    <col min="4" max="19" width="12.83203125" style="28" bestFit="1" customWidth="1"/>
    <col min="20" max="25" width="15.33203125" style="28" bestFit="1" customWidth="1"/>
    <col min="26" max="16384" width="11" style="28"/>
  </cols>
  <sheetData>
    <row r="1" spans="1:20" x14ac:dyDescent="0.2">
      <c r="A1" s="28" t="s">
        <v>109</v>
      </c>
      <c r="B1" s="28" t="s">
        <v>111</v>
      </c>
      <c r="C1" s="28" t="s">
        <v>112</v>
      </c>
      <c r="D1" s="28" t="s">
        <v>113</v>
      </c>
      <c r="E1" s="28" t="s">
        <v>114</v>
      </c>
      <c r="F1" s="28" t="s">
        <v>115</v>
      </c>
      <c r="G1" s="28" t="s">
        <v>116</v>
      </c>
      <c r="H1" s="28" t="s">
        <v>117</v>
      </c>
      <c r="I1" s="28" t="s">
        <v>118</v>
      </c>
      <c r="J1" s="28" t="s">
        <v>119</v>
      </c>
      <c r="K1" s="28" t="s">
        <v>120</v>
      </c>
      <c r="L1" s="28" t="s">
        <v>121</v>
      </c>
      <c r="M1" s="28" t="s">
        <v>122</v>
      </c>
      <c r="N1" s="28" t="s">
        <v>123</v>
      </c>
      <c r="O1" s="28" t="s">
        <v>124</v>
      </c>
      <c r="P1" s="28" t="s">
        <v>125</v>
      </c>
      <c r="Q1" s="28" t="s">
        <v>126</v>
      </c>
      <c r="R1" s="28" t="s">
        <v>127</v>
      </c>
      <c r="S1" s="28" t="s">
        <v>128</v>
      </c>
      <c r="T1" s="28" t="s">
        <v>129</v>
      </c>
    </row>
    <row r="2" spans="1:20" x14ac:dyDescent="0.2">
      <c r="A2" s="28">
        <v>1990212</v>
      </c>
      <c r="B2" s="28">
        <v>90906</v>
      </c>
      <c r="C2" s="28">
        <v>103270</v>
      </c>
      <c r="D2" s="28">
        <v>103066</v>
      </c>
      <c r="E2" s="28">
        <v>105521</v>
      </c>
      <c r="F2" s="28">
        <v>119622</v>
      </c>
      <c r="G2" s="28">
        <v>139727</v>
      </c>
      <c r="H2" s="28">
        <v>153268</v>
      </c>
      <c r="I2" s="28">
        <v>137395</v>
      </c>
      <c r="J2" s="28">
        <v>142574</v>
      </c>
      <c r="K2" s="28">
        <v>147359</v>
      </c>
      <c r="L2" s="28">
        <v>142735</v>
      </c>
      <c r="M2" s="28">
        <v>149046</v>
      </c>
      <c r="N2" s="28">
        <v>143437</v>
      </c>
      <c r="O2" s="28">
        <v>121815</v>
      </c>
      <c r="P2" s="28">
        <v>90038</v>
      </c>
      <c r="Q2" s="28">
        <v>48203</v>
      </c>
      <c r="R2" s="28">
        <v>31019</v>
      </c>
      <c r="S2" s="28">
        <v>14230</v>
      </c>
      <c r="T2" s="28">
        <v>6981</v>
      </c>
    </row>
    <row r="3" spans="1:20" x14ac:dyDescent="0.2">
      <c r="A3" s="29"/>
      <c r="B3" s="30"/>
    </row>
    <row r="4" spans="1:20" x14ac:dyDescent="0.2">
      <c r="A4" s="29"/>
      <c r="B4" s="30"/>
    </row>
    <row r="5" spans="1:20" x14ac:dyDescent="0.2">
      <c r="A5" s="29"/>
      <c r="B5" s="30"/>
    </row>
    <row r="6" spans="1:20" x14ac:dyDescent="0.2">
      <c r="A6" s="28" t="s">
        <v>110</v>
      </c>
      <c r="B6" s="28" t="s">
        <v>130</v>
      </c>
      <c r="C6" s="28" t="s">
        <v>112</v>
      </c>
      <c r="D6" s="28" t="s">
        <v>113</v>
      </c>
      <c r="E6" s="28" t="s">
        <v>114</v>
      </c>
      <c r="F6" s="28" t="s">
        <v>115</v>
      </c>
      <c r="G6" s="28" t="s">
        <v>116</v>
      </c>
      <c r="H6" s="28" t="s">
        <v>117</v>
      </c>
      <c r="I6" s="28" t="s">
        <v>118</v>
      </c>
      <c r="J6" s="28" t="s">
        <v>119</v>
      </c>
      <c r="K6" s="28" t="s">
        <v>120</v>
      </c>
      <c r="L6" s="28" t="s">
        <v>121</v>
      </c>
      <c r="M6" s="28" t="s">
        <v>122</v>
      </c>
      <c r="N6" s="28" t="s">
        <v>123</v>
      </c>
      <c r="O6" s="28" t="s">
        <v>124</v>
      </c>
      <c r="P6" s="28" t="s">
        <v>125</v>
      </c>
      <c r="Q6" s="28" t="s">
        <v>126</v>
      </c>
      <c r="R6" s="28" t="s">
        <v>127</v>
      </c>
      <c r="S6" s="28" t="s">
        <v>128</v>
      </c>
      <c r="T6" s="28" t="s">
        <v>129</v>
      </c>
    </row>
    <row r="7" spans="1:20" x14ac:dyDescent="0.2">
      <c r="A7" s="28">
        <v>2083027</v>
      </c>
      <c r="B7" s="28">
        <v>87179</v>
      </c>
      <c r="C7" s="28">
        <v>98090</v>
      </c>
      <c r="D7" s="28">
        <v>99313</v>
      </c>
      <c r="E7" s="28">
        <v>101228</v>
      </c>
      <c r="F7" s="28">
        <v>113681</v>
      </c>
      <c r="G7" s="28">
        <v>140355</v>
      </c>
      <c r="H7" s="28">
        <v>163885</v>
      </c>
      <c r="I7" s="28">
        <v>153586</v>
      </c>
      <c r="J7" s="28">
        <v>157297</v>
      </c>
      <c r="K7" s="28">
        <v>156958</v>
      </c>
      <c r="L7" s="28">
        <v>150249</v>
      </c>
      <c r="M7" s="28">
        <v>150789</v>
      </c>
      <c r="N7" s="28">
        <v>144570</v>
      </c>
      <c r="O7" s="28">
        <v>126115</v>
      </c>
      <c r="P7" s="28">
        <v>98546</v>
      </c>
      <c r="Q7" s="28">
        <v>57589</v>
      </c>
      <c r="R7" s="28">
        <v>43918</v>
      </c>
      <c r="S7" s="28">
        <v>23718</v>
      </c>
      <c r="T7" s="28">
        <v>15961</v>
      </c>
    </row>
    <row r="8" spans="1:20" x14ac:dyDescent="0.2">
      <c r="A8" s="29"/>
      <c r="B8" s="30"/>
    </row>
    <row r="9" spans="1:20" x14ac:dyDescent="0.2">
      <c r="A9" s="29"/>
      <c r="B9" s="30"/>
    </row>
    <row r="10" spans="1:20" x14ac:dyDescent="0.2">
      <c r="A10" s="29"/>
      <c r="B10" s="30"/>
    </row>
    <row r="11" spans="1:20" x14ac:dyDescent="0.2">
      <c r="A11" s="29"/>
      <c r="B11" s="30"/>
    </row>
    <row r="12" spans="1:20" x14ac:dyDescent="0.2">
      <c r="A12" s="29"/>
      <c r="B12" s="30"/>
    </row>
    <row r="13" spans="1:20" x14ac:dyDescent="0.2">
      <c r="A13" s="29"/>
      <c r="B13" s="30"/>
    </row>
    <row r="14" spans="1:20" x14ac:dyDescent="0.2">
      <c r="A14" s="29"/>
      <c r="B14" s="30"/>
    </row>
    <row r="15" spans="1:20" x14ac:dyDescent="0.2">
      <c r="A15" s="29"/>
      <c r="B15" s="30"/>
    </row>
    <row r="16" spans="1:20" x14ac:dyDescent="0.2">
      <c r="A16" s="29"/>
      <c r="B16" s="30"/>
    </row>
    <row r="17" spans="1:2" x14ac:dyDescent="0.2">
      <c r="A17" s="29"/>
      <c r="B17" s="30"/>
    </row>
    <row r="18" spans="1:2" x14ac:dyDescent="0.2">
      <c r="A18" s="29"/>
      <c r="B18" s="30"/>
    </row>
    <row r="19" spans="1:2" x14ac:dyDescent="0.2">
      <c r="A19" s="29"/>
      <c r="B19" s="30"/>
    </row>
    <row r="20" spans="1:2" x14ac:dyDescent="0.2">
      <c r="A20" s="29"/>
      <c r="B20" s="30"/>
    </row>
    <row r="21" spans="1:2" x14ac:dyDescent="0.2">
      <c r="A21" s="29"/>
      <c r="B21" s="30"/>
    </row>
    <row r="22" spans="1:2" x14ac:dyDescent="0.2">
      <c r="A22" s="29"/>
      <c r="B22" s="30"/>
    </row>
    <row r="23" spans="1:2" x14ac:dyDescent="0.2">
      <c r="A23" s="29"/>
      <c r="B23" s="30"/>
    </row>
    <row r="24" spans="1:2" x14ac:dyDescent="0.2">
      <c r="A24" s="29"/>
      <c r="B24" s="30"/>
    </row>
    <row r="25" spans="1:2" x14ac:dyDescent="0.2">
      <c r="A25" s="29"/>
      <c r="B25" s="30"/>
    </row>
    <row r="26" spans="1:2" x14ac:dyDescent="0.2">
      <c r="A26" s="29"/>
      <c r="B26" s="30"/>
    </row>
    <row r="27" spans="1:2" x14ac:dyDescent="0.2">
      <c r="A27" s="29"/>
      <c r="B27" s="30"/>
    </row>
    <row r="28" spans="1:2" x14ac:dyDescent="0.2">
      <c r="A28" s="29"/>
      <c r="B28" s="30"/>
    </row>
    <row r="29" spans="1:2" x14ac:dyDescent="0.2">
      <c r="A29" s="29"/>
      <c r="B29" s="30"/>
    </row>
    <row r="30" spans="1:2" x14ac:dyDescent="0.2">
      <c r="A30" s="29"/>
      <c r="B30" s="30"/>
    </row>
    <row r="31" spans="1:2" x14ac:dyDescent="0.2">
      <c r="A31" s="29"/>
      <c r="B31" s="30"/>
    </row>
    <row r="32" spans="1:2" x14ac:dyDescent="0.2">
      <c r="A32" s="29"/>
      <c r="B32" s="30"/>
    </row>
    <row r="33" spans="1:2" x14ac:dyDescent="0.2">
      <c r="A33" s="29"/>
      <c r="B33" s="30"/>
    </row>
    <row r="34" spans="1:2" x14ac:dyDescent="0.2">
      <c r="A34" s="29"/>
      <c r="B34" s="30"/>
    </row>
    <row r="35" spans="1:2" x14ac:dyDescent="0.2">
      <c r="A35" s="29"/>
      <c r="B35" s="30"/>
    </row>
    <row r="36" spans="1:2" x14ac:dyDescent="0.2">
      <c r="A36" s="29"/>
      <c r="B36" s="30"/>
    </row>
    <row r="37" spans="1:2" x14ac:dyDescent="0.2">
      <c r="A37" s="29"/>
      <c r="B37" s="30"/>
    </row>
    <row r="38" spans="1:2" x14ac:dyDescent="0.2">
      <c r="A38" s="29"/>
      <c r="B38" s="30"/>
    </row>
    <row r="39" spans="1:2" x14ac:dyDescent="0.2">
      <c r="A39" s="29"/>
      <c r="B39" s="30"/>
    </row>
    <row r="40" spans="1:2" x14ac:dyDescent="0.2">
      <c r="A40" s="29"/>
      <c r="B40" s="30"/>
    </row>
    <row r="41" spans="1:2" x14ac:dyDescent="0.2">
      <c r="A41" s="29"/>
      <c r="B41" s="30"/>
    </row>
    <row r="42" spans="1:2" x14ac:dyDescent="0.2">
      <c r="A42" s="29"/>
      <c r="B42" s="30"/>
    </row>
    <row r="43" spans="1:2" x14ac:dyDescent="0.2">
      <c r="A43" s="29"/>
      <c r="B43" s="30"/>
    </row>
    <row r="44" spans="1:2" x14ac:dyDescent="0.2">
      <c r="A44" s="29"/>
      <c r="B44" s="30"/>
    </row>
    <row r="45" spans="1:2" x14ac:dyDescent="0.2">
      <c r="A45" s="29"/>
      <c r="B45" s="30"/>
    </row>
    <row r="46" spans="1:2" x14ac:dyDescent="0.2">
      <c r="A46" s="29"/>
      <c r="B46" s="30"/>
    </row>
    <row r="47" spans="1:2" x14ac:dyDescent="0.2">
      <c r="A47" s="29"/>
      <c r="B47" s="30"/>
    </row>
    <row r="48" spans="1:2" x14ac:dyDescent="0.2">
      <c r="A48" s="29"/>
      <c r="B48" s="30"/>
    </row>
    <row r="49" spans="1:2" x14ac:dyDescent="0.2">
      <c r="A49" s="29"/>
      <c r="B49" s="30"/>
    </row>
    <row r="50" spans="1:2" x14ac:dyDescent="0.2">
      <c r="A50" s="29"/>
      <c r="B50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2778-1FD1-BA40-BE95-0163EA670CA9}">
  <dimension ref="A1:W7"/>
  <sheetViews>
    <sheetView workbookViewId="0">
      <selection activeCell="H13" sqref="H13"/>
    </sheetView>
  </sheetViews>
  <sheetFormatPr baseColWidth="10" defaultRowHeight="16" x14ac:dyDescent="0.2"/>
  <cols>
    <col min="1" max="1" width="13.33203125" customWidth="1"/>
  </cols>
  <sheetData>
    <row r="1" spans="1:23" x14ac:dyDescent="0.2">
      <c r="A1" s="1" t="s">
        <v>70</v>
      </c>
      <c r="B1" s="1" t="s">
        <v>21</v>
      </c>
      <c r="C1" s="1" t="s">
        <v>20</v>
      </c>
      <c r="D1" s="1" t="s">
        <v>19</v>
      </c>
      <c r="E1" s="1" t="s">
        <v>18</v>
      </c>
      <c r="F1" s="1" t="s">
        <v>17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  <c r="L1" s="1" t="s">
        <v>11</v>
      </c>
      <c r="M1" s="1" t="s">
        <v>10</v>
      </c>
      <c r="N1" s="1" t="s">
        <v>9</v>
      </c>
      <c r="O1" s="1" t="s">
        <v>8</v>
      </c>
      <c r="P1" s="1" t="s">
        <v>7</v>
      </c>
      <c r="Q1" s="1" t="s">
        <v>6</v>
      </c>
      <c r="R1" s="1" t="s">
        <v>5</v>
      </c>
      <c r="S1" s="1" t="s">
        <v>4</v>
      </c>
      <c r="T1" s="1" t="s">
        <v>3</v>
      </c>
      <c r="U1" s="1" t="s">
        <v>2</v>
      </c>
      <c r="V1" s="1" t="s">
        <v>1</v>
      </c>
      <c r="W1" s="1" t="s">
        <v>0</v>
      </c>
    </row>
    <row r="2" spans="1:23" x14ac:dyDescent="0.2">
      <c r="A2" s="12" t="s">
        <v>131</v>
      </c>
      <c r="B2" s="31">
        <v>83.5</v>
      </c>
      <c r="C2" s="31">
        <v>83.7</v>
      </c>
      <c r="D2" s="31">
        <v>83.7</v>
      </c>
      <c r="E2" s="31">
        <v>83.4</v>
      </c>
      <c r="F2" s="31">
        <v>83.2</v>
      </c>
      <c r="G2" s="2">
        <v>83</v>
      </c>
      <c r="H2" s="31">
        <v>82.9</v>
      </c>
      <c r="I2" s="31">
        <v>82.6</v>
      </c>
      <c r="J2" s="31">
        <v>82.4</v>
      </c>
      <c r="K2" s="31">
        <v>82.1</v>
      </c>
      <c r="L2" s="31">
        <v>81.900000000000006</v>
      </c>
      <c r="M2" s="31">
        <v>81.7</v>
      </c>
      <c r="N2" s="31">
        <v>81.400000000000006</v>
      </c>
      <c r="O2" s="31">
        <v>80.900000000000006</v>
      </c>
      <c r="P2" s="31">
        <v>80.599999999999994</v>
      </c>
      <c r="Q2" s="31">
        <v>80.3</v>
      </c>
      <c r="R2" s="31">
        <v>80.099999999999994</v>
      </c>
      <c r="S2" s="31">
        <v>79.599999999999994</v>
      </c>
      <c r="T2" s="31">
        <v>79.099999999999994</v>
      </c>
      <c r="U2" s="31">
        <v>78.599999999999994</v>
      </c>
      <c r="V2" s="31">
        <v>78.3</v>
      </c>
      <c r="W2" s="2">
        <v>78</v>
      </c>
    </row>
    <row r="3" spans="1:23" x14ac:dyDescent="0.2">
      <c r="A3" s="12" t="s">
        <v>132</v>
      </c>
      <c r="B3" s="31">
        <v>81.099999999999994</v>
      </c>
      <c r="C3" s="31">
        <v>81.3</v>
      </c>
      <c r="D3" s="31">
        <v>81.400000000000006</v>
      </c>
      <c r="E3" s="31">
        <v>81.2</v>
      </c>
      <c r="F3" s="31">
        <v>80.900000000000006</v>
      </c>
      <c r="G3" s="31">
        <v>80.7</v>
      </c>
      <c r="H3" s="31">
        <v>80.5</v>
      </c>
      <c r="I3" s="31">
        <v>80.3</v>
      </c>
      <c r="J3" s="31">
        <v>80.099999999999994</v>
      </c>
      <c r="K3" s="31">
        <v>79.8</v>
      </c>
      <c r="L3" s="31">
        <v>79.5</v>
      </c>
      <c r="M3" s="31">
        <v>79.2</v>
      </c>
      <c r="N3" s="31">
        <v>78.900000000000006</v>
      </c>
      <c r="O3" s="31">
        <v>78.400000000000006</v>
      </c>
      <c r="P3" s="31">
        <v>78.099999999999994</v>
      </c>
      <c r="Q3" s="31">
        <v>77.8</v>
      </c>
      <c r="R3" s="31">
        <v>77.599999999999994</v>
      </c>
      <c r="S3" s="31">
        <v>77.099999999999994</v>
      </c>
      <c r="T3" s="31">
        <v>76.599999999999994</v>
      </c>
      <c r="U3" s="31">
        <v>76.599999999999994</v>
      </c>
      <c r="V3" s="31">
        <v>76.3</v>
      </c>
      <c r="W3" s="2">
        <v>76</v>
      </c>
    </row>
    <row r="4" spans="1:23" x14ac:dyDescent="0.2">
      <c r="A4" s="12" t="s">
        <v>133</v>
      </c>
      <c r="B4" s="31">
        <v>85.9</v>
      </c>
      <c r="C4" s="31">
        <v>85.9</v>
      </c>
      <c r="D4" s="31">
        <v>85.9</v>
      </c>
      <c r="E4" s="31">
        <v>85.5</v>
      </c>
      <c r="F4" s="31">
        <v>85.4</v>
      </c>
      <c r="G4" s="31">
        <v>85.1</v>
      </c>
      <c r="H4" s="31">
        <v>85.1</v>
      </c>
      <c r="I4" s="31">
        <v>84.8</v>
      </c>
      <c r="J4" s="31">
        <v>84.5</v>
      </c>
      <c r="K4" s="31">
        <v>84.3</v>
      </c>
      <c r="L4" s="31">
        <v>84.1</v>
      </c>
      <c r="M4" s="2">
        <v>84</v>
      </c>
      <c r="N4" s="31">
        <v>83.7</v>
      </c>
      <c r="O4" s="31">
        <v>83.3</v>
      </c>
      <c r="P4" s="31">
        <v>82.9</v>
      </c>
      <c r="Q4" s="31">
        <v>82.6</v>
      </c>
      <c r="R4" s="31">
        <v>82.5</v>
      </c>
      <c r="S4" s="2">
        <v>82</v>
      </c>
      <c r="T4" s="31">
        <v>81.599999999999994</v>
      </c>
      <c r="U4" s="31">
        <v>80.599999999999994</v>
      </c>
      <c r="V4" s="31">
        <v>80.3</v>
      </c>
      <c r="W4" s="2">
        <v>80</v>
      </c>
    </row>
    <row r="5" spans="1:23" x14ac:dyDescent="0.2">
      <c r="A5" s="12" t="s">
        <v>134</v>
      </c>
      <c r="B5" s="31">
        <v>21.2</v>
      </c>
      <c r="C5" s="31">
        <v>21.3</v>
      </c>
      <c r="D5" s="31">
        <v>21.4</v>
      </c>
      <c r="E5" s="31">
        <v>21.2</v>
      </c>
      <c r="F5" s="2">
        <v>21</v>
      </c>
      <c r="G5" s="31">
        <v>20.8</v>
      </c>
      <c r="H5" s="31">
        <v>20.8</v>
      </c>
      <c r="I5" s="31">
        <v>20.6</v>
      </c>
      <c r="J5" s="31">
        <v>20.399999999999999</v>
      </c>
      <c r="K5" s="31">
        <v>20.2</v>
      </c>
      <c r="L5" s="2">
        <v>20</v>
      </c>
      <c r="M5" s="31">
        <v>19.8</v>
      </c>
      <c r="N5" s="31">
        <v>19.600000000000001</v>
      </c>
      <c r="O5" s="31">
        <v>19.3</v>
      </c>
      <c r="P5" s="2">
        <v>19</v>
      </c>
      <c r="Q5" s="31">
        <v>18.899999999999999</v>
      </c>
      <c r="R5" s="31">
        <v>18.7</v>
      </c>
      <c r="S5" s="31">
        <v>18.399999999999999</v>
      </c>
      <c r="T5" s="2">
        <v>18</v>
      </c>
      <c r="U5" s="31">
        <v>17.3</v>
      </c>
      <c r="V5" s="31">
        <v>17.100000000000001</v>
      </c>
      <c r="W5" s="31">
        <v>16.899999999999999</v>
      </c>
    </row>
    <row r="6" spans="1:23" x14ac:dyDescent="0.2">
      <c r="A6" s="12" t="s">
        <v>135</v>
      </c>
      <c r="B6" s="31">
        <v>19.3</v>
      </c>
      <c r="C6" s="31">
        <v>19.5</v>
      </c>
      <c r="D6" s="31">
        <v>19.5</v>
      </c>
      <c r="E6" s="31">
        <v>19.399999999999999</v>
      </c>
      <c r="F6" s="31">
        <v>19.2</v>
      </c>
      <c r="G6" s="2">
        <v>19</v>
      </c>
      <c r="H6" s="31">
        <v>18.899999999999999</v>
      </c>
      <c r="I6" s="31">
        <v>18.8</v>
      </c>
      <c r="J6" s="31">
        <v>18.600000000000001</v>
      </c>
      <c r="K6" s="31">
        <v>18.399999999999999</v>
      </c>
      <c r="L6" s="31">
        <v>18.100000000000001</v>
      </c>
      <c r="M6" s="2">
        <v>18</v>
      </c>
      <c r="N6" s="31">
        <v>17.8</v>
      </c>
      <c r="O6" s="31">
        <v>17.5</v>
      </c>
      <c r="P6" s="31">
        <v>17.2</v>
      </c>
      <c r="Q6" s="31">
        <v>17.100000000000001</v>
      </c>
      <c r="R6" s="31">
        <v>16.899999999999999</v>
      </c>
      <c r="S6" s="31">
        <v>16.5</v>
      </c>
      <c r="T6" s="31">
        <v>16.2</v>
      </c>
      <c r="U6" s="31">
        <v>16.100000000000001</v>
      </c>
      <c r="V6" s="31">
        <v>15.9</v>
      </c>
      <c r="W6" s="31">
        <v>15.6</v>
      </c>
    </row>
    <row r="7" spans="1:23" x14ac:dyDescent="0.2">
      <c r="A7" s="12" t="s">
        <v>136</v>
      </c>
      <c r="B7" s="2">
        <v>23</v>
      </c>
      <c r="C7" s="2">
        <v>23</v>
      </c>
      <c r="D7" s="2">
        <v>23</v>
      </c>
      <c r="E7" s="31">
        <v>22.7</v>
      </c>
      <c r="F7" s="31">
        <v>22.6</v>
      </c>
      <c r="G7" s="31">
        <v>22.4</v>
      </c>
      <c r="H7" s="31">
        <v>22.3</v>
      </c>
      <c r="I7" s="31">
        <v>22.1</v>
      </c>
      <c r="J7" s="31">
        <v>21.9</v>
      </c>
      <c r="K7" s="31">
        <v>21.7</v>
      </c>
      <c r="L7" s="31">
        <v>21.6</v>
      </c>
      <c r="M7" s="31">
        <v>21.4</v>
      </c>
      <c r="N7" s="31">
        <v>21.2</v>
      </c>
      <c r="O7" s="31">
        <v>20.8</v>
      </c>
      <c r="P7" s="31">
        <v>20.6</v>
      </c>
      <c r="Q7" s="31">
        <v>20.399999999999999</v>
      </c>
      <c r="R7" s="31">
        <v>20.399999999999999</v>
      </c>
      <c r="S7" s="2">
        <v>20</v>
      </c>
      <c r="T7" s="31">
        <v>19.600000000000001</v>
      </c>
      <c r="U7" s="31">
        <v>18.5</v>
      </c>
      <c r="V7" s="31">
        <v>18.3</v>
      </c>
      <c r="W7" s="31">
        <v>18.100000000000001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60ED-4A56-0A43-8E96-EB9878186AF7}">
  <dimension ref="A1:AK40"/>
  <sheetViews>
    <sheetView tabSelected="1" workbookViewId="0">
      <selection activeCell="B23" sqref="B23:C23"/>
    </sheetView>
  </sheetViews>
  <sheetFormatPr baseColWidth="10" defaultRowHeight="16" x14ac:dyDescent="0.2"/>
  <cols>
    <col min="1" max="1" width="10.83203125" style="34"/>
    <col min="2" max="2" width="16.6640625" style="34" bestFit="1" customWidth="1"/>
    <col min="3" max="3" width="12.83203125" style="34" bestFit="1" customWidth="1"/>
    <col min="4" max="4" width="8.6640625" style="34" bestFit="1" customWidth="1"/>
    <col min="5" max="5" width="9.5" style="34" bestFit="1" customWidth="1"/>
    <col min="6" max="6" width="10.83203125" style="34"/>
    <col min="7" max="7" width="12" style="34" customWidth="1"/>
    <col min="8" max="8" width="10.83203125" style="34"/>
    <col min="9" max="9" width="17.5" style="34" bestFit="1" customWidth="1"/>
    <col min="10" max="10" width="13.33203125" style="34" customWidth="1"/>
    <col min="11" max="11" width="9.6640625" style="34" bestFit="1" customWidth="1"/>
    <col min="12" max="12" width="8.1640625" style="34" bestFit="1" customWidth="1"/>
    <col min="13" max="16384" width="10.83203125" style="34"/>
  </cols>
  <sheetData>
    <row r="1" spans="1:37" ht="80" x14ac:dyDescent="0.2">
      <c r="A1" s="32" t="s">
        <v>137</v>
      </c>
      <c r="B1" s="32" t="s">
        <v>138</v>
      </c>
      <c r="C1" s="32" t="s">
        <v>139</v>
      </c>
      <c r="D1" s="33" t="s">
        <v>140</v>
      </c>
      <c r="E1" s="41" t="s">
        <v>142</v>
      </c>
      <c r="F1" s="33" t="s">
        <v>141</v>
      </c>
      <c r="G1" s="33" t="s">
        <v>143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7" x14ac:dyDescent="0.2">
      <c r="A2" s="42" t="s">
        <v>0</v>
      </c>
      <c r="B2" s="34">
        <v>4920</v>
      </c>
      <c r="C2" s="34">
        <v>22561</v>
      </c>
      <c r="D2" s="38">
        <f>B2/C2</f>
        <v>0.21807543991844333</v>
      </c>
      <c r="E2" s="38">
        <v>0.78192456008155664</v>
      </c>
      <c r="F2" s="40">
        <v>2.1339999999999999</v>
      </c>
      <c r="G2" s="37">
        <v>0.62233635668232978</v>
      </c>
      <c r="H2" s="35"/>
      <c r="I2" s="42"/>
      <c r="J2" s="43"/>
      <c r="K2" s="37"/>
      <c r="L2" s="35"/>
      <c r="M2" s="37"/>
      <c r="N2" s="35"/>
      <c r="O2" s="40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7" x14ac:dyDescent="0.2">
      <c r="A3" s="42" t="s">
        <v>1</v>
      </c>
      <c r="B3" s="34">
        <v>4819</v>
      </c>
      <c r="C3" s="34">
        <v>22280</v>
      </c>
      <c r="D3" s="38">
        <f>B3/C3</f>
        <v>0.21629263913824057</v>
      </c>
      <c r="E3" s="38">
        <v>0.78370736086175941</v>
      </c>
      <c r="F3" s="40">
        <v>2.0939999999999999</v>
      </c>
      <c r="G3" s="37">
        <v>0.62382277397260277</v>
      </c>
      <c r="H3" s="35"/>
      <c r="I3" s="42"/>
      <c r="J3" s="43"/>
      <c r="K3" s="37"/>
      <c r="L3" s="35"/>
      <c r="M3" s="37"/>
      <c r="N3" s="35"/>
      <c r="O3" s="40"/>
      <c r="P3" s="35"/>
    </row>
    <row r="4" spans="1:37" x14ac:dyDescent="0.2">
      <c r="A4" s="42" t="s">
        <v>2</v>
      </c>
      <c r="B4" s="34">
        <v>5522</v>
      </c>
      <c r="C4" s="34">
        <v>23198</v>
      </c>
      <c r="D4" s="38">
        <f>B4/C4</f>
        <v>0.2380377618760238</v>
      </c>
      <c r="E4" s="38">
        <v>0.76196223812397623</v>
      </c>
      <c r="F4" s="40">
        <v>2.0339999999999998</v>
      </c>
      <c r="G4" s="37">
        <v>0.61268919759485796</v>
      </c>
      <c r="H4" s="35"/>
      <c r="I4" s="42"/>
      <c r="J4" s="43"/>
      <c r="K4" s="37"/>
      <c r="L4" s="35"/>
      <c r="M4" s="37"/>
      <c r="N4" s="35"/>
      <c r="O4" s="40"/>
      <c r="P4" s="35"/>
    </row>
    <row r="5" spans="1:37" x14ac:dyDescent="0.2">
      <c r="A5" s="42" t="s">
        <v>3</v>
      </c>
      <c r="B5" s="34">
        <v>6100</v>
      </c>
      <c r="C5" s="34">
        <v>21962</v>
      </c>
      <c r="D5" s="38">
        <f>B5/C5</f>
        <v>0.27775248155905657</v>
      </c>
      <c r="E5" s="38">
        <v>0.72224751844094337</v>
      </c>
      <c r="F5" s="40">
        <v>2.032</v>
      </c>
      <c r="G5" s="37">
        <v>0.59484327603640041</v>
      </c>
      <c r="H5" s="35"/>
      <c r="I5" s="42"/>
      <c r="J5" s="43"/>
      <c r="K5" s="37"/>
      <c r="L5" s="35"/>
      <c r="M5" s="37"/>
      <c r="N5" s="35"/>
      <c r="O5" s="40"/>
      <c r="P5" s="35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x14ac:dyDescent="0.2">
      <c r="A6" s="42" t="s">
        <v>4</v>
      </c>
      <c r="B6" s="34">
        <v>5850</v>
      </c>
      <c r="C6" s="34">
        <v>22189</v>
      </c>
      <c r="D6" s="38">
        <f>B6/C6</f>
        <v>0.2636441480012619</v>
      </c>
      <c r="E6" s="38">
        <v>0.7363558519987381</v>
      </c>
      <c r="F6" s="40">
        <v>2.036</v>
      </c>
      <c r="G6" s="37">
        <v>0.59603506674636386</v>
      </c>
      <c r="H6" s="35"/>
      <c r="I6" s="42"/>
      <c r="J6" s="43"/>
      <c r="K6" s="37"/>
      <c r="L6" s="35"/>
      <c r="M6" s="37"/>
      <c r="N6" s="35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7" x14ac:dyDescent="0.2">
      <c r="A7" s="42" t="s">
        <v>5</v>
      </c>
      <c r="B7" s="34">
        <v>6393</v>
      </c>
      <c r="C7" s="34">
        <v>22992</v>
      </c>
      <c r="D7" s="38">
        <f>B7/C7</f>
        <v>0.27805323590814196</v>
      </c>
      <c r="E7" s="38">
        <v>0.72194676409185798</v>
      </c>
      <c r="F7" s="40">
        <v>1.9739999999999998</v>
      </c>
      <c r="G7" s="37">
        <v>0.58965348950707663</v>
      </c>
      <c r="H7" s="35"/>
      <c r="I7" s="42"/>
      <c r="J7" s="43"/>
      <c r="K7" s="37"/>
      <c r="L7" s="35"/>
      <c r="M7" s="37"/>
      <c r="N7" s="35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7" x14ac:dyDescent="0.2">
      <c r="A8" s="42" t="s">
        <v>6</v>
      </c>
      <c r="B8" s="34">
        <v>6527</v>
      </c>
      <c r="C8" s="34">
        <v>23706</v>
      </c>
      <c r="D8" s="38">
        <f>B8/C8</f>
        <v>0.27533113979583229</v>
      </c>
      <c r="E8" s="38">
        <v>0.72466886020416776</v>
      </c>
      <c r="F8" s="40">
        <v>1.9319999999999999</v>
      </c>
      <c r="G8" s="37">
        <v>0.58040034152357456</v>
      </c>
      <c r="H8" s="35"/>
      <c r="I8" s="42"/>
      <c r="J8" s="43"/>
      <c r="K8" s="37"/>
      <c r="L8" s="35"/>
      <c r="M8" s="37"/>
      <c r="N8" s="35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7" x14ac:dyDescent="0.2">
      <c r="A9" s="42" t="s">
        <v>7</v>
      </c>
      <c r="B9" s="34">
        <v>6697</v>
      </c>
      <c r="C9" s="34">
        <v>23966</v>
      </c>
      <c r="D9" s="38">
        <f>B9/C9</f>
        <v>0.27943753651005593</v>
      </c>
      <c r="E9" s="38">
        <v>0.72056246348994413</v>
      </c>
      <c r="F9" s="40">
        <v>1.9159999999999999</v>
      </c>
      <c r="G9" s="37">
        <v>0.57852623743952358</v>
      </c>
      <c r="H9" s="35"/>
      <c r="I9" s="42"/>
      <c r="J9" s="43"/>
      <c r="K9" s="37"/>
      <c r="L9" s="35"/>
      <c r="M9" s="37"/>
      <c r="N9" s="35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7" x14ac:dyDescent="0.2">
      <c r="A10" s="42" t="s">
        <v>8</v>
      </c>
      <c r="B10" s="34">
        <v>6771</v>
      </c>
      <c r="C10" s="34">
        <v>24596</v>
      </c>
      <c r="D10" s="38">
        <f>B10/C10</f>
        <v>0.27528866482354852</v>
      </c>
      <c r="E10" s="38">
        <v>0.72471133517645148</v>
      </c>
      <c r="F10" s="40">
        <v>1.8980000000000001</v>
      </c>
      <c r="G10" s="37">
        <v>0.58073369316622447</v>
      </c>
      <c r="H10" s="35"/>
      <c r="I10" s="42"/>
      <c r="J10" s="43"/>
      <c r="K10" s="37"/>
      <c r="L10" s="35"/>
      <c r="M10" s="37"/>
      <c r="N10" s="35"/>
      <c r="O10" s="40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x14ac:dyDescent="0.2">
      <c r="A11" s="42" t="s">
        <v>9</v>
      </c>
      <c r="B11" s="34">
        <v>6927</v>
      </c>
      <c r="C11" s="34">
        <v>26081</v>
      </c>
      <c r="D11" s="38">
        <f>B11/C11</f>
        <v>0.26559564433879068</v>
      </c>
      <c r="E11" s="38">
        <v>0.73440435566120932</v>
      </c>
      <c r="F11" s="40">
        <v>1.9019999999999999</v>
      </c>
      <c r="G11" s="37">
        <v>0.57529474812433012</v>
      </c>
      <c r="H11" s="35"/>
      <c r="I11" s="42"/>
      <c r="J11" s="43"/>
      <c r="K11" s="37"/>
      <c r="L11" s="35"/>
      <c r="M11" s="37"/>
      <c r="N11" s="35"/>
      <c r="O11" s="4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7" x14ac:dyDescent="0.2">
      <c r="A12" s="42" t="s">
        <v>10</v>
      </c>
      <c r="B12" s="34">
        <v>6969</v>
      </c>
      <c r="C12" s="34">
        <v>24363</v>
      </c>
      <c r="D12" s="38">
        <f>B12/C12</f>
        <v>0.28604851619258714</v>
      </c>
      <c r="E12" s="38">
        <v>0.7139514838074128</v>
      </c>
      <c r="F12" s="40">
        <v>1.8640000000000001</v>
      </c>
      <c r="G12" s="37">
        <v>0.56034557989353351</v>
      </c>
      <c r="H12" s="35"/>
      <c r="I12" s="42"/>
      <c r="J12" s="43"/>
      <c r="K12" s="37"/>
      <c r="L12" s="35"/>
      <c r="M12" s="37"/>
      <c r="N12" s="35"/>
      <c r="O12" s="40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7" x14ac:dyDescent="0.2">
      <c r="A13" s="42" t="s">
        <v>11</v>
      </c>
      <c r="B13" s="34">
        <v>7234</v>
      </c>
      <c r="C13" s="34">
        <v>27258</v>
      </c>
      <c r="D13" s="38">
        <f>B13/C13</f>
        <v>0.26538997725438401</v>
      </c>
      <c r="E13" s="38">
        <v>0.73461002274561604</v>
      </c>
      <c r="F13" s="40">
        <v>1.8160000000000001</v>
      </c>
      <c r="G13" s="37">
        <v>0.56534636189146747</v>
      </c>
      <c r="H13" s="35"/>
      <c r="I13" s="42"/>
      <c r="J13" s="43"/>
      <c r="K13" s="37"/>
      <c r="L13" s="35"/>
      <c r="M13" s="37"/>
      <c r="N13" s="35"/>
      <c r="O13" s="40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7" x14ac:dyDescent="0.2">
      <c r="A14" s="42" t="s">
        <v>12</v>
      </c>
      <c r="B14" s="34">
        <v>6893</v>
      </c>
      <c r="C14" s="34">
        <v>27936</v>
      </c>
      <c r="D14" s="38">
        <f>B14/C14</f>
        <v>0.24674255441008019</v>
      </c>
      <c r="E14" s="38">
        <v>0.75325744558991981</v>
      </c>
      <c r="F14" s="40">
        <v>1.8059999999999998</v>
      </c>
      <c r="G14" s="37">
        <v>0.57126736111111109</v>
      </c>
      <c r="H14" s="35"/>
      <c r="I14" s="42"/>
      <c r="J14" s="43"/>
      <c r="K14" s="37"/>
      <c r="L14" s="35"/>
      <c r="M14" s="37"/>
      <c r="N14" s="35"/>
      <c r="O14" s="40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7" x14ac:dyDescent="0.2">
      <c r="A15" s="42" t="s">
        <v>13</v>
      </c>
      <c r="B15" s="34">
        <v>7133</v>
      </c>
      <c r="C15" s="34">
        <v>26254</v>
      </c>
      <c r="D15" s="38">
        <f>B15/C15</f>
        <v>0.27169193265788072</v>
      </c>
      <c r="E15" s="38">
        <v>0.72830806734211928</v>
      </c>
      <c r="F15" s="40">
        <v>1.7840000000000003</v>
      </c>
      <c r="G15" s="37">
        <v>0.56747552149850999</v>
      </c>
      <c r="H15" s="35"/>
      <c r="I15" s="42"/>
      <c r="J15" s="43"/>
      <c r="K15" s="37"/>
      <c r="L15" s="35"/>
      <c r="M15" s="37"/>
      <c r="N15" s="35"/>
      <c r="O15" s="40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7" x14ac:dyDescent="0.2">
      <c r="A16" s="42" t="s">
        <v>14</v>
      </c>
      <c r="B16" s="34">
        <v>6861</v>
      </c>
      <c r="C16" s="34">
        <v>28407</v>
      </c>
      <c r="D16" s="38">
        <f>B16/C16</f>
        <v>0.24152497623825114</v>
      </c>
      <c r="E16" s="38">
        <v>0.7584750237617488</v>
      </c>
      <c r="F16" s="40">
        <v>1.7759999999999998</v>
      </c>
      <c r="G16" s="37">
        <v>0.54983333333333329</v>
      </c>
      <c r="H16" s="35"/>
      <c r="I16" s="42"/>
      <c r="J16" s="43"/>
      <c r="K16" s="37"/>
      <c r="L16" s="35"/>
      <c r="M16" s="37"/>
      <c r="N16" s="35"/>
      <c r="O16" s="40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1:37" x14ac:dyDescent="0.2">
      <c r="A17" s="42" t="s">
        <v>15</v>
      </c>
      <c r="B17" s="34">
        <v>7117</v>
      </c>
      <c r="C17" s="34">
        <v>28322</v>
      </c>
      <c r="D17" s="38">
        <f>B17/C17</f>
        <v>0.25128875079443541</v>
      </c>
      <c r="E17" s="38">
        <v>0.74871124920556453</v>
      </c>
      <c r="F17" s="40">
        <v>1.738</v>
      </c>
      <c r="G17" s="37">
        <v>0.54329551946462096</v>
      </c>
      <c r="H17" s="35"/>
      <c r="I17" s="42"/>
      <c r="J17" s="43"/>
      <c r="K17" s="37"/>
      <c r="L17" s="35"/>
      <c r="M17" s="37"/>
      <c r="N17" s="35"/>
      <c r="O17" s="40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37" x14ac:dyDescent="0.2">
      <c r="A18" s="42" t="s">
        <v>16</v>
      </c>
      <c r="B18" s="34">
        <v>7207</v>
      </c>
      <c r="C18" s="34">
        <v>27971</v>
      </c>
      <c r="D18" s="38">
        <f>B18/C18</f>
        <v>0.25765971899467305</v>
      </c>
      <c r="E18" s="38">
        <v>0.74234028100532701</v>
      </c>
      <c r="F18" s="40">
        <v>1.738</v>
      </c>
      <c r="G18" s="37">
        <v>0.52469135802469136</v>
      </c>
      <c r="H18" s="35"/>
      <c r="I18" s="42"/>
      <c r="J18" s="43"/>
      <c r="K18" s="37"/>
      <c r="L18" s="35"/>
      <c r="M18" s="37"/>
      <c r="N18" s="35"/>
      <c r="O18" s="40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1:37" x14ac:dyDescent="0.2">
      <c r="A19" s="42" t="s">
        <v>17</v>
      </c>
      <c r="B19" s="34">
        <v>7207</v>
      </c>
      <c r="C19" s="34">
        <v>28212</v>
      </c>
      <c r="D19" s="38">
        <f>B19/C19</f>
        <v>0.25545867006947398</v>
      </c>
      <c r="E19" s="38">
        <v>0.74454132993052602</v>
      </c>
      <c r="F19" s="40">
        <v>1.718</v>
      </c>
      <c r="G19" s="37">
        <v>0.51492363749127834</v>
      </c>
      <c r="H19" s="35"/>
      <c r="I19" s="42"/>
      <c r="J19" s="43"/>
      <c r="K19" s="37"/>
      <c r="L19" s="35"/>
      <c r="M19" s="37"/>
      <c r="N19" s="35"/>
      <c r="O19" s="40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1:37" x14ac:dyDescent="0.2">
      <c r="A20" s="42" t="s">
        <v>18</v>
      </c>
      <c r="B20" s="34">
        <v>6990</v>
      </c>
      <c r="C20" s="34">
        <v>27007</v>
      </c>
      <c r="D20" s="38">
        <f>B20/C20</f>
        <v>0.25882178694412561</v>
      </c>
      <c r="E20" s="38">
        <v>0.74117821305587439</v>
      </c>
      <c r="F20" s="40">
        <v>1.6839999999999999</v>
      </c>
      <c r="G20" s="37">
        <v>0.50033954576322337</v>
      </c>
      <c r="H20" s="35"/>
      <c r="I20" s="42"/>
      <c r="J20" s="43"/>
      <c r="K20" s="37"/>
      <c r="L20" s="35"/>
      <c r="M20" s="37"/>
      <c r="N20" s="35"/>
      <c r="O20" s="40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1:37" x14ac:dyDescent="0.2">
      <c r="A21" s="42" t="s">
        <v>19</v>
      </c>
      <c r="B21" s="34">
        <v>7330</v>
      </c>
      <c r="C21" s="34">
        <v>25434</v>
      </c>
      <c r="D21" s="38">
        <f>B21/C21</f>
        <v>0.28819690178501217</v>
      </c>
      <c r="E21" s="38">
        <v>0.71180309821498788</v>
      </c>
      <c r="F21" s="40">
        <v>1.6799999999999997</v>
      </c>
      <c r="G21" s="37">
        <v>0.46866802681433983</v>
      </c>
      <c r="H21" s="35"/>
      <c r="I21" s="42"/>
      <c r="J21" s="43"/>
      <c r="K21" s="37"/>
      <c r="L21" s="35"/>
      <c r="M21" s="37"/>
      <c r="N21" s="35"/>
      <c r="O21" s="40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1:37" x14ac:dyDescent="0.2">
      <c r="A22" s="42" t="s">
        <v>20</v>
      </c>
      <c r="B22" s="34">
        <v>6708</v>
      </c>
      <c r="C22" s="34">
        <v>22651</v>
      </c>
      <c r="D22" s="38">
        <f>B22/C22</f>
        <v>0.2961458655247009</v>
      </c>
      <c r="E22" s="38">
        <v>0.7038541344752991</v>
      </c>
      <c r="F22" s="40">
        <v>1.6039999999999999</v>
      </c>
      <c r="G22" s="37">
        <v>0.47719656127058135</v>
      </c>
      <c r="H22" s="35"/>
      <c r="I22" s="42"/>
      <c r="J22" s="43"/>
      <c r="K22" s="37"/>
      <c r="L22" s="35"/>
      <c r="M22" s="37"/>
      <c r="N22" s="35"/>
      <c r="O22" s="40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x14ac:dyDescent="0.2">
      <c r="A23" s="42">
        <v>2021</v>
      </c>
      <c r="B23" s="34">
        <v>7674</v>
      </c>
      <c r="C23" s="35">
        <v>28329</v>
      </c>
      <c r="D23" s="38">
        <f>B23/C23</f>
        <v>0.27088848882770306</v>
      </c>
      <c r="E23" s="38">
        <v>0.729111511172297</v>
      </c>
      <c r="F23" s="39">
        <v>1.6140000000000001</v>
      </c>
      <c r="G23" s="37">
        <v>0.46282180353804114</v>
      </c>
      <c r="H23" s="35"/>
      <c r="I23" s="42"/>
      <c r="J23" s="43"/>
      <c r="K23" s="37"/>
      <c r="L23" s="35"/>
      <c r="M23" s="37"/>
      <c r="N23" s="35"/>
      <c r="O23" s="39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1:37" x14ac:dyDescent="0.2">
      <c r="H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1:37" x14ac:dyDescent="0.2">
      <c r="D25" s="38"/>
      <c r="E25" s="40"/>
      <c r="F25" s="40"/>
      <c r="H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x14ac:dyDescent="0.2">
      <c r="D26" s="38"/>
      <c r="E26" s="40"/>
      <c r="F26" s="40"/>
      <c r="H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x14ac:dyDescent="0.2">
      <c r="D27" s="38"/>
      <c r="E27" s="40"/>
      <c r="F27" s="40"/>
      <c r="G27" s="37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x14ac:dyDescent="0.2">
      <c r="D28" s="38"/>
      <c r="E28" s="40"/>
      <c r="F28" s="40"/>
      <c r="G28" s="37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1:37" x14ac:dyDescent="0.2">
      <c r="D29" s="38"/>
      <c r="E29" s="40"/>
      <c r="F29" s="40"/>
      <c r="G29" s="37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1:37" x14ac:dyDescent="0.2">
      <c r="D30" s="38"/>
      <c r="E30" s="40"/>
      <c r="F30" s="40"/>
      <c r="G30" s="37"/>
      <c r="H30" s="35"/>
      <c r="I30" s="35"/>
      <c r="J30" s="35"/>
      <c r="K30" s="40"/>
      <c r="L30" s="35"/>
      <c r="M30" s="37"/>
      <c r="N30" s="35"/>
      <c r="O30" s="40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1:37" x14ac:dyDescent="0.2">
      <c r="D31" s="38"/>
      <c r="E31" s="40"/>
      <c r="F31" s="40"/>
      <c r="G31" s="37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1:37" x14ac:dyDescent="0.2">
      <c r="D32" s="38"/>
      <c r="E32" s="40"/>
      <c r="F32" s="40"/>
      <c r="G32" s="37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1:37" x14ac:dyDescent="0.2">
      <c r="D33" s="38"/>
      <c r="E33" s="40"/>
      <c r="F33" s="40"/>
      <c r="G33" s="37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spans="1:37" x14ac:dyDescent="0.2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1:37" x14ac:dyDescent="0.2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</row>
    <row r="36" spans="1:37" x14ac:dyDescent="0.2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</row>
    <row r="37" spans="1:37" x14ac:dyDescent="0.2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>
        <v>2.3299999999999996</v>
      </c>
      <c r="AD37" s="35">
        <v>2.464</v>
      </c>
      <c r="AE37" s="35">
        <v>2.5279999999999996</v>
      </c>
      <c r="AF37" s="35">
        <v>2.5759999999999996</v>
      </c>
      <c r="AG37" s="35">
        <v>2.6219999999999999</v>
      </c>
      <c r="AH37" s="35">
        <v>2.6360000000000001</v>
      </c>
      <c r="AI37" s="35"/>
      <c r="AJ37" s="35"/>
      <c r="AK37" s="35"/>
    </row>
    <row r="39" spans="1:37" x14ac:dyDescent="0.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37" x14ac:dyDescent="0.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</sheetData>
  <sortState xmlns:xlrd2="http://schemas.microsoft.com/office/spreadsheetml/2017/richdata2" ref="A2:G23">
    <sortCondition ref="A2:A23"/>
  </sortState>
  <pageMargins left="0.7" right="0.7" top="0.75" bottom="0.75" header="0.3" footer="0.3"/>
  <ignoredErrors>
    <ignoredError sqref="A2:A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Population Types</vt:lpstr>
      <vt:lpstr>2. Population Density Subzones</vt:lpstr>
      <vt:lpstr>3. Age Distributon</vt:lpstr>
      <vt:lpstr>4. Youth vs Elderly</vt:lpstr>
      <vt:lpstr>5. Age by Gender</vt:lpstr>
      <vt:lpstr>6. Life Expectancy</vt:lpstr>
      <vt:lpstr>7. Households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2023-04-08T08:44:57Z</dcterms:created>
  <dcterms:modified xsi:type="dcterms:W3CDTF">2023-04-16T21:45:55Z</dcterms:modified>
</cp:coreProperties>
</file>