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in" sheetId="1" state="visible" r:id="rId2"/>
    <sheet name="schedule" sheetId="2" state="visible" r:id="rId3"/>
    <sheet name="reco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<sst xmlns="http://schemas.openxmlformats.org/spreadsheetml/2006/main" count="255" uniqueCount="169">
  <si>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</si>
  <si>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</si>
  <si>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</si>
  <si>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</si>
  <si>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</si>
  <si>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</si>
  <si>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</si>
  <si>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</si>
  <si>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</si>
  <si>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</si>
  <si>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</si>
  <si>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</si>
  <si>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</si>
  <si>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</si>
  <si>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</si>
  <si>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</si>
  <si>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</si>
  <si>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</si>
  <si>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</si>
  <si>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</si>
  <si>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</si>
  <si>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</si>
  <si>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</si>
  <si>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</si>
  <si>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</si>
  <si>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</si>
  <si>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</si>
  <si>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</si>
  <si>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</si>
  <si>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</si>
  <si>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</si>
  <si>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</si>
  <si>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</si>
  <si>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</si>
  <si>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</si>
  <si>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</si>
  <si>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Time in hours</t>
  </si>
  <si>
    <t xml:space="preserve">Philosophy Major, Physics Minor, and Mathematics Major</t>
  </si>
  <si>
    <t xml:space="preserve">Day</t>
  </si>
  <si>
    <t xml:space="preserve">Start Time</t>
  </si>
  <si>
    <t xml:space="preserve">End Time</t>
  </si>
  <si>
    <t xml:space="preserve">Room</t>
  </si>
  <si>
    <t xml:space="preserve">Instructor</t>
  </si>
  <si>
    <t xml:space="preserve">Semester</t>
  </si>
  <si>
    <t xml:space="preserve">Code</t>
  </si>
  <si>
    <t xml:space="preserve">Credit</t>
  </si>
  <si>
    <t xml:space="preserve">Calculus 2</t>
  </si>
  <si>
    <t xml:space="preserve">Fall</t>
  </si>
  <si>
    <t xml:space="preserve">MATH 152</t>
  </si>
  <si>
    <t xml:space="preserve">General Physics 1</t>
  </si>
  <si>
    <t xml:space="preserve">Alton</t>
  </si>
  <si>
    <t xml:space="preserve">PHYS 221</t>
  </si>
  <si>
    <t xml:space="preserve">Thinking Like Plutarch And Cicero</t>
  </si>
  <si>
    <t xml:space="preserve">-M-W-F-</t>
  </si>
  <si>
    <t xml:space="preserve">Dr. O'Hara</t>
  </si>
  <si>
    <t xml:space="preserve">FYS 110</t>
  </si>
  <si>
    <t xml:space="preserve">Introduction to British Literary History</t>
  </si>
  <si>
    <t xml:space="preserve">--T-R--</t>
  </si>
  <si>
    <t xml:space="preserve">Hicks</t>
  </si>
  <si>
    <t xml:space="preserve">ENGL 230</t>
  </si>
  <si>
    <t xml:space="preserve">Walking and Hiking</t>
  </si>
  <si>
    <t xml:space="preserve">-M-W---</t>
  </si>
  <si>
    <t xml:space="preserve">Scholten</t>
  </si>
  <si>
    <t xml:space="preserve">PE 119</t>
  </si>
  <si>
    <t xml:space="preserve">↑ 2017</t>
  </si>
  <si>
    <t xml:space="preserve">American Sign Language 1</t>
  </si>
  <si>
    <t xml:space="preserve">Interim</t>
  </si>
  <si>
    <t xml:space="preserve">ASL 110</t>
  </si>
  <si>
    <t xml:space="preserve">Downhill Skiing</t>
  </si>
  <si>
    <t xml:space="preserve">PE 105AR</t>
  </si>
  <si>
    <t xml:space="preserve">Calculus 3</t>
  </si>
  <si>
    <t xml:space="preserve">Spring</t>
  </si>
  <si>
    <t xml:space="preserve">MATH 153</t>
  </si>
  <si>
    <t xml:space="preserve">General Physics 2</t>
  </si>
  <si>
    <t xml:space="preserve">PHYS 222</t>
  </si>
  <si>
    <t xml:space="preserve">What Does it Mean to be Human?</t>
  </si>
  <si>
    <t xml:space="preserve">FYS 111</t>
  </si>
  <si>
    <t xml:space="preserve">American Sign Language 2</t>
  </si>
  <si>
    <t xml:space="preserve">ASL 111</t>
  </si>
  <si>
    <t xml:space="preserve">PE 105</t>
  </si>
  <si>
    <t xml:space="preserve">Exploring the Christian Faith</t>
  </si>
  <si>
    <t xml:space="preserve">Summer</t>
  </si>
  <si>
    <t xml:space="preserve">RELI 110</t>
  </si>
  <si>
    <t xml:space="preserve">Introduction to Government</t>
  </si>
  <si>
    <t xml:space="preserve">GOVT 110</t>
  </si>
  <si>
    <t xml:space="preserve">Foundations of Mathematics</t>
  </si>
  <si>
    <t xml:space="preserve">MATH 310</t>
  </si>
  <si>
    <t xml:space="preserve">Modern Physics 1</t>
  </si>
  <si>
    <t xml:space="preserve">PHYS 371</t>
  </si>
  <si>
    <t xml:space="preserve">Our Philosophical Heritage 1</t>
  </si>
  <si>
    <t xml:space="preserve">PHIL 220</t>
  </si>
  <si>
    <t xml:space="preserve">Computer Science 1</t>
  </si>
  <si>
    <t xml:space="preserve">COSC 210</t>
  </si>
  <si>
    <t xml:space="preserve">Advanced Composition (W)</t>
  </si>
  <si>
    <t xml:space="preserve">ENGL 311</t>
  </si>
  <si>
    <t xml:space="preserve">↑ 2018</t>
  </si>
  <si>
    <t xml:space="preserve">Logic and Argumentation</t>
  </si>
  <si>
    <t xml:space="preserve">PHIL 315</t>
  </si>
  <si>
    <t xml:space="preserve">Differential Equations</t>
  </si>
  <si>
    <t xml:space="preserve">Computational Physics</t>
  </si>
  <si>
    <t xml:space="preserve">PHYS 321</t>
  </si>
  <si>
    <t xml:space="preserve">Our Philosophical Heritage 2</t>
  </si>
  <si>
    <t xml:space="preserve">PHIL 230</t>
  </si>
  <si>
    <t xml:space="preserve">Reason, Faith and the Search for Meaning</t>
  </si>
  <si>
    <t xml:space="preserve">PHIL 200</t>
  </si>
  <si>
    <t xml:space="preserve">Nutrition</t>
  </si>
  <si>
    <t xml:space="preserve">HLTH 222</t>
  </si>
  <si>
    <t xml:space="preserve">?</t>
  </si>
  <si>
    <t xml:space="preserve">Linear Algebra</t>
  </si>
  <si>
    <t xml:space="preserve">MATH 220</t>
  </si>
  <si>
    <t xml:space="preserve">Birth, Death and the History of Medicine</t>
  </si>
  <si>
    <t xml:space="preserve">BIOL 205</t>
  </si>
  <si>
    <t xml:space="preserve">Free Will and Moral Responsibility</t>
  </si>
  <si>
    <t xml:space="preserve">PHIL 309</t>
  </si>
  <si>
    <t xml:space="preserve">Politics in a Diverse World</t>
  </si>
  <si>
    <t xml:space="preserve">GOVT 120</t>
  </si>
  <si>
    <t xml:space="preserve">Literary Experience (W)</t>
  </si>
  <si>
    <t xml:space="preserve">ENGL 200</t>
  </si>
  <si>
    <t xml:space="preserve">↑ 2019</t>
  </si>
  <si>
    <t xml:space="preserve">Abstract Algebra</t>
  </si>
  <si>
    <t xml:space="preserve">MATH 340</t>
  </si>
  <si>
    <t xml:space="preserve">Real Analysis</t>
  </si>
  <si>
    <t xml:space="preserve">MATH 350</t>
  </si>
  <si>
    <t xml:space="preserve">Probability and Statistics</t>
  </si>
  <si>
    <t xml:space="preserve">MATH 315</t>
  </si>
  <si>
    <t xml:space="preserve">Drawing 1</t>
  </si>
  <si>
    <t xml:space="preserve">ART 101</t>
  </si>
  <si>
    <t xml:space="preserve">Maybe Germany or Greece</t>
  </si>
  <si>
    <t xml:space="preserve">Topology</t>
  </si>
  <si>
    <t xml:space="preserve">MATH 345</t>
  </si>
  <si>
    <t xml:space="preserve">Complex Analysis</t>
  </si>
  <si>
    <t xml:space="preserve">MATH 355</t>
  </si>
  <si>
    <t xml:space="preserve">Discrete Structures</t>
  </si>
  <si>
    <t xml:space="preserve">MATH 320</t>
  </si>
  <si>
    <t xml:space="preserve">Ethics in America</t>
  </si>
  <si>
    <t xml:space="preserve">PHIL 282</t>
  </si>
  <si>
    <t xml:space="preserve">Philosophy Seminar</t>
  </si>
  <si>
    <t xml:space="preserve">PHIL 332</t>
  </si>
  <si>
    <t xml:space="preserve">↑ 2020</t>
  </si>
  <si>
    <t xml:space="preserve">Modern Geometry</t>
  </si>
  <si>
    <t xml:space="preserve">MATH 335</t>
  </si>
  <si>
    <t xml:space="preserve">Independent Study</t>
  </si>
  <si>
    <t xml:space="preserve">PHYS 399</t>
  </si>
  <si>
    <t xml:space="preserve">History of Mathematics</t>
  </si>
  <si>
    <t xml:space="preserve">MATH 330W</t>
  </si>
  <si>
    <t xml:space="preserve">Math Senior Seminar</t>
  </si>
  <si>
    <t xml:space="preserve">MATH 490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</si>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</sst>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  <numFmt numFmtId="171" formatCode="@"/>
    <numFmt numFmtId="172" formatCode="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sz val="14"/>
      <color rgb="FF000000"/>
      <name val="Arial Black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60480</xdr:colOff>
      <xdr:row>0</xdr:row>
      <xdr:rowOff>0</xdr:rowOff>
    </xdr:from>
    <xdr:to>
      <xdr:col>18</xdr:col>
      <xdr:colOff>5040</xdr:colOff>
      <xdr:row>1</xdr:row>
      <xdr:rowOff>24480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376000" y="0"/>
          <a:ext cx="868320" cy="22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1" width="17.0102040816327"/>
    <col collapsed="false" hidden="false" max="4" min="2" style="2" width="6.0765306122449"/>
    <col collapsed="false" hidden="false" max="6" min="5" style="2" width="12.1479591836735"/>
    <col collapsed="false" hidden="false" max="7" min="7" style="2" width="10.8010204081633"/>
    <col collapsed="false" hidden="false" max="9" min="8" style="2" width="6.0765306122449"/>
    <col collapsed="false" hidden="false" max="10" min="10" style="2" width="6.3469387755102"/>
    <col collapsed="false" hidden="false" max="11" min="11" style="2" width="7.02040816326531"/>
    <col collapsed="false" hidden="false" max="12" min="12" style="2" width="15.5255102040816"/>
    <col collapsed="false" hidden="false" max="13" min="13" style="2" width="6.0765306122449"/>
    <col collapsed="false" hidden="false" max="14" min="14" style="2" width="27.2704081632653"/>
    <col collapsed="false" hidden="false" max="16" min="15" style="2" width="6.0765306122449"/>
    <col collapsed="false" hidden="false" max="17" min="17" style="2" width="3.51020408163265"/>
    <col collapsed="false" hidden="false" max="18" min="18" style="2" width="13.0918367346939"/>
    <col collapsed="false" hidden="false" max="19" min="19" style="2" width="9.98979591836735"/>
    <col collapsed="false" hidden="false" max="20" min="20" style="2" width="16.1989795918367"/>
    <col collapsed="false" hidden="false" max="21" min="21" style="2" width="1.08163265306122"/>
    <col collapsed="false" hidden="false" max="22" min="22" style="2" width="7.56122448979592"/>
    <col collapsed="false" hidden="false" max="1025" min="23" style="2" width="6.076530612244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33.3333333333333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tr">
        <f aca="false">"Ethan Amir"</f>
        <v>Ethan Amir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0.0791666666666671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42827</v>
      </c>
      <c r="O32" s="11"/>
      <c r="P32" s="47" t="s">
        <v>1</v>
      </c>
      <c r="Q32" s="47" t="s">
        <v>24</v>
      </c>
      <c r="R32" s="47" t="s">
        <v>32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33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34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35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35</v>
      </c>
      <c r="M33" s="60"/>
      <c r="N33" s="60" t="str">
        <f aca="false">IF(OR($S$33=1, $S$33=7),"Today is a weekend","Today is a weekday")</f>
        <v>Today is a weekday</v>
      </c>
      <c r="O33" s="11"/>
      <c r="P33" s="47" t="str">
        <f aca="false">"TIH"</f>
        <v>TIH</v>
      </c>
      <c r="Q33" s="47" t="s">
        <v>24</v>
      </c>
      <c r="R33" s="47" t="s">
        <v>36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61"/>
      <c r="B34" s="62"/>
      <c r="C34" s="62"/>
      <c r="D34" s="63"/>
      <c r="E34" s="64"/>
      <c r="F34" s="64"/>
      <c r="G34" s="65"/>
      <c r="H34" s="65"/>
      <c r="I34" s="65"/>
      <c r="J34" s="65"/>
      <c r="K34" s="50"/>
      <c r="L34" s="13"/>
      <c r="M34" s="33"/>
      <c r="N34" s="66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4"/>
      <c r="C35" s="67"/>
      <c r="D35" s="65"/>
      <c r="E35" s="65"/>
      <c r="F35" s="65"/>
      <c r="G35" s="65"/>
      <c r="H35" s="65"/>
      <c r="I35" s="65"/>
      <c r="J35" s="65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8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4"/>
      <c r="C38" s="67"/>
      <c r="D38" s="65"/>
      <c r="E38" s="65"/>
      <c r="F38" s="65"/>
      <c r="G38" s="65"/>
      <c r="H38" s="65"/>
      <c r="I38" s="65"/>
      <c r="J38" s="65"/>
      <c r="K38" s="50"/>
      <c r="L38" s="50"/>
      <c r="M38" s="33"/>
      <c r="N38" s="33"/>
      <c r="O38" s="33"/>
      <c r="P38" s="33"/>
      <c r="Q38" s="14"/>
      <c r="R38" s="14"/>
      <c r="S38" s="14"/>
      <c r="T38" s="69"/>
      <c r="U38" s="69"/>
      <c r="V38" s="69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4"/>
      <c r="C39" s="67"/>
      <c r="D39" s="65"/>
      <c r="E39" s="65"/>
      <c r="F39" s="65"/>
      <c r="G39" s="65"/>
      <c r="H39" s="65"/>
      <c r="I39" s="65"/>
      <c r="J39" s="65"/>
      <c r="K39" s="50"/>
      <c r="L39" s="50"/>
      <c r="M39" s="70"/>
      <c r="N39" s="13"/>
      <c r="O39" s="13"/>
      <c r="P39" s="14"/>
      <c r="Q39" s="14"/>
      <c r="R39" s="14"/>
      <c r="S39" s="71"/>
      <c r="T39" s="69"/>
      <c r="U39" s="69"/>
      <c r="V39" s="69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4"/>
      <c r="C40" s="67"/>
      <c r="D40" s="65"/>
      <c r="E40" s="65"/>
      <c r="F40" s="65"/>
      <c r="G40" s="65"/>
      <c r="H40" s="65"/>
      <c r="I40" s="65"/>
      <c r="J40" s="65"/>
      <c r="K40" s="50"/>
      <c r="L40" s="50"/>
      <c r="M40" s="67"/>
      <c r="N40" s="13"/>
      <c r="O40" s="13"/>
      <c r="P40" s="14"/>
      <c r="Q40" s="14"/>
      <c r="R40" s="14"/>
      <c r="S40" s="71"/>
      <c r="T40" s="69"/>
      <c r="U40" s="69"/>
      <c r="V40" s="69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4"/>
      <c r="C41" s="67"/>
      <c r="D41" s="65"/>
      <c r="E41" s="65"/>
      <c r="F41" s="65"/>
      <c r="G41" s="65"/>
      <c r="H41" s="65"/>
      <c r="I41" s="65"/>
      <c r="J41" s="65"/>
      <c r="K41" s="50"/>
      <c r="L41" s="50"/>
      <c r="M41" s="67"/>
      <c r="N41" s="13"/>
      <c r="O41" s="13"/>
      <c r="P41" s="13"/>
      <c r="Q41" s="72"/>
      <c r="R41" s="72"/>
      <c r="S41" s="72"/>
      <c r="T41" s="69"/>
      <c r="U41" s="69"/>
      <c r="V41" s="69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4"/>
      <c r="C42" s="67"/>
      <c r="D42" s="65"/>
      <c r="E42" s="65"/>
      <c r="F42" s="65"/>
      <c r="G42" s="65"/>
      <c r="H42" s="65"/>
      <c r="I42" s="65"/>
      <c r="J42" s="65"/>
      <c r="K42" s="50"/>
      <c r="L42" s="50"/>
      <c r="M42" s="67"/>
      <c r="N42" s="13"/>
      <c r="O42" s="13"/>
      <c r="P42" s="13"/>
      <c r="Q42" s="72"/>
      <c r="R42" s="72"/>
      <c r="S42" s="72"/>
      <c r="T42" s="69"/>
      <c r="U42" s="69"/>
      <c r="V42" s="69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4"/>
      <c r="C43" s="67"/>
      <c r="D43" s="65"/>
      <c r="E43" s="65"/>
      <c r="F43" s="65"/>
      <c r="G43" s="65"/>
      <c r="H43" s="65"/>
      <c r="I43" s="65"/>
      <c r="J43" s="65"/>
      <c r="K43" s="50"/>
      <c r="L43" s="50"/>
      <c r="M43" s="67"/>
      <c r="N43" s="13"/>
      <c r="O43" s="13"/>
      <c r="P43" s="13"/>
      <c r="Q43" s="72"/>
      <c r="R43" s="72"/>
      <c r="S43" s="72"/>
      <c r="T43" s="69"/>
      <c r="U43" s="69"/>
      <c r="V43" s="69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4"/>
      <c r="C44" s="67"/>
      <c r="D44" s="65"/>
      <c r="E44" s="65"/>
      <c r="F44" s="65"/>
      <c r="G44" s="65"/>
      <c r="H44" s="65"/>
      <c r="I44" s="65"/>
      <c r="J44" s="65"/>
      <c r="K44" s="50"/>
      <c r="L44" s="50"/>
      <c r="M44" s="67"/>
      <c r="N44" s="13"/>
      <c r="O44" s="13"/>
      <c r="P44" s="13"/>
      <c r="Q44" s="72"/>
      <c r="R44" s="72"/>
      <c r="S44" s="72"/>
      <c r="T44" s="69"/>
      <c r="U44" s="69"/>
      <c r="V44" s="69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4"/>
      <c r="C45" s="67"/>
      <c r="D45" s="65"/>
      <c r="E45" s="65"/>
      <c r="F45" s="65"/>
      <c r="G45" s="65"/>
      <c r="H45" s="65"/>
      <c r="I45" s="65"/>
      <c r="J45" s="65"/>
      <c r="K45" s="50"/>
      <c r="L45" s="50"/>
      <c r="M45" s="67"/>
      <c r="N45" s="13"/>
      <c r="O45" s="13"/>
      <c r="P45" s="13"/>
      <c r="Q45" s="72"/>
      <c r="R45" s="72"/>
      <c r="S45" s="72"/>
      <c r="T45" s="69"/>
      <c r="U45" s="69"/>
      <c r="V45" s="69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4"/>
      <c r="C46" s="67"/>
      <c r="D46" s="65"/>
      <c r="E46" s="65"/>
      <c r="F46" s="65"/>
      <c r="G46" s="65"/>
      <c r="H46" s="65"/>
      <c r="I46" s="65"/>
      <c r="J46" s="65"/>
      <c r="K46" s="50"/>
      <c r="L46" s="50"/>
      <c r="M46" s="67"/>
      <c r="N46" s="13"/>
      <c r="O46" s="13"/>
      <c r="P46" s="13"/>
      <c r="Q46" s="72"/>
      <c r="R46" s="72"/>
      <c r="S46" s="72"/>
      <c r="T46" s="69"/>
      <c r="U46" s="69"/>
      <c r="V46" s="69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4"/>
      <c r="C47" s="67"/>
      <c r="D47" s="65"/>
      <c r="E47" s="65"/>
      <c r="F47" s="65"/>
      <c r="G47" s="65"/>
      <c r="H47" s="65"/>
      <c r="I47" s="65"/>
      <c r="J47" s="65"/>
      <c r="K47" s="50"/>
      <c r="L47" s="50"/>
      <c r="M47" s="67"/>
      <c r="N47" s="13"/>
      <c r="O47" s="13"/>
      <c r="P47" s="13"/>
      <c r="Q47" s="72"/>
      <c r="R47" s="72"/>
      <c r="S47" s="72"/>
      <c r="T47" s="69"/>
      <c r="U47" s="69"/>
      <c r="V47" s="69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4"/>
      <c r="C48" s="67"/>
      <c r="D48" s="65"/>
      <c r="E48" s="65"/>
      <c r="F48" s="65"/>
      <c r="G48" s="65"/>
      <c r="H48" s="65"/>
      <c r="I48" s="65"/>
      <c r="J48" s="65"/>
      <c r="K48" s="50"/>
      <c r="L48" s="50"/>
      <c r="M48" s="67"/>
      <c r="N48" s="13"/>
      <c r="O48" s="13"/>
      <c r="P48" s="13"/>
      <c r="Q48" s="72"/>
      <c r="R48" s="72"/>
      <c r="S48" s="72"/>
      <c r="T48" s="69"/>
      <c r="U48" s="69"/>
      <c r="V48" s="69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4"/>
      <c r="C49" s="67"/>
      <c r="D49" s="65"/>
      <c r="E49" s="65"/>
      <c r="F49" s="65"/>
      <c r="G49" s="65"/>
      <c r="H49" s="65"/>
      <c r="I49" s="65"/>
      <c r="J49" s="65"/>
      <c r="K49" s="50"/>
      <c r="L49" s="50"/>
      <c r="M49" s="67"/>
      <c r="N49" s="13"/>
      <c r="O49" s="13"/>
      <c r="P49" s="13"/>
      <c r="Q49" s="72"/>
      <c r="R49" s="72"/>
      <c r="S49" s="72"/>
      <c r="T49" s="69"/>
      <c r="U49" s="69"/>
      <c r="V49" s="69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4"/>
      <c r="C50" s="67"/>
      <c r="D50" s="65"/>
      <c r="E50" s="65"/>
      <c r="F50" s="65"/>
      <c r="G50" s="65"/>
      <c r="H50" s="65"/>
      <c r="I50" s="65"/>
      <c r="J50" s="65"/>
      <c r="K50" s="50"/>
      <c r="L50" s="50"/>
      <c r="M50" s="67"/>
      <c r="N50" s="13"/>
      <c r="O50" s="13"/>
      <c r="P50" s="13"/>
      <c r="Q50" s="72"/>
      <c r="R50" s="72"/>
      <c r="S50" s="72"/>
      <c r="T50" s="69"/>
      <c r="U50" s="69"/>
      <c r="V50" s="69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4"/>
      <c r="C51" s="67"/>
      <c r="D51" s="65"/>
      <c r="E51" s="65"/>
      <c r="F51" s="65"/>
      <c r="G51" s="65"/>
      <c r="H51" s="65"/>
      <c r="I51" s="65"/>
      <c r="J51" s="65"/>
      <c r="K51" s="50"/>
      <c r="L51" s="50"/>
      <c r="M51" s="67"/>
      <c r="N51" s="13"/>
      <c r="O51" s="13"/>
      <c r="P51" s="13"/>
      <c r="Q51" s="72"/>
      <c r="R51" s="72"/>
      <c r="S51" s="72"/>
      <c r="T51" s="69"/>
      <c r="U51" s="69"/>
      <c r="V51" s="69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4"/>
      <c r="C52" s="67"/>
      <c r="D52" s="65"/>
      <c r="E52" s="65"/>
      <c r="F52" s="65"/>
      <c r="G52" s="65"/>
      <c r="H52" s="65"/>
      <c r="I52" s="65"/>
      <c r="J52" s="65"/>
      <c r="K52" s="50"/>
      <c r="L52" s="50"/>
      <c r="M52" s="67"/>
      <c r="N52" s="13"/>
      <c r="O52" s="13"/>
      <c r="P52" s="13"/>
      <c r="Q52" s="72"/>
      <c r="R52" s="72"/>
      <c r="S52" s="72"/>
      <c r="T52" s="69"/>
      <c r="U52" s="69"/>
      <c r="V52" s="69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4"/>
      <c r="C53" s="67"/>
      <c r="D53" s="65"/>
      <c r="E53" s="65"/>
      <c r="F53" s="65"/>
      <c r="G53" s="65"/>
      <c r="H53" s="65"/>
      <c r="I53" s="65"/>
      <c r="J53" s="65"/>
      <c r="K53" s="50"/>
      <c r="L53" s="50"/>
      <c r="M53" s="67"/>
      <c r="N53" s="13"/>
      <c r="O53" s="13"/>
      <c r="P53" s="13"/>
      <c r="Q53" s="72"/>
      <c r="R53" s="72"/>
      <c r="S53" s="72"/>
      <c r="T53" s="69"/>
      <c r="U53" s="69"/>
      <c r="V53" s="69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4"/>
      <c r="C54" s="67"/>
      <c r="D54" s="65"/>
      <c r="E54" s="65"/>
      <c r="F54" s="65"/>
      <c r="G54" s="65"/>
      <c r="H54" s="65"/>
      <c r="I54" s="65"/>
      <c r="J54" s="65"/>
      <c r="K54" s="50"/>
      <c r="L54" s="50"/>
      <c r="M54" s="67"/>
      <c r="N54" s="13"/>
      <c r="O54" s="13"/>
      <c r="P54" s="13"/>
      <c r="Q54" s="72"/>
      <c r="R54" s="72"/>
      <c r="S54" s="72"/>
      <c r="T54" s="69"/>
      <c r="U54" s="69"/>
      <c r="V54" s="69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4"/>
      <c r="C55" s="67"/>
      <c r="D55" s="65"/>
      <c r="E55" s="65"/>
      <c r="F55" s="65"/>
      <c r="G55" s="65"/>
      <c r="H55" s="65"/>
      <c r="I55" s="65"/>
      <c r="J55" s="65"/>
      <c r="K55" s="50"/>
      <c r="L55" s="50"/>
      <c r="M55" s="67"/>
      <c r="N55" s="13"/>
      <c r="O55" s="13"/>
      <c r="P55" s="13"/>
      <c r="Q55" s="72"/>
      <c r="R55" s="72"/>
      <c r="S55" s="72"/>
      <c r="T55" s="69"/>
      <c r="U55" s="69"/>
      <c r="V55" s="69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4"/>
      <c r="C56" s="67"/>
      <c r="D56" s="65"/>
      <c r="E56" s="65"/>
      <c r="F56" s="65"/>
      <c r="G56" s="65"/>
      <c r="H56" s="65"/>
      <c r="I56" s="65"/>
      <c r="J56" s="65"/>
      <c r="K56" s="50"/>
      <c r="L56" s="50"/>
      <c r="M56" s="67"/>
      <c r="N56" s="13"/>
      <c r="O56" s="13"/>
      <c r="P56" s="13"/>
      <c r="Q56" s="72"/>
      <c r="R56" s="72"/>
      <c r="S56" s="72"/>
      <c r="T56" s="69"/>
      <c r="U56" s="69"/>
      <c r="V56" s="69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4"/>
      <c r="C57" s="67"/>
      <c r="D57" s="65"/>
      <c r="E57" s="65"/>
      <c r="F57" s="65"/>
      <c r="G57" s="65"/>
      <c r="H57" s="65"/>
      <c r="I57" s="65"/>
      <c r="J57" s="65"/>
      <c r="K57" s="50"/>
      <c r="L57" s="50"/>
      <c r="M57" s="67"/>
      <c r="N57" s="13"/>
      <c r="O57" s="13"/>
      <c r="P57" s="13"/>
      <c r="Q57" s="72"/>
      <c r="R57" s="72"/>
      <c r="S57" s="72"/>
      <c r="T57" s="69"/>
      <c r="U57" s="69"/>
      <c r="V57" s="69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4"/>
      <c r="C58" s="67"/>
      <c r="D58" s="65"/>
      <c r="E58" s="65"/>
      <c r="F58" s="65"/>
      <c r="G58" s="65"/>
      <c r="H58" s="65"/>
      <c r="I58" s="65"/>
      <c r="J58" s="65"/>
      <c r="K58" s="50"/>
      <c r="L58" s="50"/>
      <c r="M58" s="67"/>
      <c r="N58" s="13"/>
      <c r="O58" s="13"/>
      <c r="P58" s="13"/>
      <c r="Q58" s="72"/>
      <c r="R58" s="72"/>
      <c r="S58" s="72"/>
      <c r="T58" s="69"/>
      <c r="U58" s="69"/>
      <c r="V58" s="69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4"/>
      <c r="C59" s="67"/>
      <c r="D59" s="65"/>
      <c r="E59" s="65"/>
      <c r="F59" s="65"/>
      <c r="G59" s="65"/>
      <c r="H59" s="65"/>
      <c r="I59" s="65"/>
      <c r="J59" s="65"/>
      <c r="K59" s="50"/>
      <c r="L59" s="50"/>
      <c r="M59" s="67"/>
      <c r="N59" s="13"/>
      <c r="O59" s="13"/>
      <c r="P59" s="13"/>
      <c r="Q59" s="72"/>
      <c r="R59" s="72"/>
      <c r="S59" s="72"/>
      <c r="T59" s="69"/>
      <c r="U59" s="69"/>
      <c r="V59" s="69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4"/>
      <c r="C60" s="67"/>
      <c r="D60" s="65"/>
      <c r="E60" s="65"/>
      <c r="F60" s="65"/>
      <c r="G60" s="65"/>
      <c r="H60" s="65"/>
      <c r="I60" s="65"/>
      <c r="J60" s="65"/>
      <c r="K60" s="50"/>
      <c r="L60" s="50"/>
      <c r="M60" s="67"/>
      <c r="N60" s="13"/>
      <c r="O60" s="13"/>
      <c r="P60" s="13"/>
      <c r="Q60" s="72"/>
      <c r="R60" s="72"/>
      <c r="S60" s="72"/>
      <c r="T60" s="69"/>
      <c r="U60" s="69"/>
      <c r="V60" s="69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4"/>
      <c r="C61" s="67"/>
      <c r="D61" s="65"/>
      <c r="E61" s="65"/>
      <c r="F61" s="65"/>
      <c r="G61" s="65"/>
      <c r="H61" s="65"/>
      <c r="I61" s="65"/>
      <c r="J61" s="65"/>
      <c r="K61" s="50"/>
      <c r="L61" s="50"/>
      <c r="M61" s="67"/>
      <c r="N61" s="13"/>
      <c r="O61" s="13"/>
      <c r="P61" s="13"/>
      <c r="Q61" s="72"/>
      <c r="R61" s="72"/>
      <c r="S61" s="72"/>
      <c r="T61" s="69"/>
      <c r="U61" s="69"/>
      <c r="V61" s="69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4"/>
      <c r="C62" s="67"/>
      <c r="D62" s="65"/>
      <c r="E62" s="65"/>
      <c r="F62" s="65"/>
      <c r="G62" s="65"/>
      <c r="H62" s="65"/>
      <c r="I62" s="65"/>
      <c r="J62" s="65"/>
      <c r="K62" s="50"/>
      <c r="L62" s="50"/>
      <c r="M62" s="67"/>
      <c r="N62" s="13"/>
      <c r="O62" s="13"/>
      <c r="P62" s="13"/>
      <c r="Q62" s="72"/>
      <c r="R62" s="72"/>
      <c r="S62" s="72"/>
      <c r="T62" s="69"/>
      <c r="U62" s="69"/>
      <c r="V62" s="69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4"/>
      <c r="C63" s="67"/>
      <c r="D63" s="65"/>
      <c r="E63" s="65"/>
      <c r="F63" s="65"/>
      <c r="G63" s="65"/>
      <c r="H63" s="65"/>
      <c r="I63" s="65"/>
      <c r="J63" s="65"/>
      <c r="K63" s="50"/>
      <c r="L63" s="50"/>
      <c r="M63" s="67"/>
      <c r="N63" s="13"/>
      <c r="O63" s="13"/>
      <c r="P63" s="13"/>
      <c r="Q63" s="72"/>
      <c r="R63" s="72"/>
      <c r="S63" s="72"/>
      <c r="T63" s="69"/>
      <c r="U63" s="69"/>
      <c r="V63" s="69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4"/>
      <c r="C64" s="67"/>
      <c r="D64" s="65"/>
      <c r="E64" s="65"/>
      <c r="F64" s="65"/>
      <c r="G64" s="65"/>
      <c r="H64" s="65"/>
      <c r="I64" s="65"/>
      <c r="J64" s="65"/>
      <c r="K64" s="50"/>
      <c r="L64" s="50"/>
      <c r="M64" s="67"/>
      <c r="N64" s="13"/>
      <c r="O64" s="13"/>
      <c r="P64" s="13"/>
      <c r="Q64" s="72"/>
      <c r="R64" s="72"/>
      <c r="S64" s="72"/>
      <c r="T64" s="69"/>
      <c r="U64" s="69"/>
      <c r="V64" s="69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4"/>
      <c r="C65" s="67"/>
      <c r="D65" s="65"/>
      <c r="E65" s="65"/>
      <c r="F65" s="65"/>
      <c r="G65" s="65"/>
      <c r="H65" s="65"/>
      <c r="I65" s="65"/>
      <c r="J65" s="65"/>
      <c r="K65" s="50"/>
      <c r="L65" s="50"/>
      <c r="M65" s="67"/>
      <c r="N65" s="13"/>
      <c r="O65" s="13"/>
      <c r="P65" s="13"/>
      <c r="Q65" s="72"/>
      <c r="R65" s="72"/>
      <c r="S65" s="72"/>
      <c r="T65" s="69"/>
      <c r="U65" s="69"/>
      <c r="V65" s="69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4"/>
      <c r="C66" s="67"/>
      <c r="D66" s="65"/>
      <c r="E66" s="65"/>
      <c r="F66" s="65"/>
      <c r="G66" s="65"/>
      <c r="H66" s="65"/>
      <c r="I66" s="65"/>
      <c r="J66" s="65"/>
      <c r="K66" s="50"/>
      <c r="L66" s="50"/>
      <c r="M66" s="67"/>
      <c r="N66" s="13"/>
      <c r="O66" s="13"/>
      <c r="P66" s="13"/>
      <c r="Q66" s="72"/>
      <c r="R66" s="72"/>
      <c r="S66" s="72"/>
      <c r="T66" s="69"/>
      <c r="U66" s="69"/>
      <c r="V66" s="69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4"/>
      <c r="C67" s="67"/>
      <c r="D67" s="65"/>
      <c r="E67" s="65"/>
      <c r="F67" s="65"/>
      <c r="G67" s="65"/>
      <c r="H67" s="65"/>
      <c r="I67" s="65"/>
      <c r="J67" s="65"/>
      <c r="K67" s="50"/>
      <c r="L67" s="50"/>
      <c r="M67" s="67"/>
      <c r="N67" s="13"/>
      <c r="O67" s="13"/>
      <c r="P67" s="13"/>
      <c r="Q67" s="72"/>
      <c r="R67" s="72"/>
      <c r="S67" s="72"/>
      <c r="T67" s="69"/>
      <c r="U67" s="69"/>
      <c r="V67" s="69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4"/>
      <c r="C68" s="67"/>
      <c r="D68" s="65"/>
      <c r="E68" s="65"/>
      <c r="F68" s="65"/>
      <c r="G68" s="65"/>
      <c r="H68" s="65"/>
      <c r="I68" s="65"/>
      <c r="J68" s="65"/>
      <c r="K68" s="50"/>
      <c r="L68" s="50"/>
      <c r="M68" s="67"/>
      <c r="N68" s="13"/>
      <c r="O68" s="13"/>
      <c r="P68" s="13"/>
      <c r="Q68" s="72"/>
      <c r="R68" s="72"/>
      <c r="S68" s="72"/>
      <c r="T68" s="69"/>
      <c r="U68" s="69"/>
      <c r="V68" s="69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4"/>
      <c r="C69" s="67"/>
      <c r="D69" s="65"/>
      <c r="E69" s="65"/>
      <c r="F69" s="65"/>
      <c r="G69" s="65"/>
      <c r="H69" s="65"/>
      <c r="I69" s="65"/>
      <c r="J69" s="65"/>
      <c r="K69" s="50"/>
      <c r="L69" s="50"/>
      <c r="M69" s="67"/>
      <c r="N69" s="13"/>
      <c r="O69" s="13"/>
      <c r="P69" s="13"/>
      <c r="Q69" s="72"/>
      <c r="R69" s="72"/>
      <c r="S69" s="72"/>
      <c r="T69" s="69"/>
      <c r="U69" s="69"/>
      <c r="V69" s="69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4"/>
      <c r="C70" s="67"/>
      <c r="D70" s="65"/>
      <c r="E70" s="65"/>
      <c r="F70" s="65"/>
      <c r="G70" s="65"/>
      <c r="H70" s="65"/>
      <c r="I70" s="65"/>
      <c r="J70" s="65"/>
      <c r="K70" s="50"/>
      <c r="L70" s="50"/>
      <c r="M70" s="67"/>
      <c r="N70" s="13"/>
      <c r="O70" s="13"/>
      <c r="P70" s="13"/>
      <c r="Q70" s="72"/>
      <c r="R70" s="72"/>
      <c r="S70" s="72"/>
      <c r="T70" s="69"/>
      <c r="U70" s="69"/>
      <c r="V70" s="69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4"/>
      <c r="C71" s="67"/>
      <c r="D71" s="65"/>
      <c r="E71" s="65"/>
      <c r="F71" s="65"/>
      <c r="G71" s="65"/>
      <c r="H71" s="65"/>
      <c r="I71" s="65"/>
      <c r="J71" s="65"/>
      <c r="K71" s="50"/>
      <c r="L71" s="50"/>
      <c r="M71" s="67"/>
      <c r="N71" s="14"/>
      <c r="O71" s="14"/>
      <c r="P71" s="13"/>
      <c r="Q71" s="72"/>
      <c r="R71" s="72"/>
      <c r="S71" s="72"/>
      <c r="T71" s="69"/>
      <c r="U71" s="69"/>
      <c r="V71" s="69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4"/>
      <c r="C72" s="67"/>
      <c r="D72" s="65"/>
      <c r="E72" s="65"/>
      <c r="F72" s="65"/>
      <c r="G72" s="65"/>
      <c r="H72" s="65"/>
      <c r="I72" s="65"/>
      <c r="J72" s="65"/>
      <c r="K72" s="50"/>
      <c r="L72" s="50"/>
      <c r="M72" s="67"/>
      <c r="N72" s="14"/>
      <c r="O72" s="14"/>
      <c r="P72" s="13"/>
      <c r="Q72" s="72"/>
      <c r="R72" s="72"/>
      <c r="S72" s="72"/>
      <c r="T72" s="69"/>
      <c r="U72" s="69"/>
      <c r="V72" s="69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4"/>
      <c r="C73" s="67"/>
      <c r="D73" s="65"/>
      <c r="E73" s="65"/>
      <c r="F73" s="65"/>
      <c r="G73" s="65"/>
      <c r="H73" s="65"/>
      <c r="I73" s="65"/>
      <c r="J73" s="65"/>
      <c r="K73" s="50"/>
      <c r="L73" s="50"/>
      <c r="M73" s="67"/>
      <c r="N73" s="14"/>
      <c r="O73" s="14"/>
      <c r="P73" s="13"/>
      <c r="Q73" s="72"/>
      <c r="R73" s="72"/>
      <c r="S73" s="72"/>
      <c r="T73" s="69"/>
      <c r="U73" s="69"/>
      <c r="V73" s="69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4"/>
      <c r="C74" s="67"/>
      <c r="D74" s="65"/>
      <c r="E74" s="65"/>
      <c r="F74" s="65"/>
      <c r="G74" s="65"/>
      <c r="H74" s="65"/>
      <c r="I74" s="65"/>
      <c r="J74" s="65"/>
      <c r="K74" s="50"/>
      <c r="L74" s="50"/>
      <c r="M74" s="67"/>
      <c r="N74" s="14"/>
      <c r="O74" s="14"/>
      <c r="P74" s="13"/>
      <c r="Q74" s="72"/>
      <c r="R74" s="72"/>
      <c r="S74" s="72"/>
      <c r="T74" s="69"/>
      <c r="U74" s="69"/>
      <c r="V74" s="69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4"/>
      <c r="C75" s="67"/>
      <c r="D75" s="65"/>
      <c r="E75" s="65"/>
      <c r="F75" s="65"/>
      <c r="G75" s="65"/>
      <c r="H75" s="65"/>
      <c r="I75" s="65"/>
      <c r="J75" s="65"/>
      <c r="K75" s="50"/>
      <c r="L75" s="50"/>
      <c r="M75" s="67"/>
      <c r="N75" s="50"/>
      <c r="O75" s="69"/>
      <c r="P75" s="72"/>
      <c r="Q75" s="72"/>
      <c r="R75" s="72"/>
      <c r="S75" s="72"/>
      <c r="T75" s="69"/>
      <c r="U75" s="69"/>
      <c r="V75" s="69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4"/>
      <c r="C76" s="67"/>
      <c r="D76" s="65"/>
      <c r="E76" s="65"/>
      <c r="F76" s="65"/>
      <c r="G76" s="65"/>
      <c r="H76" s="65"/>
      <c r="I76" s="65"/>
      <c r="J76" s="65"/>
      <c r="K76" s="50"/>
      <c r="L76" s="50"/>
      <c r="M76" s="67"/>
      <c r="N76" s="50"/>
      <c r="O76" s="69"/>
      <c r="P76" s="69"/>
      <c r="Q76" s="69"/>
      <c r="R76" s="69"/>
      <c r="S76" s="73"/>
      <c r="T76" s="69"/>
      <c r="U76" s="69"/>
      <c r="V76" s="69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4"/>
      <c r="C77" s="67"/>
      <c r="D77" s="65"/>
      <c r="E77" s="65"/>
      <c r="F77" s="65"/>
      <c r="G77" s="65"/>
      <c r="H77" s="65"/>
      <c r="I77" s="65"/>
      <c r="J77" s="65"/>
      <c r="K77" s="50"/>
      <c r="L77" s="50"/>
      <c r="M77" s="67"/>
      <c r="N77" s="50"/>
      <c r="O77" s="69"/>
      <c r="P77" s="69"/>
      <c r="Q77" s="69"/>
      <c r="R77" s="69"/>
      <c r="S77" s="73"/>
      <c r="T77" s="69"/>
      <c r="U77" s="69"/>
      <c r="V77" s="69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4"/>
      <c r="C78" s="67"/>
      <c r="D78" s="65"/>
      <c r="E78" s="65"/>
      <c r="F78" s="65"/>
      <c r="G78" s="65"/>
      <c r="H78" s="65"/>
      <c r="I78" s="65"/>
      <c r="J78" s="65"/>
      <c r="K78" s="50"/>
      <c r="L78" s="50"/>
      <c r="M78" s="67"/>
      <c r="N78" s="50"/>
      <c r="O78" s="69"/>
      <c r="P78" s="69"/>
      <c r="Q78" s="69"/>
      <c r="R78" s="69"/>
      <c r="S78" s="73"/>
      <c r="T78" s="69"/>
      <c r="U78" s="69"/>
      <c r="V78" s="69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4"/>
      <c r="C79" s="67"/>
      <c r="D79" s="65"/>
      <c r="E79" s="65"/>
      <c r="F79" s="65"/>
      <c r="G79" s="65"/>
      <c r="H79" s="65"/>
      <c r="I79" s="65"/>
      <c r="J79" s="65"/>
      <c r="K79" s="50"/>
      <c r="L79" s="50"/>
      <c r="M79" s="67"/>
      <c r="N79" s="50"/>
      <c r="O79" s="69"/>
      <c r="P79" s="69"/>
      <c r="Q79" s="69"/>
      <c r="R79" s="69"/>
      <c r="S79" s="73"/>
      <c r="T79" s="69"/>
      <c r="U79" s="69"/>
      <c r="V79" s="69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4"/>
      <c r="C80" s="67"/>
      <c r="D80" s="65"/>
      <c r="E80" s="65"/>
      <c r="F80" s="65"/>
      <c r="G80" s="65"/>
      <c r="H80" s="65"/>
      <c r="I80" s="65"/>
      <c r="J80" s="65"/>
      <c r="K80" s="50"/>
      <c r="L80" s="50"/>
      <c r="M80" s="67"/>
      <c r="N80" s="50"/>
      <c r="O80" s="69"/>
      <c r="P80" s="69"/>
      <c r="Q80" s="69"/>
      <c r="R80" s="69"/>
      <c r="S80" s="73"/>
      <c r="T80" s="69"/>
      <c r="U80" s="69"/>
      <c r="V80" s="69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4"/>
      <c r="C81" s="67"/>
      <c r="D81" s="65"/>
      <c r="E81" s="65"/>
      <c r="F81" s="65"/>
      <c r="G81" s="65"/>
      <c r="H81" s="65"/>
      <c r="I81" s="65"/>
      <c r="J81" s="65"/>
      <c r="K81" s="50"/>
      <c r="L81" s="50"/>
      <c r="M81" s="67"/>
      <c r="N81" s="50"/>
      <c r="O81" s="69"/>
      <c r="P81" s="69"/>
      <c r="Q81" s="69"/>
      <c r="R81" s="69"/>
      <c r="S81" s="73"/>
      <c r="T81" s="69"/>
      <c r="U81" s="69"/>
      <c r="V81" s="69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8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95" zoomScaleNormal="95" zoomScalePageLayoutView="100" workbookViewId="0">
      <selection pane="topLeft" activeCell="K6" activeCellId="0" sqref="K6"/>
    </sheetView>
  </sheetViews>
  <sheetFormatPr defaultRowHeight="13.8"/>
  <cols>
    <col collapsed="false" hidden="false" max="1" min="1" style="1" width="37.7959183673469"/>
    <col collapsed="false" hidden="false" max="2" min="2" style="2" width="8.50510204081633"/>
    <col collapsed="false" hidden="false" max="3" min="3" style="2" width="10.2602040816327"/>
    <col collapsed="false" hidden="false" max="4" min="4" style="2" width="9.44897959183673"/>
    <col collapsed="false" hidden="false" max="5" min="5" style="2" width="6.3469387755102"/>
    <col collapsed="false" hidden="false" max="6" min="6" style="2" width="10.6632653061225"/>
    <col collapsed="false" hidden="false" max="7" min="7" style="2" width="9.71938775510204"/>
    <col collapsed="false" hidden="false" max="8" min="8" style="2" width="12.4183673469388"/>
    <col collapsed="false" hidden="false" max="9" min="9" style="2" width="6.3469387755102"/>
    <col collapsed="false" hidden="false" max="10" min="10" style="2" width="6.0765306122449"/>
    <col collapsed="false" hidden="false" max="11" min="11" style="2" width="12.4183673469388"/>
    <col collapsed="false" hidden="false" max="12" min="12" style="2" width="6.0765306122449"/>
    <col collapsed="false" hidden="false" max="13" min="13" style="2" width="22.2755102040816"/>
    <col collapsed="false" hidden="false" max="15" min="14" style="2" width="6.0765306122449"/>
    <col collapsed="false" hidden="false" max="16" min="16" style="2" width="3.51020408163265"/>
    <col collapsed="false" hidden="false" max="17" min="17" style="2" width="8.10204081632653"/>
    <col collapsed="false" hidden="false" max="18" min="18" style="2" width="9.98979591836735"/>
    <col collapsed="false" hidden="false" max="19" min="19" style="2" width="16.1989795918367"/>
    <col collapsed="false" hidden="false" max="20" min="20" style="2" width="1.08163265306122"/>
    <col collapsed="false" hidden="false" max="21" min="21" style="2" width="7.56122448979592"/>
    <col collapsed="false" hidden="false" max="1023" min="22" style="2" width="6.0765306122449"/>
    <col collapsed="false" hidden="false" max="1025" min="1024" style="0" width="6.0765306122449"/>
  </cols>
  <sheetData>
    <row r="1" s="1" customFormat="true" ht="17.35" hidden="false" customHeight="false" outlineLevel="0" collapsed="false">
      <c r="A1" s="74" t="s">
        <v>37</v>
      </c>
      <c r="B1" s="74"/>
      <c r="C1" s="74"/>
      <c r="D1" s="74"/>
      <c r="E1" s="74"/>
      <c r="F1" s="74"/>
      <c r="G1" s="74"/>
      <c r="H1" s="7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0"/>
    </row>
    <row r="2" customFormat="false" ht="15.75" hidden="false" customHeight="true" outlineLevel="0" collapsed="false">
      <c r="A2" s="75" t="s">
        <v>20</v>
      </c>
      <c r="B2" s="67" t="s">
        <v>38</v>
      </c>
      <c r="C2" s="67" t="s">
        <v>39</v>
      </c>
      <c r="D2" s="67" t="s">
        <v>40</v>
      </c>
      <c r="E2" s="67" t="s">
        <v>41</v>
      </c>
      <c r="F2" s="65" t="s">
        <v>42</v>
      </c>
      <c r="G2" s="65" t="s">
        <v>43</v>
      </c>
      <c r="H2" s="65" t="s">
        <v>44</v>
      </c>
      <c r="I2" s="76" t="s">
        <v>45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LQ2" s="0"/>
      <c r="ALR2" s="0"/>
      <c r="ALS2" s="0"/>
      <c r="ALT2" s="0"/>
      <c r="ALU2" s="0"/>
      <c r="ALV2" s="0"/>
      <c r="ALW2" s="0"/>
      <c r="ALX2" s="0"/>
      <c r="ALY2" s="0"/>
      <c r="ALZ2" s="16"/>
      <c r="AMA2" s="16"/>
      <c r="AMB2" s="16"/>
      <c r="AMC2" s="16"/>
      <c r="AMD2" s="16"/>
      <c r="AME2" s="16"/>
      <c r="AMF2" s="16"/>
      <c r="AMG2" s="16"/>
      <c r="AMH2" s="16"/>
      <c r="AMI2" s="16"/>
    </row>
    <row r="3" customFormat="false" ht="15.75" hidden="false" customHeight="true" outlineLevel="0" collapsed="false">
      <c r="A3" s="77" t="s">
        <v>46</v>
      </c>
      <c r="B3" s="16"/>
      <c r="C3" s="16"/>
      <c r="D3" s="16"/>
      <c r="E3" s="0"/>
      <c r="F3" s="78"/>
      <c r="G3" s="1" t="s">
        <v>47</v>
      </c>
      <c r="H3" s="79" t="s">
        <v>48</v>
      </c>
      <c r="I3" s="80" t="n">
        <v>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LQ3" s="0"/>
      <c r="ALR3" s="0"/>
      <c r="ALS3" s="0"/>
      <c r="ALT3" s="0"/>
      <c r="ALU3" s="0"/>
      <c r="ALV3" s="0"/>
      <c r="ALW3" s="0"/>
      <c r="ALX3" s="0"/>
      <c r="ALY3" s="0"/>
      <c r="ALZ3" s="16"/>
      <c r="AMA3" s="16"/>
      <c r="AMB3" s="16"/>
      <c r="AMC3" s="16"/>
      <c r="AMD3" s="16"/>
      <c r="AME3" s="16"/>
      <c r="AMF3" s="16"/>
      <c r="AMG3" s="16"/>
      <c r="AMH3" s="16"/>
      <c r="AMI3" s="16"/>
    </row>
    <row r="4" customFormat="false" ht="15.75" hidden="false" customHeight="true" outlineLevel="0" collapsed="false">
      <c r="A4" s="77" t="s">
        <v>49</v>
      </c>
      <c r="B4" s="0"/>
      <c r="C4" s="81"/>
      <c r="D4" s="81"/>
      <c r="E4" s="2" t="n">
        <v>376</v>
      </c>
      <c r="F4" s="82" t="s">
        <v>50</v>
      </c>
      <c r="G4" s="1" t="s">
        <v>47</v>
      </c>
      <c r="H4" s="79" t="s">
        <v>51</v>
      </c>
      <c r="I4" s="80" t="n">
        <v>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LQ4" s="0"/>
      <c r="ALR4" s="0"/>
      <c r="ALS4" s="0"/>
      <c r="ALT4" s="0"/>
      <c r="ALU4" s="0"/>
      <c r="ALV4" s="0"/>
      <c r="ALW4" s="0"/>
      <c r="ALX4" s="0"/>
      <c r="ALY4" s="0"/>
      <c r="ALZ4" s="16"/>
      <c r="AMA4" s="16"/>
      <c r="AMB4" s="16"/>
      <c r="AMC4" s="16"/>
      <c r="AMD4" s="16"/>
      <c r="AME4" s="16"/>
      <c r="AMF4" s="16"/>
      <c r="AMG4" s="16"/>
      <c r="AMH4" s="16"/>
      <c r="AMI4" s="16"/>
    </row>
    <row r="5" customFormat="false" ht="15.75" hidden="false" customHeight="true" outlineLevel="0" collapsed="false">
      <c r="A5" s="77" t="s">
        <v>52</v>
      </c>
      <c r="B5" s="2" t="s">
        <v>53</v>
      </c>
      <c r="C5" s="81" t="n">
        <v>0.444444444444444</v>
      </c>
      <c r="D5" s="81" t="n">
        <v>0.493055555555556</v>
      </c>
      <c r="E5" s="2" t="n">
        <v>202</v>
      </c>
      <c r="F5" s="82" t="s">
        <v>54</v>
      </c>
      <c r="G5" s="1" t="s">
        <v>47</v>
      </c>
      <c r="H5" s="79" t="s">
        <v>55</v>
      </c>
      <c r="I5" s="80" t="n">
        <v>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LQ5" s="0"/>
      <c r="ALR5" s="0"/>
      <c r="ALS5" s="0"/>
      <c r="ALT5" s="0"/>
      <c r="ALU5" s="0"/>
      <c r="ALV5" s="0"/>
      <c r="ALW5" s="0"/>
      <c r="ALX5" s="0"/>
      <c r="ALY5" s="0"/>
      <c r="ALZ5" s="16"/>
      <c r="AMA5" s="16"/>
      <c r="AMB5" s="16"/>
      <c r="AMC5" s="16"/>
      <c r="AMD5" s="16"/>
      <c r="AME5" s="16"/>
      <c r="AMF5" s="16"/>
      <c r="AMG5" s="16"/>
      <c r="AMH5" s="16"/>
      <c r="AMI5" s="16"/>
    </row>
    <row r="6" customFormat="false" ht="15.75" hidden="false" customHeight="true" outlineLevel="0" collapsed="false">
      <c r="A6" s="77" t="s">
        <v>56</v>
      </c>
      <c r="B6" s="2" t="s">
        <v>57</v>
      </c>
      <c r="C6" s="81" t="n">
        <v>0.541666666666667</v>
      </c>
      <c r="D6" s="81" t="n">
        <v>0.597222222222222</v>
      </c>
      <c r="E6" s="2" t="n">
        <v>103</v>
      </c>
      <c r="F6" s="82" t="s">
        <v>58</v>
      </c>
      <c r="G6" s="1" t="s">
        <v>47</v>
      </c>
      <c r="H6" s="79" t="s">
        <v>59</v>
      </c>
      <c r="I6" s="80" t="n">
        <v>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LQ6" s="0"/>
      <c r="ALR6" s="0"/>
      <c r="ALS6" s="0"/>
      <c r="ALT6" s="0"/>
      <c r="ALU6" s="0"/>
      <c r="ALV6" s="0"/>
      <c r="ALW6" s="0"/>
      <c r="ALX6" s="0"/>
      <c r="ALY6" s="0"/>
      <c r="ALZ6" s="16"/>
      <c r="AMA6" s="16"/>
      <c r="AMB6" s="16"/>
      <c r="AMC6" s="16"/>
      <c r="AMD6" s="16"/>
      <c r="AME6" s="16"/>
      <c r="AMF6" s="16"/>
      <c r="AMG6" s="16"/>
      <c r="AMH6" s="16"/>
      <c r="AMI6" s="16"/>
    </row>
    <row r="7" customFormat="false" ht="15.75" hidden="false" customHeight="true" outlineLevel="0" collapsed="false">
      <c r="A7" s="77" t="s">
        <v>60</v>
      </c>
      <c r="B7" s="2" t="s">
        <v>61</v>
      </c>
      <c r="C7" s="81" t="n">
        <v>0.541666666666667</v>
      </c>
      <c r="D7" s="81" t="n">
        <v>0.597222222222222</v>
      </c>
      <c r="E7" s="2" t="n">
        <v>105</v>
      </c>
      <c r="F7" s="82" t="s">
        <v>62</v>
      </c>
      <c r="G7" s="1" t="s">
        <v>47</v>
      </c>
      <c r="H7" s="79" t="s">
        <v>63</v>
      </c>
      <c r="I7" s="80" t="n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LQ7" s="0"/>
      <c r="ALR7" s="0"/>
      <c r="ALS7" s="0"/>
      <c r="ALT7" s="0"/>
      <c r="ALU7" s="0"/>
      <c r="ALV7" s="0"/>
      <c r="ALW7" s="0"/>
      <c r="ALX7" s="0"/>
      <c r="ALY7" s="0"/>
      <c r="ALZ7" s="16"/>
      <c r="AMA7" s="16"/>
      <c r="AMB7" s="16"/>
      <c r="AMC7" s="16"/>
      <c r="AMD7" s="16"/>
      <c r="AME7" s="16"/>
      <c r="AMF7" s="16"/>
      <c r="AMG7" s="16"/>
      <c r="AMH7" s="16"/>
      <c r="AMI7" s="16"/>
    </row>
    <row r="8" customFormat="false" ht="15.75" hidden="false" customHeight="true" outlineLevel="0" collapsed="false">
      <c r="A8" s="83" t="s">
        <v>64</v>
      </c>
      <c r="B8" s="83"/>
      <c r="C8" s="83"/>
      <c r="D8" s="83"/>
      <c r="E8" s="83"/>
      <c r="F8" s="84"/>
      <c r="G8" s="83"/>
      <c r="H8" s="83"/>
      <c r="I8" s="85" t="n">
        <f aca="false">SUM(I3:I7)</f>
        <v>16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LQ8" s="0"/>
      <c r="ALR8" s="0"/>
      <c r="ALS8" s="0"/>
      <c r="ALT8" s="0"/>
      <c r="ALU8" s="0"/>
      <c r="ALV8" s="0"/>
      <c r="ALW8" s="0"/>
      <c r="ALX8" s="0"/>
      <c r="ALY8" s="0"/>
      <c r="ALZ8" s="16"/>
      <c r="AMA8" s="16"/>
      <c r="AMB8" s="16"/>
      <c r="AMC8" s="16"/>
      <c r="AMD8" s="16"/>
      <c r="AME8" s="16"/>
      <c r="AMF8" s="16"/>
      <c r="AMG8" s="16"/>
      <c r="AMH8" s="16"/>
      <c r="AMI8" s="16"/>
    </row>
    <row r="9" customFormat="false" ht="15.75" hidden="false" customHeight="true" outlineLevel="0" collapsed="false">
      <c r="A9" s="77" t="s">
        <v>65</v>
      </c>
      <c r="B9" s="0"/>
      <c r="C9" s="81"/>
      <c r="D9" s="81"/>
      <c r="E9" s="0"/>
      <c r="F9" s="82"/>
      <c r="G9" s="1" t="s">
        <v>66</v>
      </c>
      <c r="H9" s="2" t="s">
        <v>67</v>
      </c>
      <c r="I9" s="80" t="n">
        <v>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LQ9" s="0"/>
      <c r="ALR9" s="0"/>
      <c r="ALS9" s="0"/>
      <c r="ALT9" s="0"/>
      <c r="ALU9" s="0"/>
      <c r="ALV9" s="0"/>
      <c r="ALW9" s="0"/>
      <c r="ALX9" s="0"/>
      <c r="ALY9" s="0"/>
      <c r="ALZ9" s="16"/>
      <c r="AMA9" s="16"/>
      <c r="AMB9" s="16"/>
      <c r="AMC9" s="16"/>
      <c r="AMD9" s="16"/>
      <c r="AME9" s="16"/>
      <c r="AMF9" s="16"/>
      <c r="AMG9" s="16"/>
      <c r="AMH9" s="16"/>
      <c r="AMI9" s="16"/>
    </row>
    <row r="10" customFormat="false" ht="15.75" hidden="false" customHeight="true" outlineLevel="0" collapsed="false">
      <c r="A10" s="77" t="s">
        <v>68</v>
      </c>
      <c r="B10" s="0"/>
      <c r="C10" s="81"/>
      <c r="D10" s="81"/>
      <c r="E10" s="0"/>
      <c r="F10" s="82"/>
      <c r="G10" s="1" t="s">
        <v>66</v>
      </c>
      <c r="H10" s="2" t="s">
        <v>69</v>
      </c>
      <c r="I10" s="80" t="n"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LQ10" s="0"/>
      <c r="ALR10" s="0"/>
      <c r="ALS10" s="0"/>
      <c r="ALT10" s="0"/>
      <c r="ALU10" s="0"/>
      <c r="ALV10" s="0"/>
      <c r="ALW10" s="0"/>
      <c r="ALX10" s="0"/>
      <c r="ALY10" s="0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</row>
    <row r="11" customFormat="false" ht="15.75" hidden="false" customHeight="true" outlineLevel="0" collapsed="false">
      <c r="A11" s="86"/>
      <c r="B11" s="67"/>
      <c r="C11" s="67"/>
      <c r="D11" s="65"/>
      <c r="E11" s="83"/>
      <c r="F11" s="87"/>
      <c r="G11" s="13"/>
      <c r="H11" s="13"/>
      <c r="I11" s="85" t="n">
        <f aca="false">SUM(I9:I10)</f>
        <v>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LQ11" s="0"/>
      <c r="ALR11" s="0"/>
      <c r="ALS11" s="0"/>
      <c r="ALT11" s="0"/>
      <c r="ALU11" s="0"/>
      <c r="ALV11" s="0"/>
      <c r="ALW11" s="0"/>
      <c r="ALX11" s="0"/>
      <c r="ALY11" s="0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</row>
    <row r="12" customFormat="false" ht="15.75" hidden="false" customHeight="true" outlineLevel="0" collapsed="false">
      <c r="A12" s="77" t="s">
        <v>70</v>
      </c>
      <c r="B12" s="0"/>
      <c r="C12" s="81"/>
      <c r="D12" s="81"/>
      <c r="E12" s="0"/>
      <c r="F12" s="82"/>
      <c r="G12" s="1" t="s">
        <v>71</v>
      </c>
      <c r="H12" s="79" t="s">
        <v>72</v>
      </c>
      <c r="I12" s="80" t="n">
        <v>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LQ12" s="0"/>
      <c r="ALR12" s="0"/>
      <c r="ALS12" s="0"/>
      <c r="ALT12" s="0"/>
      <c r="ALU12" s="0"/>
      <c r="ALV12" s="0"/>
      <c r="ALW12" s="0"/>
      <c r="ALX12" s="0"/>
      <c r="ALY12" s="0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</row>
    <row r="13" customFormat="false" ht="15.75" hidden="false" customHeight="true" outlineLevel="0" collapsed="false">
      <c r="A13" s="77" t="s">
        <v>73</v>
      </c>
      <c r="B13" s="0"/>
      <c r="C13" s="81"/>
      <c r="D13" s="81"/>
      <c r="E13" s="0"/>
      <c r="F13" s="82"/>
      <c r="G13" s="1" t="s">
        <v>71</v>
      </c>
      <c r="H13" s="79" t="s">
        <v>74</v>
      </c>
      <c r="I13" s="80" t="n">
        <v>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LQ13" s="0"/>
      <c r="ALR13" s="0"/>
      <c r="ALS13" s="0"/>
      <c r="ALT13" s="0"/>
      <c r="ALU13" s="0"/>
      <c r="ALV13" s="0"/>
      <c r="ALW13" s="0"/>
      <c r="ALX13" s="0"/>
      <c r="ALY13" s="0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</row>
    <row r="14" customFormat="false" ht="15.75" hidden="false" customHeight="true" outlineLevel="0" collapsed="false">
      <c r="A14" s="77" t="s">
        <v>75</v>
      </c>
      <c r="B14" s="0"/>
      <c r="C14" s="81"/>
      <c r="D14" s="81"/>
      <c r="E14" s="0"/>
      <c r="F14" s="82"/>
      <c r="G14" s="1" t="s">
        <v>71</v>
      </c>
      <c r="H14" s="79" t="s">
        <v>76</v>
      </c>
      <c r="I14" s="80" t="n">
        <v>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LQ14" s="0"/>
      <c r="ALR14" s="0"/>
      <c r="ALS14" s="0"/>
      <c r="ALT14" s="0"/>
      <c r="ALU14" s="0"/>
      <c r="ALV14" s="0"/>
      <c r="ALW14" s="0"/>
      <c r="ALX14" s="0"/>
      <c r="ALY14" s="0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</row>
    <row r="15" customFormat="false" ht="15.75" hidden="false" customHeight="true" outlineLevel="0" collapsed="false">
      <c r="A15" s="77" t="s">
        <v>77</v>
      </c>
      <c r="B15" s="0"/>
      <c r="C15" s="81"/>
      <c r="D15" s="81"/>
      <c r="E15" s="0"/>
      <c r="F15" s="82"/>
      <c r="G15" s="1" t="s">
        <v>71</v>
      </c>
      <c r="H15" s="79" t="s">
        <v>78</v>
      </c>
      <c r="I15" s="80" t="n">
        <v>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LQ15" s="0"/>
      <c r="ALR15" s="0"/>
      <c r="ALS15" s="0"/>
      <c r="ALT15" s="0"/>
      <c r="ALU15" s="0"/>
      <c r="ALV15" s="0"/>
      <c r="ALW15" s="0"/>
      <c r="ALX15" s="0"/>
      <c r="ALY15" s="0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</row>
    <row r="16" customFormat="false" ht="15.75" hidden="false" customHeight="true" outlineLevel="0" collapsed="false">
      <c r="A16" s="77" t="s">
        <v>68</v>
      </c>
      <c r="B16" s="0"/>
      <c r="C16" s="81"/>
      <c r="D16" s="81"/>
      <c r="E16" s="0"/>
      <c r="F16" s="82"/>
      <c r="G16" s="1" t="s">
        <v>71</v>
      </c>
      <c r="H16" s="79" t="s">
        <v>79</v>
      </c>
      <c r="I16" s="80" t="n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LQ16" s="0"/>
      <c r="ALR16" s="0"/>
      <c r="ALS16" s="0"/>
      <c r="ALT16" s="0"/>
      <c r="ALU16" s="0"/>
      <c r="ALV16" s="0"/>
      <c r="ALW16" s="0"/>
      <c r="ALX16" s="0"/>
      <c r="ALY16" s="0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</row>
    <row r="17" customFormat="false" ht="15.75" hidden="false" customHeight="true" outlineLevel="0" collapsed="false">
      <c r="A17" s="86"/>
      <c r="B17" s="86"/>
      <c r="C17" s="86"/>
      <c r="D17" s="88"/>
      <c r="E17" s="83"/>
      <c r="F17" s="89"/>
      <c r="G17" s="13"/>
      <c r="H17" s="13"/>
      <c r="I17" s="85" t="n">
        <f aca="false">SUM(I12:I16)</f>
        <v>15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LQ17" s="0"/>
      <c r="ALR17" s="0"/>
      <c r="ALS17" s="0"/>
      <c r="ALT17" s="0"/>
      <c r="ALU17" s="0"/>
      <c r="ALV17" s="0"/>
      <c r="ALW17" s="0"/>
      <c r="ALX17" s="0"/>
      <c r="ALY17" s="0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</row>
    <row r="18" customFormat="false" ht="15.75" hidden="false" customHeight="true" outlineLevel="0" collapsed="false">
      <c r="A18" s="77" t="s">
        <v>80</v>
      </c>
      <c r="B18" s="0"/>
      <c r="C18" s="81"/>
      <c r="D18" s="81"/>
      <c r="E18" s="0"/>
      <c r="F18" s="82"/>
      <c r="G18" s="1" t="s">
        <v>81</v>
      </c>
      <c r="H18" s="2" t="s">
        <v>82</v>
      </c>
      <c r="I18" s="80" t="n">
        <v>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LQ18" s="0"/>
      <c r="ALR18" s="0"/>
      <c r="ALS18" s="0"/>
      <c r="ALT18" s="0"/>
      <c r="ALU18" s="0"/>
      <c r="ALV18" s="0"/>
      <c r="ALW18" s="0"/>
      <c r="ALX18" s="0"/>
      <c r="ALY18" s="0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</row>
    <row r="19" customFormat="false" ht="15.75" hidden="false" customHeight="true" outlineLevel="0" collapsed="false">
      <c r="A19" s="77" t="s">
        <v>83</v>
      </c>
      <c r="B19" s="0"/>
      <c r="C19" s="81"/>
      <c r="D19" s="81"/>
      <c r="E19" s="0"/>
      <c r="F19" s="82"/>
      <c r="G19" s="1" t="s">
        <v>81</v>
      </c>
      <c r="H19" s="2" t="s">
        <v>84</v>
      </c>
      <c r="I19" s="80" t="n">
        <v>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LQ19" s="0"/>
      <c r="ALR19" s="0"/>
      <c r="ALS19" s="0"/>
      <c r="ALT19" s="0"/>
      <c r="ALU19" s="0"/>
      <c r="ALV19" s="0"/>
      <c r="ALW19" s="0"/>
      <c r="ALX19" s="0"/>
      <c r="ALY19" s="0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</row>
    <row r="20" customFormat="false" ht="15.75" hidden="false" customHeight="true" outlineLevel="0" collapsed="false">
      <c r="A20" s="86"/>
      <c r="B20" s="67"/>
      <c r="C20" s="67"/>
      <c r="D20" s="65"/>
      <c r="E20" s="83"/>
      <c r="F20" s="87"/>
      <c r="G20" s="13"/>
      <c r="H20" s="13"/>
      <c r="I20" s="85" t="n">
        <f aca="false">SUM(I18:I19)</f>
        <v>6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LQ20" s="0"/>
      <c r="ALR20" s="0"/>
      <c r="ALS20" s="0"/>
      <c r="ALT20" s="0"/>
      <c r="ALU20" s="0"/>
      <c r="ALV20" s="0"/>
      <c r="ALW20" s="0"/>
      <c r="ALX20" s="0"/>
      <c r="ALY20" s="0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</row>
    <row r="21" customFormat="false" ht="15.75" hidden="false" customHeight="true" outlineLevel="0" collapsed="false">
      <c r="A21" s="77" t="s">
        <v>85</v>
      </c>
      <c r="B21" s="0"/>
      <c r="C21" s="81"/>
      <c r="D21" s="81"/>
      <c r="E21" s="0"/>
      <c r="F21" s="82"/>
      <c r="G21" s="1" t="s">
        <v>47</v>
      </c>
      <c r="H21" s="79" t="s">
        <v>86</v>
      </c>
      <c r="I21" s="80" t="n">
        <v>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</row>
    <row r="22" customFormat="false" ht="15.75" hidden="false" customHeight="true" outlineLevel="0" collapsed="false">
      <c r="A22" s="77" t="s">
        <v>87</v>
      </c>
      <c r="B22" s="0"/>
      <c r="C22" s="81"/>
      <c r="D22" s="81"/>
      <c r="E22" s="0"/>
      <c r="F22" s="82"/>
      <c r="G22" s="1" t="s">
        <v>47</v>
      </c>
      <c r="H22" s="79" t="s">
        <v>88</v>
      </c>
      <c r="I22" s="80" t="n">
        <v>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</row>
    <row r="23" customFormat="false" ht="15.75" hidden="false" customHeight="true" outlineLevel="0" collapsed="false">
      <c r="A23" s="77" t="s">
        <v>89</v>
      </c>
      <c r="B23" s="0"/>
      <c r="C23" s="81"/>
      <c r="D23" s="81"/>
      <c r="E23" s="0"/>
      <c r="F23" s="82"/>
      <c r="G23" s="1" t="s">
        <v>47</v>
      </c>
      <c r="H23" s="79" t="s">
        <v>90</v>
      </c>
      <c r="I23" s="80" t="n">
        <v>3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</row>
    <row r="24" customFormat="false" ht="15.75" hidden="false" customHeight="true" outlineLevel="0" collapsed="false">
      <c r="A24" s="16" t="s">
        <v>91</v>
      </c>
      <c r="B24" s="0"/>
      <c r="C24" s="90"/>
      <c r="D24" s="90"/>
      <c r="E24" s="0"/>
      <c r="F24" s="79"/>
      <c r="G24" s="1" t="s">
        <v>47</v>
      </c>
      <c r="H24" s="2" t="s">
        <v>92</v>
      </c>
      <c r="I24" s="91" t="n">
        <v>4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</row>
    <row r="25" customFormat="false" ht="15.75" hidden="false" customHeight="true" outlineLevel="0" collapsed="false">
      <c r="A25" s="77" t="s">
        <v>93</v>
      </c>
      <c r="B25" s="0"/>
      <c r="C25" s="81"/>
      <c r="D25" s="81"/>
      <c r="E25" s="0"/>
      <c r="F25" s="82"/>
      <c r="G25" s="1" t="s">
        <v>47</v>
      </c>
      <c r="H25" s="79" t="s">
        <v>94</v>
      </c>
      <c r="I25" s="80" t="n">
        <v>3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</row>
    <row r="26" customFormat="false" ht="15.75" hidden="false" customHeight="true" outlineLevel="0" collapsed="false">
      <c r="A26" s="83" t="s">
        <v>95</v>
      </c>
      <c r="B26" s="83"/>
      <c r="C26" s="83"/>
      <c r="D26" s="83"/>
      <c r="E26" s="83"/>
      <c r="F26" s="84"/>
      <c r="G26" s="83"/>
      <c r="H26" s="83"/>
      <c r="I26" s="85" t="n">
        <f aca="false">SUM(I21:I25)</f>
        <v>16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</row>
    <row r="27" customFormat="false" ht="15.75" hidden="false" customHeight="true" outlineLevel="0" collapsed="false">
      <c r="A27" s="77" t="s">
        <v>96</v>
      </c>
      <c r="B27" s="0"/>
      <c r="C27" s="81"/>
      <c r="D27" s="81"/>
      <c r="E27" s="0"/>
      <c r="F27" s="82"/>
      <c r="G27" s="1" t="s">
        <v>66</v>
      </c>
      <c r="H27" s="2" t="s">
        <v>97</v>
      </c>
      <c r="I27" s="80" t="n">
        <v>3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</row>
    <row r="28" customFormat="false" ht="15.75" hidden="false" customHeight="true" outlineLevel="0" collapsed="false">
      <c r="A28" s="77" t="s">
        <v>68</v>
      </c>
      <c r="B28" s="0"/>
      <c r="C28" s="81"/>
      <c r="D28" s="81"/>
      <c r="E28" s="0"/>
      <c r="F28" s="82"/>
      <c r="G28" s="1" t="s">
        <v>66</v>
      </c>
      <c r="H28" s="2" t="s">
        <v>69</v>
      </c>
      <c r="I28" s="80" t="n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</row>
    <row r="29" customFormat="false" ht="15.75" hidden="false" customHeight="true" outlineLevel="0" collapsed="false">
      <c r="A29" s="86"/>
      <c r="B29" s="67"/>
      <c r="C29" s="67"/>
      <c r="D29" s="65"/>
      <c r="E29" s="83"/>
      <c r="F29" s="87"/>
      <c r="G29" s="13"/>
      <c r="H29" s="13"/>
      <c r="I29" s="85" t="n">
        <f aca="false">SUM(I27:I28)</f>
        <v>4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</row>
    <row r="30" customFormat="false" ht="15.75" hidden="false" customHeight="true" outlineLevel="0" collapsed="false">
      <c r="A30" s="77" t="s">
        <v>98</v>
      </c>
      <c r="B30" s="0"/>
      <c r="C30" s="81"/>
      <c r="D30" s="81"/>
      <c r="E30" s="0"/>
      <c r="F30" s="82"/>
      <c r="G30" s="1" t="s">
        <v>71</v>
      </c>
      <c r="H30" s="79" t="s">
        <v>86</v>
      </c>
      <c r="I30" s="80" t="n">
        <v>3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</row>
    <row r="31" customFormat="false" ht="15.75" hidden="false" customHeight="true" outlineLevel="0" collapsed="false">
      <c r="A31" s="16" t="s">
        <v>99</v>
      </c>
      <c r="B31" s="0"/>
      <c r="C31" s="81"/>
      <c r="D31" s="81"/>
      <c r="E31" s="0"/>
      <c r="F31" s="82"/>
      <c r="G31" s="1" t="s">
        <v>71</v>
      </c>
      <c r="H31" s="2" t="s">
        <v>100</v>
      </c>
      <c r="I31" s="91" t="n">
        <v>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MA31" s="16"/>
      <c r="AMB31" s="16"/>
      <c r="AMC31" s="16"/>
      <c r="AMD31" s="16"/>
      <c r="AME31" s="16"/>
      <c r="AMF31" s="16"/>
      <c r="AMG31" s="16"/>
      <c r="AMH31" s="16"/>
      <c r="AMI31" s="16"/>
    </row>
    <row r="32" customFormat="false" ht="15.75" hidden="false" customHeight="true" outlineLevel="0" collapsed="false">
      <c r="A32" s="16" t="s">
        <v>101</v>
      </c>
      <c r="B32" s="92"/>
      <c r="C32" s="93"/>
      <c r="D32" s="93"/>
      <c r="E32" s="0"/>
      <c r="F32" s="78"/>
      <c r="G32" s="1"/>
      <c r="H32" s="2" t="s">
        <v>102</v>
      </c>
      <c r="I32" s="16" t="n">
        <v>3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MA32" s="16"/>
      <c r="AMB32" s="16"/>
      <c r="AMC32" s="16"/>
      <c r="AMD32" s="16"/>
      <c r="AME32" s="16"/>
      <c r="AMF32" s="16"/>
      <c r="AMG32" s="16"/>
      <c r="AMH32" s="16"/>
      <c r="AMI32" s="16"/>
    </row>
    <row r="33" customFormat="false" ht="15.75" hidden="false" customHeight="true" outlineLevel="0" collapsed="false">
      <c r="A33" s="16" t="s">
        <v>103</v>
      </c>
      <c r="B33" s="0"/>
      <c r="C33" s="93"/>
      <c r="D33" s="93"/>
      <c r="E33" s="0"/>
      <c r="F33" s="78"/>
      <c r="G33" s="1" t="s">
        <v>71</v>
      </c>
      <c r="H33" s="2" t="s">
        <v>104</v>
      </c>
      <c r="I33" s="16" t="n">
        <v>3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MA33" s="16"/>
      <c r="AMB33" s="16"/>
      <c r="AMC33" s="16"/>
      <c r="AMD33" s="16"/>
      <c r="AME33" s="16"/>
      <c r="AMF33" s="16"/>
      <c r="AMG33" s="16"/>
      <c r="AMH33" s="16"/>
      <c r="AMI33" s="16"/>
    </row>
    <row r="34" customFormat="false" ht="13.8" hidden="false" customHeight="false" outlineLevel="0" collapsed="false">
      <c r="A34" s="77" t="s">
        <v>68</v>
      </c>
      <c r="B34" s="0"/>
      <c r="C34" s="81"/>
      <c r="D34" s="81"/>
      <c r="E34" s="0"/>
      <c r="F34" s="82"/>
      <c r="G34" s="1" t="s">
        <v>71</v>
      </c>
      <c r="H34" s="79" t="s">
        <v>79</v>
      </c>
      <c r="I34" s="80" t="n">
        <v>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customFormat="false" ht="13.8" hidden="false" customHeight="false" outlineLevel="0" collapsed="false">
      <c r="A35" s="86"/>
      <c r="B35" s="86"/>
      <c r="C35" s="86"/>
      <c r="D35" s="88"/>
      <c r="E35" s="83"/>
      <c r="F35" s="89"/>
      <c r="G35" s="13"/>
      <c r="H35" s="13"/>
      <c r="I35" s="85" t="n">
        <f aca="false">SUM(I30:I34)</f>
        <v>14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customFormat="false" ht="13.8" hidden="false" customHeight="false" outlineLevel="0" collapsed="false">
      <c r="A36" s="16" t="s">
        <v>105</v>
      </c>
      <c r="B36" s="0"/>
      <c r="C36" s="93"/>
      <c r="D36" s="93"/>
      <c r="E36" s="0"/>
      <c r="F36" s="78"/>
      <c r="G36" s="1" t="s">
        <v>81</v>
      </c>
      <c r="H36" s="79" t="s">
        <v>106</v>
      </c>
      <c r="I36" s="16" t="n">
        <v>3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customFormat="false" ht="13.8" hidden="false" customHeight="false" outlineLevel="0" collapsed="false">
      <c r="A37" s="77" t="s">
        <v>107</v>
      </c>
      <c r="B37" s="0"/>
      <c r="C37" s="81"/>
      <c r="D37" s="81"/>
      <c r="E37" s="0"/>
      <c r="F37" s="82"/>
      <c r="G37" s="1" t="s">
        <v>81</v>
      </c>
      <c r="H37" s="2" t="s">
        <v>107</v>
      </c>
      <c r="I37" s="80" t="s">
        <v>107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customFormat="false" ht="13.8" hidden="false" customHeight="false" outlineLevel="0" collapsed="false">
      <c r="A38" s="86"/>
      <c r="B38" s="67"/>
      <c r="C38" s="67"/>
      <c r="D38" s="65"/>
      <c r="E38" s="83"/>
      <c r="F38" s="87"/>
      <c r="G38" s="13"/>
      <c r="H38" s="13"/>
      <c r="I38" s="85" t="n">
        <f aca="false">SUM(I36:I37)</f>
        <v>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customFormat="false" ht="13.8" hidden="false" customHeight="false" outlineLevel="0" collapsed="false">
      <c r="A39" s="77" t="s">
        <v>108</v>
      </c>
      <c r="B39" s="0"/>
      <c r="C39" s="81"/>
      <c r="D39" s="81"/>
      <c r="E39" s="0"/>
      <c r="F39" s="82"/>
      <c r="G39" s="1" t="s">
        <v>47</v>
      </c>
      <c r="H39" s="79" t="s">
        <v>109</v>
      </c>
      <c r="I39" s="80" t="n">
        <v>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customFormat="false" ht="13.8" hidden="false" customHeight="false" outlineLevel="0" collapsed="false">
      <c r="A40" s="77" t="s">
        <v>110</v>
      </c>
      <c r="B40" s="0"/>
      <c r="C40" s="81"/>
      <c r="D40" s="81"/>
      <c r="E40" s="0"/>
      <c r="F40" s="82"/>
      <c r="G40" s="1" t="s">
        <v>47</v>
      </c>
      <c r="H40" s="79" t="s">
        <v>111</v>
      </c>
      <c r="I40" s="80" t="n">
        <v>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customFormat="false" ht="13.8" hidden="false" customHeight="false" outlineLevel="0" collapsed="false">
      <c r="A41" s="77" t="s">
        <v>112</v>
      </c>
      <c r="B41" s="0"/>
      <c r="C41" s="81"/>
      <c r="D41" s="81"/>
      <c r="E41" s="0"/>
      <c r="F41" s="82"/>
      <c r="G41" s="1" t="s">
        <v>71</v>
      </c>
      <c r="H41" s="79" t="s">
        <v>113</v>
      </c>
      <c r="I41" s="80" t="n">
        <v>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customFormat="false" ht="13.8" hidden="false" customHeight="false" outlineLevel="0" collapsed="false">
      <c r="A42" s="16" t="s">
        <v>114</v>
      </c>
      <c r="B42" s="0"/>
      <c r="C42" s="93"/>
      <c r="D42" s="93"/>
      <c r="E42" s="0"/>
      <c r="F42" s="78"/>
      <c r="G42" s="1" t="s">
        <v>47</v>
      </c>
      <c r="H42" s="2" t="s">
        <v>115</v>
      </c>
      <c r="I42" s="16" t="n">
        <v>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customFormat="false" ht="13.8" hidden="false" customHeight="false" outlineLevel="0" collapsed="false">
      <c r="A43" s="77" t="s">
        <v>116</v>
      </c>
      <c r="B43" s="0"/>
      <c r="C43" s="81"/>
      <c r="D43" s="81"/>
      <c r="E43" s="0"/>
      <c r="F43" s="82"/>
      <c r="G43" s="1" t="s">
        <v>47</v>
      </c>
      <c r="H43" s="79" t="s">
        <v>117</v>
      </c>
      <c r="I43" s="80" t="n">
        <v>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customFormat="false" ht="13.8" hidden="false" customHeight="false" outlineLevel="0" collapsed="false">
      <c r="A44" s="83" t="s">
        <v>118</v>
      </c>
      <c r="B44" s="83"/>
      <c r="C44" s="83"/>
      <c r="D44" s="83"/>
      <c r="E44" s="83"/>
      <c r="F44" s="84"/>
      <c r="G44" s="83"/>
      <c r="H44" s="83"/>
      <c r="I44" s="85" t="n">
        <f aca="false">SUM(I39:I43)</f>
        <v>16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customFormat="false" ht="13.8" hidden="false" customHeight="false" outlineLevel="0" collapsed="false">
      <c r="A45" s="77" t="s">
        <v>107</v>
      </c>
      <c r="B45" s="0"/>
      <c r="C45" s="81"/>
      <c r="D45" s="81"/>
      <c r="E45" s="0"/>
      <c r="F45" s="82"/>
      <c r="G45" s="1" t="s">
        <v>66</v>
      </c>
      <c r="H45" s="2" t="s">
        <v>107</v>
      </c>
      <c r="I45" s="80" t="s">
        <v>107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customFormat="false" ht="13.8" hidden="false" customHeight="false" outlineLevel="0" collapsed="false">
      <c r="A46" s="77" t="s">
        <v>68</v>
      </c>
      <c r="B46" s="0"/>
      <c r="C46" s="81"/>
      <c r="D46" s="81"/>
      <c r="E46" s="0"/>
      <c r="F46" s="82"/>
      <c r="G46" s="1" t="s">
        <v>66</v>
      </c>
      <c r="H46" s="2" t="s">
        <v>69</v>
      </c>
      <c r="I46" s="80" t="n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customFormat="false" ht="13.8" hidden="false" customHeight="false" outlineLevel="0" collapsed="false">
      <c r="A47" s="86"/>
      <c r="B47" s="67"/>
      <c r="C47" s="67"/>
      <c r="D47" s="65"/>
      <c r="E47" s="83"/>
      <c r="F47" s="87"/>
      <c r="G47" s="13"/>
      <c r="H47" s="13"/>
      <c r="I47" s="85" t="n">
        <f aca="false">SUM(I45:I46)</f>
        <v>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customFormat="false" ht="13.8" hidden="false" customHeight="false" outlineLevel="0" collapsed="false">
      <c r="A48" s="77" t="s">
        <v>119</v>
      </c>
      <c r="B48" s="0"/>
      <c r="C48" s="81"/>
      <c r="D48" s="81"/>
      <c r="E48" s="0"/>
      <c r="F48" s="82"/>
      <c r="G48" s="1" t="s">
        <v>71</v>
      </c>
      <c r="H48" s="79" t="s">
        <v>120</v>
      </c>
      <c r="I48" s="80" t="n">
        <v>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customFormat="false" ht="13.8" hidden="false" customHeight="false" outlineLevel="0" collapsed="false">
      <c r="A49" s="77" t="s">
        <v>121</v>
      </c>
      <c r="B49" s="0"/>
      <c r="C49" s="81"/>
      <c r="D49" s="81"/>
      <c r="E49" s="0"/>
      <c r="F49" s="82"/>
      <c r="G49" s="1" t="s">
        <v>71</v>
      </c>
      <c r="H49" s="79" t="s">
        <v>122</v>
      </c>
      <c r="I49" s="80" t="n">
        <v>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customFormat="false" ht="13.8" hidden="false" customHeight="false" outlineLevel="0" collapsed="false">
      <c r="A50" s="77" t="s">
        <v>123</v>
      </c>
      <c r="B50" s="0"/>
      <c r="C50" s="81"/>
      <c r="D50" s="81"/>
      <c r="E50" s="0"/>
      <c r="F50" s="82"/>
      <c r="G50" s="1" t="s">
        <v>71</v>
      </c>
      <c r="H50" s="79" t="s">
        <v>124</v>
      </c>
      <c r="I50" s="80" t="n">
        <v>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customFormat="false" ht="13.8" hidden="false" customHeight="false" outlineLevel="0" collapsed="false">
      <c r="A51" s="77" t="s">
        <v>125</v>
      </c>
      <c r="B51" s="0"/>
      <c r="C51" s="81"/>
      <c r="D51" s="81"/>
      <c r="E51" s="0"/>
      <c r="F51" s="82"/>
      <c r="G51" s="1" t="s">
        <v>71</v>
      </c>
      <c r="H51" s="79" t="s">
        <v>126</v>
      </c>
      <c r="I51" s="80" t="n">
        <v>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customFormat="false" ht="13.8" hidden="false" customHeight="false" outlineLevel="0" collapsed="false">
      <c r="A52" s="77" t="s">
        <v>68</v>
      </c>
      <c r="B52" s="0"/>
      <c r="C52" s="81"/>
      <c r="D52" s="81"/>
      <c r="E52" s="0"/>
      <c r="F52" s="82"/>
      <c r="G52" s="1" t="s">
        <v>71</v>
      </c>
      <c r="H52" s="79" t="s">
        <v>79</v>
      </c>
      <c r="I52" s="80" t="n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customFormat="false" ht="13.8" hidden="false" customHeight="false" outlineLevel="0" collapsed="false">
      <c r="A53" s="86"/>
      <c r="B53" s="86"/>
      <c r="C53" s="86"/>
      <c r="D53" s="88"/>
      <c r="E53" s="83"/>
      <c r="F53" s="89"/>
      <c r="G53" s="13"/>
      <c r="H53" s="13"/>
      <c r="I53" s="85" t="n">
        <f aca="false">SUM(I48:I52)</f>
        <v>13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customFormat="false" ht="13.8" hidden="false" customHeight="false" outlineLevel="0" collapsed="false">
      <c r="A54" s="77" t="s">
        <v>127</v>
      </c>
      <c r="B54" s="0"/>
      <c r="C54" s="81"/>
      <c r="D54" s="81"/>
      <c r="E54" s="0"/>
      <c r="F54" s="82"/>
      <c r="G54" s="1" t="s">
        <v>81</v>
      </c>
      <c r="H54" s="2" t="s">
        <v>107</v>
      </c>
      <c r="I54" s="80" t="s">
        <v>107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customFormat="false" ht="13.8" hidden="false" customHeight="false" outlineLevel="0" collapsed="false">
      <c r="A55" s="77" t="s">
        <v>107</v>
      </c>
      <c r="B55" s="0"/>
      <c r="C55" s="81"/>
      <c r="D55" s="81"/>
      <c r="E55" s="94"/>
      <c r="F55" s="82"/>
      <c r="G55" s="1" t="s">
        <v>81</v>
      </c>
      <c r="H55" s="2" t="s">
        <v>107</v>
      </c>
      <c r="I55" s="80" t="s">
        <v>107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customFormat="false" ht="13.8" hidden="false" customHeight="false" outlineLevel="0" collapsed="false">
      <c r="A56" s="86"/>
      <c r="B56" s="67"/>
      <c r="C56" s="67"/>
      <c r="D56" s="65"/>
      <c r="E56" s="65"/>
      <c r="F56" s="87"/>
      <c r="G56" s="13"/>
      <c r="H56" s="13"/>
      <c r="I56" s="85" t="n">
        <f aca="false">SUM(I54:I55)</f>
        <v>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customFormat="false" ht="13.8" hidden="false" customHeight="false" outlineLevel="0" collapsed="false">
      <c r="A57" s="77" t="s">
        <v>128</v>
      </c>
      <c r="B57" s="0"/>
      <c r="C57" s="81"/>
      <c r="D57" s="81"/>
      <c r="E57" s="94"/>
      <c r="F57" s="82"/>
      <c r="G57" s="1" t="s">
        <v>47</v>
      </c>
      <c r="H57" s="79" t="s">
        <v>129</v>
      </c>
      <c r="I57" s="80" t="n">
        <v>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customFormat="false" ht="13.8" hidden="false" customHeight="false" outlineLevel="0" collapsed="false">
      <c r="A58" s="77" t="s">
        <v>130</v>
      </c>
      <c r="B58" s="0"/>
      <c r="C58" s="81"/>
      <c r="D58" s="81"/>
      <c r="E58" s="94"/>
      <c r="F58" s="82"/>
      <c r="G58" s="1" t="s">
        <v>47</v>
      </c>
      <c r="H58" s="79" t="s">
        <v>131</v>
      </c>
      <c r="I58" s="80" t="n">
        <v>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customFormat="false" ht="13.8" hidden="false" customHeight="false" outlineLevel="0" collapsed="false">
      <c r="A59" s="16" t="s">
        <v>132</v>
      </c>
      <c r="B59" s="0"/>
      <c r="C59" s="93"/>
      <c r="D59" s="93"/>
      <c r="E59" s="94"/>
      <c r="F59" s="78"/>
      <c r="G59" s="1" t="s">
        <v>71</v>
      </c>
      <c r="H59" s="2" t="s">
        <v>133</v>
      </c>
      <c r="I59" s="16" t="n">
        <v>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customFormat="false" ht="13.8" hidden="false" customHeight="false" outlineLevel="0" collapsed="false">
      <c r="A60" s="77" t="s">
        <v>134</v>
      </c>
      <c r="B60" s="94"/>
      <c r="C60" s="95"/>
      <c r="D60" s="95"/>
      <c r="E60" s="94"/>
      <c r="F60" s="96"/>
      <c r="G60" s="1"/>
      <c r="H60" s="79" t="s">
        <v>135</v>
      </c>
      <c r="I60" s="80" t="n">
        <v>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customFormat="false" ht="13.8" hidden="false" customHeight="false" outlineLevel="0" collapsed="false">
      <c r="A61" s="77" t="s">
        <v>136</v>
      </c>
      <c r="B61" s="94"/>
      <c r="C61" s="95"/>
      <c r="D61" s="95"/>
      <c r="E61" s="94"/>
      <c r="F61" s="96"/>
      <c r="G61" s="1"/>
      <c r="H61" s="79" t="s">
        <v>137</v>
      </c>
      <c r="I61" s="16" t="n">
        <v>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customFormat="false" ht="13.8" hidden="false" customHeight="false" outlineLevel="0" collapsed="false">
      <c r="A62" s="83" t="s">
        <v>138</v>
      </c>
      <c r="B62" s="83"/>
      <c r="C62" s="83"/>
      <c r="D62" s="83"/>
      <c r="E62" s="83"/>
      <c r="F62" s="84"/>
      <c r="G62" s="83"/>
      <c r="H62" s="83"/>
      <c r="I62" s="85" t="n">
        <f aca="false">SUM(I57:I61)</f>
        <v>15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customFormat="false" ht="13.8" hidden="false" customHeight="false" outlineLevel="0" collapsed="false">
      <c r="A63" s="77" t="s">
        <v>107</v>
      </c>
      <c r="B63" s="0"/>
      <c r="C63" s="81"/>
      <c r="D63" s="81"/>
      <c r="E63" s="94"/>
      <c r="F63" s="82"/>
      <c r="G63" s="1" t="s">
        <v>66</v>
      </c>
      <c r="H63" s="2" t="s">
        <v>107</v>
      </c>
      <c r="I63" s="80" t="s">
        <v>107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customFormat="false" ht="13.8" hidden="false" customHeight="false" outlineLevel="0" collapsed="false">
      <c r="A64" s="77" t="s">
        <v>68</v>
      </c>
      <c r="B64" s="0"/>
      <c r="C64" s="81"/>
      <c r="D64" s="81"/>
      <c r="E64" s="94"/>
      <c r="F64" s="82"/>
      <c r="G64" s="1" t="s">
        <v>66</v>
      </c>
      <c r="H64" s="2" t="s">
        <v>69</v>
      </c>
      <c r="I64" s="80" t="n">
        <v>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customFormat="false" ht="13.8" hidden="false" customHeight="false" outlineLevel="0" collapsed="false">
      <c r="A65" s="86"/>
      <c r="B65" s="67"/>
      <c r="C65" s="67"/>
      <c r="D65" s="65"/>
      <c r="E65" s="83"/>
      <c r="F65" s="87"/>
      <c r="G65" s="13"/>
      <c r="H65" s="13"/>
      <c r="I65" s="85" t="n">
        <f aca="false">SUM(I63:I64)</f>
        <v>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customFormat="false" ht="13.8" hidden="false" customHeight="false" outlineLevel="0" collapsed="false">
      <c r="A66" s="77" t="s">
        <v>139</v>
      </c>
      <c r="B66" s="0"/>
      <c r="C66" s="81"/>
      <c r="D66" s="81"/>
      <c r="E66" s="94"/>
      <c r="F66" s="82"/>
      <c r="G66" s="1" t="s">
        <v>71</v>
      </c>
      <c r="H66" s="79" t="s">
        <v>140</v>
      </c>
      <c r="I66" s="80" t="n">
        <v>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customFormat="false" ht="13.8" hidden="false" customHeight="false" outlineLevel="0" collapsed="false">
      <c r="A67" s="77" t="s">
        <v>141</v>
      </c>
      <c r="B67" s="94"/>
      <c r="C67" s="95"/>
      <c r="D67" s="95"/>
      <c r="E67" s="94"/>
      <c r="F67" s="96"/>
      <c r="G67" s="1"/>
      <c r="H67" s="79" t="s">
        <v>142</v>
      </c>
      <c r="I67" s="80" t="n">
        <v>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customFormat="false" ht="13.8" hidden="false" customHeight="false" outlineLevel="0" collapsed="false">
      <c r="A68" s="77" t="s">
        <v>143</v>
      </c>
      <c r="B68" s="0"/>
      <c r="C68" s="81"/>
      <c r="D68" s="81"/>
      <c r="E68" s="94"/>
      <c r="F68" s="82"/>
      <c r="G68" s="1" t="s">
        <v>71</v>
      </c>
      <c r="H68" s="79" t="s">
        <v>144</v>
      </c>
      <c r="I68" s="80" t="n">
        <v>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customFormat="false" ht="13.8" hidden="false" customHeight="false" outlineLevel="0" collapsed="false">
      <c r="A69" s="77" t="s">
        <v>145</v>
      </c>
      <c r="B69" s="0"/>
      <c r="C69" s="93"/>
      <c r="D69" s="93"/>
      <c r="E69" s="94"/>
      <c r="F69" s="78"/>
      <c r="G69" s="1" t="s">
        <v>47</v>
      </c>
      <c r="H69" s="79" t="s">
        <v>146</v>
      </c>
      <c r="I69" s="80" t="n">
        <v>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customFormat="false" ht="13.8" hidden="false" customHeight="false" outlineLevel="0" collapsed="false">
      <c r="A70" s="77" t="s">
        <v>68</v>
      </c>
      <c r="B70" s="0"/>
      <c r="C70" s="81"/>
      <c r="D70" s="81"/>
      <c r="E70" s="94"/>
      <c r="F70" s="82"/>
      <c r="G70" s="1" t="s">
        <v>71</v>
      </c>
      <c r="H70" s="79" t="s">
        <v>79</v>
      </c>
      <c r="I70" s="80" t="n">
        <v>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customFormat="false" ht="13.8" hidden="false" customHeight="false" outlineLevel="0" collapsed="false">
      <c r="A71" s="86"/>
      <c r="B71" s="86"/>
      <c r="C71" s="86"/>
      <c r="D71" s="88"/>
      <c r="E71" s="83"/>
      <c r="F71" s="97"/>
      <c r="G71" s="13"/>
      <c r="H71" s="13"/>
      <c r="I71" s="85" t="n">
        <f aca="false">SUM(I66:I70)</f>
        <v>12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customFormat="false" ht="13.8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customFormat="false" ht="13.8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customFormat="false" ht="13.8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customFormat="false" ht="13.8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customFormat="false" ht="13.8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customFormat="false" ht="13.8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customFormat="false" ht="13.8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customFormat="false" ht="13.8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customFormat="false" ht="13.8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customFormat="false" ht="13.8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customFormat="false" ht="13.8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customFormat="false" ht="13.8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customFormat="false" ht="13.8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customFormat="false" ht="13.8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customFormat="false" ht="13.8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customFormat="false" ht="13.8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customFormat="false" ht="13.8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customFormat="false" ht="13.8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customFormat="false" ht="13.8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customFormat="false" ht="13.8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customFormat="false" ht="13.8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customFormat="false" ht="13.8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customFormat="false" ht="13.8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customFormat="false" ht="13.8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customFormat="false" ht="13.8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customFormat="false" ht="13.8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customFormat="false" ht="13.8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</sheetData>
  <mergeCells count="16">
    <mergeCell ref="A1:H1"/>
    <mergeCell ref="G3:G7"/>
    <mergeCell ref="G9:G10"/>
    <mergeCell ref="G12:G16"/>
    <mergeCell ref="G18:G19"/>
    <mergeCell ref="G21:G25"/>
    <mergeCell ref="G27:G28"/>
    <mergeCell ref="G30:G34"/>
    <mergeCell ref="G36:G37"/>
    <mergeCell ref="G39:G43"/>
    <mergeCell ref="G45:G46"/>
    <mergeCell ref="G48:G52"/>
    <mergeCell ref="G54:G55"/>
    <mergeCell ref="G57:G61"/>
    <mergeCell ref="G63:G64"/>
    <mergeCell ref="G66:G70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95" zoomScaleNormal="95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0.2602040816327"/>
    <col collapsed="false" hidden="false" max="2" min="2" style="0" width="73.5714285714286"/>
    <col collapsed="false" hidden="false" max="3" min="3" style="0" width="60.6122448979592"/>
    <col collapsed="false" hidden="false" max="6" min="4" style="0" width="6.0765306122449"/>
    <col collapsed="false" hidden="false" max="26" min="7" style="0" width="8.50510204081633"/>
  </cols>
  <sheetData>
    <row r="1" customFormat="false" ht="15.75" hidden="false" customHeight="true" outlineLevel="0" collapsed="false">
      <c r="A1" s="98" t="s">
        <v>147</v>
      </c>
      <c r="B1" s="98" t="s">
        <v>148</v>
      </c>
      <c r="C1" s="98" t="s">
        <v>149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15.75" hidden="false" customHeight="true" outlineLevel="0" collapsed="false">
      <c r="A2" s="100" t="n">
        <v>42303</v>
      </c>
      <c r="B2" s="99" t="s">
        <v>150</v>
      </c>
      <c r="C2" s="99" t="s">
        <v>151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customFormat="false" ht="15.75" hidden="false" customHeight="true" outlineLevel="0" collapsed="false">
      <c r="A3" s="100" t="n">
        <v>42304</v>
      </c>
      <c r="B3" s="99" t="s">
        <v>152</v>
      </c>
      <c r="C3" s="101" t="s">
        <v>153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customFormat="false" ht="15.75" hidden="false" customHeight="true" outlineLevel="0" collapsed="false">
      <c r="A4" s="100" t="n">
        <v>42305</v>
      </c>
      <c r="B4" s="99" t="s">
        <v>154</v>
      </c>
      <c r="C4" s="102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customFormat="false" ht="15.75" hidden="false" customHeight="true" outlineLevel="0" collapsed="false">
      <c r="A5" s="103" t="n">
        <v>42324</v>
      </c>
      <c r="B5" s="99" t="s">
        <v>155</v>
      </c>
      <c r="C5" s="99" t="s">
        <v>156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customFormat="false" ht="15.75" hidden="false" customHeight="true" outlineLevel="0" collapsed="false">
      <c r="A6" s="103" t="n">
        <v>42325</v>
      </c>
      <c r="B6" s="99" t="s">
        <v>157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customFormat="false" ht="15.75" hidden="false" customHeight="true" outlineLevel="0" collapsed="false">
      <c r="A7" s="103" t="n">
        <v>42327</v>
      </c>
      <c r="B7" s="99" t="s">
        <v>158</v>
      </c>
      <c r="C7" s="99" t="s">
        <v>159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customFormat="false" ht="15.75" hidden="false" customHeight="true" outlineLevel="0" collapsed="false">
      <c r="A8" s="103" t="n">
        <v>42352</v>
      </c>
      <c r="B8" s="99" t="s">
        <v>160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customFormat="false" ht="15.75" hidden="false" customHeight="true" outlineLevel="0" collapsed="false">
      <c r="A9" s="103" t="n">
        <v>42352</v>
      </c>
      <c r="B9" s="99" t="s">
        <v>161</v>
      </c>
      <c r="C9" s="99" t="s">
        <v>162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customFormat="false" ht="15.75" hidden="false" customHeight="true" outlineLevel="0" collapsed="false">
      <c r="A10" s="103" t="n">
        <v>42356</v>
      </c>
      <c r="B10" s="99" t="s">
        <v>163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customFormat="false" ht="15.75" hidden="false" customHeight="true" outlineLevel="0" collapsed="false">
      <c r="A11" s="103" t="n">
        <v>42435</v>
      </c>
      <c r="B11" s="99" t="s">
        <v>164</v>
      </c>
      <c r="C11" s="99" t="s">
        <v>165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customFormat="false" ht="15.75" hidden="false" customHeight="true" outlineLevel="0" collapsed="false">
      <c r="A12" s="103" t="n">
        <v>42703</v>
      </c>
      <c r="B12" s="99" t="s">
        <v>166</v>
      </c>
      <c r="C12" s="99" t="s">
        <v>167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customFormat="false" ht="15.75" hidden="false" customHeight="true" outlineLevel="0" collapsed="false">
      <c r="A13" s="99"/>
      <c r="B13" s="104" t="s">
        <v>168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cp:lastPrinted>2017-03-28T22:36:08Z</cp:lastPrinted>
  <dcterms:modified xsi:type="dcterms:W3CDTF">2017-04-02T00:29:48Z</dcterms:modified>
  <cp:revision>329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