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ain" sheetId="1" state="visible" r:id="rId2"/>
    <sheet name="schedule" sheetId="2" state="visible" r:id="rId3"/>
    <sheet name="recor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<sst xmlns="http://schemas.openxmlformats.org/spreadsheetml/2006/main" count="248" uniqueCount="161">
  <si>
    <t xml:space="preserve">Activity</t>
  </si>
  <si>
    <t xml:space="preserve">TIM</t>
  </si>
  <si>
    <t xml:space="preserve">%</t>
  </si>
  <si>
    <t xml:space="preserve">Work</t>
  </si>
  <si>
    <t xml:space="preserve">Wage</t>
  </si>
  <si>
    <t xml:space="preserve">Rate Per Hour</t>
  </si>
  <si>
    <t xml:space="preserve">Sleeping</t>
  </si>
  <si>
    <t xml:space="preserve">Time excluding sleeping</t>
  </si>
  <si>
    <t xml:space="preserve">Grade A+</t>
  </si>
  <si>
    <t xml:space="preserve">Grade A</t>
  </si>
  <si>
    <t xml:space="preserve">Exercising</t>
  </si>
  <si>
    <t xml:space="preserve">Grade B</t>
  </si>
  <si>
    <t xml:space="preserve">Meditation</t>
  </si>
  <si>
    <t xml:space="preserve">Grade C</t>
  </si>
  <si>
    <t xml:space="preserve">Learning Mechanics</t>
  </si>
  <si>
    <t xml:space="preserve">Grade D</t>
  </si>
  <si>
    <t xml:space="preserve">Reading</t>
  </si>
  <si>
    <t xml:space="preserve">Special 1</t>
  </si>
  <si>
    <t xml:space="preserve">Special 2</t>
  </si>
  <si>
    <t xml:space="preserve">Profile</t>
  </si>
  <si>
    <t xml:space="preserve">Name</t>
  </si>
  <si>
    <t xml:space="preserve">Title</t>
  </si>
  <si>
    <t xml:space="preserve">Electronics Engineer &amp; CEO</t>
  </si>
  <si>
    <t xml:space="preserve">"No Fill"</t>
  </si>
  <si>
    <t xml:space="preserve">→</t>
  </si>
  <si>
    <t xml:space="preserve">Input Cell</t>
  </si>
  <si>
    <t xml:space="preserve">Email</t>
  </si>
  <si>
    <t xml:space="preserve">amirethan72@gmail.com</t>
  </si>
  <si>
    <t xml:space="preserve">"Blue"</t>
  </si>
  <si>
    <t xml:space="preserve">Automatic Cell</t>
  </si>
  <si>
    <t xml:space="preserve">DOB</t>
  </si>
  <si>
    <t xml:space="preserve">Unrecorded</t>
  </si>
  <si>
    <t xml:space="preserve">Time in minutes</t>
  </si>
  <si>
    <t xml:space="preserve">            </t>
  </si>
  <si>
    <t xml:space="preserve">Activity Total</t>
  </si>
  <si>
    <t xml:space="preserve">Work Total</t>
  </si>
  <si>
    <t xml:space="preserve">Time in hours</t>
  </si>
  <si>
    <t xml:space="preserve">PLAN: Philosophy Major, Physics Minor, and Honors in Mathematics Major</t>
  </si>
  <si>
    <t xml:space="preserve">Day</t>
  </si>
  <si>
    <t xml:space="preserve">Start Time</t>
  </si>
  <si>
    <t xml:space="preserve">End Time</t>
  </si>
  <si>
    <t xml:space="preserve">Instructor</t>
  </si>
  <si>
    <t xml:space="preserve">Semester</t>
  </si>
  <si>
    <t xml:space="preserve">Code</t>
  </si>
  <si>
    <t xml:space="preserve">Credit (hrs)</t>
  </si>
  <si>
    <t xml:space="preserve">Calculus 2</t>
  </si>
  <si>
    <t xml:space="preserve">Fall</t>
  </si>
  <si>
    <t xml:space="preserve">MATH 152</t>
  </si>
  <si>
    <t xml:space="preserve">General Physics 1</t>
  </si>
  <si>
    <t xml:space="preserve">PHYS 221</t>
  </si>
  <si>
    <t xml:space="preserve">Thinking Like Plutarch And Cicero</t>
  </si>
  <si>
    <t xml:space="preserve">FYS 110</t>
  </si>
  <si>
    <t xml:space="preserve">Introduction to British Literary History</t>
  </si>
  <si>
    <t xml:space="preserve">ENGL 230</t>
  </si>
  <si>
    <t xml:space="preserve">Walking and Hiking</t>
  </si>
  <si>
    <t xml:space="preserve">PE 119</t>
  </si>
  <si>
    <t xml:space="preserve">↑ 2017</t>
  </si>
  <si>
    <t xml:space="preserve">American Sign Language 1</t>
  </si>
  <si>
    <t xml:space="preserve">Interim</t>
  </si>
  <si>
    <t xml:space="preserve">ASL 110</t>
  </si>
  <si>
    <t xml:space="preserve">Downhill Skiing</t>
  </si>
  <si>
    <t xml:space="preserve">PE 105AR</t>
  </si>
  <si>
    <t xml:space="preserve">Calculus 3</t>
  </si>
  <si>
    <t xml:space="preserve">Spring</t>
  </si>
  <si>
    <t xml:space="preserve">MATH 153</t>
  </si>
  <si>
    <t xml:space="preserve">General Physics 2</t>
  </si>
  <si>
    <t xml:space="preserve">PHYS 222</t>
  </si>
  <si>
    <t xml:space="preserve">Keep Calm and Solve for x</t>
  </si>
  <si>
    <t xml:space="preserve">FYS 111</t>
  </si>
  <si>
    <t xml:space="preserve">American Sign Language 2</t>
  </si>
  <si>
    <t xml:space="preserve">ASL 111</t>
  </si>
  <si>
    <t xml:space="preserve">PE 105</t>
  </si>
  <si>
    <t xml:space="preserve">Exploring the Christian Faith</t>
  </si>
  <si>
    <t xml:space="preserve">Summer</t>
  </si>
  <si>
    <t xml:space="preserve">RELI 110</t>
  </si>
  <si>
    <t xml:space="preserve">Introduction to Government</t>
  </si>
  <si>
    <t xml:space="preserve">GOVT 110</t>
  </si>
  <si>
    <t xml:space="preserve">Total</t>
  </si>
  <si>
    <t xml:space="preserve">Foundations of Mathematics</t>
  </si>
  <si>
    <t xml:space="preserve">MATH 310</t>
  </si>
  <si>
    <t xml:space="preserve">Our Philosophical Heritage 1</t>
  </si>
  <si>
    <t xml:space="preserve">PHIL 220</t>
  </si>
  <si>
    <t xml:space="preserve">Modern Physics 1</t>
  </si>
  <si>
    <t xml:space="preserve">PHYS 371</t>
  </si>
  <si>
    <t xml:space="preserve">Computer Science 1</t>
  </si>
  <si>
    <t xml:space="preserve">COSC 210</t>
  </si>
  <si>
    <t xml:space="preserve">Advanced Composition (W)</t>
  </si>
  <si>
    <t xml:space="preserve">ENGL 311</t>
  </si>
  <si>
    <t xml:space="preserve">↑ 2018</t>
  </si>
  <si>
    <t xml:space="preserve">Logic and Argumentation</t>
  </si>
  <si>
    <t xml:space="preserve">PHIL 315</t>
  </si>
  <si>
    <t xml:space="preserve">Differential Equations</t>
  </si>
  <si>
    <t xml:space="preserve">Computational Physics</t>
  </si>
  <si>
    <t xml:space="preserve">PHYS 321</t>
  </si>
  <si>
    <t xml:space="preserve">Our Philosophical Heritage 2</t>
  </si>
  <si>
    <t xml:space="preserve">PHIL 230</t>
  </si>
  <si>
    <t xml:space="preserve">Reason, Faith and the Search for Meaning</t>
  </si>
  <si>
    <t xml:space="preserve">PHIL 200</t>
  </si>
  <si>
    <t xml:space="preserve">Nutrition</t>
  </si>
  <si>
    <t xml:space="preserve">HLTH 222</t>
  </si>
  <si>
    <t xml:space="preserve">?</t>
  </si>
  <si>
    <t xml:space="preserve">Linear Algebra</t>
  </si>
  <si>
    <t xml:space="preserve">MATH 220</t>
  </si>
  <si>
    <t xml:space="preserve">Politics in a Diverse World</t>
  </si>
  <si>
    <t xml:space="preserve">GOVT 120</t>
  </si>
  <si>
    <t xml:space="preserve">Literary Experience (W)</t>
  </si>
  <si>
    <t xml:space="preserve">ENGL 200</t>
  </si>
  <si>
    <t xml:space="preserve">Life Cycles: Birth, Death and the History of Medicine</t>
  </si>
  <si>
    <t xml:space="preserve">BIOL 205</t>
  </si>
  <si>
    <t xml:space="preserve">Free Will and Moral Responsibility</t>
  </si>
  <si>
    <t xml:space="preserve">PHIL 309</t>
  </si>
  <si>
    <t xml:space="preserve">↑ 2019</t>
  </si>
  <si>
    <t xml:space="preserve">Abstract Algebra</t>
  </si>
  <si>
    <t xml:space="preserve">MATH 340</t>
  </si>
  <si>
    <t xml:space="preserve">Real Analysis</t>
  </si>
  <si>
    <t xml:space="preserve">MATH 350</t>
  </si>
  <si>
    <t xml:space="preserve">Probability and Statistics</t>
  </si>
  <si>
    <t xml:space="preserve">MATH 315</t>
  </si>
  <si>
    <t xml:space="preserve">Drawing 1</t>
  </si>
  <si>
    <t xml:space="preserve">ART 101</t>
  </si>
  <si>
    <t xml:space="preserve">Topology</t>
  </si>
  <si>
    <t xml:space="preserve">MATH 345</t>
  </si>
  <si>
    <t xml:space="preserve">Complex Analysis</t>
  </si>
  <si>
    <t xml:space="preserve">MATH 355</t>
  </si>
  <si>
    <t xml:space="preserve">Discrete Structures</t>
  </si>
  <si>
    <t xml:space="preserve">MATH 320</t>
  </si>
  <si>
    <t xml:space="preserve">Ethics in America</t>
  </si>
  <si>
    <t xml:space="preserve">PHIL 282</t>
  </si>
  <si>
    <t xml:space="preserve">Philosophy Seminar</t>
  </si>
  <si>
    <t xml:space="preserve">PHIL 332</t>
  </si>
  <si>
    <t xml:space="preserve">↑ 2020</t>
  </si>
  <si>
    <t xml:space="preserve">Modern Geometry</t>
  </si>
  <si>
    <t xml:space="preserve">MATH 335</t>
  </si>
  <si>
    <t xml:space="preserve">History of Mathematics</t>
  </si>
  <si>
    <t xml:space="preserve">MATH 330W</t>
  </si>
  <si>
    <t xml:space="preserve">Math Senior Seminar</t>
  </si>
  <si>
    <t xml:space="preserve">MATH 490</t>
  </si>
  <si>
    <t xml:space="preserve">Independent Study</t>
  </si>
  <si>
    <t xml:space="preserve">PHYS 399</t>
  </si>
  <si>
    <t xml:space="preserve">Date</t>
  </si>
  <si>
    <t xml:space="preserve">Event</t>
  </si>
  <si>
    <t xml:space="preserve">Note</t>
  </si>
  <si>
    <t xml:space="preserve">The creation</t>
  </si>
  <si>
    <t xml:space="preserve">The reason of my creating is my desire to do my best.</t>
  </si>
  <si>
    <t xml:space="preserve">The 'notes' column, 'Record' sheet, and 'IF' function, for knowing weekends, are added.</t>
  </si>
  <si>
    <t xml:space="preserve">I will not do anything without justification, for inquiring justification is thought to be my best.</t>
  </si>
  <si>
    <t xml:space="preserve">The chart is added.</t>
  </si>
  <si>
    <t xml:space="preserve">The functions of the 'Remainder' and 'Total' Cellos became more precise than before.</t>
  </si>
  <si>
    <t xml:space="preserve">The event is expected to reduce errors in the future somehow.</t>
  </si>
  <si>
    <t xml:space="preserve">The 'TIM' and 'TIM' are added for the time excluding sleeping and that excluding sleeping and school. </t>
  </si>
  <si>
    <t xml:space="preserve">Something I cannot remember happened.</t>
  </si>
  <si>
    <t xml:space="preserve">Holy-moly-good idea!</t>
  </si>
  <si>
    <t xml:space="preserve">The graph is removed because it is thought to be useless.</t>
  </si>
  <si>
    <t xml:space="preserve">My Possibilities' are added.</t>
  </si>
  <si>
    <t xml:space="preserve">Good improvement. http://www.bbc.com/future/story/20120410-a-matter-of-life-and-death</t>
  </si>
  <si>
    <t xml:space="preserve">The maximum number of the row is reduced to 33 for Nexus 10.</t>
  </si>
  <si>
    <t xml:space="preserve">The time of my life relative to 12 hours is added.</t>
  </si>
  <si>
    <t xml:space="preserve">At least four months have passed after the creation. "Brief is this existance." (Einstein)</t>
  </si>
  <si>
    <t xml:space="preserve">After not using this for months, I realized I better use this throughout my life.</t>
  </si>
  <si>
    <t xml:space="preserve">Learning computer science can be best done with developing this. With Python, this can be automated and improved.</t>
  </si>
  <si>
    <t xml:space="preserve">http://superuser.com/questions/246979/how-do-you-auto-resize-cells-in-excel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</si>
</sst>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"/>
    <numFmt numFmtId="167" formatCode="0%"/>
    <numFmt numFmtId="168" formatCode="[$$-409]#,##0;[RED]\-[$$-409]#,##0"/>
    <numFmt numFmtId="169" formatCode="MMM\ D&quot;, &quot;YYYY"/>
    <numFmt numFmtId="170" formatCode="M/D/YYYY"/>
    <numFmt numFmtId="171" formatCode="HH:MM\ AM/PM"/>
    <numFmt numFmtId="172" formatCode="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2"/>
      <color rgb="FF000000"/>
      <name val="Arial Black"/>
      <family val="0"/>
      <charset val="1"/>
    </font>
    <font>
      <sz val="12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CFE7F5"/>
      <name val="Arial"/>
      <family val="2"/>
      <charset val="1"/>
    </font>
    <font>
      <sz val="12"/>
      <color rgb="FFCFE7F5"/>
      <name val="Arial"/>
      <family val="2"/>
      <charset val="1"/>
    </font>
    <font>
      <sz val="14"/>
      <color rgb="FF000000"/>
      <name val="Arial Black"/>
      <family val="0"/>
      <charset val="1"/>
    </font>
    <font>
      <sz val="12"/>
      <color rgb="FFFF0000"/>
      <name val="Arial"/>
      <family val="2"/>
      <charset val="1"/>
    </font>
    <font>
      <b val="true"/>
      <sz val="12"/>
      <color rgb="FF000000"/>
      <name val="Source Sans Pro"/>
      <family val="2"/>
      <charset val="1"/>
    </font>
    <font>
      <sz val="12"/>
      <color rgb="FF000000"/>
      <name val="Source Sans Pro"/>
      <family val="2"/>
      <charset val="1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AE3F3"/>
      </patternFill>
    </fill>
    <fill>
      <patternFill patternType="solid">
        <fgColor rgb="FF83CAFF"/>
        <bgColor rgb="FF9999FF"/>
      </patternFill>
    </fill>
    <fill>
      <patternFill patternType="solid">
        <fgColor rgb="FFCFE7F5"/>
        <bgColor rgb="FFD9E2F3"/>
      </patternFill>
    </fill>
    <fill>
      <patternFill patternType="solid">
        <fgColor rgb="FFDAE3F3"/>
        <bgColor rgb="FFD9E2F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563C1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60480</xdr:colOff>
      <xdr:row>0</xdr:row>
      <xdr:rowOff>0</xdr:rowOff>
    </xdr:from>
    <xdr:to>
      <xdr:col>17</xdr:col>
      <xdr:colOff>941040</xdr:colOff>
      <xdr:row>1</xdr:row>
      <xdr:rowOff>27000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2198960" y="0"/>
          <a:ext cx="880560" cy="226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mirethan72@gmail.com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superuser.com/questions/246979/how-do-you-auto-resize-cells-in-exce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81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75" zoomScaleNormal="75" zoomScalePageLayoutView="100" workbookViewId="0">
      <selection pane="topLeft" activeCell="A8" activeCellId="0" sqref="A8"/>
    </sheetView>
  </sheetViews>
  <sheetFormatPr defaultRowHeight="13.8"/>
  <cols>
    <col collapsed="false" hidden="false" max="1" min="1" style="1" width="18.765306122449"/>
    <col collapsed="false" hidden="false" max="4" min="2" style="2" width="6.0765306122449"/>
    <col collapsed="false" hidden="false" max="6" min="5" style="2" width="13.1479591836735"/>
    <col collapsed="false" hidden="false" max="7" min="7" style="2" width="12.4183673469388"/>
    <col collapsed="false" hidden="false" max="8" min="8" style="2" width="6.20918367346939"/>
    <col collapsed="false" hidden="false" max="9" min="9" style="2" width="6.0765306122449"/>
    <col collapsed="false" hidden="false" max="10" min="10" style="2" width="7.30612244897959"/>
    <col collapsed="false" hidden="false" max="11" min="11" style="2" width="8.05612244897959"/>
    <col collapsed="false" hidden="false" max="12" min="12" style="2" width="17.2244897959184"/>
    <col collapsed="false" hidden="false" max="13" min="13" style="2" width="6.0765306122449"/>
    <col collapsed="false" hidden="false" max="14" min="14" style="2" width="29.7244897959184"/>
    <col collapsed="false" hidden="false" max="16" min="15" style="2" width="6.0765306122449"/>
    <col collapsed="false" hidden="false" max="17" min="17" style="2" width="3.51020408163265"/>
    <col collapsed="false" hidden="false" max="18" min="18" style="2" width="14.7244897959184"/>
    <col collapsed="false" hidden="false" max="19" min="19" style="2" width="11.0714285714286"/>
    <col collapsed="false" hidden="false" max="20" min="20" style="2" width="18.0867346938776"/>
    <col collapsed="false" hidden="false" max="21" min="21" style="2" width="1.08163265306122"/>
    <col collapsed="false" hidden="false" max="22" min="22" style="2" width="8.50510204081633"/>
    <col collapsed="false" hidden="false" max="1025" min="23" style="2" width="6.0765306122449"/>
  </cols>
  <sheetData>
    <row r="1" s="1" customFormat="true" ht="15.75" hidden="false" customHeight="true" outlineLevel="0" collapsed="false">
      <c r="A1" s="3" t="s">
        <v>0</v>
      </c>
      <c r="B1" s="4" t="s">
        <v>1</v>
      </c>
      <c r="C1" s="5" t="str">
        <f aca="false">"TIH"</f>
        <v>TIH</v>
      </c>
      <c r="D1" s="6" t="s">
        <v>2</v>
      </c>
      <c r="E1" s="7" t="str">
        <f aca="false">"TIH"</f>
        <v>TIH</v>
      </c>
      <c r="F1" s="7" t="s">
        <v>2</v>
      </c>
      <c r="G1" s="8" t="s">
        <v>3</v>
      </c>
      <c r="H1" s="8" t="s">
        <v>1</v>
      </c>
      <c r="I1" s="5" t="str">
        <f aca="false">"TIH"</f>
        <v>TIH</v>
      </c>
      <c r="J1" s="6" t="s">
        <v>2</v>
      </c>
      <c r="K1" s="9" t="s">
        <v>4</v>
      </c>
      <c r="L1" s="10" t="s">
        <v>5</v>
      </c>
      <c r="M1" s="11"/>
      <c r="N1" s="11"/>
      <c r="O1" s="11"/>
      <c r="P1" s="12"/>
      <c r="Q1" s="13"/>
      <c r="R1" s="13"/>
      <c r="S1" s="14"/>
      <c r="T1" s="15"/>
      <c r="U1" s="15"/>
      <c r="V1" s="15"/>
      <c r="W1" s="15"/>
      <c r="X1" s="15"/>
      <c r="Y1" s="15"/>
      <c r="Z1" s="15"/>
      <c r="AA1" s="15"/>
      <c r="AB1" s="15"/>
      <c r="AC1" s="15"/>
      <c r="AD1" s="14"/>
      <c r="AE1" s="14"/>
      <c r="AF1" s="14"/>
      <c r="AG1" s="14"/>
      <c r="AH1" s="14"/>
      <c r="AI1" s="14"/>
      <c r="AJ1" s="14"/>
      <c r="AMJ1" s="16"/>
    </row>
    <row r="2" customFormat="false" ht="15.75" hidden="false" customHeight="true" outlineLevel="0" collapsed="false">
      <c r="A2" s="17" t="s">
        <v>6</v>
      </c>
      <c r="B2" s="18" t="n">
        <v>480</v>
      </c>
      <c r="C2" s="19" t="n">
        <f aca="false">B2/60</f>
        <v>8</v>
      </c>
      <c r="D2" s="20" t="n">
        <f aca="false">C2/24</f>
        <v>0.333333333333333</v>
      </c>
      <c r="E2" s="21" t="s">
        <v>7</v>
      </c>
      <c r="F2" s="21"/>
      <c r="G2" s="22" t="s">
        <v>8</v>
      </c>
      <c r="H2" s="18" t="n">
        <v>10</v>
      </c>
      <c r="I2" s="19" t="n">
        <f aca="false">H2/60</f>
        <v>0.166666666666667</v>
      </c>
      <c r="J2" s="20" t="n">
        <f aca="false">H2/$H$33</f>
        <v>0.0141843971631206</v>
      </c>
      <c r="K2" s="23" t="n">
        <f aca="false">I2*L2</f>
        <v>33.3333333333333</v>
      </c>
      <c r="L2" s="24" t="n">
        <v>200</v>
      </c>
      <c r="M2" s="11"/>
      <c r="N2" s="11"/>
      <c r="O2" s="11"/>
      <c r="P2" s="12"/>
      <c r="Q2" s="12"/>
      <c r="R2" s="12"/>
      <c r="S2" s="13"/>
      <c r="T2" s="15"/>
      <c r="U2" s="15"/>
      <c r="V2" s="15"/>
      <c r="W2" s="15"/>
      <c r="X2" s="15"/>
      <c r="Y2" s="15"/>
      <c r="Z2" s="15"/>
      <c r="AA2" s="15"/>
      <c r="AB2" s="15"/>
      <c r="AC2" s="15"/>
      <c r="AD2" s="13"/>
      <c r="AE2" s="13"/>
      <c r="AF2" s="13"/>
      <c r="AG2" s="13"/>
      <c r="AH2" s="13"/>
      <c r="AI2" s="13"/>
      <c r="AJ2" s="13"/>
      <c r="AK2" s="0"/>
      <c r="AMJ2" s="16"/>
    </row>
    <row r="3" customFormat="false" ht="15.75" hidden="false" customHeight="true" outlineLevel="0" collapsed="false">
      <c r="A3" s="25" t="s">
        <v>3</v>
      </c>
      <c r="B3" s="26" t="n">
        <f aca="false">H33</f>
        <v>705</v>
      </c>
      <c r="C3" s="19" t="n">
        <f aca="false">B3/60</f>
        <v>11.75</v>
      </c>
      <c r="D3" s="20" t="n">
        <f aca="false">C3/24</f>
        <v>0.489583333333333</v>
      </c>
      <c r="E3" s="27" t="n">
        <f aca="false">C3</f>
        <v>11.75</v>
      </c>
      <c r="F3" s="28" t="n">
        <f aca="false">C3/(24-$C$2)</f>
        <v>0.734375</v>
      </c>
      <c r="G3" s="29" t="s">
        <v>9</v>
      </c>
      <c r="H3" s="18" t="n">
        <v>25</v>
      </c>
      <c r="I3" s="19" t="n">
        <f aca="false">H3/60</f>
        <v>0.416666666666667</v>
      </c>
      <c r="J3" s="20" t="n">
        <f aca="false">H3/$H$33</f>
        <v>0.0354609929078014</v>
      </c>
      <c r="K3" s="23" t="n">
        <f aca="false">I3*L3</f>
        <v>20.8333333333333</v>
      </c>
      <c r="L3" s="24" t="n">
        <v>50</v>
      </c>
      <c r="M3" s="11"/>
      <c r="N3" s="11"/>
      <c r="O3" s="11"/>
      <c r="P3" s="12"/>
      <c r="Q3" s="12"/>
      <c r="R3" s="12"/>
      <c r="S3" s="13"/>
      <c r="T3" s="15"/>
      <c r="U3" s="15"/>
      <c r="V3" s="15"/>
      <c r="W3" s="15"/>
      <c r="X3" s="15"/>
      <c r="Y3" s="15"/>
      <c r="Z3" s="15"/>
      <c r="AA3" s="15"/>
      <c r="AB3" s="15"/>
      <c r="AC3" s="15"/>
      <c r="AD3" s="13"/>
      <c r="AE3" s="13"/>
      <c r="AF3" s="13"/>
      <c r="AG3" s="13"/>
      <c r="AH3" s="13"/>
      <c r="AI3" s="13"/>
      <c r="AJ3" s="13"/>
      <c r="AK3" s="0"/>
      <c r="AMJ3" s="16"/>
    </row>
    <row r="4" customFormat="false" ht="15.75" hidden="false" customHeight="true" outlineLevel="0" collapsed="false">
      <c r="A4" s="17" t="s">
        <v>10</v>
      </c>
      <c r="B4" s="18" t="n">
        <v>34</v>
      </c>
      <c r="C4" s="19" t="n">
        <f aca="false">B4/60</f>
        <v>0.566666666666667</v>
      </c>
      <c r="D4" s="20" t="n">
        <f aca="false">C4/24</f>
        <v>0.0236111111111111</v>
      </c>
      <c r="E4" s="27" t="n">
        <f aca="false">C4</f>
        <v>0.566666666666667</v>
      </c>
      <c r="F4" s="28" t="n">
        <f aca="false">C4/(24-$C$2)</f>
        <v>0.0354166666666667</v>
      </c>
      <c r="G4" s="29" t="s">
        <v>11</v>
      </c>
      <c r="H4" s="18" t="n">
        <v>100</v>
      </c>
      <c r="I4" s="19" t="n">
        <f aca="false">H4/60</f>
        <v>1.66666666666667</v>
      </c>
      <c r="J4" s="20" t="n">
        <f aca="false">H4/$H$33</f>
        <v>0.141843971631206</v>
      </c>
      <c r="K4" s="23" t="n">
        <f aca="false">I4*L4</f>
        <v>75</v>
      </c>
      <c r="L4" s="24" t="n">
        <v>45</v>
      </c>
      <c r="M4" s="11"/>
      <c r="N4" s="11"/>
      <c r="O4" s="11"/>
      <c r="P4" s="30"/>
      <c r="Q4" s="12"/>
      <c r="R4" s="12"/>
      <c r="S4" s="13"/>
      <c r="T4" s="15"/>
      <c r="U4" s="15"/>
      <c r="V4" s="15"/>
      <c r="W4" s="15"/>
      <c r="X4" s="15"/>
      <c r="Y4" s="15"/>
      <c r="Z4" s="15"/>
      <c r="AA4" s="15"/>
      <c r="AB4" s="15"/>
      <c r="AC4" s="15"/>
      <c r="AD4" s="13"/>
      <c r="AE4" s="13"/>
      <c r="AF4" s="13"/>
      <c r="AG4" s="13"/>
      <c r="AH4" s="13"/>
      <c r="AI4" s="13"/>
      <c r="AJ4" s="13"/>
      <c r="AK4" s="0"/>
      <c r="AMJ4" s="16"/>
    </row>
    <row r="5" customFormat="false" ht="15.75" hidden="false" customHeight="true" outlineLevel="0" collapsed="false">
      <c r="A5" s="17" t="s">
        <v>12</v>
      </c>
      <c r="B5" s="18" t="n">
        <v>60</v>
      </c>
      <c r="C5" s="19" t="n">
        <f aca="false">B5/60</f>
        <v>1</v>
      </c>
      <c r="D5" s="20" t="n">
        <f aca="false">C5/24</f>
        <v>0.0416666666666667</v>
      </c>
      <c r="E5" s="27" t="n">
        <f aca="false">C5</f>
        <v>1</v>
      </c>
      <c r="F5" s="28" t="n">
        <f aca="false">C5/(24-$C$2)</f>
        <v>0.0625</v>
      </c>
      <c r="G5" s="29" t="s">
        <v>13</v>
      </c>
      <c r="H5" s="18" t="n">
        <v>500</v>
      </c>
      <c r="I5" s="19" t="n">
        <f aca="false">H5/60</f>
        <v>8.33333333333333</v>
      </c>
      <c r="J5" s="20" t="n">
        <f aca="false">H5/$H$33</f>
        <v>0.709219858156028</v>
      </c>
      <c r="K5" s="23" t="n">
        <f aca="false">I5*L5</f>
        <v>333.333333333333</v>
      </c>
      <c r="L5" s="24" t="n">
        <v>40</v>
      </c>
      <c r="M5" s="11"/>
      <c r="N5" s="11"/>
      <c r="O5" s="11"/>
      <c r="P5" s="12"/>
      <c r="Q5" s="30"/>
      <c r="R5" s="12"/>
      <c r="S5" s="13"/>
      <c r="T5" s="15"/>
      <c r="U5" s="15"/>
      <c r="V5" s="15"/>
      <c r="W5" s="15"/>
      <c r="X5" s="15"/>
      <c r="Y5" s="15"/>
      <c r="Z5" s="15"/>
      <c r="AA5" s="15"/>
      <c r="AB5" s="15"/>
      <c r="AC5" s="15"/>
      <c r="AD5" s="13"/>
      <c r="AE5" s="13"/>
      <c r="AF5" s="13"/>
      <c r="AG5" s="13"/>
      <c r="AH5" s="13"/>
      <c r="AI5" s="13"/>
      <c r="AJ5" s="13"/>
      <c r="AK5" s="0"/>
      <c r="AMJ5" s="16"/>
    </row>
    <row r="6" customFormat="false" ht="15.75" hidden="false" customHeight="true" outlineLevel="0" collapsed="false">
      <c r="A6" s="17" t="s">
        <v>14</v>
      </c>
      <c r="B6" s="18" t="n">
        <v>20</v>
      </c>
      <c r="C6" s="19" t="n">
        <f aca="false">B6/60</f>
        <v>0.333333333333333</v>
      </c>
      <c r="D6" s="20" t="n">
        <f aca="false">C6/24</f>
        <v>0.0138888888888889</v>
      </c>
      <c r="E6" s="27" t="n">
        <f aca="false">C6</f>
        <v>0.333333333333333</v>
      </c>
      <c r="F6" s="28" t="n">
        <f aca="false">C6/(24-$C$2)</f>
        <v>0.0208333333333333</v>
      </c>
      <c r="G6" s="29" t="s">
        <v>15</v>
      </c>
      <c r="H6" s="18" t="n">
        <v>50</v>
      </c>
      <c r="I6" s="19" t="n">
        <f aca="false">H6/60</f>
        <v>0.833333333333333</v>
      </c>
      <c r="J6" s="20" t="n">
        <f aca="false">H6/$H$33</f>
        <v>0.0709219858156028</v>
      </c>
      <c r="K6" s="23" t="n">
        <f aca="false">I6*L6</f>
        <v>29.1666666666667</v>
      </c>
      <c r="L6" s="24" t="n">
        <v>35</v>
      </c>
      <c r="M6" s="11"/>
      <c r="N6" s="11"/>
      <c r="O6" s="11"/>
      <c r="P6" s="30"/>
      <c r="Q6" s="30"/>
      <c r="R6" s="30"/>
      <c r="S6" s="14"/>
      <c r="T6" s="15"/>
      <c r="U6" s="15"/>
      <c r="V6" s="15"/>
      <c r="W6" s="15"/>
      <c r="X6" s="15"/>
      <c r="Y6" s="15"/>
      <c r="Z6" s="15"/>
      <c r="AA6" s="15"/>
      <c r="AB6" s="15"/>
      <c r="AC6" s="15"/>
      <c r="AD6" s="13"/>
      <c r="AE6" s="13"/>
      <c r="AF6" s="13"/>
      <c r="AG6" s="13"/>
      <c r="AH6" s="13"/>
      <c r="AI6" s="13"/>
      <c r="AJ6" s="13"/>
      <c r="AK6" s="0"/>
      <c r="AMJ6" s="16"/>
    </row>
    <row r="7" customFormat="false" ht="15.75" hidden="false" customHeight="true" outlineLevel="0" collapsed="false">
      <c r="A7" s="17" t="s">
        <v>16</v>
      </c>
      <c r="B7" s="18" t="n">
        <v>27</v>
      </c>
      <c r="C7" s="19" t="n">
        <f aca="false">B7/60</f>
        <v>0.45</v>
      </c>
      <c r="D7" s="20" t="n">
        <f aca="false">C7/24</f>
        <v>0.01875</v>
      </c>
      <c r="E7" s="27" t="n">
        <f aca="false">C7</f>
        <v>0.45</v>
      </c>
      <c r="F7" s="28" t="n">
        <f aca="false">C7/(24-$C$2)</f>
        <v>0.028125</v>
      </c>
      <c r="G7" s="29" t="s">
        <v>17</v>
      </c>
      <c r="H7" s="31" t="n">
        <v>10</v>
      </c>
      <c r="I7" s="19" t="n">
        <f aca="false">H7/60</f>
        <v>0.166666666666667</v>
      </c>
      <c r="J7" s="20" t="n">
        <f aca="false">H7/$H$33</f>
        <v>0.0141843971631206</v>
      </c>
      <c r="K7" s="23" t="n">
        <f aca="false">I7*L7</f>
        <v>50</v>
      </c>
      <c r="L7" s="32" t="n">
        <v>300</v>
      </c>
      <c r="M7" s="33"/>
      <c r="N7" s="33"/>
      <c r="O7" s="33"/>
      <c r="P7" s="30"/>
      <c r="Q7" s="30"/>
      <c r="R7" s="30"/>
      <c r="S7" s="14"/>
      <c r="T7" s="15"/>
      <c r="U7" s="15"/>
      <c r="V7" s="15"/>
      <c r="W7" s="15"/>
      <c r="X7" s="15"/>
      <c r="Y7" s="15"/>
      <c r="Z7" s="15"/>
      <c r="AA7" s="15"/>
      <c r="AB7" s="15"/>
      <c r="AC7" s="15"/>
      <c r="AD7" s="13"/>
      <c r="AE7" s="13"/>
      <c r="AF7" s="13"/>
      <c r="AG7" s="13"/>
      <c r="AH7" s="13"/>
      <c r="AI7" s="13"/>
      <c r="AJ7" s="13"/>
      <c r="AK7" s="0"/>
      <c r="AMJ7" s="16"/>
    </row>
    <row r="8" customFormat="false" ht="15.75" hidden="false" customHeight="true" outlineLevel="0" collapsed="false">
      <c r="A8" s="17"/>
      <c r="B8" s="18"/>
      <c r="C8" s="19" t="n">
        <f aca="false">B8/60</f>
        <v>0</v>
      </c>
      <c r="D8" s="20" t="n">
        <f aca="false">C8/24</f>
        <v>0</v>
      </c>
      <c r="E8" s="27" t="n">
        <f aca="false">C8</f>
        <v>0</v>
      </c>
      <c r="F8" s="28" t="n">
        <f aca="false">C8/(24-$C$2)</f>
        <v>0</v>
      </c>
      <c r="G8" s="29" t="s">
        <v>18</v>
      </c>
      <c r="H8" s="31" t="n">
        <v>10</v>
      </c>
      <c r="I8" s="19" t="n">
        <f aca="false">H8/60</f>
        <v>0.166666666666667</v>
      </c>
      <c r="J8" s="20" t="n">
        <f aca="false">H8/$H$33</f>
        <v>0.0141843971631206</v>
      </c>
      <c r="K8" s="23" t="n">
        <f aca="false">I8*L8</f>
        <v>1.25</v>
      </c>
      <c r="L8" s="32" t="n">
        <v>7.5</v>
      </c>
      <c r="M8" s="12"/>
      <c r="N8" s="12"/>
      <c r="O8" s="12"/>
      <c r="P8" s="30"/>
      <c r="Q8" s="30"/>
      <c r="R8" s="30"/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3"/>
      <c r="AE8" s="13"/>
      <c r="AF8" s="13"/>
      <c r="AG8" s="13"/>
      <c r="AH8" s="13"/>
      <c r="AI8" s="13"/>
      <c r="AJ8" s="13"/>
      <c r="AK8" s="0"/>
      <c r="AMJ8" s="16"/>
    </row>
    <row r="9" customFormat="false" ht="15.75" hidden="false" customHeight="true" outlineLevel="0" collapsed="false">
      <c r="A9" s="17"/>
      <c r="B9" s="18"/>
      <c r="C9" s="19" t="n">
        <f aca="false">B9/60</f>
        <v>0</v>
      </c>
      <c r="D9" s="20" t="n">
        <f aca="false">C9/24</f>
        <v>0</v>
      </c>
      <c r="E9" s="27" t="n">
        <f aca="false">C9</f>
        <v>0</v>
      </c>
      <c r="F9" s="28" t="n">
        <f aca="false">C9/(24-$C$2)</f>
        <v>0</v>
      </c>
      <c r="G9" s="29"/>
      <c r="H9" s="31"/>
      <c r="I9" s="19" t="n">
        <f aca="false">H9/60</f>
        <v>0</v>
      </c>
      <c r="J9" s="20" t="n">
        <f aca="false">H9/$H$33</f>
        <v>0</v>
      </c>
      <c r="K9" s="23" t="n">
        <f aca="false">I9*L9</f>
        <v>0</v>
      </c>
      <c r="L9" s="32"/>
      <c r="M9" s="12"/>
      <c r="N9" s="12"/>
      <c r="O9" s="12"/>
      <c r="P9" s="12"/>
      <c r="Q9" s="12"/>
      <c r="R9" s="30"/>
      <c r="S9" s="14"/>
      <c r="T9" s="15"/>
      <c r="U9" s="15"/>
      <c r="V9" s="15"/>
      <c r="W9" s="15"/>
      <c r="X9" s="15"/>
      <c r="Y9" s="15"/>
      <c r="Z9" s="15"/>
      <c r="AA9" s="15"/>
      <c r="AB9" s="15"/>
      <c r="AC9" s="15"/>
      <c r="AD9" s="13"/>
      <c r="AE9" s="13"/>
      <c r="AF9" s="13"/>
      <c r="AG9" s="13"/>
      <c r="AH9" s="13"/>
      <c r="AI9" s="13"/>
      <c r="AJ9" s="13"/>
      <c r="AK9" s="0"/>
      <c r="AMJ9" s="16"/>
    </row>
    <row r="10" customFormat="false" ht="15.75" hidden="false" customHeight="true" outlineLevel="0" collapsed="false">
      <c r="A10" s="17"/>
      <c r="B10" s="18"/>
      <c r="C10" s="19" t="n">
        <f aca="false">B10/60</f>
        <v>0</v>
      </c>
      <c r="D10" s="20" t="n">
        <f aca="false">C10/24</f>
        <v>0</v>
      </c>
      <c r="E10" s="27" t="n">
        <f aca="false">C10</f>
        <v>0</v>
      </c>
      <c r="F10" s="28" t="n">
        <f aca="false">C10/(24-$C$2)</f>
        <v>0</v>
      </c>
      <c r="G10" s="29"/>
      <c r="H10" s="31"/>
      <c r="I10" s="19" t="n">
        <f aca="false">H10/60</f>
        <v>0</v>
      </c>
      <c r="J10" s="20" t="n">
        <f aca="false">H10/$H$33</f>
        <v>0</v>
      </c>
      <c r="K10" s="23" t="n">
        <f aca="false">I10*L10</f>
        <v>0</v>
      </c>
      <c r="L10" s="32"/>
      <c r="M10" s="33"/>
      <c r="N10" s="33"/>
      <c r="O10" s="33"/>
      <c r="P10" s="12"/>
      <c r="Q10" s="12"/>
      <c r="R10" s="30"/>
      <c r="S10" s="14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3"/>
      <c r="AE10" s="13"/>
      <c r="AF10" s="13"/>
      <c r="AG10" s="13"/>
      <c r="AH10" s="13"/>
      <c r="AI10" s="13"/>
      <c r="AJ10" s="13"/>
      <c r="AK10" s="0"/>
      <c r="AMJ10" s="16"/>
    </row>
    <row r="11" customFormat="false" ht="15.75" hidden="false" customHeight="true" outlineLevel="0" collapsed="false">
      <c r="A11" s="17"/>
      <c r="B11" s="18"/>
      <c r="C11" s="19" t="n">
        <f aca="false">B11/60</f>
        <v>0</v>
      </c>
      <c r="D11" s="20" t="n">
        <f aca="false">C11/24</f>
        <v>0</v>
      </c>
      <c r="E11" s="27" t="n">
        <f aca="false">C11</f>
        <v>0</v>
      </c>
      <c r="F11" s="28" t="n">
        <f aca="false">C11/(24-$C$2)</f>
        <v>0</v>
      </c>
      <c r="G11" s="29"/>
      <c r="H11" s="31"/>
      <c r="I11" s="19" t="n">
        <f aca="false">H11/60</f>
        <v>0</v>
      </c>
      <c r="J11" s="20" t="n">
        <f aca="false">H11/$H$33</f>
        <v>0</v>
      </c>
      <c r="K11" s="23" t="n">
        <f aca="false">I11*L11</f>
        <v>0</v>
      </c>
      <c r="L11" s="32"/>
      <c r="M11" s="33"/>
      <c r="N11" s="33"/>
      <c r="O11" s="33"/>
      <c r="P11" s="12"/>
      <c r="Q11" s="12"/>
      <c r="R11" s="30"/>
      <c r="S11" s="14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3"/>
      <c r="AE11" s="13"/>
      <c r="AF11" s="13"/>
      <c r="AG11" s="13"/>
      <c r="AH11" s="13"/>
      <c r="AI11" s="13"/>
      <c r="AJ11" s="13"/>
      <c r="AK11" s="0"/>
      <c r="AMJ11" s="16"/>
    </row>
    <row r="12" customFormat="false" ht="15.75" hidden="false" customHeight="true" outlineLevel="0" collapsed="false">
      <c r="A12" s="17"/>
      <c r="B12" s="18"/>
      <c r="C12" s="19" t="n">
        <f aca="false">B12/60</f>
        <v>0</v>
      </c>
      <c r="D12" s="20" t="n">
        <f aca="false">C12/24</f>
        <v>0</v>
      </c>
      <c r="E12" s="27" t="n">
        <f aca="false">C12</f>
        <v>0</v>
      </c>
      <c r="F12" s="28" t="n">
        <f aca="false">C12/(24-$C$2)</f>
        <v>0</v>
      </c>
      <c r="G12" s="29"/>
      <c r="H12" s="31"/>
      <c r="I12" s="19" t="n">
        <f aca="false">H12/60</f>
        <v>0</v>
      </c>
      <c r="J12" s="20" t="n">
        <f aca="false">H12/$H$33</f>
        <v>0</v>
      </c>
      <c r="K12" s="23" t="n">
        <f aca="false">I12*L12</f>
        <v>0</v>
      </c>
      <c r="L12" s="32"/>
      <c r="M12" s="30"/>
      <c r="N12" s="12"/>
      <c r="O12" s="12"/>
      <c r="P12" s="12"/>
      <c r="Q12" s="12"/>
      <c r="R12" s="30"/>
      <c r="S12" s="14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3"/>
      <c r="AE12" s="13"/>
      <c r="AF12" s="13"/>
      <c r="AG12" s="13"/>
      <c r="AH12" s="13"/>
      <c r="AI12" s="13"/>
      <c r="AJ12" s="13"/>
      <c r="AK12" s="0"/>
      <c r="AMJ12" s="16"/>
    </row>
    <row r="13" customFormat="false" ht="15.75" hidden="false" customHeight="true" outlineLevel="0" collapsed="false">
      <c r="A13" s="17"/>
      <c r="B13" s="31" t="n">
        <v>0</v>
      </c>
      <c r="C13" s="19" t="n">
        <f aca="false">B13/60</f>
        <v>0</v>
      </c>
      <c r="D13" s="20" t="n">
        <f aca="false">C13/24</f>
        <v>0</v>
      </c>
      <c r="E13" s="27" t="n">
        <f aca="false">C13</f>
        <v>0</v>
      </c>
      <c r="F13" s="28" t="n">
        <f aca="false">C13/(24-$C$2)</f>
        <v>0</v>
      </c>
      <c r="G13" s="29"/>
      <c r="H13" s="31"/>
      <c r="I13" s="19" t="n">
        <f aca="false">H13/60</f>
        <v>0</v>
      </c>
      <c r="J13" s="20" t="n">
        <f aca="false">H13/$H$33</f>
        <v>0</v>
      </c>
      <c r="K13" s="23" t="n">
        <f aca="false">I13*L13</f>
        <v>0</v>
      </c>
      <c r="L13" s="32"/>
      <c r="M13" s="30"/>
      <c r="N13" s="12"/>
      <c r="O13" s="12"/>
      <c r="P13" s="12"/>
      <c r="Q13" s="12"/>
      <c r="R13" s="30"/>
      <c r="S13" s="14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3"/>
      <c r="AE13" s="13"/>
      <c r="AF13" s="13"/>
      <c r="AG13" s="13"/>
      <c r="AH13" s="13"/>
      <c r="AI13" s="13"/>
      <c r="AJ13" s="13"/>
      <c r="AK13" s="0"/>
      <c r="AMJ13" s="16"/>
    </row>
    <row r="14" customFormat="false" ht="15.75" hidden="false" customHeight="true" outlineLevel="0" collapsed="false">
      <c r="A14" s="17"/>
      <c r="B14" s="18"/>
      <c r="C14" s="19" t="n">
        <f aca="false">B14/60</f>
        <v>0</v>
      </c>
      <c r="D14" s="20" t="n">
        <f aca="false">C14/24</f>
        <v>0</v>
      </c>
      <c r="E14" s="27" t="n">
        <f aca="false">C14</f>
        <v>0</v>
      </c>
      <c r="F14" s="28" t="n">
        <f aca="false">C14/(24-$C$2)</f>
        <v>0</v>
      </c>
      <c r="G14" s="29"/>
      <c r="H14" s="31"/>
      <c r="I14" s="19" t="n">
        <f aca="false">H14/60</f>
        <v>0</v>
      </c>
      <c r="J14" s="20" t="n">
        <f aca="false">H14/$H$33</f>
        <v>0</v>
      </c>
      <c r="K14" s="23" t="n">
        <f aca="false">I14*L14</f>
        <v>0</v>
      </c>
      <c r="L14" s="32"/>
      <c r="M14" s="30"/>
      <c r="N14" s="12"/>
      <c r="O14" s="12"/>
      <c r="P14" s="30"/>
      <c r="Q14" s="30"/>
      <c r="R14" s="30"/>
      <c r="S14" s="14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3"/>
      <c r="AE14" s="13"/>
      <c r="AF14" s="13"/>
      <c r="AG14" s="13"/>
      <c r="AH14" s="13"/>
      <c r="AI14" s="13"/>
      <c r="AJ14" s="13"/>
      <c r="AK14" s="0"/>
      <c r="AMJ14" s="16"/>
    </row>
    <row r="15" customFormat="false" ht="15.75" hidden="false" customHeight="true" outlineLevel="0" collapsed="false">
      <c r="A15" s="17"/>
      <c r="B15" s="18"/>
      <c r="C15" s="19" t="n">
        <f aca="false">B15/60</f>
        <v>0</v>
      </c>
      <c r="D15" s="20" t="n">
        <f aca="false">C15/24</f>
        <v>0</v>
      </c>
      <c r="E15" s="27" t="n">
        <f aca="false">C15</f>
        <v>0</v>
      </c>
      <c r="F15" s="28" t="n">
        <f aca="false">C15/(24-$C$2)</f>
        <v>0</v>
      </c>
      <c r="G15" s="29"/>
      <c r="H15" s="31"/>
      <c r="I15" s="19" t="n">
        <f aca="false">H15/60</f>
        <v>0</v>
      </c>
      <c r="J15" s="20" t="n">
        <f aca="false">H15/$H$33</f>
        <v>0</v>
      </c>
      <c r="K15" s="23" t="n">
        <f aca="false">I15*L15</f>
        <v>0</v>
      </c>
      <c r="L15" s="34"/>
      <c r="M15" s="34"/>
      <c r="N15" s="34"/>
      <c r="O15" s="30"/>
      <c r="P15" s="30"/>
      <c r="Q15" s="30"/>
      <c r="R15" s="30"/>
      <c r="S15" s="14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3"/>
      <c r="AE15" s="13"/>
      <c r="AF15" s="13"/>
      <c r="AG15" s="13"/>
      <c r="AH15" s="13"/>
      <c r="AI15" s="13"/>
      <c r="AJ15" s="13"/>
      <c r="AK15" s="0"/>
      <c r="AMJ15" s="16"/>
    </row>
    <row r="16" customFormat="false" ht="15.75" hidden="false" customHeight="true" outlineLevel="0" collapsed="false">
      <c r="A16" s="17"/>
      <c r="B16" s="18"/>
      <c r="C16" s="19" t="n">
        <f aca="false">B16/60</f>
        <v>0</v>
      </c>
      <c r="D16" s="20" t="n">
        <f aca="false">C16/24</f>
        <v>0</v>
      </c>
      <c r="E16" s="27" t="n">
        <f aca="false">C16</f>
        <v>0</v>
      </c>
      <c r="F16" s="28" t="n">
        <f aca="false">C16/(24-$C$2)</f>
        <v>0</v>
      </c>
      <c r="G16" s="29"/>
      <c r="H16" s="31"/>
      <c r="I16" s="19" t="n">
        <f aca="false">H16/60</f>
        <v>0</v>
      </c>
      <c r="J16" s="20" t="n">
        <f aca="false">H16/$H$33</f>
        <v>0</v>
      </c>
      <c r="K16" s="23" t="n">
        <f aca="false">I16*L16</f>
        <v>0</v>
      </c>
      <c r="L16" s="32"/>
      <c r="M16" s="30"/>
      <c r="N16" s="33"/>
      <c r="O16" s="12"/>
      <c r="P16" s="30"/>
      <c r="Q16" s="30"/>
      <c r="R16" s="30"/>
      <c r="S16" s="14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3"/>
      <c r="AE16" s="13"/>
      <c r="AF16" s="13"/>
      <c r="AG16" s="13"/>
      <c r="AH16" s="13"/>
      <c r="AI16" s="13"/>
      <c r="AJ16" s="13"/>
      <c r="AK16" s="0"/>
      <c r="AMJ16" s="16"/>
    </row>
    <row r="17" customFormat="false" ht="15.75" hidden="false" customHeight="true" outlineLevel="0" collapsed="false">
      <c r="A17" s="17"/>
      <c r="B17" s="18"/>
      <c r="C17" s="19" t="n">
        <f aca="false">B17/60</f>
        <v>0</v>
      </c>
      <c r="D17" s="20" t="n">
        <f aca="false">C17/24</f>
        <v>0</v>
      </c>
      <c r="E17" s="27" t="n">
        <f aca="false">C17</f>
        <v>0</v>
      </c>
      <c r="F17" s="28" t="n">
        <f aca="false">C17/(24-$C$2)</f>
        <v>0</v>
      </c>
      <c r="G17" s="29"/>
      <c r="H17" s="31"/>
      <c r="I17" s="19" t="n">
        <f aca="false">H17/60</f>
        <v>0</v>
      </c>
      <c r="J17" s="20" t="n">
        <f aca="false">H17/$H$33</f>
        <v>0</v>
      </c>
      <c r="K17" s="23" t="n">
        <f aca="false">I17*L17</f>
        <v>0</v>
      </c>
      <c r="L17" s="32"/>
      <c r="M17" s="30"/>
      <c r="N17" s="33"/>
      <c r="O17" s="12"/>
      <c r="P17" s="30"/>
      <c r="Q17" s="12"/>
      <c r="R17" s="12"/>
      <c r="S17" s="14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3"/>
      <c r="AE17" s="13"/>
      <c r="AF17" s="13"/>
      <c r="AG17" s="13"/>
      <c r="AH17" s="13"/>
      <c r="AI17" s="13"/>
      <c r="AJ17" s="13"/>
      <c r="AK17" s="0"/>
      <c r="AMJ17" s="16"/>
    </row>
    <row r="18" customFormat="false" ht="15.75" hidden="false" customHeight="true" outlineLevel="0" collapsed="false">
      <c r="A18" s="17"/>
      <c r="B18" s="18"/>
      <c r="C18" s="19" t="n">
        <f aca="false">B18/60</f>
        <v>0</v>
      </c>
      <c r="D18" s="20" t="n">
        <f aca="false">C18/24</f>
        <v>0</v>
      </c>
      <c r="E18" s="27" t="n">
        <f aca="false">C18</f>
        <v>0</v>
      </c>
      <c r="F18" s="28" t="n">
        <f aca="false">C18/(24-$C$2)</f>
        <v>0</v>
      </c>
      <c r="G18" s="29"/>
      <c r="H18" s="31"/>
      <c r="I18" s="19" t="n">
        <f aca="false">H18/60</f>
        <v>0</v>
      </c>
      <c r="J18" s="20" t="n">
        <f aca="false">H18/$H$33</f>
        <v>0</v>
      </c>
      <c r="K18" s="23" t="n">
        <f aca="false">I18*L18</f>
        <v>0</v>
      </c>
      <c r="L18" s="32"/>
      <c r="M18" s="30"/>
      <c r="N18" s="33"/>
      <c r="O18" s="12"/>
      <c r="P18" s="30"/>
      <c r="Q18" s="12"/>
      <c r="R18" s="12"/>
      <c r="S18" s="14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3"/>
      <c r="AE18" s="13"/>
      <c r="AF18" s="13"/>
      <c r="AG18" s="13"/>
      <c r="AH18" s="13"/>
      <c r="AI18" s="13"/>
      <c r="AJ18" s="13"/>
      <c r="AK18" s="0"/>
      <c r="AMJ18" s="16"/>
    </row>
    <row r="19" customFormat="false" ht="15.75" hidden="false" customHeight="true" outlineLevel="0" collapsed="false">
      <c r="A19" s="17"/>
      <c r="B19" s="18"/>
      <c r="C19" s="19" t="n">
        <f aca="false">B19/60</f>
        <v>0</v>
      </c>
      <c r="D19" s="20" t="n">
        <f aca="false">C19/24</f>
        <v>0</v>
      </c>
      <c r="E19" s="27" t="n">
        <f aca="false">C19</f>
        <v>0</v>
      </c>
      <c r="F19" s="28" t="n">
        <f aca="false">C19/(24-$C$2)</f>
        <v>0</v>
      </c>
      <c r="G19" s="29"/>
      <c r="H19" s="31"/>
      <c r="I19" s="19" t="n">
        <f aca="false">H19/60</f>
        <v>0</v>
      </c>
      <c r="J19" s="20" t="n">
        <f aca="false">H19/$H$33</f>
        <v>0</v>
      </c>
      <c r="K19" s="23" t="n">
        <f aca="false">I19*L19</f>
        <v>0</v>
      </c>
      <c r="L19" s="32"/>
      <c r="M19" s="30"/>
      <c r="N19" s="33"/>
      <c r="O19" s="12"/>
      <c r="P19" s="30"/>
      <c r="Q19" s="12"/>
      <c r="R19" s="12"/>
      <c r="S19" s="14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3"/>
      <c r="AE19" s="13"/>
      <c r="AF19" s="13"/>
      <c r="AG19" s="13"/>
      <c r="AH19" s="13"/>
      <c r="AI19" s="13"/>
      <c r="AJ19" s="13"/>
      <c r="AK19" s="0"/>
      <c r="AMJ19" s="16"/>
    </row>
    <row r="20" customFormat="false" ht="15.75" hidden="false" customHeight="true" outlineLevel="0" collapsed="false">
      <c r="A20" s="17"/>
      <c r="B20" s="18"/>
      <c r="C20" s="19" t="n">
        <f aca="false">B20/60</f>
        <v>0</v>
      </c>
      <c r="D20" s="20" t="n">
        <f aca="false">C20/24</f>
        <v>0</v>
      </c>
      <c r="E20" s="27" t="n">
        <f aca="false">C20</f>
        <v>0</v>
      </c>
      <c r="F20" s="28" t="n">
        <f aca="false">C20/(24-$C$2)</f>
        <v>0</v>
      </c>
      <c r="G20" s="29"/>
      <c r="H20" s="31"/>
      <c r="I20" s="19" t="n">
        <f aca="false">H20/60</f>
        <v>0</v>
      </c>
      <c r="J20" s="20" t="n">
        <f aca="false">H20/$H$33</f>
        <v>0</v>
      </c>
      <c r="K20" s="23" t="n">
        <f aca="false">I20*L20</f>
        <v>0</v>
      </c>
      <c r="L20" s="32"/>
      <c r="M20" s="33"/>
      <c r="N20" s="33"/>
      <c r="O20" s="33"/>
      <c r="P20" s="30"/>
      <c r="Q20" s="12"/>
      <c r="R20" s="12"/>
      <c r="S20" s="14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3"/>
      <c r="AE20" s="13"/>
      <c r="AF20" s="13"/>
      <c r="AG20" s="13"/>
      <c r="AH20" s="13"/>
      <c r="AI20" s="13"/>
      <c r="AJ20" s="13"/>
      <c r="AK20" s="0"/>
      <c r="AMJ20" s="16"/>
    </row>
    <row r="21" customFormat="false" ht="15.75" hidden="false" customHeight="true" outlineLevel="0" collapsed="false">
      <c r="A21" s="17"/>
      <c r="B21" s="18"/>
      <c r="C21" s="19" t="n">
        <f aca="false">B21/60</f>
        <v>0</v>
      </c>
      <c r="D21" s="20" t="n">
        <f aca="false">C21/24</f>
        <v>0</v>
      </c>
      <c r="E21" s="27" t="n">
        <f aca="false">C21</f>
        <v>0</v>
      </c>
      <c r="F21" s="28" t="n">
        <f aca="false">C21/(24-$C$2)</f>
        <v>0</v>
      </c>
      <c r="G21" s="29"/>
      <c r="H21" s="31"/>
      <c r="I21" s="19" t="n">
        <f aca="false">H21/60</f>
        <v>0</v>
      </c>
      <c r="J21" s="20" t="n">
        <f aca="false">H21/$H$33</f>
        <v>0</v>
      </c>
      <c r="K21" s="23" t="n">
        <f aca="false">I21*L21</f>
        <v>0</v>
      </c>
      <c r="L21" s="32"/>
      <c r="M21" s="33"/>
      <c r="N21" s="35"/>
      <c r="O21" s="33"/>
      <c r="P21" s="30"/>
      <c r="Q21" s="12"/>
      <c r="R21" s="12"/>
      <c r="S21" s="14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3"/>
      <c r="AE21" s="13"/>
      <c r="AF21" s="13"/>
      <c r="AG21" s="13"/>
      <c r="AH21" s="13"/>
      <c r="AI21" s="13"/>
      <c r="AJ21" s="13"/>
      <c r="AK21" s="0"/>
      <c r="AMJ21" s="16"/>
    </row>
    <row r="22" customFormat="false" ht="15.75" hidden="false" customHeight="true" outlineLevel="0" collapsed="false">
      <c r="A22" s="17"/>
      <c r="B22" s="18"/>
      <c r="C22" s="19" t="n">
        <f aca="false">B22/60</f>
        <v>0</v>
      </c>
      <c r="D22" s="20" t="n">
        <f aca="false">C22/24</f>
        <v>0</v>
      </c>
      <c r="E22" s="27" t="n">
        <f aca="false">C22</f>
        <v>0</v>
      </c>
      <c r="F22" s="28" t="n">
        <f aca="false">C22/(24-$C$2)</f>
        <v>0</v>
      </c>
      <c r="G22" s="29"/>
      <c r="H22" s="31"/>
      <c r="I22" s="19" t="n">
        <f aca="false">H22/60</f>
        <v>0</v>
      </c>
      <c r="J22" s="20" t="n">
        <f aca="false">H22/$H$33</f>
        <v>0</v>
      </c>
      <c r="K22" s="23" t="n">
        <f aca="false">I22*L22</f>
        <v>0</v>
      </c>
      <c r="L22" s="32"/>
      <c r="M22" s="33"/>
      <c r="N22" s="11"/>
      <c r="O22" s="33"/>
      <c r="P22" s="30"/>
      <c r="Q22" s="30"/>
      <c r="R22" s="30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3"/>
      <c r="AE22" s="13"/>
      <c r="AF22" s="13"/>
      <c r="AG22" s="13"/>
      <c r="AH22" s="13"/>
      <c r="AI22" s="13"/>
      <c r="AJ22" s="13"/>
      <c r="AK22" s="0"/>
      <c r="AMJ22" s="16"/>
    </row>
    <row r="23" customFormat="false" ht="15.75" hidden="false" customHeight="true" outlineLevel="0" collapsed="false">
      <c r="A23" s="17"/>
      <c r="B23" s="18"/>
      <c r="C23" s="19" t="n">
        <f aca="false">B23/60</f>
        <v>0</v>
      </c>
      <c r="D23" s="20" t="n">
        <f aca="false">C23/24</f>
        <v>0</v>
      </c>
      <c r="E23" s="27" t="n">
        <f aca="false">C23</f>
        <v>0</v>
      </c>
      <c r="F23" s="28" t="n">
        <f aca="false">C23/(24-$C$2)</f>
        <v>0</v>
      </c>
      <c r="G23" s="29"/>
      <c r="H23" s="31"/>
      <c r="I23" s="19" t="n">
        <f aca="false">H23/60</f>
        <v>0</v>
      </c>
      <c r="J23" s="20" t="n">
        <f aca="false">H23/$H$33</f>
        <v>0</v>
      </c>
      <c r="K23" s="23" t="n">
        <f aca="false">I23*L23</f>
        <v>0</v>
      </c>
      <c r="L23" s="36"/>
      <c r="M23" s="11"/>
      <c r="N23" s="11"/>
      <c r="O23" s="33"/>
      <c r="P23" s="30"/>
      <c r="Q23" s="30"/>
      <c r="R23" s="30"/>
      <c r="S23" s="14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3"/>
      <c r="AE23" s="13"/>
      <c r="AF23" s="13"/>
      <c r="AG23" s="13"/>
      <c r="AH23" s="13"/>
      <c r="AI23" s="13"/>
      <c r="AJ23" s="13"/>
      <c r="AK23" s="0"/>
      <c r="AMJ23" s="16"/>
    </row>
    <row r="24" customFormat="false" ht="15.75" hidden="false" customHeight="true" outlineLevel="0" collapsed="false">
      <c r="A24" s="17"/>
      <c r="B24" s="18"/>
      <c r="C24" s="19" t="n">
        <f aca="false">B24/60</f>
        <v>0</v>
      </c>
      <c r="D24" s="20" t="n">
        <f aca="false">C24/24</f>
        <v>0</v>
      </c>
      <c r="E24" s="27" t="n">
        <f aca="false">C24</f>
        <v>0</v>
      </c>
      <c r="F24" s="28" t="n">
        <f aca="false">C24/(24-$C$2)</f>
        <v>0</v>
      </c>
      <c r="G24" s="29"/>
      <c r="H24" s="31"/>
      <c r="I24" s="19" t="n">
        <f aca="false">H24/60</f>
        <v>0</v>
      </c>
      <c r="J24" s="20" t="n">
        <f aca="false">H24/$H$33</f>
        <v>0</v>
      </c>
      <c r="K24" s="23" t="n">
        <f aca="false">I24*L24</f>
        <v>0</v>
      </c>
      <c r="L24" s="36"/>
      <c r="M24" s="11"/>
      <c r="N24" s="11"/>
      <c r="O24" s="33"/>
      <c r="P24" s="30"/>
      <c r="Q24" s="30"/>
      <c r="R24" s="30"/>
      <c r="S24" s="14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3"/>
      <c r="AE24" s="13"/>
      <c r="AF24" s="13"/>
      <c r="AG24" s="13"/>
      <c r="AH24" s="13"/>
      <c r="AI24" s="13"/>
      <c r="AJ24" s="13"/>
      <c r="AK24" s="0"/>
      <c r="AMJ24" s="16"/>
    </row>
    <row r="25" customFormat="false" ht="15.75" hidden="false" customHeight="true" outlineLevel="0" collapsed="false">
      <c r="A25" s="17"/>
      <c r="B25" s="18"/>
      <c r="C25" s="19" t="n">
        <f aca="false">B25/60</f>
        <v>0</v>
      </c>
      <c r="D25" s="20" t="n">
        <f aca="false">C25/24</f>
        <v>0</v>
      </c>
      <c r="E25" s="27" t="n">
        <f aca="false">C25</f>
        <v>0</v>
      </c>
      <c r="F25" s="28" t="n">
        <f aca="false">C25/(24-$C$2)</f>
        <v>0</v>
      </c>
      <c r="G25" s="29"/>
      <c r="H25" s="31"/>
      <c r="I25" s="19" t="n">
        <f aca="false">H25/60</f>
        <v>0</v>
      </c>
      <c r="J25" s="20" t="n">
        <f aca="false">H25/$H$33</f>
        <v>0</v>
      </c>
      <c r="K25" s="23" t="n">
        <f aca="false">I25*L25</f>
        <v>0</v>
      </c>
      <c r="L25" s="37"/>
      <c r="M25" s="11"/>
      <c r="N25" s="38" t="s">
        <v>19</v>
      </c>
      <c r="O25" s="33"/>
      <c r="P25" s="30"/>
      <c r="Q25" s="30"/>
      <c r="R25" s="30"/>
      <c r="S25" s="14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3"/>
      <c r="AE25" s="13"/>
      <c r="AF25" s="13"/>
      <c r="AG25" s="13"/>
      <c r="AH25" s="13"/>
      <c r="AI25" s="13"/>
      <c r="AJ25" s="13"/>
      <c r="AK25" s="0"/>
      <c r="AMJ25" s="16"/>
    </row>
    <row r="26" customFormat="false" ht="15.75" hidden="false" customHeight="true" outlineLevel="0" collapsed="false">
      <c r="A26" s="17"/>
      <c r="B26" s="18"/>
      <c r="C26" s="19" t="n">
        <f aca="false">B26/60</f>
        <v>0</v>
      </c>
      <c r="D26" s="20" t="n">
        <f aca="false">C26/24</f>
        <v>0</v>
      </c>
      <c r="E26" s="27" t="n">
        <f aca="false">C26</f>
        <v>0</v>
      </c>
      <c r="F26" s="28" t="n">
        <f aca="false">C26/(24-$C$2)</f>
        <v>0</v>
      </c>
      <c r="G26" s="29"/>
      <c r="H26" s="31"/>
      <c r="I26" s="19" t="n">
        <f aca="false">H26/60</f>
        <v>0</v>
      </c>
      <c r="J26" s="20" t="n">
        <f aca="false">H26/$H$33</f>
        <v>0</v>
      </c>
      <c r="K26" s="23" t="n">
        <f aca="false">I26*L26</f>
        <v>0</v>
      </c>
      <c r="L26" s="36"/>
      <c r="M26" s="39" t="s">
        <v>20</v>
      </c>
      <c r="N26" s="39" t="str">
        <f aca="false">"Ethan Amir"</f>
        <v>Ethan Amir</v>
      </c>
      <c r="O26" s="30"/>
      <c r="P26" s="11"/>
      <c r="Q26" s="11"/>
      <c r="R26" s="11"/>
      <c r="S26" s="14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3"/>
      <c r="AE26" s="13"/>
      <c r="AF26" s="13"/>
      <c r="AG26" s="13"/>
      <c r="AH26" s="13"/>
      <c r="AI26" s="13"/>
      <c r="AJ26" s="13"/>
      <c r="AK26" s="0"/>
      <c r="AMJ26" s="16"/>
    </row>
    <row r="27" customFormat="false" ht="15.75" hidden="false" customHeight="true" outlineLevel="0" collapsed="false">
      <c r="A27" s="17"/>
      <c r="B27" s="18"/>
      <c r="C27" s="19" t="n">
        <f aca="false">B27/60</f>
        <v>0</v>
      </c>
      <c r="D27" s="20" t="n">
        <f aca="false">C27/24</f>
        <v>0</v>
      </c>
      <c r="E27" s="27" t="n">
        <f aca="false">C27</f>
        <v>0</v>
      </c>
      <c r="F27" s="28" t="n">
        <f aca="false">C27/(24-$C$2)</f>
        <v>0</v>
      </c>
      <c r="G27" s="29"/>
      <c r="H27" s="31"/>
      <c r="I27" s="19" t="n">
        <f aca="false">H27/60</f>
        <v>0</v>
      </c>
      <c r="J27" s="20" t="n">
        <f aca="false">H27/$H$33</f>
        <v>0</v>
      </c>
      <c r="K27" s="23" t="n">
        <f aca="false">I27*L27</f>
        <v>0</v>
      </c>
      <c r="L27" s="36"/>
      <c r="M27" s="39" t="s">
        <v>21</v>
      </c>
      <c r="N27" s="39" t="s">
        <v>22</v>
      </c>
      <c r="O27" s="30"/>
      <c r="P27" s="40" t="s">
        <v>23</v>
      </c>
      <c r="Q27" s="41" t="s">
        <v>24</v>
      </c>
      <c r="R27" s="40" t="s">
        <v>25</v>
      </c>
      <c r="S27" s="14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3"/>
      <c r="AE27" s="13"/>
      <c r="AF27" s="13"/>
      <c r="AG27" s="13"/>
      <c r="AH27" s="13"/>
      <c r="AI27" s="13"/>
      <c r="AJ27" s="13"/>
      <c r="AK27" s="0"/>
      <c r="AMJ27" s="16"/>
    </row>
    <row r="28" customFormat="false" ht="15.75" hidden="false" customHeight="true" outlineLevel="0" collapsed="false">
      <c r="A28" s="17"/>
      <c r="B28" s="18"/>
      <c r="C28" s="19" t="n">
        <f aca="false">B28/60</f>
        <v>0</v>
      </c>
      <c r="D28" s="20" t="n">
        <f aca="false">C28/24</f>
        <v>0</v>
      </c>
      <c r="E28" s="27" t="n">
        <f aca="false">C28</f>
        <v>0</v>
      </c>
      <c r="F28" s="28" t="n">
        <f aca="false">C28/(24-$C$2)</f>
        <v>0</v>
      </c>
      <c r="G28" s="29"/>
      <c r="H28" s="31"/>
      <c r="I28" s="19" t="n">
        <f aca="false">H28/60</f>
        <v>0</v>
      </c>
      <c r="J28" s="20" t="n">
        <f aca="false">H28/$H$33</f>
        <v>0</v>
      </c>
      <c r="K28" s="23" t="n">
        <f aca="false">I28*L28</f>
        <v>0</v>
      </c>
      <c r="L28" s="36"/>
      <c r="M28" s="39" t="s">
        <v>26</v>
      </c>
      <c r="N28" s="39" t="s">
        <v>27</v>
      </c>
      <c r="O28" s="30"/>
      <c r="P28" s="42" t="s">
        <v>28</v>
      </c>
      <c r="Q28" s="43" t="s">
        <v>24</v>
      </c>
      <c r="R28" s="43" t="s">
        <v>29</v>
      </c>
      <c r="S28" s="14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3"/>
      <c r="AE28" s="13"/>
      <c r="AF28" s="13"/>
      <c r="AG28" s="13"/>
      <c r="AH28" s="13"/>
      <c r="AI28" s="13"/>
      <c r="AJ28" s="13"/>
      <c r="AK28" s="0"/>
      <c r="AMJ28" s="16"/>
    </row>
    <row r="29" customFormat="false" ht="15.75" hidden="false" customHeight="true" outlineLevel="0" collapsed="false">
      <c r="A29" s="17"/>
      <c r="B29" s="18"/>
      <c r="C29" s="19" t="n">
        <f aca="false">B29/60</f>
        <v>0</v>
      </c>
      <c r="D29" s="20" t="n">
        <f aca="false">C29/24</f>
        <v>0</v>
      </c>
      <c r="E29" s="27" t="n">
        <f aca="false">C29</f>
        <v>0</v>
      </c>
      <c r="F29" s="28" t="n">
        <f aca="false">C29/(24-$C$2)</f>
        <v>0</v>
      </c>
      <c r="G29" s="29"/>
      <c r="H29" s="31"/>
      <c r="I29" s="19" t="n">
        <f aca="false">H29/60</f>
        <v>0</v>
      </c>
      <c r="J29" s="20" t="n">
        <f aca="false">H29/$H$33</f>
        <v>0</v>
      </c>
      <c r="K29" s="23" t="n">
        <f aca="false">I29*L29</f>
        <v>0</v>
      </c>
      <c r="L29" s="36"/>
      <c r="M29" s="39" t="s">
        <v>30</v>
      </c>
      <c r="N29" s="44" t="n">
        <f aca="false">DATE(1998,9,22)</f>
        <v>36060</v>
      </c>
      <c r="O29" s="30"/>
      <c r="P29" s="45" t="s">
        <v>28</v>
      </c>
      <c r="Q29" s="46" t="s">
        <v>24</v>
      </c>
      <c r="R29" s="45" t="s">
        <v>29</v>
      </c>
      <c r="S29" s="14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3"/>
      <c r="AE29" s="13"/>
      <c r="AF29" s="13"/>
      <c r="AG29" s="13"/>
      <c r="AH29" s="13"/>
      <c r="AI29" s="13"/>
      <c r="AJ29" s="13"/>
      <c r="AK29" s="0"/>
      <c r="AMJ29" s="16"/>
    </row>
    <row r="30" customFormat="false" ht="15.75" hidden="false" customHeight="true" outlineLevel="0" collapsed="false">
      <c r="A30" s="17"/>
      <c r="B30" s="18"/>
      <c r="C30" s="19" t="n">
        <f aca="false">B30/60</f>
        <v>0</v>
      </c>
      <c r="D30" s="20" t="n">
        <f aca="false">C30/24</f>
        <v>0</v>
      </c>
      <c r="E30" s="27" t="n">
        <f aca="false">C30</f>
        <v>0</v>
      </c>
      <c r="F30" s="28" t="n">
        <f aca="false">C30/(24-$C$2)</f>
        <v>0</v>
      </c>
      <c r="G30" s="29"/>
      <c r="H30" s="31"/>
      <c r="I30" s="19" t="n">
        <f aca="false">H30/60</f>
        <v>0</v>
      </c>
      <c r="J30" s="20" t="n">
        <f aca="false">H30/$H$33</f>
        <v>0</v>
      </c>
      <c r="K30" s="23" t="n">
        <f aca="false">I30*L30</f>
        <v>0</v>
      </c>
      <c r="L30" s="32"/>
      <c r="M30" s="33"/>
      <c r="N30" s="33"/>
      <c r="O30" s="33"/>
      <c r="P30" s="47"/>
      <c r="Q30" s="47"/>
      <c r="R30" s="47"/>
      <c r="S30" s="14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3"/>
      <c r="AE30" s="13"/>
      <c r="AF30" s="13"/>
      <c r="AG30" s="13"/>
      <c r="AH30" s="13"/>
      <c r="AI30" s="13"/>
      <c r="AJ30" s="13"/>
      <c r="AK30" s="0"/>
      <c r="AMJ30" s="16"/>
    </row>
    <row r="31" customFormat="false" ht="15.75" hidden="false" customHeight="true" outlineLevel="0" collapsed="false">
      <c r="A31" s="17"/>
      <c r="B31" s="48"/>
      <c r="C31" s="19" t="n">
        <f aca="false">B31/60</f>
        <v>0</v>
      </c>
      <c r="D31" s="20" t="n">
        <f aca="false">C31/24</f>
        <v>0</v>
      </c>
      <c r="E31" s="27" t="n">
        <f aca="false">C31</f>
        <v>0</v>
      </c>
      <c r="F31" s="28" t="n">
        <f aca="false">C31/(24-$C$2)</f>
        <v>0</v>
      </c>
      <c r="G31" s="29"/>
      <c r="H31" s="31"/>
      <c r="I31" s="19" t="n">
        <f aca="false">H31/60</f>
        <v>0</v>
      </c>
      <c r="J31" s="20" t="n">
        <f aca="false">H31/$H$33</f>
        <v>0</v>
      </c>
      <c r="K31" s="23" t="n">
        <f aca="false">I31*L31</f>
        <v>0</v>
      </c>
      <c r="L31" s="32"/>
      <c r="M31" s="33"/>
      <c r="N31" s="33"/>
      <c r="O31" s="33"/>
      <c r="P31" s="49"/>
      <c r="Q31" s="49"/>
      <c r="R31" s="49"/>
      <c r="S31" s="50"/>
      <c r="T31" s="51"/>
      <c r="U31" s="51"/>
      <c r="V31" s="51"/>
      <c r="W31" s="51"/>
      <c r="X31" s="51"/>
      <c r="Y31" s="51"/>
      <c r="Z31" s="51"/>
      <c r="AA31" s="51"/>
      <c r="AB31" s="15"/>
      <c r="AC31" s="15"/>
      <c r="AD31" s="13"/>
      <c r="AE31" s="13"/>
      <c r="AF31" s="13"/>
      <c r="AG31" s="13"/>
      <c r="AH31" s="13"/>
      <c r="AI31" s="13"/>
      <c r="AJ31" s="13"/>
      <c r="AK31" s="0"/>
      <c r="AMJ31" s="16"/>
    </row>
    <row r="32" customFormat="false" ht="15.75" hidden="false" customHeight="true" outlineLevel="0" collapsed="false">
      <c r="A32" s="52" t="s">
        <v>31</v>
      </c>
      <c r="B32" s="53" t="n">
        <f aca="false">1440-B33</f>
        <v>114</v>
      </c>
      <c r="C32" s="19" t="n">
        <f aca="false">24-C33</f>
        <v>1.9</v>
      </c>
      <c r="D32" s="20" t="n">
        <f aca="false">1-D33</f>
        <v>0.0791666666666671</v>
      </c>
      <c r="E32" s="27" t="n">
        <f aca="false">24-C2-E33</f>
        <v>1.9</v>
      </c>
      <c r="F32" s="28" t="n">
        <f aca="false">1-F33</f>
        <v>0.11875</v>
      </c>
      <c r="G32" s="29"/>
      <c r="H32" s="54"/>
      <c r="I32" s="19" t="n">
        <f aca="false">H32/60</f>
        <v>0</v>
      </c>
      <c r="J32" s="20" t="n">
        <f aca="false">H32/$H$33</f>
        <v>0</v>
      </c>
      <c r="K32" s="23" t="n">
        <f aca="false">I32*L32</f>
        <v>0</v>
      </c>
      <c r="L32" s="55"/>
      <c r="M32" s="56"/>
      <c r="N32" s="56" t="n">
        <f aca="true">TODAY()</f>
        <v>42823</v>
      </c>
      <c r="O32" s="11"/>
      <c r="P32" s="47" t="s">
        <v>1</v>
      </c>
      <c r="Q32" s="47" t="s">
        <v>24</v>
      </c>
      <c r="R32" s="47" t="s">
        <v>32</v>
      </c>
      <c r="S32" s="50"/>
      <c r="T32" s="51"/>
      <c r="U32" s="51"/>
      <c r="V32" s="51"/>
      <c r="W32" s="51"/>
      <c r="X32" s="51"/>
      <c r="Y32" s="51"/>
      <c r="Z32" s="51"/>
      <c r="AA32" s="51"/>
      <c r="AB32" s="15"/>
      <c r="AC32" s="15" t="s">
        <v>33</v>
      </c>
      <c r="AD32" s="13"/>
      <c r="AE32" s="13"/>
      <c r="AF32" s="13"/>
      <c r="AG32" s="13"/>
      <c r="AH32" s="13"/>
      <c r="AI32" s="13"/>
      <c r="AJ32" s="13"/>
      <c r="AK32" s="0"/>
      <c r="AMJ32" s="16"/>
    </row>
    <row r="33" customFormat="false" ht="15.75" hidden="false" customHeight="true" outlineLevel="0" collapsed="false">
      <c r="A33" s="52" t="s">
        <v>34</v>
      </c>
      <c r="B33" s="53" t="n">
        <f aca="false">SUM(B2:B31)</f>
        <v>1326</v>
      </c>
      <c r="C33" s="19" t="n">
        <f aca="false">SUM(C2:C31)</f>
        <v>22.1</v>
      </c>
      <c r="D33" s="20" t="n">
        <f aca="false">SUM(D2:D31)</f>
        <v>0.920833333333333</v>
      </c>
      <c r="E33" s="57" t="n">
        <f aca="false">SUM(E3:E31)</f>
        <v>14.1</v>
      </c>
      <c r="F33" s="28" t="n">
        <f aca="false">(C33-$C$2)/(24-$C$2)</f>
        <v>0.88125</v>
      </c>
      <c r="G33" s="58" t="s">
        <v>35</v>
      </c>
      <c r="H33" s="58" t="n">
        <f aca="false">SUM(H2:H32)</f>
        <v>705</v>
      </c>
      <c r="I33" s="19" t="n">
        <f aca="false">H33/60</f>
        <v>11.75</v>
      </c>
      <c r="J33" s="20" t="n">
        <f aca="false">H33/H33</f>
        <v>1</v>
      </c>
      <c r="K33" s="23" t="n">
        <f aca="false">SUM(K1:K32)</f>
        <v>542.916666666666</v>
      </c>
      <c r="L33" s="59" t="s">
        <v>35</v>
      </c>
      <c r="M33" s="60"/>
      <c r="N33" s="60" t="str">
        <f aca="false">IF(OR($S$33=1, $S$33=7),"Today is a weekend","Today is a weekday")</f>
        <v>Today is a weekday</v>
      </c>
      <c r="O33" s="11"/>
      <c r="P33" s="47" t="str">
        <f aca="false">"TIH"</f>
        <v>TIH</v>
      </c>
      <c r="Q33" s="47" t="s">
        <v>24</v>
      </c>
      <c r="R33" s="47" t="s">
        <v>36</v>
      </c>
      <c r="S33" s="50"/>
      <c r="T33" s="51"/>
      <c r="U33" s="51"/>
      <c r="V33" s="51"/>
      <c r="W33" s="51"/>
      <c r="X33" s="51"/>
      <c r="Y33" s="51"/>
      <c r="Z33" s="51"/>
      <c r="AA33" s="51"/>
      <c r="AB33" s="15"/>
      <c r="AC33" s="15"/>
      <c r="AD33" s="13"/>
      <c r="AE33" s="13"/>
      <c r="AF33" s="13"/>
      <c r="AG33" s="13"/>
      <c r="AH33" s="13"/>
      <c r="AI33" s="13"/>
      <c r="AJ33" s="13"/>
      <c r="AK33" s="0"/>
      <c r="AMJ33" s="16"/>
    </row>
    <row r="34" customFormat="false" ht="15.75" hidden="false" customHeight="true" outlineLevel="0" collapsed="false">
      <c r="A34" s="61"/>
      <c r="B34" s="62"/>
      <c r="C34" s="62"/>
      <c r="D34" s="63"/>
      <c r="E34" s="64"/>
      <c r="F34" s="64"/>
      <c r="G34" s="65"/>
      <c r="H34" s="65"/>
      <c r="I34" s="65"/>
      <c r="J34" s="65"/>
      <c r="K34" s="50"/>
      <c r="L34" s="13"/>
      <c r="M34" s="33"/>
      <c r="N34" s="66" t="n">
        <f aca="false">WEEKDAY($M$20,16)</f>
        <v>5</v>
      </c>
      <c r="O34" s="14"/>
      <c r="P34" s="14"/>
      <c r="Q34" s="30"/>
      <c r="R34" s="30"/>
      <c r="S34" s="30"/>
      <c r="T34" s="50"/>
      <c r="U34" s="50"/>
      <c r="V34" s="50"/>
      <c r="W34" s="50"/>
      <c r="X34" s="51"/>
      <c r="Y34" s="51"/>
      <c r="Z34" s="51"/>
      <c r="AA34" s="51"/>
      <c r="AB34" s="51"/>
      <c r="AC34" s="15"/>
      <c r="AD34" s="15"/>
      <c r="AE34" s="15"/>
      <c r="AF34" s="15"/>
      <c r="AG34" s="15"/>
      <c r="AH34" s="13"/>
      <c r="AI34" s="13"/>
      <c r="AJ34" s="13"/>
      <c r="AK34" s="13"/>
    </row>
    <row r="35" customFormat="false" ht="15.75" hidden="false" customHeight="true" outlineLevel="0" collapsed="false">
      <c r="A35" s="50"/>
      <c r="B35" s="64"/>
      <c r="C35" s="67"/>
      <c r="D35" s="65"/>
      <c r="E35" s="65"/>
      <c r="F35" s="65"/>
      <c r="G35" s="65"/>
      <c r="H35" s="65"/>
      <c r="I35" s="65"/>
      <c r="J35" s="65"/>
      <c r="K35" s="50"/>
      <c r="L35" s="13"/>
      <c r="M35" s="33"/>
      <c r="N35" s="13"/>
      <c r="O35" s="13"/>
      <c r="P35" s="11"/>
      <c r="Q35" s="11"/>
      <c r="R35" s="11"/>
      <c r="S35" s="13"/>
      <c r="T35" s="50"/>
      <c r="U35" s="50"/>
      <c r="V35" s="50"/>
      <c r="W35" s="50"/>
      <c r="X35" s="50"/>
      <c r="Y35" s="50"/>
      <c r="Z35" s="50"/>
      <c r="AA35" s="50"/>
      <c r="AB35" s="50"/>
      <c r="AC35" s="14"/>
      <c r="AD35" s="14"/>
      <c r="AE35" s="14"/>
      <c r="AF35" s="14"/>
      <c r="AG35" s="14"/>
      <c r="AH35" s="14"/>
      <c r="AI35" s="14"/>
      <c r="AJ35" s="14"/>
      <c r="AK35" s="14"/>
    </row>
    <row r="36" customFormat="false" ht="15.75" hidden="false" customHeight="true" outlineLevel="0" collapsed="false">
      <c r="A36" s="58"/>
      <c r="B36" s="53"/>
      <c r="C36" s="19"/>
      <c r="D36" s="20"/>
      <c r="E36" s="20"/>
      <c r="F36" s="20"/>
      <c r="G36" s="20"/>
      <c r="H36" s="20"/>
      <c r="I36" s="20"/>
      <c r="J36" s="20"/>
      <c r="K36" s="58"/>
      <c r="L36" s="30"/>
      <c r="M36" s="33"/>
      <c r="N36" s="68"/>
      <c r="O36" s="13"/>
      <c r="P36" s="11"/>
      <c r="Q36" s="11"/>
      <c r="R36" s="11"/>
      <c r="S36" s="14"/>
      <c r="T36" s="50"/>
      <c r="U36" s="50"/>
      <c r="V36" s="50"/>
      <c r="W36" s="50"/>
      <c r="X36" s="50"/>
      <c r="Y36" s="50"/>
      <c r="Z36" s="50"/>
      <c r="AA36" s="50"/>
      <c r="AB36" s="50"/>
      <c r="AC36" s="14"/>
      <c r="AD36" s="14"/>
      <c r="AE36" s="14"/>
      <c r="AF36" s="14"/>
      <c r="AG36" s="14"/>
      <c r="AH36" s="14"/>
      <c r="AI36" s="14"/>
      <c r="AJ36" s="14"/>
      <c r="AK36" s="14"/>
    </row>
    <row r="37" customFormat="false" ht="15.75" hidden="false" customHeight="true" outlineLevel="0" collapsed="false">
      <c r="A37" s="58"/>
      <c r="B37" s="53"/>
      <c r="C37" s="19"/>
      <c r="D37" s="20"/>
      <c r="E37" s="20"/>
      <c r="F37" s="20"/>
      <c r="G37" s="20"/>
      <c r="H37" s="20"/>
      <c r="I37" s="20"/>
      <c r="J37" s="20"/>
      <c r="K37" s="58"/>
      <c r="L37" s="30"/>
      <c r="M37" s="33"/>
      <c r="N37" s="33"/>
      <c r="O37" s="33"/>
      <c r="P37" s="33"/>
      <c r="Q37" s="14"/>
      <c r="R37" s="14"/>
      <c r="S37" s="14"/>
      <c r="T37" s="50"/>
      <c r="U37" s="50"/>
      <c r="V37" s="50"/>
      <c r="W37" s="50"/>
      <c r="X37" s="50"/>
      <c r="Y37" s="50"/>
      <c r="Z37" s="50"/>
      <c r="AA37" s="50"/>
      <c r="AB37" s="50"/>
      <c r="AC37" s="14"/>
      <c r="AD37" s="14"/>
      <c r="AE37" s="14"/>
      <c r="AF37" s="14"/>
      <c r="AG37" s="14"/>
      <c r="AH37" s="14"/>
      <c r="AI37" s="14"/>
      <c r="AJ37" s="14"/>
      <c r="AK37" s="14"/>
    </row>
    <row r="38" customFormat="false" ht="13.8" hidden="false" customHeight="false" outlineLevel="0" collapsed="false">
      <c r="A38" s="50"/>
      <c r="B38" s="64"/>
      <c r="C38" s="67"/>
      <c r="D38" s="65"/>
      <c r="E38" s="65"/>
      <c r="F38" s="65"/>
      <c r="G38" s="65"/>
      <c r="H38" s="65"/>
      <c r="I38" s="65"/>
      <c r="J38" s="65"/>
      <c r="K38" s="50"/>
      <c r="L38" s="50"/>
      <c r="M38" s="33"/>
      <c r="N38" s="33"/>
      <c r="O38" s="33"/>
      <c r="P38" s="33"/>
      <c r="Q38" s="14"/>
      <c r="R38" s="14"/>
      <c r="S38" s="14"/>
      <c r="T38" s="69"/>
      <c r="U38" s="69"/>
      <c r="V38" s="69"/>
      <c r="W38" s="50"/>
      <c r="X38" s="50"/>
      <c r="Y38" s="50"/>
      <c r="Z38" s="50"/>
      <c r="AA38" s="50"/>
      <c r="AB38" s="50"/>
      <c r="AC38" s="14"/>
      <c r="AD38" s="14"/>
      <c r="AE38" s="14"/>
      <c r="AF38" s="14"/>
      <c r="AG38" s="14"/>
      <c r="AH38" s="14"/>
      <c r="AI38" s="14"/>
      <c r="AJ38" s="14"/>
      <c r="AK38" s="14"/>
    </row>
    <row r="39" customFormat="false" ht="13.8" hidden="false" customHeight="false" outlineLevel="0" collapsed="false">
      <c r="A39" s="50"/>
      <c r="B39" s="64"/>
      <c r="C39" s="67"/>
      <c r="D39" s="65"/>
      <c r="E39" s="65"/>
      <c r="F39" s="65"/>
      <c r="G39" s="65"/>
      <c r="H39" s="65"/>
      <c r="I39" s="65"/>
      <c r="J39" s="65"/>
      <c r="K39" s="50"/>
      <c r="L39" s="50"/>
      <c r="M39" s="70"/>
      <c r="N39" s="13"/>
      <c r="O39" s="13"/>
      <c r="P39" s="14"/>
      <c r="Q39" s="14"/>
      <c r="R39" s="14"/>
      <c r="S39" s="71"/>
      <c r="T39" s="69"/>
      <c r="U39" s="69"/>
      <c r="V39" s="69"/>
      <c r="W39" s="50"/>
      <c r="X39" s="50"/>
      <c r="Y39" s="50"/>
      <c r="Z39" s="50"/>
      <c r="AA39" s="50"/>
      <c r="AB39" s="50"/>
      <c r="AC39" s="14"/>
      <c r="AD39" s="14"/>
      <c r="AE39" s="14"/>
      <c r="AF39" s="14"/>
      <c r="AG39" s="14"/>
      <c r="AH39" s="14"/>
      <c r="AI39" s="14"/>
      <c r="AJ39" s="14"/>
      <c r="AK39" s="14"/>
    </row>
    <row r="40" customFormat="false" ht="13.8" hidden="false" customHeight="false" outlineLevel="0" collapsed="false">
      <c r="A40" s="50"/>
      <c r="B40" s="64"/>
      <c r="C40" s="67"/>
      <c r="D40" s="65"/>
      <c r="E40" s="65"/>
      <c r="F40" s="65"/>
      <c r="G40" s="65"/>
      <c r="H40" s="65"/>
      <c r="I40" s="65"/>
      <c r="J40" s="65"/>
      <c r="K40" s="50"/>
      <c r="L40" s="50"/>
      <c r="M40" s="67"/>
      <c r="N40" s="13"/>
      <c r="O40" s="13"/>
      <c r="P40" s="14"/>
      <c r="Q40" s="14"/>
      <c r="R40" s="14"/>
      <c r="S40" s="71"/>
      <c r="T40" s="69"/>
      <c r="U40" s="69"/>
      <c r="V40" s="69"/>
      <c r="W40" s="50"/>
      <c r="X40" s="50"/>
      <c r="Y40" s="50"/>
      <c r="Z40" s="50"/>
      <c r="AA40" s="50"/>
      <c r="AB40" s="50"/>
      <c r="AC40" s="14"/>
      <c r="AD40" s="14"/>
      <c r="AE40" s="14"/>
      <c r="AF40" s="14"/>
      <c r="AG40" s="14"/>
      <c r="AH40" s="14"/>
      <c r="AI40" s="14"/>
      <c r="AJ40" s="14"/>
      <c r="AK40" s="14"/>
    </row>
    <row r="41" customFormat="false" ht="13.8" hidden="false" customHeight="false" outlineLevel="0" collapsed="false">
      <c r="A41" s="50"/>
      <c r="B41" s="64"/>
      <c r="C41" s="67"/>
      <c r="D41" s="65"/>
      <c r="E41" s="65"/>
      <c r="F41" s="65"/>
      <c r="G41" s="65"/>
      <c r="H41" s="65"/>
      <c r="I41" s="65"/>
      <c r="J41" s="65"/>
      <c r="K41" s="50"/>
      <c r="L41" s="50"/>
      <c r="M41" s="67"/>
      <c r="N41" s="13"/>
      <c r="O41" s="13"/>
      <c r="P41" s="13"/>
      <c r="Q41" s="72"/>
      <c r="R41" s="72"/>
      <c r="S41" s="72"/>
      <c r="T41" s="69"/>
      <c r="U41" s="69"/>
      <c r="V41" s="69"/>
      <c r="W41" s="50"/>
      <c r="X41" s="50"/>
      <c r="Y41" s="50"/>
      <c r="Z41" s="50"/>
      <c r="AA41" s="50"/>
      <c r="AB41" s="50"/>
      <c r="AC41" s="14"/>
      <c r="AD41" s="14"/>
      <c r="AE41" s="14"/>
      <c r="AF41" s="14"/>
      <c r="AG41" s="14"/>
      <c r="AH41" s="14"/>
      <c r="AI41" s="14"/>
      <c r="AJ41" s="14"/>
      <c r="AK41" s="14"/>
    </row>
    <row r="42" customFormat="false" ht="13.8" hidden="false" customHeight="false" outlineLevel="0" collapsed="false">
      <c r="A42" s="50"/>
      <c r="B42" s="64"/>
      <c r="C42" s="67"/>
      <c r="D42" s="65"/>
      <c r="E42" s="65"/>
      <c r="F42" s="65"/>
      <c r="G42" s="65"/>
      <c r="H42" s="65"/>
      <c r="I42" s="65"/>
      <c r="J42" s="65"/>
      <c r="K42" s="50"/>
      <c r="L42" s="50"/>
      <c r="M42" s="67"/>
      <c r="N42" s="13"/>
      <c r="O42" s="13"/>
      <c r="P42" s="13"/>
      <c r="Q42" s="72"/>
      <c r="R42" s="72"/>
      <c r="S42" s="72"/>
      <c r="T42" s="69"/>
      <c r="U42" s="69"/>
      <c r="V42" s="69"/>
      <c r="W42" s="50"/>
      <c r="X42" s="50"/>
      <c r="Y42" s="50"/>
      <c r="Z42" s="50"/>
      <c r="AA42" s="50"/>
      <c r="AB42" s="50"/>
      <c r="AC42" s="14"/>
      <c r="AD42" s="14"/>
      <c r="AE42" s="14"/>
      <c r="AF42" s="14"/>
      <c r="AG42" s="14"/>
      <c r="AH42" s="14"/>
      <c r="AI42" s="14"/>
      <c r="AJ42" s="14"/>
      <c r="AK42" s="14"/>
    </row>
    <row r="43" customFormat="false" ht="13.8" hidden="false" customHeight="false" outlineLevel="0" collapsed="false">
      <c r="A43" s="50"/>
      <c r="B43" s="64"/>
      <c r="C43" s="67"/>
      <c r="D43" s="65"/>
      <c r="E43" s="65"/>
      <c r="F43" s="65"/>
      <c r="G43" s="65"/>
      <c r="H43" s="65"/>
      <c r="I43" s="65"/>
      <c r="J43" s="65"/>
      <c r="K43" s="50"/>
      <c r="L43" s="50"/>
      <c r="M43" s="67"/>
      <c r="N43" s="13"/>
      <c r="O43" s="13"/>
      <c r="P43" s="13"/>
      <c r="Q43" s="72"/>
      <c r="R43" s="72"/>
      <c r="S43" s="72"/>
      <c r="T43" s="69"/>
      <c r="U43" s="69"/>
      <c r="V43" s="69"/>
      <c r="W43" s="50"/>
      <c r="X43" s="50"/>
      <c r="Y43" s="50"/>
      <c r="Z43" s="50"/>
      <c r="AA43" s="50"/>
      <c r="AB43" s="50"/>
      <c r="AC43" s="14"/>
      <c r="AD43" s="14"/>
      <c r="AE43" s="14"/>
      <c r="AF43" s="14"/>
      <c r="AG43" s="14"/>
      <c r="AH43" s="14"/>
      <c r="AI43" s="14"/>
      <c r="AJ43" s="14"/>
      <c r="AK43" s="14"/>
    </row>
    <row r="44" customFormat="false" ht="13.8" hidden="false" customHeight="false" outlineLevel="0" collapsed="false">
      <c r="A44" s="50"/>
      <c r="B44" s="64"/>
      <c r="C44" s="67"/>
      <c r="D44" s="65"/>
      <c r="E44" s="65"/>
      <c r="F44" s="65"/>
      <c r="G44" s="65"/>
      <c r="H44" s="65"/>
      <c r="I44" s="65"/>
      <c r="J44" s="65"/>
      <c r="K44" s="50"/>
      <c r="L44" s="50"/>
      <c r="M44" s="67"/>
      <c r="N44" s="13"/>
      <c r="O44" s="13"/>
      <c r="P44" s="13"/>
      <c r="Q44" s="72"/>
      <c r="R44" s="72"/>
      <c r="S44" s="72"/>
      <c r="T44" s="69"/>
      <c r="U44" s="69"/>
      <c r="V44" s="69"/>
      <c r="W44" s="50"/>
      <c r="X44" s="50"/>
      <c r="Y44" s="50"/>
      <c r="Z44" s="50"/>
      <c r="AA44" s="50"/>
      <c r="AB44" s="50"/>
      <c r="AC44" s="14"/>
      <c r="AD44" s="14"/>
      <c r="AE44" s="14"/>
      <c r="AF44" s="14"/>
      <c r="AG44" s="14"/>
      <c r="AH44" s="14"/>
      <c r="AI44" s="14"/>
      <c r="AJ44" s="14"/>
      <c r="AK44" s="14"/>
    </row>
    <row r="45" customFormat="false" ht="13.8" hidden="false" customHeight="false" outlineLevel="0" collapsed="false">
      <c r="A45" s="50"/>
      <c r="B45" s="64"/>
      <c r="C45" s="67"/>
      <c r="D45" s="65"/>
      <c r="E45" s="65"/>
      <c r="F45" s="65"/>
      <c r="G45" s="65"/>
      <c r="H45" s="65"/>
      <c r="I45" s="65"/>
      <c r="J45" s="65"/>
      <c r="K45" s="50"/>
      <c r="L45" s="50"/>
      <c r="M45" s="67"/>
      <c r="N45" s="13"/>
      <c r="O45" s="13"/>
      <c r="P45" s="13"/>
      <c r="Q45" s="72"/>
      <c r="R45" s="72"/>
      <c r="S45" s="72"/>
      <c r="T45" s="69"/>
      <c r="U45" s="69"/>
      <c r="V45" s="69"/>
      <c r="W45" s="50"/>
      <c r="X45" s="50"/>
      <c r="Y45" s="50"/>
      <c r="Z45" s="50"/>
      <c r="AA45" s="50"/>
      <c r="AB45" s="50"/>
      <c r="AC45" s="14"/>
      <c r="AD45" s="14"/>
      <c r="AE45" s="14"/>
      <c r="AF45" s="14"/>
      <c r="AG45" s="14"/>
      <c r="AH45" s="14"/>
      <c r="AI45" s="14"/>
      <c r="AJ45" s="14"/>
      <c r="AK45" s="14"/>
    </row>
    <row r="46" customFormat="false" ht="13.8" hidden="false" customHeight="false" outlineLevel="0" collapsed="false">
      <c r="A46" s="50"/>
      <c r="B46" s="64"/>
      <c r="C46" s="67"/>
      <c r="D46" s="65"/>
      <c r="E46" s="65"/>
      <c r="F46" s="65"/>
      <c r="G46" s="65"/>
      <c r="H46" s="65"/>
      <c r="I46" s="65"/>
      <c r="J46" s="65"/>
      <c r="K46" s="50"/>
      <c r="L46" s="50"/>
      <c r="M46" s="67"/>
      <c r="N46" s="13"/>
      <c r="O46" s="13"/>
      <c r="P46" s="13"/>
      <c r="Q46" s="72"/>
      <c r="R46" s="72"/>
      <c r="S46" s="72"/>
      <c r="T46" s="69"/>
      <c r="U46" s="69"/>
      <c r="V46" s="69"/>
      <c r="W46" s="50"/>
      <c r="X46" s="50"/>
      <c r="Y46" s="50"/>
      <c r="Z46" s="50"/>
      <c r="AA46" s="50"/>
      <c r="AB46" s="50"/>
      <c r="AC46" s="14"/>
      <c r="AD46" s="14"/>
      <c r="AE46" s="14"/>
      <c r="AF46" s="14"/>
      <c r="AG46" s="14"/>
      <c r="AH46" s="14"/>
      <c r="AI46" s="14"/>
      <c r="AJ46" s="14"/>
      <c r="AK46" s="14"/>
    </row>
    <row r="47" customFormat="false" ht="13.8" hidden="false" customHeight="false" outlineLevel="0" collapsed="false">
      <c r="A47" s="50"/>
      <c r="B47" s="64"/>
      <c r="C47" s="67"/>
      <c r="D47" s="65"/>
      <c r="E47" s="65"/>
      <c r="F47" s="65"/>
      <c r="G47" s="65"/>
      <c r="H47" s="65"/>
      <c r="I47" s="65"/>
      <c r="J47" s="65"/>
      <c r="K47" s="50"/>
      <c r="L47" s="50"/>
      <c r="M47" s="67"/>
      <c r="N47" s="13"/>
      <c r="O47" s="13"/>
      <c r="P47" s="13"/>
      <c r="Q47" s="72"/>
      <c r="R47" s="72"/>
      <c r="S47" s="72"/>
      <c r="T47" s="69"/>
      <c r="U47" s="69"/>
      <c r="V47" s="69"/>
      <c r="W47" s="50"/>
      <c r="X47" s="50"/>
      <c r="Y47" s="50"/>
      <c r="Z47" s="50"/>
      <c r="AA47" s="50"/>
      <c r="AB47" s="50"/>
      <c r="AC47" s="14"/>
      <c r="AD47" s="14"/>
      <c r="AE47" s="14"/>
      <c r="AF47" s="14"/>
      <c r="AG47" s="14"/>
      <c r="AH47" s="14"/>
      <c r="AI47" s="14"/>
      <c r="AJ47" s="14"/>
      <c r="AK47" s="14"/>
    </row>
    <row r="48" customFormat="false" ht="13.8" hidden="false" customHeight="false" outlineLevel="0" collapsed="false">
      <c r="A48" s="50"/>
      <c r="B48" s="64"/>
      <c r="C48" s="67"/>
      <c r="D48" s="65"/>
      <c r="E48" s="65"/>
      <c r="F48" s="65"/>
      <c r="G48" s="65"/>
      <c r="H48" s="65"/>
      <c r="I48" s="65"/>
      <c r="J48" s="65"/>
      <c r="K48" s="50"/>
      <c r="L48" s="50"/>
      <c r="M48" s="67"/>
      <c r="N48" s="13"/>
      <c r="O48" s="13"/>
      <c r="P48" s="13"/>
      <c r="Q48" s="72"/>
      <c r="R48" s="72"/>
      <c r="S48" s="72"/>
      <c r="T48" s="69"/>
      <c r="U48" s="69"/>
      <c r="V48" s="69"/>
      <c r="W48" s="50"/>
      <c r="X48" s="50"/>
      <c r="Y48" s="50"/>
      <c r="Z48" s="50"/>
      <c r="AA48" s="50"/>
      <c r="AB48" s="50"/>
      <c r="AC48" s="14"/>
      <c r="AD48" s="14"/>
      <c r="AE48" s="14"/>
      <c r="AF48" s="14"/>
      <c r="AG48" s="14"/>
      <c r="AH48" s="14"/>
      <c r="AI48" s="14"/>
      <c r="AJ48" s="14"/>
      <c r="AK48" s="14"/>
    </row>
    <row r="49" customFormat="false" ht="13.8" hidden="false" customHeight="false" outlineLevel="0" collapsed="false">
      <c r="A49" s="50"/>
      <c r="B49" s="64"/>
      <c r="C49" s="67"/>
      <c r="D49" s="65"/>
      <c r="E49" s="65"/>
      <c r="F49" s="65"/>
      <c r="G49" s="65"/>
      <c r="H49" s="65"/>
      <c r="I49" s="65"/>
      <c r="J49" s="65"/>
      <c r="K49" s="50"/>
      <c r="L49" s="50"/>
      <c r="M49" s="67"/>
      <c r="N49" s="13"/>
      <c r="O49" s="13"/>
      <c r="P49" s="13"/>
      <c r="Q49" s="72"/>
      <c r="R49" s="72"/>
      <c r="S49" s="72"/>
      <c r="T49" s="69"/>
      <c r="U49" s="69"/>
      <c r="V49" s="69"/>
      <c r="W49" s="50"/>
      <c r="X49" s="50"/>
      <c r="Y49" s="50"/>
      <c r="Z49" s="50"/>
      <c r="AA49" s="50"/>
      <c r="AB49" s="50"/>
      <c r="AC49" s="14"/>
      <c r="AD49" s="14"/>
      <c r="AE49" s="14"/>
      <c r="AF49" s="14"/>
      <c r="AG49" s="14"/>
      <c r="AH49" s="14"/>
      <c r="AI49" s="14"/>
      <c r="AJ49" s="14"/>
      <c r="AK49" s="14"/>
    </row>
    <row r="50" customFormat="false" ht="13.8" hidden="false" customHeight="false" outlineLevel="0" collapsed="false">
      <c r="A50" s="50"/>
      <c r="B50" s="64"/>
      <c r="C50" s="67"/>
      <c r="D50" s="65"/>
      <c r="E50" s="65"/>
      <c r="F50" s="65"/>
      <c r="G50" s="65"/>
      <c r="H50" s="65"/>
      <c r="I50" s="65"/>
      <c r="J50" s="65"/>
      <c r="K50" s="50"/>
      <c r="L50" s="50"/>
      <c r="M50" s="67"/>
      <c r="N50" s="13"/>
      <c r="O50" s="13"/>
      <c r="P50" s="13"/>
      <c r="Q50" s="72"/>
      <c r="R50" s="72"/>
      <c r="S50" s="72"/>
      <c r="T50" s="69"/>
      <c r="U50" s="69"/>
      <c r="V50" s="69"/>
      <c r="W50" s="50"/>
      <c r="X50" s="50"/>
      <c r="Y50" s="50"/>
      <c r="Z50" s="50"/>
      <c r="AA50" s="50"/>
      <c r="AB50" s="50"/>
      <c r="AC50" s="14"/>
      <c r="AD50" s="14"/>
      <c r="AE50" s="14"/>
      <c r="AF50" s="14"/>
      <c r="AG50" s="14"/>
      <c r="AH50" s="14"/>
      <c r="AI50" s="14"/>
      <c r="AJ50" s="14"/>
      <c r="AK50" s="14"/>
    </row>
    <row r="51" customFormat="false" ht="13.8" hidden="false" customHeight="false" outlineLevel="0" collapsed="false">
      <c r="A51" s="50"/>
      <c r="B51" s="64"/>
      <c r="C51" s="67"/>
      <c r="D51" s="65"/>
      <c r="E51" s="65"/>
      <c r="F51" s="65"/>
      <c r="G51" s="65"/>
      <c r="H51" s="65"/>
      <c r="I51" s="65"/>
      <c r="J51" s="65"/>
      <c r="K51" s="50"/>
      <c r="L51" s="50"/>
      <c r="M51" s="67"/>
      <c r="N51" s="13"/>
      <c r="O51" s="13"/>
      <c r="P51" s="13"/>
      <c r="Q51" s="72"/>
      <c r="R51" s="72"/>
      <c r="S51" s="72"/>
      <c r="T51" s="69"/>
      <c r="U51" s="69"/>
      <c r="V51" s="69"/>
      <c r="W51" s="50"/>
      <c r="X51" s="50"/>
      <c r="Y51" s="50"/>
      <c r="Z51" s="50"/>
      <c r="AA51" s="50"/>
      <c r="AB51" s="50"/>
      <c r="AC51" s="14"/>
      <c r="AD51" s="14"/>
      <c r="AE51" s="14"/>
      <c r="AF51" s="14"/>
      <c r="AG51" s="14"/>
      <c r="AH51" s="14"/>
      <c r="AI51" s="14"/>
      <c r="AJ51" s="14"/>
      <c r="AK51" s="14"/>
    </row>
    <row r="52" customFormat="false" ht="13.8" hidden="false" customHeight="false" outlineLevel="0" collapsed="false">
      <c r="A52" s="50"/>
      <c r="B52" s="64"/>
      <c r="C52" s="67"/>
      <c r="D52" s="65"/>
      <c r="E52" s="65"/>
      <c r="F52" s="65"/>
      <c r="G52" s="65"/>
      <c r="H52" s="65"/>
      <c r="I52" s="65"/>
      <c r="J52" s="65"/>
      <c r="K52" s="50"/>
      <c r="L52" s="50"/>
      <c r="M52" s="67"/>
      <c r="N52" s="13"/>
      <c r="O52" s="13"/>
      <c r="P52" s="13"/>
      <c r="Q52" s="72"/>
      <c r="R52" s="72"/>
      <c r="S52" s="72"/>
      <c r="T52" s="69"/>
      <c r="U52" s="69"/>
      <c r="V52" s="69"/>
      <c r="W52" s="50"/>
      <c r="X52" s="50"/>
      <c r="Y52" s="50"/>
      <c r="Z52" s="50"/>
      <c r="AA52" s="50"/>
      <c r="AB52" s="50"/>
      <c r="AC52" s="14"/>
      <c r="AD52" s="14"/>
      <c r="AE52" s="14"/>
      <c r="AF52" s="14"/>
      <c r="AG52" s="14"/>
      <c r="AH52" s="14"/>
      <c r="AI52" s="14"/>
      <c r="AJ52" s="14"/>
      <c r="AK52" s="14"/>
    </row>
    <row r="53" customFormat="false" ht="13.8" hidden="false" customHeight="false" outlineLevel="0" collapsed="false">
      <c r="A53" s="50"/>
      <c r="B53" s="64"/>
      <c r="C53" s="67"/>
      <c r="D53" s="65"/>
      <c r="E53" s="65"/>
      <c r="F53" s="65"/>
      <c r="G53" s="65"/>
      <c r="H53" s="65"/>
      <c r="I53" s="65"/>
      <c r="J53" s="65"/>
      <c r="K53" s="50"/>
      <c r="L53" s="50"/>
      <c r="M53" s="67"/>
      <c r="N53" s="13"/>
      <c r="O53" s="13"/>
      <c r="P53" s="13"/>
      <c r="Q53" s="72"/>
      <c r="R53" s="72"/>
      <c r="S53" s="72"/>
      <c r="T53" s="69"/>
      <c r="U53" s="69"/>
      <c r="V53" s="69"/>
      <c r="W53" s="50"/>
      <c r="X53" s="50"/>
      <c r="Y53" s="50"/>
      <c r="Z53" s="50"/>
      <c r="AA53" s="50"/>
      <c r="AB53" s="50"/>
      <c r="AC53" s="14"/>
      <c r="AD53" s="14"/>
      <c r="AE53" s="14"/>
      <c r="AF53" s="14"/>
      <c r="AG53" s="14"/>
      <c r="AH53" s="14"/>
      <c r="AI53" s="14"/>
      <c r="AJ53" s="14"/>
      <c r="AK53" s="14"/>
    </row>
    <row r="54" customFormat="false" ht="13.8" hidden="false" customHeight="false" outlineLevel="0" collapsed="false">
      <c r="A54" s="50"/>
      <c r="B54" s="64"/>
      <c r="C54" s="67"/>
      <c r="D54" s="65"/>
      <c r="E54" s="65"/>
      <c r="F54" s="65"/>
      <c r="G54" s="65"/>
      <c r="H54" s="65"/>
      <c r="I54" s="65"/>
      <c r="J54" s="65"/>
      <c r="K54" s="50"/>
      <c r="L54" s="50"/>
      <c r="M54" s="67"/>
      <c r="N54" s="13"/>
      <c r="O54" s="13"/>
      <c r="P54" s="13"/>
      <c r="Q54" s="72"/>
      <c r="R54" s="72"/>
      <c r="S54" s="72"/>
      <c r="T54" s="69"/>
      <c r="U54" s="69"/>
      <c r="V54" s="69"/>
      <c r="W54" s="50"/>
      <c r="X54" s="50"/>
      <c r="Y54" s="50"/>
      <c r="Z54" s="50"/>
      <c r="AA54" s="50"/>
      <c r="AB54" s="50"/>
      <c r="AC54" s="14"/>
      <c r="AD54" s="14"/>
      <c r="AE54" s="14"/>
      <c r="AF54" s="14"/>
      <c r="AG54" s="14"/>
      <c r="AH54" s="14"/>
      <c r="AI54" s="14"/>
      <c r="AJ54" s="14"/>
      <c r="AK54" s="14"/>
    </row>
    <row r="55" customFormat="false" ht="13.8" hidden="false" customHeight="false" outlineLevel="0" collapsed="false">
      <c r="A55" s="50"/>
      <c r="B55" s="64"/>
      <c r="C55" s="67"/>
      <c r="D55" s="65"/>
      <c r="E55" s="65"/>
      <c r="F55" s="65"/>
      <c r="G55" s="65"/>
      <c r="H55" s="65"/>
      <c r="I55" s="65"/>
      <c r="J55" s="65"/>
      <c r="K55" s="50"/>
      <c r="L55" s="50"/>
      <c r="M55" s="67"/>
      <c r="N55" s="13"/>
      <c r="O55" s="13"/>
      <c r="P55" s="13"/>
      <c r="Q55" s="72"/>
      <c r="R55" s="72"/>
      <c r="S55" s="72"/>
      <c r="T55" s="69"/>
      <c r="U55" s="69"/>
      <c r="V55" s="69"/>
      <c r="W55" s="50"/>
      <c r="X55" s="50"/>
      <c r="Y55" s="50"/>
      <c r="Z55" s="50"/>
      <c r="AA55" s="50"/>
      <c r="AB55" s="50"/>
      <c r="AC55" s="14"/>
      <c r="AD55" s="14"/>
      <c r="AE55" s="14"/>
      <c r="AF55" s="14"/>
      <c r="AG55" s="14"/>
      <c r="AH55" s="14"/>
      <c r="AI55" s="14"/>
      <c r="AJ55" s="14"/>
      <c r="AK55" s="14"/>
    </row>
    <row r="56" customFormat="false" ht="13.8" hidden="false" customHeight="false" outlineLevel="0" collapsed="false">
      <c r="A56" s="50"/>
      <c r="B56" s="64"/>
      <c r="C56" s="67"/>
      <c r="D56" s="65"/>
      <c r="E56" s="65"/>
      <c r="F56" s="65"/>
      <c r="G56" s="65"/>
      <c r="H56" s="65"/>
      <c r="I56" s="65"/>
      <c r="J56" s="65"/>
      <c r="K56" s="50"/>
      <c r="L56" s="50"/>
      <c r="M56" s="67"/>
      <c r="N56" s="13"/>
      <c r="O56" s="13"/>
      <c r="P56" s="13"/>
      <c r="Q56" s="72"/>
      <c r="R56" s="72"/>
      <c r="S56" s="72"/>
      <c r="T56" s="69"/>
      <c r="U56" s="69"/>
      <c r="V56" s="69"/>
      <c r="W56" s="50"/>
      <c r="X56" s="50"/>
      <c r="Y56" s="50"/>
      <c r="Z56" s="50"/>
      <c r="AA56" s="50"/>
      <c r="AB56" s="50"/>
      <c r="AC56" s="14"/>
      <c r="AD56" s="14"/>
      <c r="AE56" s="14"/>
      <c r="AF56" s="14"/>
      <c r="AG56" s="14"/>
      <c r="AH56" s="14"/>
      <c r="AI56" s="14"/>
      <c r="AJ56" s="14"/>
      <c r="AK56" s="14"/>
    </row>
    <row r="57" customFormat="false" ht="13.8" hidden="false" customHeight="false" outlineLevel="0" collapsed="false">
      <c r="A57" s="50"/>
      <c r="B57" s="64"/>
      <c r="C57" s="67"/>
      <c r="D57" s="65"/>
      <c r="E57" s="65"/>
      <c r="F57" s="65"/>
      <c r="G57" s="65"/>
      <c r="H57" s="65"/>
      <c r="I57" s="65"/>
      <c r="J57" s="65"/>
      <c r="K57" s="50"/>
      <c r="L57" s="50"/>
      <c r="M57" s="67"/>
      <c r="N57" s="13"/>
      <c r="O57" s="13"/>
      <c r="P57" s="13"/>
      <c r="Q57" s="72"/>
      <c r="R57" s="72"/>
      <c r="S57" s="72"/>
      <c r="T57" s="69"/>
      <c r="U57" s="69"/>
      <c r="V57" s="69"/>
      <c r="W57" s="50"/>
      <c r="X57" s="50"/>
      <c r="Y57" s="50"/>
      <c r="Z57" s="50"/>
      <c r="AA57" s="50"/>
      <c r="AB57" s="50"/>
      <c r="AC57" s="14"/>
      <c r="AD57" s="14"/>
      <c r="AE57" s="14"/>
      <c r="AF57" s="14"/>
      <c r="AG57" s="14"/>
      <c r="AH57" s="14"/>
      <c r="AI57" s="14"/>
      <c r="AJ57" s="14"/>
      <c r="AK57" s="14"/>
    </row>
    <row r="58" customFormat="false" ht="13.8" hidden="false" customHeight="false" outlineLevel="0" collapsed="false">
      <c r="A58" s="50"/>
      <c r="B58" s="64"/>
      <c r="C58" s="67"/>
      <c r="D58" s="65"/>
      <c r="E58" s="65"/>
      <c r="F58" s="65"/>
      <c r="G58" s="65"/>
      <c r="H58" s="65"/>
      <c r="I58" s="65"/>
      <c r="J58" s="65"/>
      <c r="K58" s="50"/>
      <c r="L58" s="50"/>
      <c r="M58" s="67"/>
      <c r="N58" s="13"/>
      <c r="O58" s="13"/>
      <c r="P58" s="13"/>
      <c r="Q58" s="72"/>
      <c r="R58" s="72"/>
      <c r="S58" s="72"/>
      <c r="T58" s="69"/>
      <c r="U58" s="69"/>
      <c r="V58" s="69"/>
      <c r="W58" s="50"/>
      <c r="X58" s="50"/>
      <c r="Y58" s="50"/>
      <c r="Z58" s="50"/>
      <c r="AA58" s="50"/>
      <c r="AB58" s="50"/>
      <c r="AC58" s="14"/>
      <c r="AD58" s="14"/>
      <c r="AE58" s="14"/>
      <c r="AF58" s="14"/>
      <c r="AG58" s="14"/>
      <c r="AH58" s="14"/>
      <c r="AI58" s="14"/>
      <c r="AJ58" s="14"/>
      <c r="AK58" s="14"/>
    </row>
    <row r="59" customFormat="false" ht="13.8" hidden="false" customHeight="false" outlineLevel="0" collapsed="false">
      <c r="A59" s="50"/>
      <c r="B59" s="64"/>
      <c r="C59" s="67"/>
      <c r="D59" s="65"/>
      <c r="E59" s="65"/>
      <c r="F59" s="65"/>
      <c r="G59" s="65"/>
      <c r="H59" s="65"/>
      <c r="I59" s="65"/>
      <c r="J59" s="65"/>
      <c r="K59" s="50"/>
      <c r="L59" s="50"/>
      <c r="M59" s="67"/>
      <c r="N59" s="13"/>
      <c r="O59" s="13"/>
      <c r="P59" s="13"/>
      <c r="Q59" s="72"/>
      <c r="R59" s="72"/>
      <c r="S59" s="72"/>
      <c r="T59" s="69"/>
      <c r="U59" s="69"/>
      <c r="V59" s="69"/>
      <c r="W59" s="50"/>
      <c r="X59" s="50"/>
      <c r="Y59" s="50"/>
      <c r="Z59" s="50"/>
      <c r="AA59" s="50"/>
      <c r="AB59" s="50"/>
      <c r="AC59" s="14"/>
      <c r="AD59" s="14"/>
      <c r="AE59" s="14"/>
      <c r="AF59" s="14"/>
      <c r="AG59" s="14"/>
      <c r="AH59" s="14"/>
      <c r="AI59" s="14"/>
      <c r="AJ59" s="14"/>
      <c r="AK59" s="14"/>
    </row>
    <row r="60" customFormat="false" ht="13.8" hidden="false" customHeight="false" outlineLevel="0" collapsed="false">
      <c r="A60" s="50"/>
      <c r="B60" s="64"/>
      <c r="C60" s="67"/>
      <c r="D60" s="65"/>
      <c r="E60" s="65"/>
      <c r="F60" s="65"/>
      <c r="G60" s="65"/>
      <c r="H60" s="65"/>
      <c r="I60" s="65"/>
      <c r="J60" s="65"/>
      <c r="K60" s="50"/>
      <c r="L60" s="50"/>
      <c r="M60" s="67"/>
      <c r="N60" s="13"/>
      <c r="O60" s="13"/>
      <c r="P60" s="13"/>
      <c r="Q60" s="72"/>
      <c r="R60" s="72"/>
      <c r="S60" s="72"/>
      <c r="T60" s="69"/>
      <c r="U60" s="69"/>
      <c r="V60" s="69"/>
      <c r="W60" s="50"/>
      <c r="X60" s="50"/>
      <c r="Y60" s="50"/>
      <c r="Z60" s="50"/>
      <c r="AA60" s="50"/>
      <c r="AB60" s="50"/>
      <c r="AC60" s="14"/>
      <c r="AD60" s="14"/>
      <c r="AE60" s="14"/>
      <c r="AF60" s="14"/>
      <c r="AG60" s="14"/>
      <c r="AH60" s="14"/>
      <c r="AI60" s="14"/>
      <c r="AJ60" s="14"/>
      <c r="AK60" s="14"/>
    </row>
    <row r="61" customFormat="false" ht="13.8" hidden="false" customHeight="false" outlineLevel="0" collapsed="false">
      <c r="A61" s="50"/>
      <c r="B61" s="64"/>
      <c r="C61" s="67"/>
      <c r="D61" s="65"/>
      <c r="E61" s="65"/>
      <c r="F61" s="65"/>
      <c r="G61" s="65"/>
      <c r="H61" s="65"/>
      <c r="I61" s="65"/>
      <c r="J61" s="65"/>
      <c r="K61" s="50"/>
      <c r="L61" s="50"/>
      <c r="M61" s="67"/>
      <c r="N61" s="13"/>
      <c r="O61" s="13"/>
      <c r="P61" s="13"/>
      <c r="Q61" s="72"/>
      <c r="R61" s="72"/>
      <c r="S61" s="72"/>
      <c r="T61" s="69"/>
      <c r="U61" s="69"/>
      <c r="V61" s="69"/>
      <c r="W61" s="50"/>
      <c r="X61" s="50"/>
      <c r="Y61" s="50"/>
      <c r="Z61" s="50"/>
      <c r="AA61" s="50"/>
      <c r="AB61" s="50"/>
      <c r="AC61" s="14"/>
      <c r="AD61" s="14"/>
      <c r="AE61" s="14"/>
      <c r="AF61" s="14"/>
      <c r="AG61" s="14"/>
      <c r="AH61" s="14"/>
      <c r="AI61" s="14"/>
      <c r="AJ61" s="14"/>
      <c r="AK61" s="14"/>
    </row>
    <row r="62" customFormat="false" ht="13.8" hidden="false" customHeight="false" outlineLevel="0" collapsed="false">
      <c r="A62" s="50"/>
      <c r="B62" s="64"/>
      <c r="C62" s="67"/>
      <c r="D62" s="65"/>
      <c r="E62" s="65"/>
      <c r="F62" s="65"/>
      <c r="G62" s="65"/>
      <c r="H62" s="65"/>
      <c r="I62" s="65"/>
      <c r="J62" s="65"/>
      <c r="K62" s="50"/>
      <c r="L62" s="50"/>
      <c r="M62" s="67"/>
      <c r="N62" s="13"/>
      <c r="O62" s="13"/>
      <c r="P62" s="13"/>
      <c r="Q62" s="72"/>
      <c r="R62" s="72"/>
      <c r="S62" s="72"/>
      <c r="T62" s="69"/>
      <c r="U62" s="69"/>
      <c r="V62" s="69"/>
      <c r="W62" s="50"/>
      <c r="X62" s="50"/>
      <c r="Y62" s="50"/>
      <c r="Z62" s="50"/>
      <c r="AA62" s="50"/>
      <c r="AB62" s="50"/>
      <c r="AC62" s="14"/>
      <c r="AD62" s="14"/>
      <c r="AE62" s="14"/>
      <c r="AF62" s="14"/>
      <c r="AG62" s="14"/>
      <c r="AH62" s="14"/>
      <c r="AI62" s="14"/>
      <c r="AJ62" s="14"/>
      <c r="AK62" s="14"/>
    </row>
    <row r="63" customFormat="false" ht="13.8" hidden="false" customHeight="false" outlineLevel="0" collapsed="false">
      <c r="A63" s="50"/>
      <c r="B63" s="64"/>
      <c r="C63" s="67"/>
      <c r="D63" s="65"/>
      <c r="E63" s="65"/>
      <c r="F63" s="65"/>
      <c r="G63" s="65"/>
      <c r="H63" s="65"/>
      <c r="I63" s="65"/>
      <c r="J63" s="65"/>
      <c r="K63" s="50"/>
      <c r="L63" s="50"/>
      <c r="M63" s="67"/>
      <c r="N63" s="13"/>
      <c r="O63" s="13"/>
      <c r="P63" s="13"/>
      <c r="Q63" s="72"/>
      <c r="R63" s="72"/>
      <c r="S63" s="72"/>
      <c r="T63" s="69"/>
      <c r="U63" s="69"/>
      <c r="V63" s="69"/>
      <c r="W63" s="50"/>
      <c r="X63" s="50"/>
      <c r="Y63" s="50"/>
      <c r="Z63" s="50"/>
      <c r="AA63" s="50"/>
      <c r="AB63" s="50"/>
      <c r="AC63" s="14"/>
      <c r="AD63" s="14"/>
      <c r="AE63" s="14"/>
      <c r="AF63" s="14"/>
      <c r="AG63" s="14"/>
      <c r="AH63" s="14"/>
      <c r="AI63" s="14"/>
      <c r="AJ63" s="14"/>
      <c r="AK63" s="14"/>
    </row>
    <row r="64" customFormat="false" ht="13.8" hidden="false" customHeight="false" outlineLevel="0" collapsed="false">
      <c r="A64" s="50"/>
      <c r="B64" s="64"/>
      <c r="C64" s="67"/>
      <c r="D64" s="65"/>
      <c r="E64" s="65"/>
      <c r="F64" s="65"/>
      <c r="G64" s="65"/>
      <c r="H64" s="65"/>
      <c r="I64" s="65"/>
      <c r="J64" s="65"/>
      <c r="K64" s="50"/>
      <c r="L64" s="50"/>
      <c r="M64" s="67"/>
      <c r="N64" s="13"/>
      <c r="O64" s="13"/>
      <c r="P64" s="13"/>
      <c r="Q64" s="72"/>
      <c r="R64" s="72"/>
      <c r="S64" s="72"/>
      <c r="T64" s="69"/>
      <c r="U64" s="69"/>
      <c r="V64" s="69"/>
      <c r="W64" s="50"/>
      <c r="X64" s="50"/>
      <c r="Y64" s="50"/>
      <c r="Z64" s="50"/>
      <c r="AA64" s="50"/>
      <c r="AB64" s="50"/>
      <c r="AC64" s="14"/>
      <c r="AD64" s="14"/>
      <c r="AE64" s="14"/>
      <c r="AF64" s="14"/>
      <c r="AG64" s="14"/>
      <c r="AH64" s="14"/>
      <c r="AI64" s="14"/>
      <c r="AJ64" s="14"/>
      <c r="AK64" s="14"/>
    </row>
    <row r="65" customFormat="false" ht="13.8" hidden="false" customHeight="false" outlineLevel="0" collapsed="false">
      <c r="A65" s="50"/>
      <c r="B65" s="64"/>
      <c r="C65" s="67"/>
      <c r="D65" s="65"/>
      <c r="E65" s="65"/>
      <c r="F65" s="65"/>
      <c r="G65" s="65"/>
      <c r="H65" s="65"/>
      <c r="I65" s="65"/>
      <c r="J65" s="65"/>
      <c r="K65" s="50"/>
      <c r="L65" s="50"/>
      <c r="M65" s="67"/>
      <c r="N65" s="13"/>
      <c r="O65" s="13"/>
      <c r="P65" s="13"/>
      <c r="Q65" s="72"/>
      <c r="R65" s="72"/>
      <c r="S65" s="72"/>
      <c r="T65" s="69"/>
      <c r="U65" s="69"/>
      <c r="V65" s="69"/>
      <c r="W65" s="50"/>
      <c r="X65" s="50"/>
      <c r="Y65" s="50"/>
      <c r="Z65" s="50"/>
      <c r="AA65" s="50"/>
      <c r="AB65" s="50"/>
      <c r="AC65" s="14"/>
      <c r="AD65" s="14"/>
      <c r="AE65" s="14"/>
      <c r="AF65" s="14"/>
      <c r="AG65" s="14"/>
      <c r="AH65" s="14"/>
      <c r="AI65" s="14"/>
      <c r="AJ65" s="14"/>
      <c r="AK65" s="14"/>
    </row>
    <row r="66" customFormat="false" ht="13.8" hidden="false" customHeight="false" outlineLevel="0" collapsed="false">
      <c r="A66" s="50"/>
      <c r="B66" s="64"/>
      <c r="C66" s="67"/>
      <c r="D66" s="65"/>
      <c r="E66" s="65"/>
      <c r="F66" s="65"/>
      <c r="G66" s="65"/>
      <c r="H66" s="65"/>
      <c r="I66" s="65"/>
      <c r="J66" s="65"/>
      <c r="K66" s="50"/>
      <c r="L66" s="50"/>
      <c r="M66" s="67"/>
      <c r="N66" s="13"/>
      <c r="O66" s="13"/>
      <c r="P66" s="13"/>
      <c r="Q66" s="72"/>
      <c r="R66" s="72"/>
      <c r="S66" s="72"/>
      <c r="T66" s="69"/>
      <c r="U66" s="69"/>
      <c r="V66" s="69"/>
      <c r="W66" s="50"/>
      <c r="X66" s="50"/>
      <c r="Y66" s="50"/>
      <c r="Z66" s="50"/>
      <c r="AA66" s="50"/>
      <c r="AB66" s="50"/>
      <c r="AC66" s="14"/>
      <c r="AD66" s="14"/>
      <c r="AE66" s="14"/>
      <c r="AF66" s="14"/>
      <c r="AG66" s="14"/>
      <c r="AH66" s="14"/>
      <c r="AI66" s="14"/>
      <c r="AJ66" s="14"/>
      <c r="AK66" s="14"/>
    </row>
    <row r="67" customFormat="false" ht="13.8" hidden="false" customHeight="false" outlineLevel="0" collapsed="false">
      <c r="A67" s="50"/>
      <c r="B67" s="64"/>
      <c r="C67" s="67"/>
      <c r="D67" s="65"/>
      <c r="E67" s="65"/>
      <c r="F67" s="65"/>
      <c r="G67" s="65"/>
      <c r="H67" s="65"/>
      <c r="I67" s="65"/>
      <c r="J67" s="65"/>
      <c r="K67" s="50"/>
      <c r="L67" s="50"/>
      <c r="M67" s="67"/>
      <c r="N67" s="13"/>
      <c r="O67" s="13"/>
      <c r="P67" s="13"/>
      <c r="Q67" s="72"/>
      <c r="R67" s="72"/>
      <c r="S67" s="72"/>
      <c r="T67" s="69"/>
      <c r="U67" s="69"/>
      <c r="V67" s="69"/>
      <c r="W67" s="50"/>
      <c r="X67" s="50"/>
      <c r="Y67" s="50"/>
      <c r="Z67" s="50"/>
      <c r="AA67" s="50"/>
      <c r="AB67" s="50"/>
      <c r="AC67" s="14"/>
      <c r="AD67" s="14"/>
      <c r="AE67" s="14"/>
      <c r="AF67" s="14"/>
      <c r="AG67" s="14"/>
      <c r="AH67" s="14"/>
      <c r="AI67" s="14"/>
      <c r="AJ67" s="14"/>
      <c r="AK67" s="14"/>
    </row>
    <row r="68" customFormat="false" ht="13.8" hidden="false" customHeight="false" outlineLevel="0" collapsed="false">
      <c r="A68" s="50"/>
      <c r="B68" s="64"/>
      <c r="C68" s="67"/>
      <c r="D68" s="65"/>
      <c r="E68" s="65"/>
      <c r="F68" s="65"/>
      <c r="G68" s="65"/>
      <c r="H68" s="65"/>
      <c r="I68" s="65"/>
      <c r="J68" s="65"/>
      <c r="K68" s="50"/>
      <c r="L68" s="50"/>
      <c r="M68" s="67"/>
      <c r="N68" s="13"/>
      <c r="O68" s="13"/>
      <c r="P68" s="13"/>
      <c r="Q68" s="72"/>
      <c r="R68" s="72"/>
      <c r="S68" s="72"/>
      <c r="T68" s="69"/>
      <c r="U68" s="69"/>
      <c r="V68" s="69"/>
      <c r="W68" s="50"/>
      <c r="X68" s="50"/>
      <c r="Y68" s="50"/>
      <c r="Z68" s="50"/>
      <c r="AA68" s="50"/>
      <c r="AB68" s="50"/>
      <c r="AC68" s="14"/>
      <c r="AD68" s="14"/>
      <c r="AE68" s="14"/>
      <c r="AF68" s="14"/>
      <c r="AG68" s="14"/>
      <c r="AH68" s="14"/>
      <c r="AI68" s="14"/>
      <c r="AJ68" s="14"/>
      <c r="AK68" s="14"/>
    </row>
    <row r="69" customFormat="false" ht="13.8" hidden="false" customHeight="false" outlineLevel="0" collapsed="false">
      <c r="A69" s="50"/>
      <c r="B69" s="64"/>
      <c r="C69" s="67"/>
      <c r="D69" s="65"/>
      <c r="E69" s="65"/>
      <c r="F69" s="65"/>
      <c r="G69" s="65"/>
      <c r="H69" s="65"/>
      <c r="I69" s="65"/>
      <c r="J69" s="65"/>
      <c r="K69" s="50"/>
      <c r="L69" s="50"/>
      <c r="M69" s="67"/>
      <c r="N69" s="13"/>
      <c r="O69" s="13"/>
      <c r="P69" s="13"/>
      <c r="Q69" s="72"/>
      <c r="R69" s="72"/>
      <c r="S69" s="72"/>
      <c r="T69" s="69"/>
      <c r="U69" s="69"/>
      <c r="V69" s="69"/>
      <c r="W69" s="50"/>
      <c r="X69" s="50"/>
      <c r="Y69" s="50"/>
      <c r="Z69" s="50"/>
      <c r="AA69" s="50"/>
      <c r="AB69" s="50"/>
      <c r="AC69" s="14"/>
      <c r="AD69" s="14"/>
      <c r="AE69" s="14"/>
      <c r="AF69" s="14"/>
      <c r="AG69" s="14"/>
      <c r="AH69" s="14"/>
      <c r="AI69" s="14"/>
      <c r="AJ69" s="14"/>
      <c r="AK69" s="14"/>
    </row>
    <row r="70" customFormat="false" ht="13.8" hidden="false" customHeight="false" outlineLevel="0" collapsed="false">
      <c r="A70" s="50"/>
      <c r="B70" s="64"/>
      <c r="C70" s="67"/>
      <c r="D70" s="65"/>
      <c r="E70" s="65"/>
      <c r="F70" s="65"/>
      <c r="G70" s="65"/>
      <c r="H70" s="65"/>
      <c r="I70" s="65"/>
      <c r="J70" s="65"/>
      <c r="K70" s="50"/>
      <c r="L70" s="50"/>
      <c r="M70" s="67"/>
      <c r="N70" s="13"/>
      <c r="O70" s="13"/>
      <c r="P70" s="13"/>
      <c r="Q70" s="72"/>
      <c r="R70" s="72"/>
      <c r="S70" s="72"/>
      <c r="T70" s="69"/>
      <c r="U70" s="69"/>
      <c r="V70" s="69"/>
      <c r="W70" s="50"/>
      <c r="X70" s="50"/>
      <c r="Y70" s="50"/>
      <c r="Z70" s="50"/>
      <c r="AA70" s="50"/>
      <c r="AB70" s="50"/>
      <c r="AC70" s="14"/>
      <c r="AD70" s="14"/>
      <c r="AE70" s="14"/>
      <c r="AF70" s="14"/>
      <c r="AG70" s="14"/>
      <c r="AH70" s="14"/>
      <c r="AI70" s="14"/>
      <c r="AJ70" s="14"/>
      <c r="AK70" s="14"/>
    </row>
    <row r="71" customFormat="false" ht="13.8" hidden="false" customHeight="false" outlineLevel="0" collapsed="false">
      <c r="A71" s="50"/>
      <c r="B71" s="64"/>
      <c r="C71" s="67"/>
      <c r="D71" s="65"/>
      <c r="E71" s="65"/>
      <c r="F71" s="65"/>
      <c r="G71" s="65"/>
      <c r="H71" s="65"/>
      <c r="I71" s="65"/>
      <c r="J71" s="65"/>
      <c r="K71" s="50"/>
      <c r="L71" s="50"/>
      <c r="M71" s="67"/>
      <c r="N71" s="14"/>
      <c r="O71" s="14"/>
      <c r="P71" s="13"/>
      <c r="Q71" s="72"/>
      <c r="R71" s="72"/>
      <c r="S71" s="72"/>
      <c r="T71" s="69"/>
      <c r="U71" s="69"/>
      <c r="V71" s="69"/>
      <c r="W71" s="50"/>
      <c r="X71" s="50"/>
      <c r="Y71" s="50"/>
      <c r="Z71" s="50"/>
      <c r="AA71" s="50"/>
      <c r="AB71" s="50"/>
      <c r="AC71" s="14"/>
      <c r="AD71" s="14"/>
      <c r="AE71" s="14"/>
      <c r="AF71" s="14"/>
      <c r="AG71" s="14"/>
      <c r="AH71" s="14"/>
      <c r="AI71" s="14"/>
      <c r="AJ71" s="14"/>
      <c r="AK71" s="14"/>
    </row>
    <row r="72" customFormat="false" ht="13.8" hidden="false" customHeight="false" outlineLevel="0" collapsed="false">
      <c r="A72" s="50"/>
      <c r="B72" s="64"/>
      <c r="C72" s="67"/>
      <c r="D72" s="65"/>
      <c r="E72" s="65"/>
      <c r="F72" s="65"/>
      <c r="G72" s="65"/>
      <c r="H72" s="65"/>
      <c r="I72" s="65"/>
      <c r="J72" s="65"/>
      <c r="K72" s="50"/>
      <c r="L72" s="50"/>
      <c r="M72" s="67"/>
      <c r="N72" s="14"/>
      <c r="O72" s="14"/>
      <c r="P72" s="13"/>
      <c r="Q72" s="72"/>
      <c r="R72" s="72"/>
      <c r="S72" s="72"/>
      <c r="T72" s="69"/>
      <c r="U72" s="69"/>
      <c r="V72" s="69"/>
      <c r="W72" s="50"/>
      <c r="X72" s="50"/>
      <c r="Y72" s="50"/>
      <c r="Z72" s="50"/>
      <c r="AA72" s="50"/>
      <c r="AB72" s="50"/>
      <c r="AC72" s="14"/>
      <c r="AD72" s="14"/>
      <c r="AE72" s="14"/>
      <c r="AF72" s="14"/>
      <c r="AG72" s="14"/>
      <c r="AH72" s="14"/>
      <c r="AI72" s="14"/>
      <c r="AJ72" s="14"/>
      <c r="AK72" s="14"/>
    </row>
    <row r="73" customFormat="false" ht="13.8" hidden="false" customHeight="false" outlineLevel="0" collapsed="false">
      <c r="A73" s="50"/>
      <c r="B73" s="64"/>
      <c r="C73" s="67"/>
      <c r="D73" s="65"/>
      <c r="E73" s="65"/>
      <c r="F73" s="65"/>
      <c r="G73" s="65"/>
      <c r="H73" s="65"/>
      <c r="I73" s="65"/>
      <c r="J73" s="65"/>
      <c r="K73" s="50"/>
      <c r="L73" s="50"/>
      <c r="M73" s="67"/>
      <c r="N73" s="14"/>
      <c r="O73" s="14"/>
      <c r="P73" s="13"/>
      <c r="Q73" s="72"/>
      <c r="R73" s="72"/>
      <c r="S73" s="72"/>
      <c r="T73" s="69"/>
      <c r="U73" s="69"/>
      <c r="V73" s="69"/>
      <c r="W73" s="50"/>
      <c r="X73" s="50"/>
      <c r="Y73" s="50"/>
      <c r="Z73" s="50"/>
      <c r="AA73" s="50"/>
      <c r="AB73" s="50"/>
      <c r="AC73" s="14"/>
      <c r="AD73" s="14"/>
      <c r="AE73" s="14"/>
      <c r="AF73" s="14"/>
      <c r="AG73" s="14"/>
      <c r="AH73" s="14"/>
      <c r="AI73" s="14"/>
      <c r="AJ73" s="14"/>
      <c r="AK73" s="14"/>
    </row>
    <row r="74" customFormat="false" ht="13.8" hidden="false" customHeight="false" outlineLevel="0" collapsed="false">
      <c r="A74" s="50"/>
      <c r="B74" s="64"/>
      <c r="C74" s="67"/>
      <c r="D74" s="65"/>
      <c r="E74" s="65"/>
      <c r="F74" s="65"/>
      <c r="G74" s="65"/>
      <c r="H74" s="65"/>
      <c r="I74" s="65"/>
      <c r="J74" s="65"/>
      <c r="K74" s="50"/>
      <c r="L74" s="50"/>
      <c r="M74" s="67"/>
      <c r="N74" s="14"/>
      <c r="O74" s="14"/>
      <c r="P74" s="13"/>
      <c r="Q74" s="72"/>
      <c r="R74" s="72"/>
      <c r="S74" s="72"/>
      <c r="T74" s="69"/>
      <c r="U74" s="69"/>
      <c r="V74" s="69"/>
      <c r="W74" s="50"/>
      <c r="X74" s="50"/>
      <c r="Y74" s="50"/>
      <c r="Z74" s="50"/>
      <c r="AA74" s="50"/>
      <c r="AB74" s="50"/>
      <c r="AC74" s="14"/>
      <c r="AD74" s="14"/>
      <c r="AE74" s="14"/>
      <c r="AF74" s="14"/>
      <c r="AG74" s="14"/>
      <c r="AH74" s="14"/>
      <c r="AI74" s="14"/>
      <c r="AJ74" s="14"/>
      <c r="AK74" s="14"/>
    </row>
    <row r="75" customFormat="false" ht="13.8" hidden="false" customHeight="false" outlineLevel="0" collapsed="false">
      <c r="A75" s="50"/>
      <c r="B75" s="64"/>
      <c r="C75" s="67"/>
      <c r="D75" s="65"/>
      <c r="E75" s="65"/>
      <c r="F75" s="65"/>
      <c r="G75" s="65"/>
      <c r="H75" s="65"/>
      <c r="I75" s="65"/>
      <c r="J75" s="65"/>
      <c r="K75" s="50"/>
      <c r="L75" s="50"/>
      <c r="M75" s="67"/>
      <c r="N75" s="50"/>
      <c r="O75" s="69"/>
      <c r="P75" s="72"/>
      <c r="Q75" s="72"/>
      <c r="R75" s="72"/>
      <c r="S75" s="72"/>
      <c r="T75" s="69"/>
      <c r="U75" s="69"/>
      <c r="V75" s="69"/>
      <c r="W75" s="50"/>
      <c r="X75" s="50"/>
      <c r="Y75" s="50"/>
      <c r="Z75" s="50"/>
      <c r="AA75" s="50"/>
      <c r="AB75" s="50"/>
      <c r="AC75" s="14"/>
      <c r="AD75" s="14"/>
      <c r="AE75" s="14"/>
      <c r="AF75" s="14"/>
      <c r="AG75" s="14"/>
      <c r="AH75" s="14"/>
      <c r="AI75" s="14"/>
      <c r="AJ75" s="14"/>
      <c r="AK75" s="14"/>
    </row>
    <row r="76" customFormat="false" ht="13.8" hidden="false" customHeight="false" outlineLevel="0" collapsed="false">
      <c r="A76" s="50"/>
      <c r="B76" s="64"/>
      <c r="C76" s="67"/>
      <c r="D76" s="65"/>
      <c r="E76" s="65"/>
      <c r="F76" s="65"/>
      <c r="G76" s="65"/>
      <c r="H76" s="65"/>
      <c r="I76" s="65"/>
      <c r="J76" s="65"/>
      <c r="K76" s="50"/>
      <c r="L76" s="50"/>
      <c r="M76" s="67"/>
      <c r="N76" s="50"/>
      <c r="O76" s="69"/>
      <c r="P76" s="69"/>
      <c r="Q76" s="69"/>
      <c r="R76" s="69"/>
      <c r="S76" s="73"/>
      <c r="T76" s="69"/>
      <c r="U76" s="69"/>
      <c r="V76" s="69"/>
      <c r="W76" s="50"/>
      <c r="X76" s="50"/>
      <c r="Y76" s="50"/>
      <c r="Z76" s="50"/>
      <c r="AA76" s="50"/>
      <c r="AB76" s="50"/>
      <c r="AC76" s="14"/>
      <c r="AD76" s="14"/>
      <c r="AE76" s="14"/>
      <c r="AF76" s="14"/>
      <c r="AG76" s="14"/>
      <c r="AH76" s="14"/>
      <c r="AI76" s="14"/>
      <c r="AJ76" s="14"/>
      <c r="AK76" s="14"/>
    </row>
    <row r="77" customFormat="false" ht="13.8" hidden="false" customHeight="false" outlineLevel="0" collapsed="false">
      <c r="A77" s="50"/>
      <c r="B77" s="64"/>
      <c r="C77" s="67"/>
      <c r="D77" s="65"/>
      <c r="E77" s="65"/>
      <c r="F77" s="65"/>
      <c r="G77" s="65"/>
      <c r="H77" s="65"/>
      <c r="I77" s="65"/>
      <c r="J77" s="65"/>
      <c r="K77" s="50"/>
      <c r="L77" s="50"/>
      <c r="M77" s="67"/>
      <c r="N77" s="50"/>
      <c r="O77" s="69"/>
      <c r="P77" s="69"/>
      <c r="Q77" s="69"/>
      <c r="R77" s="69"/>
      <c r="S77" s="73"/>
      <c r="T77" s="69"/>
      <c r="U77" s="69"/>
      <c r="V77" s="69"/>
      <c r="W77" s="50"/>
      <c r="X77" s="50"/>
      <c r="Y77" s="50"/>
      <c r="Z77" s="50"/>
      <c r="AA77" s="50"/>
      <c r="AB77" s="50"/>
      <c r="AC77" s="14"/>
      <c r="AD77" s="14"/>
      <c r="AE77" s="14"/>
      <c r="AF77" s="14"/>
      <c r="AG77" s="14"/>
      <c r="AH77" s="14"/>
      <c r="AI77" s="14"/>
      <c r="AJ77" s="14"/>
      <c r="AK77" s="14"/>
    </row>
    <row r="78" customFormat="false" ht="13.8" hidden="false" customHeight="false" outlineLevel="0" collapsed="false">
      <c r="A78" s="50"/>
      <c r="B78" s="64"/>
      <c r="C78" s="67"/>
      <c r="D78" s="65"/>
      <c r="E78" s="65"/>
      <c r="F78" s="65"/>
      <c r="G78" s="65"/>
      <c r="H78" s="65"/>
      <c r="I78" s="65"/>
      <c r="J78" s="65"/>
      <c r="K78" s="50"/>
      <c r="L78" s="50"/>
      <c r="M78" s="67"/>
      <c r="N78" s="50"/>
      <c r="O78" s="69"/>
      <c r="P78" s="69"/>
      <c r="Q78" s="69"/>
      <c r="R78" s="69"/>
      <c r="S78" s="73"/>
      <c r="T78" s="69"/>
      <c r="U78" s="69"/>
      <c r="V78" s="69"/>
      <c r="W78" s="50"/>
      <c r="X78" s="50"/>
      <c r="Y78" s="50"/>
      <c r="Z78" s="50"/>
      <c r="AA78" s="50"/>
      <c r="AB78" s="50"/>
      <c r="AC78" s="14"/>
      <c r="AD78" s="14"/>
      <c r="AE78" s="14"/>
      <c r="AF78" s="14"/>
      <c r="AG78" s="14"/>
      <c r="AH78" s="14"/>
      <c r="AI78" s="14"/>
      <c r="AJ78" s="14"/>
      <c r="AK78" s="14"/>
    </row>
    <row r="79" customFormat="false" ht="13.8" hidden="false" customHeight="false" outlineLevel="0" collapsed="false">
      <c r="A79" s="50"/>
      <c r="B79" s="64"/>
      <c r="C79" s="67"/>
      <c r="D79" s="65"/>
      <c r="E79" s="65"/>
      <c r="F79" s="65"/>
      <c r="G79" s="65"/>
      <c r="H79" s="65"/>
      <c r="I79" s="65"/>
      <c r="J79" s="65"/>
      <c r="K79" s="50"/>
      <c r="L79" s="50"/>
      <c r="M79" s="67"/>
      <c r="N79" s="50"/>
      <c r="O79" s="69"/>
      <c r="P79" s="69"/>
      <c r="Q79" s="69"/>
      <c r="R79" s="69"/>
      <c r="S79" s="73"/>
      <c r="T79" s="69"/>
      <c r="U79" s="69"/>
      <c r="V79" s="69"/>
      <c r="W79" s="50"/>
      <c r="X79" s="50"/>
      <c r="Y79" s="50"/>
      <c r="Z79" s="50"/>
      <c r="AA79" s="50"/>
      <c r="AB79" s="50"/>
      <c r="AC79" s="14"/>
      <c r="AD79" s="14"/>
      <c r="AE79" s="14"/>
      <c r="AF79" s="14"/>
      <c r="AG79" s="14"/>
      <c r="AH79" s="14"/>
      <c r="AI79" s="14"/>
      <c r="AJ79" s="14"/>
      <c r="AK79" s="14"/>
    </row>
    <row r="80" customFormat="false" ht="13.8" hidden="false" customHeight="false" outlineLevel="0" collapsed="false">
      <c r="A80" s="50"/>
      <c r="B80" s="64"/>
      <c r="C80" s="67"/>
      <c r="D80" s="65"/>
      <c r="E80" s="65"/>
      <c r="F80" s="65"/>
      <c r="G80" s="65"/>
      <c r="H80" s="65"/>
      <c r="I80" s="65"/>
      <c r="J80" s="65"/>
      <c r="K80" s="50"/>
      <c r="L80" s="50"/>
      <c r="M80" s="67"/>
      <c r="N80" s="50"/>
      <c r="O80" s="69"/>
      <c r="P80" s="69"/>
      <c r="Q80" s="69"/>
      <c r="R80" s="69"/>
      <c r="S80" s="73"/>
      <c r="T80" s="69"/>
      <c r="U80" s="69"/>
      <c r="V80" s="69"/>
      <c r="W80" s="50"/>
      <c r="X80" s="50"/>
      <c r="Y80" s="50"/>
      <c r="Z80" s="50"/>
      <c r="AA80" s="50"/>
      <c r="AB80" s="50"/>
      <c r="AC80" s="14"/>
      <c r="AD80" s="14"/>
      <c r="AE80" s="14"/>
      <c r="AF80" s="14"/>
      <c r="AG80" s="14"/>
      <c r="AH80" s="14"/>
      <c r="AI80" s="14"/>
      <c r="AJ80" s="14"/>
      <c r="AK80" s="14"/>
    </row>
    <row r="81" customFormat="false" ht="13.8" hidden="false" customHeight="false" outlineLevel="0" collapsed="false">
      <c r="A81" s="50"/>
      <c r="B81" s="64"/>
      <c r="C81" s="67"/>
      <c r="D81" s="65"/>
      <c r="E81" s="65"/>
      <c r="F81" s="65"/>
      <c r="G81" s="65"/>
      <c r="H81" s="65"/>
      <c r="I81" s="65"/>
      <c r="J81" s="65"/>
      <c r="K81" s="50"/>
      <c r="L81" s="50"/>
      <c r="M81" s="67"/>
      <c r="N81" s="50"/>
      <c r="O81" s="69"/>
      <c r="P81" s="69"/>
      <c r="Q81" s="69"/>
      <c r="R81" s="69"/>
      <c r="S81" s="73"/>
      <c r="T81" s="69"/>
      <c r="U81" s="69"/>
      <c r="V81" s="69"/>
      <c r="W81" s="50"/>
      <c r="X81" s="50"/>
      <c r="Y81" s="50"/>
      <c r="Z81" s="50"/>
      <c r="AA81" s="50"/>
      <c r="AB81" s="50"/>
      <c r="AC81" s="14"/>
      <c r="AD81" s="14"/>
      <c r="AE81" s="14"/>
      <c r="AF81" s="14"/>
      <c r="AG81" s="14"/>
      <c r="AH81" s="14"/>
      <c r="AI81" s="14"/>
      <c r="AJ81" s="14"/>
      <c r="AK81" s="14"/>
    </row>
  </sheetData>
  <mergeCells count="2">
    <mergeCell ref="E2:F2"/>
    <mergeCell ref="L15:N15"/>
  </mergeCells>
  <hyperlinks>
    <hyperlink ref="N28" r:id="rId1" display="amirethan72@gmail.com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99"/>
  <sheetViews>
    <sheetView windowProtection="false" showFormulas="false" showGridLines="false" showRowColHeaders="true" showZeros="false" rightToLeft="false" tabSelected="false" showOutlineSymbols="true" defaultGridColor="true" view="normal" topLeftCell="A20" colorId="64" zoomScale="75" zoomScaleNormal="75" zoomScalePageLayoutView="100" workbookViewId="0">
      <selection pane="topLeft" activeCell="A63" activeCellId="0" sqref="A63"/>
    </sheetView>
  </sheetViews>
  <sheetFormatPr defaultRowHeight="12.8"/>
  <cols>
    <col collapsed="false" hidden="false" max="1" min="1" style="1" width="44.2755102040816"/>
    <col collapsed="false" hidden="false" max="2" min="2" style="2" width="12.1479591836735"/>
    <col collapsed="false" hidden="false" max="3" min="3" style="2" width="12.6887755102041"/>
    <col collapsed="false" hidden="false" max="4" min="4" style="2" width="11.6071428571429"/>
    <col collapsed="false" hidden="false" max="5" min="5" style="2" width="15.2551020408163"/>
    <col collapsed="false" hidden="false" max="6" min="6" style="2" width="12.1479591836735"/>
    <col collapsed="false" hidden="false" max="8" min="7" style="2" width="12.9591836734694"/>
    <col collapsed="false" hidden="false" max="10" min="9" style="2" width="6.0765306122449"/>
    <col collapsed="false" hidden="false" max="11" min="11" style="2" width="13.5"/>
    <col collapsed="false" hidden="false" max="12" min="12" style="2" width="6.0765306122449"/>
    <col collapsed="false" hidden="false" max="13" min="13" style="2" width="24.5663265306122"/>
    <col collapsed="false" hidden="false" max="15" min="14" style="2" width="6.0765306122449"/>
    <col collapsed="false" hidden="false" max="16" min="16" style="2" width="3.51020408163265"/>
    <col collapsed="false" hidden="false" max="17" min="17" style="2" width="9.31632653061224"/>
    <col collapsed="false" hidden="false" max="18" min="18" style="2" width="11.0714285714286"/>
    <col collapsed="false" hidden="false" max="19" min="19" style="2" width="18.0867346938776"/>
    <col collapsed="false" hidden="false" max="20" min="20" style="2" width="1.08163265306122"/>
    <col collapsed="false" hidden="false" max="21" min="21" style="2" width="8.50510204081633"/>
    <col collapsed="false" hidden="false" max="1023" min="22" style="2" width="6.0765306122449"/>
    <col collapsed="false" hidden="false" max="1025" min="1024" style="0" width="6.0765306122449"/>
  </cols>
  <sheetData>
    <row r="1" s="1" customFormat="true" ht="17.35" hidden="false" customHeight="false" outlineLevel="0" collapsed="false">
      <c r="A1" s="74" t="s">
        <v>37</v>
      </c>
      <c r="B1" s="74"/>
      <c r="C1" s="74"/>
      <c r="D1" s="74"/>
      <c r="E1" s="74"/>
      <c r="F1" s="74"/>
      <c r="G1" s="74"/>
      <c r="H1" s="74"/>
      <c r="I1" s="14"/>
      <c r="J1" s="15"/>
      <c r="K1" s="15"/>
      <c r="L1" s="15"/>
      <c r="M1" s="15"/>
      <c r="N1" s="15"/>
      <c r="O1" s="15"/>
      <c r="P1" s="15"/>
      <c r="Q1" s="15"/>
      <c r="R1" s="15"/>
      <c r="S1" s="15"/>
      <c r="T1" s="14"/>
      <c r="U1" s="14"/>
      <c r="V1" s="14"/>
      <c r="W1" s="14"/>
      <c r="X1" s="14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LZ1" s="16"/>
      <c r="AMA1" s="16"/>
      <c r="AMB1" s="16"/>
      <c r="AMC1" s="16"/>
      <c r="AMD1" s="16"/>
      <c r="AME1" s="16"/>
      <c r="AMF1" s="16"/>
      <c r="AMG1" s="16"/>
      <c r="AMH1" s="16"/>
      <c r="AMI1" s="16"/>
      <c r="AMJ1" s="0"/>
    </row>
    <row r="2" customFormat="false" ht="15.75" hidden="false" customHeight="true" outlineLevel="0" collapsed="false">
      <c r="A2" s="52" t="s">
        <v>20</v>
      </c>
      <c r="B2" s="19" t="s">
        <v>38</v>
      </c>
      <c r="C2" s="19" t="s">
        <v>39</v>
      </c>
      <c r="D2" s="19" t="s">
        <v>40</v>
      </c>
      <c r="E2" s="20" t="s">
        <v>41</v>
      </c>
      <c r="F2" s="20" t="s">
        <v>42</v>
      </c>
      <c r="G2" s="20" t="s">
        <v>43</v>
      </c>
      <c r="H2" s="75" t="s">
        <v>44</v>
      </c>
      <c r="I2" s="12"/>
      <c r="J2" s="76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LQ2" s="0"/>
      <c r="ALR2" s="0"/>
      <c r="ALS2" s="0"/>
      <c r="ALT2" s="0"/>
      <c r="ALU2" s="0"/>
      <c r="ALV2" s="0"/>
      <c r="ALW2" s="0"/>
      <c r="ALX2" s="0"/>
      <c r="ALY2" s="0"/>
      <c r="ALZ2" s="16"/>
      <c r="AMA2" s="16"/>
      <c r="AMB2" s="16"/>
      <c r="AMC2" s="16"/>
      <c r="AMD2" s="16"/>
      <c r="AME2" s="16"/>
      <c r="AMF2" s="16"/>
      <c r="AMG2" s="16"/>
      <c r="AMH2" s="16"/>
      <c r="AMI2" s="16"/>
    </row>
    <row r="3" customFormat="false" ht="15.75" hidden="false" customHeight="true" outlineLevel="0" collapsed="false">
      <c r="A3" s="17" t="s">
        <v>45</v>
      </c>
      <c r="B3" s="77"/>
      <c r="C3" s="78"/>
      <c r="D3" s="78"/>
      <c r="E3" s="54"/>
      <c r="F3" s="54" t="s">
        <v>46</v>
      </c>
      <c r="G3" s="79" t="s">
        <v>47</v>
      </c>
      <c r="H3" s="80" t="n">
        <v>4</v>
      </c>
      <c r="I3" s="12"/>
      <c r="J3" s="76"/>
      <c r="K3" s="15"/>
      <c r="L3" s="15"/>
      <c r="M3" s="15"/>
      <c r="N3" s="15"/>
      <c r="O3" s="15"/>
      <c r="P3" s="15"/>
      <c r="Q3" s="15"/>
      <c r="R3" s="15"/>
      <c r="S3" s="15"/>
      <c r="T3" s="13"/>
      <c r="U3" s="13"/>
      <c r="V3" s="13"/>
      <c r="W3" s="13"/>
      <c r="X3" s="13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LQ3" s="0"/>
      <c r="ALR3" s="0"/>
      <c r="ALS3" s="0"/>
      <c r="ALT3" s="0"/>
      <c r="ALU3" s="0"/>
      <c r="ALV3" s="0"/>
      <c r="ALW3" s="0"/>
      <c r="ALX3" s="0"/>
      <c r="ALY3" s="0"/>
      <c r="ALZ3" s="16"/>
      <c r="AMA3" s="16"/>
      <c r="AMB3" s="16"/>
      <c r="AMC3" s="16"/>
      <c r="AMD3" s="16"/>
      <c r="AME3" s="16"/>
      <c r="AMF3" s="16"/>
      <c r="AMG3" s="16"/>
      <c r="AMH3" s="16"/>
      <c r="AMI3" s="16"/>
    </row>
    <row r="4" customFormat="false" ht="15.75" hidden="false" customHeight="true" outlineLevel="0" collapsed="false">
      <c r="A4" s="17" t="s">
        <v>48</v>
      </c>
      <c r="B4" s="77"/>
      <c r="C4" s="78"/>
      <c r="D4" s="78"/>
      <c r="E4" s="54"/>
      <c r="F4" s="54" t="s">
        <v>46</v>
      </c>
      <c r="G4" s="79" t="s">
        <v>49</v>
      </c>
      <c r="H4" s="80" t="n">
        <v>4</v>
      </c>
      <c r="I4" s="12"/>
      <c r="J4" s="76"/>
      <c r="K4" s="15"/>
      <c r="L4" s="15"/>
      <c r="M4" s="15"/>
      <c r="N4" s="15"/>
      <c r="O4" s="15"/>
      <c r="P4" s="15"/>
      <c r="Q4" s="15"/>
      <c r="R4" s="15"/>
      <c r="S4" s="15"/>
      <c r="T4" s="13"/>
      <c r="U4" s="13"/>
      <c r="V4" s="13"/>
      <c r="W4" s="13"/>
      <c r="X4" s="13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LQ4" s="0"/>
      <c r="ALR4" s="0"/>
      <c r="ALS4" s="0"/>
      <c r="ALT4" s="0"/>
      <c r="ALU4" s="0"/>
      <c r="ALV4" s="0"/>
      <c r="ALW4" s="0"/>
      <c r="ALX4" s="0"/>
      <c r="ALY4" s="0"/>
      <c r="ALZ4" s="16"/>
      <c r="AMA4" s="16"/>
      <c r="AMB4" s="16"/>
      <c r="AMC4" s="16"/>
      <c r="AMD4" s="16"/>
      <c r="AME4" s="16"/>
      <c r="AMF4" s="16"/>
      <c r="AMG4" s="16"/>
      <c r="AMH4" s="16"/>
      <c r="AMI4" s="16"/>
    </row>
    <row r="5" customFormat="false" ht="15.75" hidden="false" customHeight="true" outlineLevel="0" collapsed="false">
      <c r="A5" s="17" t="s">
        <v>50</v>
      </c>
      <c r="B5" s="77"/>
      <c r="C5" s="78"/>
      <c r="D5" s="78"/>
      <c r="E5" s="54"/>
      <c r="F5" s="54" t="s">
        <v>46</v>
      </c>
      <c r="G5" s="79" t="s">
        <v>51</v>
      </c>
      <c r="H5" s="80" t="n">
        <v>4</v>
      </c>
      <c r="I5" s="12"/>
      <c r="J5" s="76"/>
      <c r="K5" s="15"/>
      <c r="L5" s="15"/>
      <c r="M5" s="15"/>
      <c r="N5" s="15"/>
      <c r="O5" s="15"/>
      <c r="P5" s="15"/>
      <c r="Q5" s="15"/>
      <c r="R5" s="15"/>
      <c r="S5" s="15"/>
      <c r="T5" s="13"/>
      <c r="U5" s="13"/>
      <c r="V5" s="13"/>
      <c r="W5" s="13"/>
      <c r="X5" s="13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LQ5" s="0"/>
      <c r="ALR5" s="0"/>
      <c r="ALS5" s="0"/>
      <c r="ALT5" s="0"/>
      <c r="ALU5" s="0"/>
      <c r="ALV5" s="0"/>
      <c r="ALW5" s="0"/>
      <c r="ALX5" s="0"/>
      <c r="ALY5" s="0"/>
      <c r="ALZ5" s="16"/>
      <c r="AMA5" s="16"/>
      <c r="AMB5" s="16"/>
      <c r="AMC5" s="16"/>
      <c r="AMD5" s="16"/>
      <c r="AME5" s="16"/>
      <c r="AMF5" s="16"/>
      <c r="AMG5" s="16"/>
      <c r="AMH5" s="16"/>
      <c r="AMI5" s="16"/>
    </row>
    <row r="6" customFormat="false" ht="15.75" hidden="false" customHeight="true" outlineLevel="0" collapsed="false">
      <c r="A6" s="17" t="s">
        <v>52</v>
      </c>
      <c r="B6" s="77"/>
      <c r="C6" s="78"/>
      <c r="D6" s="78"/>
      <c r="E6" s="54"/>
      <c r="F6" s="54" t="s">
        <v>46</v>
      </c>
      <c r="G6" s="79" t="s">
        <v>53</v>
      </c>
      <c r="H6" s="80" t="n">
        <v>3</v>
      </c>
      <c r="I6" s="30"/>
      <c r="J6" s="76"/>
      <c r="K6" s="15"/>
      <c r="L6" s="15"/>
      <c r="M6" s="15"/>
      <c r="N6" s="15"/>
      <c r="O6" s="15"/>
      <c r="P6" s="15"/>
      <c r="Q6" s="15"/>
      <c r="R6" s="15"/>
      <c r="S6" s="15"/>
      <c r="T6" s="13"/>
      <c r="U6" s="13"/>
      <c r="V6" s="13"/>
      <c r="W6" s="13"/>
      <c r="X6" s="13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LQ6" s="0"/>
      <c r="ALR6" s="0"/>
      <c r="ALS6" s="0"/>
      <c r="ALT6" s="0"/>
      <c r="ALU6" s="0"/>
      <c r="ALV6" s="0"/>
      <c r="ALW6" s="0"/>
      <c r="ALX6" s="0"/>
      <c r="ALY6" s="0"/>
      <c r="ALZ6" s="16"/>
      <c r="AMA6" s="16"/>
      <c r="AMB6" s="16"/>
      <c r="AMC6" s="16"/>
      <c r="AMD6" s="16"/>
      <c r="AME6" s="16"/>
      <c r="AMF6" s="16"/>
      <c r="AMG6" s="16"/>
      <c r="AMH6" s="16"/>
      <c r="AMI6" s="16"/>
    </row>
    <row r="7" customFormat="false" ht="15.75" hidden="false" customHeight="true" outlineLevel="0" collapsed="false">
      <c r="A7" s="17" t="s">
        <v>54</v>
      </c>
      <c r="B7" s="77"/>
      <c r="C7" s="78"/>
      <c r="D7" s="78"/>
      <c r="E7" s="54"/>
      <c r="F7" s="54" t="s">
        <v>46</v>
      </c>
      <c r="G7" s="79" t="s">
        <v>55</v>
      </c>
      <c r="H7" s="80" t="n">
        <v>1</v>
      </c>
      <c r="I7" s="30"/>
      <c r="J7" s="76"/>
      <c r="K7" s="15"/>
      <c r="L7" s="15"/>
      <c r="M7" s="15"/>
      <c r="N7" s="15"/>
      <c r="O7" s="15"/>
      <c r="P7" s="15"/>
      <c r="Q7" s="15"/>
      <c r="R7" s="15"/>
      <c r="S7" s="15"/>
      <c r="T7" s="13"/>
      <c r="U7" s="13"/>
      <c r="V7" s="13"/>
      <c r="W7" s="13"/>
      <c r="X7" s="13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LQ7" s="0"/>
      <c r="ALR7" s="0"/>
      <c r="ALS7" s="0"/>
      <c r="ALT7" s="0"/>
      <c r="ALU7" s="0"/>
      <c r="ALV7" s="0"/>
      <c r="ALW7" s="0"/>
      <c r="ALX7" s="0"/>
      <c r="ALY7" s="0"/>
      <c r="ALZ7" s="16"/>
      <c r="AMA7" s="16"/>
      <c r="AMB7" s="16"/>
      <c r="AMC7" s="16"/>
      <c r="AMD7" s="16"/>
      <c r="AME7" s="16"/>
      <c r="AMF7" s="16"/>
      <c r="AMG7" s="16"/>
      <c r="AMH7" s="16"/>
      <c r="AMI7" s="16"/>
    </row>
    <row r="8" customFormat="false" ht="15.75" hidden="false" customHeight="true" outlineLevel="0" collapsed="false">
      <c r="A8" s="81" t="s">
        <v>56</v>
      </c>
      <c r="B8" s="81"/>
      <c r="C8" s="81"/>
      <c r="D8" s="81"/>
      <c r="E8" s="81"/>
      <c r="F8" s="81"/>
      <c r="G8" s="81"/>
      <c r="H8" s="82" t="n">
        <f aca="false">SUM(H3:H7)</f>
        <v>16</v>
      </c>
      <c r="I8" s="30"/>
      <c r="J8" s="76"/>
      <c r="K8" s="15"/>
      <c r="L8" s="15"/>
      <c r="M8" s="15"/>
      <c r="N8" s="15"/>
      <c r="O8" s="15"/>
      <c r="P8" s="15"/>
      <c r="Q8" s="15"/>
      <c r="R8" s="15"/>
      <c r="S8" s="15"/>
      <c r="T8" s="13"/>
      <c r="U8" s="13"/>
      <c r="V8" s="13"/>
      <c r="W8" s="13"/>
      <c r="X8" s="13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LQ8" s="0"/>
      <c r="ALR8" s="0"/>
      <c r="ALS8" s="0"/>
      <c r="ALT8" s="0"/>
      <c r="ALU8" s="0"/>
      <c r="ALV8" s="0"/>
      <c r="ALW8" s="0"/>
      <c r="ALX8" s="0"/>
      <c r="ALY8" s="0"/>
      <c r="ALZ8" s="16"/>
      <c r="AMA8" s="16"/>
      <c r="AMB8" s="16"/>
      <c r="AMC8" s="16"/>
      <c r="AMD8" s="16"/>
      <c r="AME8" s="16"/>
      <c r="AMF8" s="16"/>
      <c r="AMG8" s="16"/>
      <c r="AMH8" s="16"/>
      <c r="AMI8" s="16"/>
    </row>
    <row r="9" customFormat="false" ht="15.75" hidden="false" customHeight="true" outlineLevel="0" collapsed="false">
      <c r="A9" s="17" t="s">
        <v>57</v>
      </c>
      <c r="B9" s="77"/>
      <c r="C9" s="78"/>
      <c r="D9" s="78"/>
      <c r="E9" s="54"/>
      <c r="F9" s="54" t="s">
        <v>58</v>
      </c>
      <c r="G9" s="31" t="s">
        <v>59</v>
      </c>
      <c r="H9" s="80" t="n">
        <v>3</v>
      </c>
      <c r="I9" s="30"/>
      <c r="J9" s="76"/>
      <c r="K9" s="15"/>
      <c r="L9" s="15"/>
      <c r="M9" s="15"/>
      <c r="N9" s="15"/>
      <c r="O9" s="15"/>
      <c r="P9" s="15"/>
      <c r="Q9" s="15"/>
      <c r="R9" s="15"/>
      <c r="S9" s="15"/>
      <c r="T9" s="13"/>
      <c r="U9" s="13"/>
      <c r="V9" s="13"/>
      <c r="W9" s="13"/>
      <c r="X9" s="13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LQ9" s="0"/>
      <c r="ALR9" s="0"/>
      <c r="ALS9" s="0"/>
      <c r="ALT9" s="0"/>
      <c r="ALU9" s="0"/>
      <c r="ALV9" s="0"/>
      <c r="ALW9" s="0"/>
      <c r="ALX9" s="0"/>
      <c r="ALY9" s="0"/>
      <c r="ALZ9" s="16"/>
      <c r="AMA9" s="16"/>
      <c r="AMB9" s="16"/>
      <c r="AMC9" s="16"/>
      <c r="AMD9" s="16"/>
      <c r="AME9" s="16"/>
      <c r="AMF9" s="16"/>
      <c r="AMG9" s="16"/>
      <c r="AMH9" s="16"/>
      <c r="AMI9" s="16"/>
    </row>
    <row r="10" customFormat="false" ht="15.75" hidden="false" customHeight="true" outlineLevel="0" collapsed="false">
      <c r="A10" s="17" t="s">
        <v>60</v>
      </c>
      <c r="B10" s="77"/>
      <c r="C10" s="78"/>
      <c r="D10" s="78"/>
      <c r="E10" s="54"/>
      <c r="F10" s="54" t="s">
        <v>58</v>
      </c>
      <c r="G10" s="31" t="s">
        <v>61</v>
      </c>
      <c r="H10" s="80" t="n">
        <v>1</v>
      </c>
      <c r="I10" s="30"/>
      <c r="J10" s="76"/>
      <c r="K10" s="15"/>
      <c r="L10" s="15"/>
      <c r="M10" s="15"/>
      <c r="N10" s="15"/>
      <c r="O10" s="15"/>
      <c r="P10" s="15"/>
      <c r="Q10" s="15"/>
      <c r="R10" s="15"/>
      <c r="S10" s="15"/>
      <c r="T10" s="13"/>
      <c r="U10" s="13"/>
      <c r="V10" s="13"/>
      <c r="W10" s="13"/>
      <c r="X10" s="13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LQ10" s="0"/>
      <c r="ALR10" s="0"/>
      <c r="ALS10" s="0"/>
      <c r="ALT10" s="0"/>
      <c r="ALU10" s="0"/>
      <c r="ALV10" s="0"/>
      <c r="ALW10" s="0"/>
      <c r="ALX10" s="0"/>
      <c r="ALY10" s="0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</row>
    <row r="11" customFormat="false" ht="15.75" hidden="false" customHeight="true" outlineLevel="0" collapsed="false">
      <c r="A11" s="83"/>
      <c r="B11" s="19"/>
      <c r="C11" s="19"/>
      <c r="D11" s="20"/>
      <c r="E11" s="12"/>
      <c r="F11" s="12"/>
      <c r="G11" s="12"/>
      <c r="H11" s="82" t="n">
        <f aca="false">SUM(H9:H10)</f>
        <v>4</v>
      </c>
      <c r="I11" s="30"/>
      <c r="J11" s="76"/>
      <c r="K11" s="15"/>
      <c r="L11" s="15"/>
      <c r="M11" s="15"/>
      <c r="N11" s="15"/>
      <c r="O11" s="15"/>
      <c r="P11" s="15"/>
      <c r="Q11" s="15"/>
      <c r="R11" s="15"/>
      <c r="S11" s="15"/>
      <c r="T11" s="13"/>
      <c r="U11" s="13"/>
      <c r="V11" s="13"/>
      <c r="W11" s="13"/>
      <c r="X11" s="13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LQ11" s="0"/>
      <c r="ALR11" s="0"/>
      <c r="ALS11" s="0"/>
      <c r="ALT11" s="0"/>
      <c r="ALU11" s="0"/>
      <c r="ALV11" s="0"/>
      <c r="ALW11" s="0"/>
      <c r="ALX11" s="0"/>
      <c r="ALY11" s="0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</row>
    <row r="12" customFormat="false" ht="15.75" hidden="false" customHeight="true" outlineLevel="0" collapsed="false">
      <c r="A12" s="17" t="s">
        <v>62</v>
      </c>
      <c r="B12" s="77"/>
      <c r="C12" s="78"/>
      <c r="D12" s="78"/>
      <c r="E12" s="54"/>
      <c r="F12" s="54" t="s">
        <v>63</v>
      </c>
      <c r="G12" s="79" t="s">
        <v>64</v>
      </c>
      <c r="H12" s="80" t="n">
        <v>3</v>
      </c>
      <c r="I12" s="30"/>
      <c r="J12" s="76"/>
      <c r="K12" s="15"/>
      <c r="L12" s="15"/>
      <c r="M12" s="15"/>
      <c r="N12" s="15"/>
      <c r="O12" s="15"/>
      <c r="P12" s="15"/>
      <c r="Q12" s="15"/>
      <c r="R12" s="15"/>
      <c r="S12" s="15"/>
      <c r="T12" s="13"/>
      <c r="U12" s="13"/>
      <c r="V12" s="13"/>
      <c r="W12" s="13"/>
      <c r="X12" s="13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LQ12" s="0"/>
      <c r="ALR12" s="0"/>
      <c r="ALS12" s="0"/>
      <c r="ALT12" s="0"/>
      <c r="ALU12" s="0"/>
      <c r="ALV12" s="0"/>
      <c r="ALW12" s="0"/>
      <c r="ALX12" s="0"/>
      <c r="ALY12" s="0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</row>
    <row r="13" customFormat="false" ht="15.75" hidden="false" customHeight="true" outlineLevel="0" collapsed="false">
      <c r="A13" s="17" t="s">
        <v>65</v>
      </c>
      <c r="B13" s="77"/>
      <c r="C13" s="78"/>
      <c r="D13" s="78"/>
      <c r="E13" s="54"/>
      <c r="F13" s="54" t="s">
        <v>63</v>
      </c>
      <c r="G13" s="79" t="s">
        <v>66</v>
      </c>
      <c r="H13" s="80" t="n">
        <v>4</v>
      </c>
      <c r="I13" s="30"/>
      <c r="J13" s="76"/>
      <c r="K13" s="15"/>
      <c r="L13" s="15"/>
      <c r="M13" s="15"/>
      <c r="N13" s="15"/>
      <c r="O13" s="15"/>
      <c r="P13" s="15"/>
      <c r="Q13" s="15"/>
      <c r="R13" s="15"/>
      <c r="S13" s="15"/>
      <c r="T13" s="13"/>
      <c r="U13" s="13"/>
      <c r="V13" s="13"/>
      <c r="W13" s="13"/>
      <c r="X13" s="13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LQ13" s="0"/>
      <c r="ALR13" s="0"/>
      <c r="ALS13" s="0"/>
      <c r="ALT13" s="0"/>
      <c r="ALU13" s="0"/>
      <c r="ALV13" s="0"/>
      <c r="ALW13" s="0"/>
      <c r="ALX13" s="0"/>
      <c r="ALY13" s="0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</row>
    <row r="14" customFormat="false" ht="15.75" hidden="false" customHeight="true" outlineLevel="0" collapsed="false">
      <c r="A14" s="17" t="s">
        <v>67</v>
      </c>
      <c r="B14" s="77"/>
      <c r="C14" s="78"/>
      <c r="D14" s="78"/>
      <c r="E14" s="54"/>
      <c r="F14" s="54" t="s">
        <v>63</v>
      </c>
      <c r="G14" s="79" t="s">
        <v>68</v>
      </c>
      <c r="H14" s="80" t="n">
        <v>4</v>
      </c>
      <c r="I14" s="30"/>
      <c r="J14" s="76"/>
      <c r="K14" s="15"/>
      <c r="L14" s="15"/>
      <c r="M14" s="15"/>
      <c r="N14" s="15"/>
      <c r="O14" s="15"/>
      <c r="P14" s="15"/>
      <c r="Q14" s="15"/>
      <c r="R14" s="15"/>
      <c r="S14" s="15"/>
      <c r="T14" s="13"/>
      <c r="U14" s="13"/>
      <c r="V14" s="13"/>
      <c r="W14" s="13"/>
      <c r="X14" s="13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LQ14" s="0"/>
      <c r="ALR14" s="0"/>
      <c r="ALS14" s="0"/>
      <c r="ALT14" s="0"/>
      <c r="ALU14" s="0"/>
      <c r="ALV14" s="0"/>
      <c r="ALW14" s="0"/>
      <c r="ALX14" s="0"/>
      <c r="ALY14" s="0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</row>
    <row r="15" customFormat="false" ht="15.75" hidden="false" customHeight="true" outlineLevel="0" collapsed="false">
      <c r="A15" s="17" t="s">
        <v>69</v>
      </c>
      <c r="B15" s="77"/>
      <c r="C15" s="78"/>
      <c r="D15" s="78"/>
      <c r="E15" s="54"/>
      <c r="F15" s="54" t="s">
        <v>63</v>
      </c>
      <c r="G15" s="79" t="s">
        <v>70</v>
      </c>
      <c r="H15" s="80" t="n">
        <v>3</v>
      </c>
      <c r="I15" s="19"/>
      <c r="J15" s="19"/>
      <c r="K15" s="19"/>
      <c r="L15" s="15"/>
      <c r="M15" s="15"/>
      <c r="N15" s="15"/>
      <c r="O15" s="15"/>
      <c r="P15" s="15"/>
      <c r="Q15" s="15"/>
      <c r="R15" s="15"/>
      <c r="S15" s="15"/>
      <c r="T15" s="13"/>
      <c r="U15" s="13"/>
      <c r="V15" s="13"/>
      <c r="W15" s="13"/>
      <c r="X15" s="13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LQ15" s="0"/>
      <c r="ALR15" s="0"/>
      <c r="ALS15" s="0"/>
      <c r="ALT15" s="0"/>
      <c r="ALU15" s="0"/>
      <c r="ALV15" s="0"/>
      <c r="ALW15" s="0"/>
      <c r="ALX15" s="0"/>
      <c r="ALY15" s="0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</row>
    <row r="16" customFormat="false" ht="15.75" hidden="false" customHeight="true" outlineLevel="0" collapsed="false">
      <c r="A16" s="17" t="s">
        <v>60</v>
      </c>
      <c r="B16" s="77"/>
      <c r="C16" s="78"/>
      <c r="D16" s="78"/>
      <c r="E16" s="54"/>
      <c r="F16" s="54" t="s">
        <v>63</v>
      </c>
      <c r="G16" s="79" t="s">
        <v>71</v>
      </c>
      <c r="H16" s="80" t="n">
        <v>1</v>
      </c>
      <c r="I16" s="19"/>
      <c r="J16" s="19"/>
      <c r="K16" s="19"/>
      <c r="L16" s="15"/>
      <c r="M16" s="15"/>
      <c r="N16" s="15"/>
      <c r="O16" s="15"/>
      <c r="P16" s="15"/>
      <c r="Q16" s="15"/>
      <c r="R16" s="15"/>
      <c r="S16" s="15"/>
      <c r="T16" s="13"/>
      <c r="U16" s="13"/>
      <c r="V16" s="13"/>
      <c r="W16" s="13"/>
      <c r="X16" s="13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LQ16" s="0"/>
      <c r="ALR16" s="0"/>
      <c r="ALS16" s="0"/>
      <c r="ALT16" s="0"/>
      <c r="ALU16" s="0"/>
      <c r="ALV16" s="0"/>
      <c r="ALW16" s="0"/>
      <c r="ALX16" s="0"/>
      <c r="ALY16" s="0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</row>
    <row r="17" customFormat="false" ht="15.75" hidden="false" customHeight="true" outlineLevel="0" collapsed="false">
      <c r="A17" s="83"/>
      <c r="B17" s="83"/>
      <c r="C17" s="83"/>
      <c r="D17" s="84"/>
      <c r="E17" s="85"/>
      <c r="F17" s="12"/>
      <c r="G17" s="12"/>
      <c r="H17" s="82" t="n">
        <f aca="false">SUM(H12:H16)</f>
        <v>15</v>
      </c>
      <c r="I17" s="19"/>
      <c r="J17" s="19"/>
      <c r="K17" s="19"/>
      <c r="L17" s="15"/>
      <c r="M17" s="15"/>
      <c r="N17" s="15"/>
      <c r="O17" s="15"/>
      <c r="P17" s="15"/>
      <c r="Q17" s="15"/>
      <c r="R17" s="15"/>
      <c r="S17" s="15"/>
      <c r="T17" s="13"/>
      <c r="U17" s="13"/>
      <c r="V17" s="13"/>
      <c r="W17" s="13"/>
      <c r="X17" s="13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LQ17" s="0"/>
      <c r="ALR17" s="0"/>
      <c r="ALS17" s="0"/>
      <c r="ALT17" s="0"/>
      <c r="ALU17" s="0"/>
      <c r="ALV17" s="0"/>
      <c r="ALW17" s="0"/>
      <c r="ALX17" s="0"/>
      <c r="ALY17" s="0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</row>
    <row r="18" customFormat="false" ht="15.75" hidden="false" customHeight="true" outlineLevel="0" collapsed="false">
      <c r="A18" s="17" t="s">
        <v>72</v>
      </c>
      <c r="B18" s="77"/>
      <c r="C18" s="78"/>
      <c r="D18" s="78"/>
      <c r="E18" s="54"/>
      <c r="F18" s="54" t="s">
        <v>73</v>
      </c>
      <c r="G18" s="31" t="s">
        <v>74</v>
      </c>
      <c r="H18" s="80" t="n">
        <v>3</v>
      </c>
      <c r="I18" s="19"/>
      <c r="J18" s="19"/>
      <c r="K18" s="19"/>
      <c r="L18" s="15"/>
      <c r="M18" s="15"/>
      <c r="N18" s="15"/>
      <c r="O18" s="15"/>
      <c r="P18" s="15"/>
      <c r="Q18" s="15"/>
      <c r="R18" s="15"/>
      <c r="S18" s="15"/>
      <c r="T18" s="13"/>
      <c r="U18" s="13"/>
      <c r="V18" s="13"/>
      <c r="W18" s="13"/>
      <c r="X18" s="13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LQ18" s="0"/>
      <c r="ALR18" s="0"/>
      <c r="ALS18" s="0"/>
      <c r="ALT18" s="0"/>
      <c r="ALU18" s="0"/>
      <c r="ALV18" s="0"/>
      <c r="ALW18" s="0"/>
      <c r="ALX18" s="0"/>
      <c r="ALY18" s="0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</row>
    <row r="19" customFormat="false" ht="15.75" hidden="false" customHeight="true" outlineLevel="0" collapsed="false">
      <c r="A19" s="17" t="s">
        <v>75</v>
      </c>
      <c r="B19" s="77"/>
      <c r="C19" s="78"/>
      <c r="D19" s="78"/>
      <c r="E19" s="54"/>
      <c r="F19" s="54" t="s">
        <v>73</v>
      </c>
      <c r="G19" s="31" t="s">
        <v>76</v>
      </c>
      <c r="H19" s="80" t="n">
        <v>3</v>
      </c>
      <c r="I19" s="19"/>
      <c r="J19" s="19"/>
      <c r="K19" s="19"/>
      <c r="L19" s="15"/>
      <c r="M19" s="15"/>
      <c r="N19" s="15"/>
      <c r="O19" s="15"/>
      <c r="P19" s="15"/>
      <c r="Q19" s="15"/>
      <c r="R19" s="15"/>
      <c r="S19" s="15"/>
      <c r="T19" s="13"/>
      <c r="U19" s="13"/>
      <c r="V19" s="13"/>
      <c r="W19" s="13"/>
      <c r="X19" s="13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LQ19" s="0"/>
      <c r="ALR19" s="0"/>
      <c r="ALS19" s="0"/>
      <c r="ALT19" s="0"/>
      <c r="ALU19" s="0"/>
      <c r="ALV19" s="0"/>
      <c r="ALW19" s="0"/>
      <c r="ALX19" s="0"/>
      <c r="ALY19" s="0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</row>
    <row r="20" customFormat="false" ht="15.75" hidden="false" customHeight="true" outlineLevel="0" collapsed="false">
      <c r="A20" s="83" t="s">
        <v>77</v>
      </c>
      <c r="B20" s="19"/>
      <c r="C20" s="19"/>
      <c r="D20" s="20"/>
      <c r="E20" s="12"/>
      <c r="F20" s="12"/>
      <c r="G20" s="12"/>
      <c r="H20" s="82" t="n">
        <f aca="false">SUM(H18:H19)</f>
        <v>6</v>
      </c>
      <c r="I20" s="19"/>
      <c r="J20" s="19"/>
      <c r="K20" s="19"/>
      <c r="L20" s="15"/>
      <c r="M20" s="15"/>
      <c r="N20" s="15"/>
      <c r="O20" s="15"/>
      <c r="P20" s="15"/>
      <c r="Q20" s="15"/>
      <c r="R20" s="15"/>
      <c r="S20" s="15"/>
      <c r="T20" s="13"/>
      <c r="U20" s="13"/>
      <c r="V20" s="13"/>
      <c r="W20" s="13"/>
      <c r="X20" s="13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LQ20" s="0"/>
      <c r="ALR20" s="0"/>
      <c r="ALS20" s="0"/>
      <c r="ALT20" s="0"/>
      <c r="ALU20" s="0"/>
      <c r="ALV20" s="0"/>
      <c r="ALW20" s="0"/>
      <c r="ALX20" s="0"/>
      <c r="ALY20" s="0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</row>
    <row r="21" customFormat="false" ht="15.75" hidden="false" customHeight="true" outlineLevel="0" collapsed="false">
      <c r="A21" s="17" t="s">
        <v>78</v>
      </c>
      <c r="B21" s="77"/>
      <c r="C21" s="78"/>
      <c r="D21" s="78"/>
      <c r="E21" s="54"/>
      <c r="F21" s="54" t="s">
        <v>46</v>
      </c>
      <c r="G21" s="79" t="s">
        <v>79</v>
      </c>
      <c r="H21" s="80" t="n">
        <v>3</v>
      </c>
      <c r="I21" s="19"/>
      <c r="J21" s="19"/>
      <c r="K21" s="19"/>
      <c r="L21" s="13"/>
      <c r="M21" s="13"/>
      <c r="N21" s="13"/>
      <c r="O21" s="13"/>
      <c r="P21" s="13"/>
      <c r="Q21" s="13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</row>
    <row r="22" customFormat="false" ht="15.75" hidden="false" customHeight="true" outlineLevel="0" collapsed="false">
      <c r="A22" s="17" t="s">
        <v>80</v>
      </c>
      <c r="B22" s="77"/>
      <c r="C22" s="78"/>
      <c r="D22" s="78"/>
      <c r="E22" s="54"/>
      <c r="F22" s="54" t="s">
        <v>46</v>
      </c>
      <c r="G22" s="79" t="s">
        <v>81</v>
      </c>
      <c r="H22" s="80" t="n">
        <v>3</v>
      </c>
      <c r="I22" s="19"/>
      <c r="J22" s="19"/>
      <c r="K22" s="19"/>
      <c r="L22" s="13"/>
      <c r="M22" s="13"/>
      <c r="N22" s="13"/>
      <c r="O22" s="13"/>
      <c r="P22" s="13"/>
      <c r="Q22" s="13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</row>
    <row r="23" customFormat="false" ht="15.75" hidden="false" customHeight="true" outlineLevel="0" collapsed="false">
      <c r="A23" s="17" t="s">
        <v>82</v>
      </c>
      <c r="B23" s="77"/>
      <c r="C23" s="78"/>
      <c r="D23" s="78"/>
      <c r="E23" s="54"/>
      <c r="F23" s="54" t="s">
        <v>46</v>
      </c>
      <c r="G23" s="79" t="s">
        <v>83</v>
      </c>
      <c r="H23" s="80" t="n">
        <v>3</v>
      </c>
      <c r="I23" s="19"/>
      <c r="J23" s="19"/>
      <c r="K23" s="19"/>
      <c r="L23" s="13"/>
      <c r="M23" s="13"/>
      <c r="N23" s="13"/>
      <c r="O23" s="13"/>
      <c r="P23" s="13"/>
      <c r="Q23" s="13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</row>
    <row r="24" customFormat="false" ht="15.75" hidden="false" customHeight="true" outlineLevel="0" collapsed="false">
      <c r="A24" s="77" t="s">
        <v>84</v>
      </c>
      <c r="B24" s="31"/>
      <c r="C24" s="31"/>
      <c r="D24" s="31"/>
      <c r="E24" s="31"/>
      <c r="F24" s="54" t="s">
        <v>46</v>
      </c>
      <c r="G24" s="31" t="s">
        <v>85</v>
      </c>
      <c r="H24" s="86" t="n">
        <v>4</v>
      </c>
      <c r="I24" s="19"/>
      <c r="J24" s="19"/>
      <c r="K24" s="19"/>
      <c r="L24" s="13"/>
      <c r="M24" s="13"/>
      <c r="N24" s="13"/>
      <c r="O24" s="13"/>
      <c r="P24" s="13"/>
      <c r="Q24" s="1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</row>
    <row r="25" customFormat="false" ht="15.75" hidden="false" customHeight="true" outlineLevel="0" collapsed="false">
      <c r="A25" s="17" t="s">
        <v>86</v>
      </c>
      <c r="B25" s="77"/>
      <c r="C25" s="78"/>
      <c r="D25" s="78"/>
      <c r="E25" s="54"/>
      <c r="F25" s="54" t="s">
        <v>46</v>
      </c>
      <c r="G25" s="79" t="s">
        <v>87</v>
      </c>
      <c r="H25" s="80" t="n">
        <v>3</v>
      </c>
      <c r="I25" s="19"/>
      <c r="J25" s="19"/>
      <c r="K25" s="19"/>
      <c r="L25" s="13"/>
      <c r="M25" s="13"/>
      <c r="N25" s="13"/>
      <c r="O25" s="13"/>
      <c r="P25" s="13"/>
      <c r="Q25" s="1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</row>
    <row r="26" customFormat="false" ht="15.75" hidden="false" customHeight="true" outlineLevel="0" collapsed="false">
      <c r="A26" s="81" t="s">
        <v>88</v>
      </c>
      <c r="B26" s="81"/>
      <c r="C26" s="81"/>
      <c r="D26" s="81"/>
      <c r="E26" s="81"/>
      <c r="F26" s="81"/>
      <c r="G26" s="81"/>
      <c r="H26" s="82" t="n">
        <f aca="false">SUM(H21:H25)</f>
        <v>16</v>
      </c>
      <c r="I26" s="19"/>
      <c r="J26" s="19"/>
      <c r="K26" s="19"/>
      <c r="L26" s="13"/>
      <c r="M26" s="13"/>
      <c r="N26" s="13"/>
      <c r="O26" s="13"/>
      <c r="P26" s="13"/>
      <c r="Q26" s="1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</row>
    <row r="27" customFormat="false" ht="15.75" hidden="false" customHeight="true" outlineLevel="0" collapsed="false">
      <c r="A27" s="17" t="s">
        <v>89</v>
      </c>
      <c r="B27" s="77"/>
      <c r="C27" s="78"/>
      <c r="D27" s="78"/>
      <c r="E27" s="54"/>
      <c r="F27" s="54" t="s">
        <v>58</v>
      </c>
      <c r="G27" s="31" t="s">
        <v>90</v>
      </c>
      <c r="H27" s="80" t="n">
        <v>3</v>
      </c>
      <c r="I27" s="19"/>
      <c r="J27" s="19"/>
      <c r="K27" s="19"/>
      <c r="L27" s="13"/>
      <c r="M27" s="13"/>
      <c r="N27" s="13"/>
      <c r="O27" s="13"/>
      <c r="P27" s="13"/>
      <c r="Q27" s="1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</row>
    <row r="28" customFormat="false" ht="15.75" hidden="false" customHeight="true" outlineLevel="0" collapsed="false">
      <c r="A28" s="17" t="s">
        <v>60</v>
      </c>
      <c r="B28" s="77"/>
      <c r="C28" s="78"/>
      <c r="D28" s="78"/>
      <c r="E28" s="54"/>
      <c r="F28" s="54" t="s">
        <v>58</v>
      </c>
      <c r="G28" s="31" t="s">
        <v>61</v>
      </c>
      <c r="H28" s="80" t="n">
        <v>1</v>
      </c>
      <c r="I28" s="19"/>
      <c r="J28" s="19"/>
      <c r="K28" s="19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</row>
    <row r="29" customFormat="false" ht="15.75" hidden="false" customHeight="true" outlineLevel="0" collapsed="false">
      <c r="A29" s="83"/>
      <c r="B29" s="19"/>
      <c r="C29" s="19"/>
      <c r="D29" s="20"/>
      <c r="E29" s="12"/>
      <c r="F29" s="12"/>
      <c r="G29" s="12"/>
      <c r="H29" s="82" t="n">
        <f aca="false">SUM(H27:H28)</f>
        <v>4</v>
      </c>
      <c r="I29" s="19"/>
      <c r="J29" s="19"/>
      <c r="K29" s="19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</row>
    <row r="30" customFormat="false" ht="15.75" hidden="false" customHeight="true" outlineLevel="0" collapsed="false">
      <c r="A30" s="17" t="s">
        <v>91</v>
      </c>
      <c r="B30" s="77"/>
      <c r="C30" s="78"/>
      <c r="D30" s="78"/>
      <c r="E30" s="54"/>
      <c r="F30" s="54" t="s">
        <v>63</v>
      </c>
      <c r="G30" s="79" t="s">
        <v>79</v>
      </c>
      <c r="H30" s="80" t="n">
        <v>3</v>
      </c>
      <c r="I30" s="76"/>
      <c r="J30" s="76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</row>
    <row r="31" customFormat="false" ht="15.75" hidden="false" customHeight="true" outlineLevel="0" collapsed="false">
      <c r="A31" s="77" t="s">
        <v>92</v>
      </c>
      <c r="B31" s="77"/>
      <c r="C31" s="78"/>
      <c r="D31" s="78"/>
      <c r="E31" s="54"/>
      <c r="F31" s="54" t="s">
        <v>63</v>
      </c>
      <c r="G31" s="31" t="s">
        <v>93</v>
      </c>
      <c r="H31" s="86" t="n">
        <v>4</v>
      </c>
      <c r="I31" s="20"/>
      <c r="J31" s="58"/>
      <c r="K31" s="50"/>
      <c r="L31" s="50"/>
      <c r="M31" s="50"/>
      <c r="N31" s="51"/>
      <c r="O31" s="51"/>
      <c r="P31" s="51"/>
      <c r="Q31" s="51"/>
      <c r="R31" s="51"/>
      <c r="S31" s="15"/>
      <c r="T31" s="15"/>
      <c r="U31" s="15"/>
      <c r="V31" s="15"/>
      <c r="W31" s="15"/>
      <c r="X31" s="13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MA31" s="16"/>
      <c r="AMB31" s="16"/>
      <c r="AMC31" s="16"/>
      <c r="AMD31" s="16"/>
      <c r="AME31" s="16"/>
      <c r="AMF31" s="16"/>
      <c r="AMG31" s="16"/>
      <c r="AMH31" s="16"/>
      <c r="AMI31" s="16"/>
    </row>
    <row r="32" customFormat="false" ht="15.75" hidden="false" customHeight="true" outlineLevel="0" collapsed="false">
      <c r="A32" s="77" t="s">
        <v>94</v>
      </c>
      <c r="B32" s="0"/>
      <c r="C32" s="0"/>
      <c r="D32" s="0"/>
      <c r="E32" s="0"/>
      <c r="F32" s="54"/>
      <c r="G32" s="31" t="s">
        <v>95</v>
      </c>
      <c r="H32" s="77" t="n">
        <v>3</v>
      </c>
      <c r="I32" s="20"/>
      <c r="J32" s="58"/>
      <c r="K32" s="50"/>
      <c r="L32" s="50"/>
      <c r="M32" s="50"/>
      <c r="N32" s="50"/>
      <c r="O32" s="50"/>
      <c r="P32" s="50"/>
      <c r="Q32" s="50"/>
      <c r="R32" s="50"/>
      <c r="S32" s="14"/>
      <c r="T32" s="14"/>
      <c r="U32" s="14"/>
      <c r="V32" s="14"/>
      <c r="W32" s="14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MA32" s="16"/>
      <c r="AMB32" s="16"/>
      <c r="AMC32" s="16"/>
      <c r="AMD32" s="16"/>
      <c r="AME32" s="16"/>
      <c r="AMF32" s="16"/>
      <c r="AMG32" s="16"/>
      <c r="AMH32" s="16"/>
      <c r="AMI32" s="16"/>
    </row>
    <row r="33" customFormat="false" ht="15.75" hidden="false" customHeight="true" outlineLevel="0" collapsed="false">
      <c r="A33" s="77" t="s">
        <v>96</v>
      </c>
      <c r="B33" s="77"/>
      <c r="C33" s="77"/>
      <c r="D33" s="77"/>
      <c r="E33" s="77"/>
      <c r="F33" s="54" t="s">
        <v>63</v>
      </c>
      <c r="G33" s="31" t="s">
        <v>97</v>
      </c>
      <c r="H33" s="77" t="n">
        <v>3</v>
      </c>
      <c r="I33" s="20"/>
      <c r="J33" s="58"/>
      <c r="K33" s="50"/>
      <c r="L33" s="50"/>
      <c r="M33" s="50"/>
      <c r="N33" s="50"/>
      <c r="O33" s="50"/>
      <c r="P33" s="50"/>
      <c r="Q33" s="50"/>
      <c r="R33" s="50"/>
      <c r="S33" s="14"/>
      <c r="T33" s="14"/>
      <c r="U33" s="14"/>
      <c r="V33" s="14"/>
      <c r="W33" s="14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MA33" s="16"/>
      <c r="AMB33" s="16"/>
      <c r="AMC33" s="16"/>
      <c r="AMD33" s="16"/>
      <c r="AME33" s="16"/>
      <c r="AMF33" s="16"/>
      <c r="AMG33" s="16"/>
      <c r="AMH33" s="16"/>
      <c r="AMI33" s="16"/>
    </row>
    <row r="34" customFormat="false" ht="15" hidden="false" customHeight="false" outlineLevel="0" collapsed="false">
      <c r="A34" s="17" t="s">
        <v>60</v>
      </c>
      <c r="B34" s="77"/>
      <c r="C34" s="78"/>
      <c r="D34" s="78"/>
      <c r="E34" s="54"/>
      <c r="F34" s="54" t="s">
        <v>63</v>
      </c>
      <c r="G34" s="79" t="s">
        <v>71</v>
      </c>
      <c r="H34" s="80" t="n">
        <v>1</v>
      </c>
      <c r="I34" s="20"/>
      <c r="J34" s="58"/>
      <c r="K34" s="50"/>
      <c r="L34" s="33"/>
      <c r="M34" s="33"/>
      <c r="N34" s="33"/>
      <c r="O34" s="33"/>
      <c r="P34" s="14"/>
      <c r="Q34" s="14"/>
      <c r="R34" s="14"/>
      <c r="S34" s="69"/>
      <c r="T34" s="69"/>
      <c r="U34" s="69"/>
      <c r="V34" s="50"/>
      <c r="W34" s="50"/>
      <c r="X34" s="50"/>
      <c r="Y34" s="50"/>
      <c r="Z34" s="50"/>
      <c r="AA34" s="50"/>
      <c r="AB34" s="14"/>
      <c r="AC34" s="14"/>
      <c r="AD34" s="14"/>
      <c r="AE34" s="14"/>
      <c r="AF34" s="14"/>
      <c r="AG34" s="14"/>
      <c r="AH34" s="14"/>
      <c r="AI34" s="14"/>
      <c r="AJ34" s="14"/>
    </row>
    <row r="35" customFormat="false" ht="15" hidden="false" customHeight="false" outlineLevel="0" collapsed="false">
      <c r="A35" s="83"/>
      <c r="B35" s="83"/>
      <c r="C35" s="83"/>
      <c r="D35" s="84"/>
      <c r="E35" s="85"/>
      <c r="F35" s="12"/>
      <c r="G35" s="12"/>
      <c r="H35" s="82" t="n">
        <f aca="false">SUM(H30:H34)</f>
        <v>14</v>
      </c>
      <c r="I35" s="20"/>
      <c r="J35" s="58"/>
      <c r="K35" s="50"/>
      <c r="L35" s="70"/>
      <c r="M35" s="13"/>
      <c r="N35" s="13"/>
      <c r="O35" s="14"/>
      <c r="P35" s="14"/>
      <c r="Q35" s="14"/>
      <c r="R35" s="71"/>
      <c r="S35" s="69"/>
      <c r="T35" s="69"/>
      <c r="U35" s="69"/>
      <c r="V35" s="50"/>
      <c r="W35" s="50"/>
      <c r="X35" s="50"/>
      <c r="Y35" s="50"/>
      <c r="Z35" s="50"/>
      <c r="AA35" s="50"/>
      <c r="AB35" s="14"/>
      <c r="AC35" s="14"/>
      <c r="AD35" s="14"/>
      <c r="AE35" s="14"/>
      <c r="AF35" s="14"/>
      <c r="AG35" s="14"/>
      <c r="AH35" s="14"/>
      <c r="AI35" s="14"/>
      <c r="AJ35" s="14"/>
    </row>
    <row r="36" customFormat="false" ht="15" hidden="false" customHeight="false" outlineLevel="0" collapsed="false">
      <c r="A36" s="77" t="s">
        <v>98</v>
      </c>
      <c r="B36" s="77"/>
      <c r="C36" s="77"/>
      <c r="D36" s="77"/>
      <c r="E36" s="77"/>
      <c r="F36" s="54" t="s">
        <v>73</v>
      </c>
      <c r="G36" s="79" t="s">
        <v>99</v>
      </c>
      <c r="H36" s="77" t="n">
        <v>3</v>
      </c>
      <c r="I36" s="20"/>
      <c r="J36" s="58"/>
      <c r="K36" s="50"/>
      <c r="L36" s="67"/>
      <c r="M36" s="13"/>
      <c r="N36" s="13"/>
      <c r="O36" s="13"/>
      <c r="P36" s="72"/>
      <c r="Q36" s="72"/>
      <c r="R36" s="72"/>
      <c r="S36" s="69"/>
      <c r="T36" s="69"/>
      <c r="U36" s="69"/>
      <c r="V36" s="50"/>
      <c r="W36" s="50"/>
      <c r="X36" s="50"/>
      <c r="Y36" s="50"/>
      <c r="Z36" s="50"/>
      <c r="AA36" s="50"/>
      <c r="AB36" s="14"/>
      <c r="AC36" s="14"/>
      <c r="AD36" s="14"/>
      <c r="AE36" s="14"/>
      <c r="AF36" s="14"/>
      <c r="AG36" s="14"/>
      <c r="AH36" s="14"/>
      <c r="AI36" s="14"/>
      <c r="AJ36" s="14"/>
    </row>
    <row r="37" customFormat="false" ht="15" hidden="false" customHeight="false" outlineLevel="0" collapsed="false">
      <c r="A37" s="17" t="s">
        <v>100</v>
      </c>
      <c r="B37" s="77"/>
      <c r="C37" s="78"/>
      <c r="D37" s="78"/>
      <c r="E37" s="54"/>
      <c r="F37" s="54" t="s">
        <v>73</v>
      </c>
      <c r="G37" s="31" t="s">
        <v>100</v>
      </c>
      <c r="H37" s="80" t="s">
        <v>100</v>
      </c>
      <c r="I37" s="20"/>
      <c r="J37" s="58"/>
      <c r="K37" s="50"/>
      <c r="L37" s="67"/>
      <c r="M37" s="13"/>
      <c r="N37" s="13"/>
      <c r="O37" s="13"/>
      <c r="P37" s="72"/>
      <c r="Q37" s="72"/>
      <c r="R37" s="72"/>
      <c r="S37" s="69"/>
      <c r="T37" s="69"/>
      <c r="U37" s="69"/>
      <c r="V37" s="50"/>
      <c r="W37" s="50"/>
      <c r="X37" s="50"/>
      <c r="Y37" s="50"/>
      <c r="Z37" s="50"/>
      <c r="AA37" s="50"/>
      <c r="AB37" s="14"/>
      <c r="AC37" s="14"/>
      <c r="AD37" s="14"/>
      <c r="AE37" s="14"/>
      <c r="AF37" s="14"/>
      <c r="AG37" s="14"/>
      <c r="AH37" s="14"/>
      <c r="AI37" s="14"/>
      <c r="AJ37" s="14"/>
    </row>
    <row r="38" customFormat="false" ht="15" hidden="false" customHeight="false" outlineLevel="0" collapsed="false">
      <c r="A38" s="83"/>
      <c r="B38" s="19"/>
      <c r="C38" s="19"/>
      <c r="D38" s="20"/>
      <c r="E38" s="12"/>
      <c r="F38" s="12"/>
      <c r="G38" s="12"/>
      <c r="H38" s="82" t="n">
        <f aca="false">SUM(H36:H37)</f>
        <v>3</v>
      </c>
      <c r="I38" s="20"/>
      <c r="J38" s="58"/>
      <c r="K38" s="50"/>
      <c r="L38" s="67"/>
      <c r="M38" s="13"/>
      <c r="N38" s="13"/>
      <c r="O38" s="13"/>
      <c r="P38" s="72"/>
      <c r="Q38" s="72"/>
      <c r="R38" s="72"/>
      <c r="S38" s="69"/>
      <c r="T38" s="69"/>
      <c r="U38" s="69"/>
      <c r="V38" s="50"/>
      <c r="W38" s="50"/>
      <c r="X38" s="50"/>
      <c r="Y38" s="50"/>
      <c r="Z38" s="50"/>
      <c r="AA38" s="50"/>
      <c r="AB38" s="14"/>
      <c r="AC38" s="14"/>
      <c r="AD38" s="14"/>
      <c r="AE38" s="14"/>
      <c r="AF38" s="14"/>
      <c r="AG38" s="14"/>
      <c r="AH38" s="14"/>
      <c r="AI38" s="14"/>
      <c r="AJ38" s="14"/>
    </row>
    <row r="39" customFormat="false" ht="15" hidden="false" customHeight="false" outlineLevel="0" collapsed="false">
      <c r="A39" s="17" t="s">
        <v>101</v>
      </c>
      <c r="B39" s="77"/>
      <c r="C39" s="78"/>
      <c r="D39" s="78"/>
      <c r="E39" s="54"/>
      <c r="F39" s="54" t="s">
        <v>46</v>
      </c>
      <c r="G39" s="79" t="s">
        <v>102</v>
      </c>
      <c r="H39" s="80" t="n">
        <v>3</v>
      </c>
      <c r="I39" s="20"/>
      <c r="J39" s="58"/>
      <c r="K39" s="50"/>
      <c r="L39" s="67"/>
      <c r="M39" s="13"/>
      <c r="N39" s="13"/>
      <c r="O39" s="13"/>
      <c r="P39" s="72"/>
      <c r="Q39" s="72"/>
      <c r="R39" s="72"/>
      <c r="S39" s="69"/>
      <c r="T39" s="69"/>
      <c r="U39" s="69"/>
      <c r="V39" s="50"/>
      <c r="W39" s="50"/>
      <c r="X39" s="50"/>
      <c r="Y39" s="50"/>
      <c r="Z39" s="50"/>
      <c r="AA39" s="50"/>
      <c r="AB39" s="14"/>
      <c r="AC39" s="14"/>
      <c r="AD39" s="14"/>
      <c r="AE39" s="14"/>
      <c r="AF39" s="14"/>
      <c r="AG39" s="14"/>
      <c r="AH39" s="14"/>
      <c r="AI39" s="14"/>
      <c r="AJ39" s="14"/>
    </row>
    <row r="40" customFormat="false" ht="15" hidden="false" customHeight="false" outlineLevel="0" collapsed="false">
      <c r="A40" s="77" t="s">
        <v>103</v>
      </c>
      <c r="B40" s="77"/>
      <c r="C40" s="77"/>
      <c r="D40" s="77"/>
      <c r="E40" s="77"/>
      <c r="F40" s="54" t="s">
        <v>46</v>
      </c>
      <c r="G40" s="31" t="s">
        <v>104</v>
      </c>
      <c r="H40" s="77" t="n">
        <v>3</v>
      </c>
      <c r="I40" s="20"/>
      <c r="J40" s="58"/>
      <c r="K40" s="50"/>
      <c r="L40" s="67"/>
      <c r="M40" s="13"/>
      <c r="N40" s="13"/>
      <c r="O40" s="13"/>
      <c r="P40" s="72"/>
      <c r="Q40" s="72"/>
      <c r="R40" s="72"/>
      <c r="S40" s="69"/>
      <c r="T40" s="69"/>
      <c r="U40" s="69"/>
      <c r="V40" s="50"/>
      <c r="W40" s="50"/>
      <c r="X40" s="50"/>
      <c r="Y40" s="50"/>
      <c r="Z40" s="50"/>
      <c r="AA40" s="50"/>
      <c r="AB40" s="14"/>
      <c r="AC40" s="14"/>
      <c r="AD40" s="14"/>
      <c r="AE40" s="14"/>
      <c r="AF40" s="14"/>
      <c r="AG40" s="14"/>
      <c r="AH40" s="14"/>
      <c r="AI40" s="14"/>
      <c r="AJ40" s="14"/>
    </row>
    <row r="41" customFormat="false" ht="15" hidden="false" customHeight="false" outlineLevel="0" collapsed="false">
      <c r="A41" s="17" t="s">
        <v>105</v>
      </c>
      <c r="B41" s="77"/>
      <c r="C41" s="78"/>
      <c r="D41" s="78"/>
      <c r="E41" s="54"/>
      <c r="F41" s="54" t="s">
        <v>46</v>
      </c>
      <c r="G41" s="79" t="s">
        <v>106</v>
      </c>
      <c r="H41" s="80" t="n">
        <v>3</v>
      </c>
      <c r="I41" s="20"/>
      <c r="J41" s="58"/>
      <c r="K41" s="50"/>
      <c r="L41" s="67"/>
      <c r="M41" s="13"/>
      <c r="N41" s="13"/>
      <c r="O41" s="13"/>
      <c r="P41" s="72"/>
      <c r="Q41" s="72"/>
      <c r="R41" s="72"/>
      <c r="S41" s="69"/>
      <c r="T41" s="69"/>
      <c r="U41" s="69"/>
      <c r="V41" s="50"/>
      <c r="W41" s="50"/>
      <c r="X41" s="50"/>
      <c r="Y41" s="50"/>
      <c r="Z41" s="50"/>
      <c r="AA41" s="50"/>
      <c r="AB41" s="14"/>
      <c r="AC41" s="14"/>
      <c r="AD41" s="14"/>
      <c r="AE41" s="14"/>
      <c r="AF41" s="14"/>
      <c r="AG41" s="14"/>
      <c r="AH41" s="14"/>
      <c r="AI41" s="14"/>
      <c r="AJ41" s="14"/>
    </row>
    <row r="42" customFormat="false" ht="15" hidden="false" customHeight="false" outlineLevel="0" collapsed="false">
      <c r="A42" s="17" t="s">
        <v>107</v>
      </c>
      <c r="B42" s="77"/>
      <c r="C42" s="78"/>
      <c r="D42" s="78"/>
      <c r="E42" s="54"/>
      <c r="F42" s="54" t="s">
        <v>46</v>
      </c>
      <c r="G42" s="79" t="s">
        <v>108</v>
      </c>
      <c r="H42" s="80" t="n">
        <v>4</v>
      </c>
      <c r="I42" s="20"/>
      <c r="J42" s="58"/>
      <c r="K42" s="50"/>
      <c r="L42" s="67"/>
      <c r="M42" s="13"/>
      <c r="N42" s="13"/>
      <c r="O42" s="13"/>
      <c r="P42" s="72"/>
      <c r="Q42" s="72"/>
      <c r="R42" s="72"/>
      <c r="S42" s="69"/>
      <c r="T42" s="69"/>
      <c r="U42" s="69"/>
      <c r="V42" s="50"/>
      <c r="W42" s="50"/>
      <c r="X42" s="50"/>
      <c r="Y42" s="50"/>
      <c r="Z42" s="50"/>
      <c r="AA42" s="50"/>
      <c r="AB42" s="14"/>
      <c r="AC42" s="14"/>
      <c r="AD42" s="14"/>
      <c r="AE42" s="14"/>
      <c r="AF42" s="14"/>
      <c r="AG42" s="14"/>
      <c r="AH42" s="14"/>
      <c r="AI42" s="14"/>
      <c r="AJ42" s="14"/>
    </row>
    <row r="43" customFormat="false" ht="15" hidden="false" customHeight="false" outlineLevel="0" collapsed="false">
      <c r="A43" s="17" t="s">
        <v>109</v>
      </c>
      <c r="B43" s="77"/>
      <c r="C43" s="78"/>
      <c r="D43" s="78"/>
      <c r="E43" s="54"/>
      <c r="F43" s="54" t="s">
        <v>63</v>
      </c>
      <c r="G43" s="79" t="s">
        <v>110</v>
      </c>
      <c r="H43" s="80" t="n">
        <v>3</v>
      </c>
      <c r="I43" s="20"/>
      <c r="J43" s="58"/>
      <c r="K43" s="50"/>
      <c r="L43" s="67"/>
      <c r="M43" s="13"/>
      <c r="N43" s="13"/>
      <c r="O43" s="13"/>
      <c r="P43" s="72"/>
      <c r="Q43" s="72"/>
      <c r="R43" s="72"/>
      <c r="S43" s="69"/>
      <c r="T43" s="69"/>
      <c r="U43" s="69"/>
      <c r="V43" s="50"/>
      <c r="W43" s="50"/>
      <c r="X43" s="50"/>
      <c r="Y43" s="50"/>
      <c r="Z43" s="50"/>
      <c r="AA43" s="50"/>
      <c r="AB43" s="14"/>
      <c r="AC43" s="14"/>
      <c r="AD43" s="14"/>
      <c r="AE43" s="14"/>
      <c r="AF43" s="14"/>
      <c r="AG43" s="14"/>
      <c r="AH43" s="14"/>
      <c r="AI43" s="14"/>
      <c r="AJ43" s="14"/>
    </row>
    <row r="44" customFormat="false" ht="15" hidden="false" customHeight="false" outlineLevel="0" collapsed="false">
      <c r="A44" s="81" t="s">
        <v>111</v>
      </c>
      <c r="B44" s="81"/>
      <c r="C44" s="81"/>
      <c r="D44" s="81"/>
      <c r="E44" s="81"/>
      <c r="F44" s="81"/>
      <c r="G44" s="81"/>
      <c r="H44" s="82" t="n">
        <f aca="false">SUM(H39:H43)</f>
        <v>16</v>
      </c>
      <c r="I44" s="20"/>
      <c r="J44" s="58"/>
      <c r="K44" s="50"/>
      <c r="L44" s="67"/>
      <c r="M44" s="13"/>
      <c r="N44" s="13"/>
      <c r="O44" s="13"/>
      <c r="P44" s="72"/>
      <c r="Q44" s="72"/>
      <c r="R44" s="72"/>
      <c r="S44" s="69"/>
      <c r="T44" s="69"/>
      <c r="U44" s="69"/>
      <c r="V44" s="50"/>
      <c r="W44" s="50"/>
      <c r="X44" s="50"/>
      <c r="Y44" s="50"/>
      <c r="Z44" s="50"/>
      <c r="AA44" s="50"/>
      <c r="AB44" s="14"/>
      <c r="AC44" s="14"/>
      <c r="AD44" s="14"/>
      <c r="AE44" s="14"/>
      <c r="AF44" s="14"/>
      <c r="AG44" s="14"/>
      <c r="AH44" s="14"/>
      <c r="AI44" s="14"/>
      <c r="AJ44" s="14"/>
    </row>
    <row r="45" customFormat="false" ht="15" hidden="false" customHeight="false" outlineLevel="0" collapsed="false">
      <c r="A45" s="17" t="s">
        <v>100</v>
      </c>
      <c r="B45" s="77"/>
      <c r="C45" s="78"/>
      <c r="D45" s="78"/>
      <c r="E45" s="54"/>
      <c r="F45" s="54" t="s">
        <v>58</v>
      </c>
      <c r="G45" s="31" t="s">
        <v>100</v>
      </c>
      <c r="H45" s="80" t="s">
        <v>100</v>
      </c>
      <c r="I45" s="20"/>
      <c r="J45" s="58"/>
      <c r="K45" s="50"/>
      <c r="L45" s="67"/>
      <c r="M45" s="13"/>
      <c r="N45" s="13"/>
      <c r="O45" s="13"/>
      <c r="P45" s="72"/>
      <c r="Q45" s="72"/>
      <c r="R45" s="72"/>
      <c r="S45" s="69"/>
      <c r="T45" s="69"/>
      <c r="U45" s="69"/>
      <c r="V45" s="50"/>
      <c r="W45" s="50"/>
      <c r="X45" s="50"/>
      <c r="Y45" s="50"/>
      <c r="Z45" s="50"/>
      <c r="AA45" s="50"/>
      <c r="AB45" s="14"/>
      <c r="AC45" s="14"/>
      <c r="AD45" s="14"/>
      <c r="AE45" s="14"/>
      <c r="AF45" s="14"/>
      <c r="AG45" s="14"/>
      <c r="AH45" s="14"/>
      <c r="AI45" s="14"/>
      <c r="AJ45" s="14"/>
    </row>
    <row r="46" customFormat="false" ht="15" hidden="false" customHeight="false" outlineLevel="0" collapsed="false">
      <c r="A46" s="17" t="s">
        <v>60</v>
      </c>
      <c r="B46" s="77"/>
      <c r="C46" s="78"/>
      <c r="D46" s="78"/>
      <c r="E46" s="54"/>
      <c r="F46" s="54" t="s">
        <v>58</v>
      </c>
      <c r="G46" s="31" t="s">
        <v>61</v>
      </c>
      <c r="H46" s="80" t="n">
        <v>1</v>
      </c>
      <c r="I46" s="20"/>
      <c r="J46" s="58"/>
      <c r="K46" s="50"/>
      <c r="L46" s="67"/>
      <c r="M46" s="13"/>
      <c r="N46" s="13"/>
      <c r="O46" s="13"/>
      <c r="P46" s="72"/>
      <c r="Q46" s="72"/>
      <c r="R46" s="72"/>
      <c r="S46" s="69"/>
      <c r="T46" s="69"/>
      <c r="U46" s="69"/>
      <c r="V46" s="50"/>
      <c r="W46" s="50"/>
      <c r="X46" s="50"/>
      <c r="Y46" s="50"/>
      <c r="Z46" s="50"/>
      <c r="AA46" s="50"/>
      <c r="AB46" s="14"/>
      <c r="AC46" s="14"/>
      <c r="AD46" s="14"/>
      <c r="AE46" s="14"/>
      <c r="AF46" s="14"/>
      <c r="AG46" s="14"/>
      <c r="AH46" s="14"/>
      <c r="AI46" s="14"/>
      <c r="AJ46" s="14"/>
    </row>
    <row r="47" customFormat="false" ht="15" hidden="false" customHeight="false" outlineLevel="0" collapsed="false">
      <c r="A47" s="83"/>
      <c r="B47" s="19"/>
      <c r="C47" s="19"/>
      <c r="D47" s="20"/>
      <c r="E47" s="12"/>
      <c r="F47" s="12"/>
      <c r="G47" s="12"/>
      <c r="H47" s="82" t="n">
        <f aca="false">SUM(H45:H46)</f>
        <v>1</v>
      </c>
      <c r="I47" s="20"/>
      <c r="J47" s="58"/>
      <c r="K47" s="50"/>
      <c r="L47" s="67"/>
      <c r="M47" s="13"/>
      <c r="N47" s="13"/>
      <c r="O47" s="13"/>
      <c r="P47" s="72"/>
      <c r="Q47" s="72"/>
      <c r="R47" s="72"/>
      <c r="S47" s="69"/>
      <c r="T47" s="69"/>
      <c r="U47" s="69"/>
      <c r="V47" s="50"/>
      <c r="W47" s="50"/>
      <c r="X47" s="50"/>
      <c r="Y47" s="50"/>
      <c r="Z47" s="50"/>
      <c r="AA47" s="50"/>
      <c r="AB47" s="14"/>
      <c r="AC47" s="14"/>
      <c r="AD47" s="14"/>
      <c r="AE47" s="14"/>
      <c r="AF47" s="14"/>
      <c r="AG47" s="14"/>
      <c r="AH47" s="14"/>
      <c r="AI47" s="14"/>
      <c r="AJ47" s="14"/>
    </row>
    <row r="48" customFormat="false" ht="15" hidden="false" customHeight="false" outlineLevel="0" collapsed="false">
      <c r="A48" s="17" t="s">
        <v>112</v>
      </c>
      <c r="B48" s="77"/>
      <c r="C48" s="78"/>
      <c r="D48" s="78"/>
      <c r="E48" s="54"/>
      <c r="F48" s="54" t="s">
        <v>63</v>
      </c>
      <c r="G48" s="79" t="s">
        <v>113</v>
      </c>
      <c r="H48" s="80" t="n">
        <v>3</v>
      </c>
      <c r="I48" s="20"/>
      <c r="J48" s="58"/>
      <c r="K48" s="50"/>
      <c r="L48" s="67"/>
      <c r="M48" s="13"/>
      <c r="N48" s="13"/>
      <c r="O48" s="13"/>
      <c r="P48" s="72"/>
      <c r="Q48" s="72"/>
      <c r="R48" s="72"/>
      <c r="S48" s="69"/>
      <c r="T48" s="69"/>
      <c r="U48" s="69"/>
      <c r="V48" s="50"/>
      <c r="W48" s="50"/>
      <c r="X48" s="50"/>
      <c r="Y48" s="50"/>
      <c r="Z48" s="50"/>
      <c r="AA48" s="50"/>
      <c r="AB48" s="14"/>
      <c r="AC48" s="14"/>
      <c r="AD48" s="14"/>
      <c r="AE48" s="14"/>
      <c r="AF48" s="14"/>
      <c r="AG48" s="14"/>
      <c r="AH48" s="14"/>
      <c r="AI48" s="14"/>
      <c r="AJ48" s="14"/>
    </row>
    <row r="49" customFormat="false" ht="15" hidden="false" customHeight="false" outlineLevel="0" collapsed="false">
      <c r="A49" s="17" t="s">
        <v>114</v>
      </c>
      <c r="B49" s="77"/>
      <c r="C49" s="78"/>
      <c r="D49" s="78"/>
      <c r="E49" s="54"/>
      <c r="F49" s="54" t="s">
        <v>63</v>
      </c>
      <c r="G49" s="79" t="s">
        <v>115</v>
      </c>
      <c r="H49" s="80" t="n">
        <v>3</v>
      </c>
      <c r="I49" s="20"/>
      <c r="J49" s="58"/>
      <c r="K49" s="50"/>
      <c r="L49" s="67"/>
      <c r="M49" s="13"/>
      <c r="N49" s="13"/>
      <c r="O49" s="13"/>
      <c r="P49" s="72"/>
      <c r="Q49" s="72"/>
      <c r="R49" s="72"/>
      <c r="S49" s="69"/>
      <c r="T49" s="69"/>
      <c r="U49" s="69"/>
      <c r="V49" s="50"/>
      <c r="W49" s="50"/>
      <c r="X49" s="50"/>
      <c r="Y49" s="50"/>
      <c r="Z49" s="50"/>
      <c r="AA49" s="50"/>
      <c r="AB49" s="14"/>
      <c r="AC49" s="14"/>
      <c r="AD49" s="14"/>
      <c r="AE49" s="14"/>
      <c r="AF49" s="14"/>
      <c r="AG49" s="14"/>
      <c r="AH49" s="14"/>
      <c r="AI49" s="14"/>
      <c r="AJ49" s="14"/>
    </row>
    <row r="50" customFormat="false" ht="15" hidden="false" customHeight="false" outlineLevel="0" collapsed="false">
      <c r="A50" s="17" t="s">
        <v>116</v>
      </c>
      <c r="B50" s="77"/>
      <c r="C50" s="78"/>
      <c r="D50" s="78"/>
      <c r="E50" s="54"/>
      <c r="F50" s="54" t="s">
        <v>63</v>
      </c>
      <c r="G50" s="79" t="s">
        <v>117</v>
      </c>
      <c r="H50" s="80" t="n">
        <v>3</v>
      </c>
      <c r="I50" s="20"/>
      <c r="J50" s="58"/>
      <c r="K50" s="50"/>
      <c r="L50" s="67"/>
      <c r="M50" s="13"/>
      <c r="N50" s="13"/>
      <c r="O50" s="13"/>
      <c r="P50" s="72"/>
      <c r="Q50" s="72"/>
      <c r="R50" s="72"/>
      <c r="S50" s="69"/>
      <c r="T50" s="69"/>
      <c r="U50" s="69"/>
      <c r="V50" s="50"/>
      <c r="W50" s="50"/>
      <c r="X50" s="50"/>
      <c r="Y50" s="50"/>
      <c r="Z50" s="50"/>
      <c r="AA50" s="50"/>
      <c r="AB50" s="14"/>
      <c r="AC50" s="14"/>
      <c r="AD50" s="14"/>
      <c r="AE50" s="14"/>
      <c r="AF50" s="14"/>
      <c r="AG50" s="14"/>
      <c r="AH50" s="14"/>
      <c r="AI50" s="14"/>
      <c r="AJ50" s="14"/>
    </row>
    <row r="51" customFormat="false" ht="15" hidden="false" customHeight="false" outlineLevel="0" collapsed="false">
      <c r="A51" s="17" t="s">
        <v>118</v>
      </c>
      <c r="B51" s="77"/>
      <c r="C51" s="78"/>
      <c r="D51" s="78"/>
      <c r="E51" s="54"/>
      <c r="F51" s="54" t="s">
        <v>63</v>
      </c>
      <c r="G51" s="79" t="s">
        <v>119</v>
      </c>
      <c r="H51" s="80" t="n">
        <v>3</v>
      </c>
      <c r="I51" s="20"/>
      <c r="J51" s="58"/>
      <c r="K51" s="50"/>
      <c r="L51" s="67"/>
      <c r="M51" s="13"/>
      <c r="N51" s="13"/>
      <c r="O51" s="13"/>
      <c r="P51" s="72"/>
      <c r="Q51" s="72"/>
      <c r="R51" s="72"/>
      <c r="S51" s="69"/>
      <c r="T51" s="69"/>
      <c r="U51" s="69"/>
      <c r="V51" s="50"/>
      <c r="W51" s="50"/>
      <c r="X51" s="50"/>
      <c r="Y51" s="50"/>
      <c r="Z51" s="50"/>
      <c r="AA51" s="50"/>
      <c r="AB51" s="14"/>
      <c r="AC51" s="14"/>
      <c r="AD51" s="14"/>
      <c r="AE51" s="14"/>
      <c r="AF51" s="14"/>
      <c r="AG51" s="14"/>
      <c r="AH51" s="14"/>
      <c r="AI51" s="14"/>
      <c r="AJ51" s="14"/>
    </row>
    <row r="52" customFormat="false" ht="15" hidden="false" customHeight="false" outlineLevel="0" collapsed="false">
      <c r="A52" s="17" t="s">
        <v>60</v>
      </c>
      <c r="B52" s="77"/>
      <c r="C52" s="78"/>
      <c r="D52" s="78"/>
      <c r="E52" s="54"/>
      <c r="F52" s="54" t="s">
        <v>63</v>
      </c>
      <c r="G52" s="79" t="s">
        <v>71</v>
      </c>
      <c r="H52" s="80" t="n">
        <v>1</v>
      </c>
      <c r="I52" s="20"/>
      <c r="J52" s="58"/>
      <c r="K52" s="50"/>
      <c r="L52" s="67"/>
      <c r="M52" s="13"/>
      <c r="N52" s="13"/>
      <c r="O52" s="13"/>
      <c r="P52" s="72"/>
      <c r="Q52" s="72"/>
      <c r="R52" s="72"/>
      <c r="S52" s="69"/>
      <c r="T52" s="69"/>
      <c r="U52" s="69"/>
      <c r="V52" s="50"/>
      <c r="W52" s="50"/>
      <c r="X52" s="50"/>
      <c r="Y52" s="50"/>
      <c r="Z52" s="50"/>
      <c r="AA52" s="50"/>
      <c r="AB52" s="14"/>
      <c r="AC52" s="14"/>
      <c r="AD52" s="14"/>
      <c r="AE52" s="14"/>
      <c r="AF52" s="14"/>
      <c r="AG52" s="14"/>
      <c r="AH52" s="14"/>
      <c r="AI52" s="14"/>
      <c r="AJ52" s="14"/>
    </row>
    <row r="53" customFormat="false" ht="15" hidden="false" customHeight="false" outlineLevel="0" collapsed="false">
      <c r="A53" s="83"/>
      <c r="B53" s="83"/>
      <c r="C53" s="83"/>
      <c r="D53" s="84"/>
      <c r="E53" s="85"/>
      <c r="F53" s="12"/>
      <c r="G53" s="12"/>
      <c r="H53" s="82" t="n">
        <f aca="false">SUM(H48:H52)</f>
        <v>13</v>
      </c>
      <c r="I53" s="20"/>
      <c r="J53" s="58"/>
      <c r="K53" s="50"/>
      <c r="L53" s="67"/>
      <c r="M53" s="13"/>
      <c r="N53" s="13"/>
      <c r="O53" s="13"/>
      <c r="P53" s="72"/>
      <c r="Q53" s="72"/>
      <c r="R53" s="72"/>
      <c r="S53" s="69"/>
      <c r="T53" s="69"/>
      <c r="U53" s="69"/>
      <c r="V53" s="50"/>
      <c r="W53" s="50"/>
      <c r="X53" s="50"/>
      <c r="Y53" s="50"/>
      <c r="Z53" s="50"/>
      <c r="AA53" s="50"/>
      <c r="AB53" s="14"/>
      <c r="AC53" s="14"/>
      <c r="AD53" s="14"/>
      <c r="AE53" s="14"/>
      <c r="AF53" s="14"/>
      <c r="AG53" s="14"/>
      <c r="AH53" s="14"/>
      <c r="AI53" s="14"/>
      <c r="AJ53" s="14"/>
    </row>
    <row r="54" customFormat="false" ht="15" hidden="false" customHeight="false" outlineLevel="0" collapsed="false">
      <c r="A54" s="17" t="s">
        <v>100</v>
      </c>
      <c r="B54" s="77"/>
      <c r="C54" s="78"/>
      <c r="D54" s="78"/>
      <c r="E54" s="54"/>
      <c r="F54" s="54" t="s">
        <v>73</v>
      </c>
      <c r="G54" s="31" t="s">
        <v>100</v>
      </c>
      <c r="H54" s="80" t="s">
        <v>100</v>
      </c>
      <c r="I54" s="20"/>
      <c r="J54" s="58"/>
      <c r="K54" s="50"/>
      <c r="L54" s="67"/>
      <c r="M54" s="13"/>
      <c r="N54" s="13"/>
      <c r="O54" s="13"/>
      <c r="P54" s="72"/>
      <c r="Q54" s="72"/>
      <c r="R54" s="72"/>
      <c r="S54" s="69"/>
      <c r="T54" s="69"/>
      <c r="U54" s="69"/>
      <c r="V54" s="50"/>
      <c r="W54" s="50"/>
      <c r="X54" s="50"/>
      <c r="Y54" s="50"/>
      <c r="Z54" s="50"/>
      <c r="AA54" s="50"/>
      <c r="AB54" s="14"/>
      <c r="AC54" s="14"/>
      <c r="AD54" s="14"/>
      <c r="AE54" s="14"/>
      <c r="AF54" s="14"/>
      <c r="AG54" s="14"/>
      <c r="AH54" s="14"/>
      <c r="AI54" s="14"/>
      <c r="AJ54" s="14"/>
    </row>
    <row r="55" customFormat="false" ht="15" hidden="false" customHeight="false" outlineLevel="0" collapsed="false">
      <c r="A55" s="17" t="s">
        <v>100</v>
      </c>
      <c r="B55" s="77"/>
      <c r="C55" s="78"/>
      <c r="D55" s="78"/>
      <c r="E55" s="54"/>
      <c r="F55" s="54" t="s">
        <v>73</v>
      </c>
      <c r="G55" s="31" t="s">
        <v>100</v>
      </c>
      <c r="H55" s="80" t="s">
        <v>100</v>
      </c>
      <c r="I55" s="20"/>
      <c r="J55" s="58"/>
      <c r="K55" s="50"/>
      <c r="L55" s="67"/>
      <c r="M55" s="13"/>
      <c r="N55" s="13"/>
      <c r="O55" s="13"/>
      <c r="P55" s="72"/>
      <c r="Q55" s="72"/>
      <c r="R55" s="72"/>
      <c r="S55" s="69"/>
      <c r="T55" s="69"/>
      <c r="U55" s="69"/>
      <c r="V55" s="50"/>
      <c r="W55" s="50"/>
      <c r="X55" s="50"/>
      <c r="Y55" s="50"/>
      <c r="Z55" s="50"/>
      <c r="AA55" s="50"/>
      <c r="AB55" s="14"/>
      <c r="AC55" s="14"/>
      <c r="AD55" s="14"/>
      <c r="AE55" s="14"/>
      <c r="AF55" s="14"/>
      <c r="AG55" s="14"/>
      <c r="AH55" s="14"/>
      <c r="AI55" s="14"/>
      <c r="AJ55" s="14"/>
    </row>
    <row r="56" customFormat="false" ht="15" hidden="false" customHeight="false" outlineLevel="0" collapsed="false">
      <c r="A56" s="83"/>
      <c r="B56" s="19"/>
      <c r="C56" s="19"/>
      <c r="D56" s="20"/>
      <c r="E56" s="12"/>
      <c r="F56" s="12"/>
      <c r="G56" s="12"/>
      <c r="H56" s="82" t="n">
        <f aca="false">SUM(H54:H55)</f>
        <v>0</v>
      </c>
      <c r="I56" s="20"/>
      <c r="J56" s="58"/>
      <c r="K56" s="50"/>
      <c r="L56" s="67"/>
      <c r="M56" s="13"/>
      <c r="N56" s="13"/>
      <c r="O56" s="13"/>
      <c r="P56" s="72"/>
      <c r="Q56" s="72"/>
      <c r="R56" s="72"/>
      <c r="S56" s="69"/>
      <c r="T56" s="69"/>
      <c r="U56" s="69"/>
      <c r="V56" s="50"/>
      <c r="W56" s="50"/>
      <c r="X56" s="50"/>
      <c r="Y56" s="50"/>
      <c r="Z56" s="50"/>
      <c r="AA56" s="50"/>
      <c r="AB56" s="14"/>
      <c r="AC56" s="14"/>
      <c r="AD56" s="14"/>
      <c r="AE56" s="14"/>
      <c r="AF56" s="14"/>
      <c r="AG56" s="14"/>
      <c r="AH56" s="14"/>
      <c r="AI56" s="14"/>
      <c r="AJ56" s="14"/>
    </row>
    <row r="57" customFormat="false" ht="15" hidden="false" customHeight="false" outlineLevel="0" collapsed="false">
      <c r="A57" s="17" t="s">
        <v>120</v>
      </c>
      <c r="B57" s="77"/>
      <c r="C57" s="78"/>
      <c r="D57" s="78"/>
      <c r="E57" s="54"/>
      <c r="F57" s="54" t="s">
        <v>46</v>
      </c>
      <c r="G57" s="79" t="s">
        <v>121</v>
      </c>
      <c r="H57" s="80" t="n">
        <v>3</v>
      </c>
      <c r="I57" s="20"/>
      <c r="J57" s="58"/>
      <c r="K57" s="50"/>
      <c r="L57" s="67"/>
      <c r="M57" s="13"/>
      <c r="N57" s="13"/>
      <c r="O57" s="13"/>
      <c r="P57" s="72"/>
      <c r="Q57" s="72"/>
      <c r="R57" s="72"/>
      <c r="S57" s="69"/>
      <c r="T57" s="69"/>
      <c r="U57" s="69"/>
      <c r="V57" s="50"/>
      <c r="W57" s="50"/>
      <c r="X57" s="50"/>
      <c r="Y57" s="50"/>
      <c r="Z57" s="50"/>
      <c r="AA57" s="50"/>
      <c r="AB57" s="14"/>
      <c r="AC57" s="14"/>
      <c r="AD57" s="14"/>
      <c r="AE57" s="14"/>
      <c r="AF57" s="14"/>
      <c r="AG57" s="14"/>
      <c r="AH57" s="14"/>
      <c r="AI57" s="14"/>
      <c r="AJ57" s="14"/>
    </row>
    <row r="58" customFormat="false" ht="15" hidden="false" customHeight="false" outlineLevel="0" collapsed="false">
      <c r="A58" s="17" t="s">
        <v>122</v>
      </c>
      <c r="B58" s="77"/>
      <c r="C58" s="78"/>
      <c r="D58" s="78"/>
      <c r="E58" s="54"/>
      <c r="F58" s="54" t="s">
        <v>46</v>
      </c>
      <c r="G58" s="79" t="s">
        <v>123</v>
      </c>
      <c r="H58" s="80" t="n">
        <v>3</v>
      </c>
      <c r="I58" s="20"/>
      <c r="J58" s="58"/>
      <c r="K58" s="50"/>
      <c r="L58" s="67"/>
      <c r="M58" s="13"/>
      <c r="N58" s="13"/>
      <c r="O58" s="13"/>
      <c r="P58" s="72"/>
      <c r="Q58" s="72"/>
      <c r="R58" s="72"/>
      <c r="S58" s="69"/>
      <c r="T58" s="69"/>
      <c r="U58" s="69"/>
      <c r="V58" s="50"/>
      <c r="W58" s="50"/>
      <c r="X58" s="50"/>
      <c r="Y58" s="50"/>
      <c r="Z58" s="50"/>
      <c r="AA58" s="50"/>
      <c r="AB58" s="14"/>
      <c r="AC58" s="14"/>
      <c r="AD58" s="14"/>
      <c r="AE58" s="14"/>
      <c r="AF58" s="14"/>
      <c r="AG58" s="14"/>
      <c r="AH58" s="14"/>
      <c r="AI58" s="14"/>
      <c r="AJ58" s="14"/>
    </row>
    <row r="59" customFormat="false" ht="15" hidden="false" customHeight="false" outlineLevel="0" collapsed="false">
      <c r="A59" s="77" t="s">
        <v>124</v>
      </c>
      <c r="B59" s="77"/>
      <c r="C59" s="77"/>
      <c r="D59" s="77"/>
      <c r="E59" s="77"/>
      <c r="F59" s="54" t="s">
        <v>63</v>
      </c>
      <c r="G59" s="31" t="s">
        <v>125</v>
      </c>
      <c r="H59" s="77" t="n">
        <v>3</v>
      </c>
      <c r="I59" s="20"/>
      <c r="J59" s="58"/>
      <c r="K59" s="50"/>
      <c r="L59" s="67"/>
      <c r="M59" s="13"/>
      <c r="N59" s="13"/>
      <c r="O59" s="13"/>
      <c r="P59" s="72"/>
      <c r="Q59" s="72"/>
      <c r="R59" s="72"/>
      <c r="S59" s="69"/>
      <c r="T59" s="69"/>
      <c r="U59" s="69"/>
      <c r="V59" s="50"/>
      <c r="W59" s="50"/>
      <c r="X59" s="50"/>
      <c r="Y59" s="50"/>
      <c r="Z59" s="50"/>
      <c r="AA59" s="50"/>
      <c r="AB59" s="14"/>
      <c r="AC59" s="14"/>
      <c r="AD59" s="14"/>
      <c r="AE59" s="14"/>
      <c r="AF59" s="14"/>
      <c r="AG59" s="14"/>
      <c r="AH59" s="14"/>
      <c r="AI59" s="14"/>
      <c r="AJ59" s="14"/>
    </row>
    <row r="60" customFormat="false" ht="15" hidden="false" customHeight="false" outlineLevel="0" collapsed="false">
      <c r="A60" s="17" t="s">
        <v>126</v>
      </c>
      <c r="B60" s="0"/>
      <c r="C60" s="0"/>
      <c r="D60" s="0"/>
      <c r="E60" s="0"/>
      <c r="F60" s="54"/>
      <c r="G60" s="79" t="s">
        <v>127</v>
      </c>
      <c r="H60" s="80" t="n">
        <v>3</v>
      </c>
      <c r="I60" s="20"/>
      <c r="J60" s="58"/>
      <c r="K60" s="50"/>
      <c r="L60" s="67"/>
      <c r="M60" s="14"/>
      <c r="N60" s="14"/>
      <c r="O60" s="13"/>
      <c r="P60" s="72"/>
      <c r="Q60" s="72"/>
      <c r="R60" s="72"/>
      <c r="S60" s="69"/>
      <c r="T60" s="69"/>
      <c r="U60" s="69"/>
      <c r="V60" s="50"/>
      <c r="W60" s="50"/>
      <c r="X60" s="50"/>
      <c r="Y60" s="50"/>
      <c r="Z60" s="50"/>
      <c r="AA60" s="50"/>
      <c r="AB60" s="14"/>
      <c r="AC60" s="14"/>
      <c r="AD60" s="14"/>
      <c r="AE60" s="14"/>
      <c r="AF60" s="14"/>
      <c r="AG60" s="14"/>
      <c r="AH60" s="14"/>
      <c r="AI60" s="14"/>
      <c r="AJ60" s="14"/>
    </row>
    <row r="61" customFormat="false" ht="15" hidden="false" customHeight="false" outlineLevel="0" collapsed="false">
      <c r="A61" s="17" t="s">
        <v>128</v>
      </c>
      <c r="B61" s="0"/>
      <c r="C61" s="0"/>
      <c r="D61" s="0"/>
      <c r="E61" s="0"/>
      <c r="F61" s="54"/>
      <c r="G61" s="79" t="s">
        <v>129</v>
      </c>
      <c r="H61" s="77" t="n">
        <v>3</v>
      </c>
      <c r="I61" s="20"/>
      <c r="J61" s="58"/>
      <c r="K61" s="50"/>
      <c r="L61" s="67"/>
      <c r="M61" s="14"/>
      <c r="N61" s="14"/>
      <c r="O61" s="13"/>
      <c r="P61" s="72"/>
      <c r="Q61" s="72"/>
      <c r="R61" s="72"/>
      <c r="S61" s="69"/>
      <c r="T61" s="69"/>
      <c r="U61" s="69"/>
      <c r="V61" s="50"/>
      <c r="W61" s="50"/>
      <c r="X61" s="50"/>
      <c r="Y61" s="50"/>
      <c r="Z61" s="50"/>
      <c r="AA61" s="50"/>
      <c r="AB61" s="14"/>
      <c r="AC61" s="14"/>
      <c r="AD61" s="14"/>
      <c r="AE61" s="14"/>
      <c r="AF61" s="14"/>
      <c r="AG61" s="14"/>
      <c r="AH61" s="14"/>
      <c r="AI61" s="14"/>
      <c r="AJ61" s="14"/>
    </row>
    <row r="62" customFormat="false" ht="15" hidden="false" customHeight="false" outlineLevel="0" collapsed="false">
      <c r="A62" s="81" t="s">
        <v>130</v>
      </c>
      <c r="B62" s="81"/>
      <c r="C62" s="81"/>
      <c r="D62" s="81"/>
      <c r="E62" s="81"/>
      <c r="F62" s="81"/>
      <c r="G62" s="81"/>
      <c r="H62" s="82" t="n">
        <f aca="false">SUM(H57:H61)</f>
        <v>15</v>
      </c>
      <c r="I62" s="20"/>
      <c r="J62" s="58"/>
      <c r="K62" s="50"/>
      <c r="L62" s="67"/>
      <c r="M62" s="14"/>
      <c r="N62" s="14"/>
      <c r="O62" s="13"/>
      <c r="P62" s="72"/>
      <c r="Q62" s="72"/>
      <c r="R62" s="72"/>
      <c r="S62" s="69"/>
      <c r="T62" s="69"/>
      <c r="U62" s="69"/>
      <c r="V62" s="50"/>
      <c r="W62" s="50"/>
      <c r="X62" s="50"/>
      <c r="Y62" s="50"/>
      <c r="Z62" s="50"/>
      <c r="AA62" s="50"/>
      <c r="AB62" s="14"/>
      <c r="AC62" s="14"/>
      <c r="AD62" s="14"/>
      <c r="AE62" s="14"/>
      <c r="AF62" s="14"/>
      <c r="AG62" s="14"/>
      <c r="AH62" s="14"/>
      <c r="AI62" s="14"/>
      <c r="AJ62" s="14"/>
    </row>
    <row r="63" customFormat="false" ht="15" hidden="false" customHeight="false" outlineLevel="0" collapsed="false">
      <c r="A63" s="19"/>
      <c r="B63" s="19"/>
      <c r="C63" s="19"/>
      <c r="D63" s="20"/>
      <c r="E63" s="12"/>
      <c r="F63" s="12"/>
      <c r="G63" s="12"/>
      <c r="H63" s="39"/>
      <c r="I63" s="20"/>
      <c r="J63" s="58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50"/>
      <c r="Z63" s="50"/>
      <c r="AA63" s="50"/>
      <c r="AB63" s="14"/>
      <c r="AC63" s="14"/>
      <c r="AD63" s="14"/>
      <c r="AE63" s="14"/>
      <c r="AF63" s="14"/>
      <c r="AG63" s="14"/>
      <c r="AH63" s="14"/>
      <c r="AI63" s="14"/>
      <c r="AJ63" s="14"/>
    </row>
    <row r="64" customFormat="false" ht="15" hidden="false" customHeight="false" outlineLevel="0" collapsed="false">
      <c r="A64" s="17" t="s">
        <v>100</v>
      </c>
      <c r="B64" s="77"/>
      <c r="C64" s="78"/>
      <c r="D64" s="78"/>
      <c r="E64" s="54"/>
      <c r="F64" s="54" t="s">
        <v>58</v>
      </c>
      <c r="G64" s="31" t="s">
        <v>100</v>
      </c>
      <c r="H64" s="80" t="s">
        <v>100</v>
      </c>
      <c r="I64" s="20"/>
      <c r="J64" s="58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50"/>
      <c r="Z64" s="50"/>
      <c r="AA64" s="50"/>
      <c r="AB64" s="14"/>
      <c r="AC64" s="14"/>
      <c r="AD64" s="14"/>
      <c r="AE64" s="14"/>
      <c r="AF64" s="14"/>
      <c r="AG64" s="14"/>
      <c r="AH64" s="14"/>
      <c r="AI64" s="14"/>
      <c r="AJ64" s="14"/>
    </row>
    <row r="65" customFormat="false" ht="15" hidden="false" customHeight="false" outlineLevel="0" collapsed="false">
      <c r="A65" s="17" t="s">
        <v>60</v>
      </c>
      <c r="B65" s="77"/>
      <c r="C65" s="78"/>
      <c r="D65" s="78"/>
      <c r="E65" s="54"/>
      <c r="F65" s="54" t="s">
        <v>58</v>
      </c>
      <c r="G65" s="31" t="s">
        <v>61</v>
      </c>
      <c r="H65" s="80" t="n">
        <v>1</v>
      </c>
      <c r="I65" s="20"/>
      <c r="J65" s="58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50"/>
      <c r="Z65" s="50"/>
      <c r="AA65" s="50"/>
      <c r="AB65" s="14"/>
      <c r="AC65" s="14"/>
      <c r="AD65" s="14"/>
      <c r="AE65" s="14"/>
      <c r="AF65" s="14"/>
      <c r="AG65" s="14"/>
      <c r="AH65" s="14"/>
      <c r="AI65" s="14"/>
      <c r="AJ65" s="14"/>
    </row>
    <row r="66" customFormat="false" ht="15" hidden="false" customHeight="false" outlineLevel="0" collapsed="false">
      <c r="A66" s="83"/>
      <c r="B66" s="19"/>
      <c r="C66" s="19"/>
      <c r="D66" s="20"/>
      <c r="E66" s="12"/>
      <c r="F66" s="12"/>
      <c r="G66" s="12"/>
      <c r="H66" s="82" t="n">
        <f aca="false">SUM(H64:H65)</f>
        <v>1</v>
      </c>
      <c r="I66" s="20"/>
      <c r="J66" s="58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50"/>
      <c r="Z66" s="50"/>
      <c r="AA66" s="50"/>
      <c r="AB66" s="14"/>
      <c r="AC66" s="14"/>
      <c r="AD66" s="14"/>
      <c r="AE66" s="14"/>
      <c r="AF66" s="14"/>
      <c r="AG66" s="14"/>
      <c r="AH66" s="14"/>
      <c r="AI66" s="14"/>
      <c r="AJ66" s="14"/>
    </row>
    <row r="67" customFormat="false" ht="15" hidden="false" customHeight="false" outlineLevel="0" collapsed="false">
      <c r="A67" s="17" t="s">
        <v>131</v>
      </c>
      <c r="B67" s="77"/>
      <c r="C67" s="78"/>
      <c r="D67" s="78"/>
      <c r="E67" s="54"/>
      <c r="F67" s="54" t="s">
        <v>63</v>
      </c>
      <c r="G67" s="79" t="s">
        <v>132</v>
      </c>
      <c r="H67" s="80" t="n">
        <v>3</v>
      </c>
      <c r="I67" s="20"/>
      <c r="J67" s="58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50"/>
      <c r="Z67" s="50"/>
      <c r="AA67" s="50"/>
      <c r="AB67" s="14"/>
      <c r="AC67" s="14"/>
      <c r="AD67" s="14"/>
      <c r="AE67" s="14"/>
      <c r="AF67" s="14"/>
      <c r="AG67" s="14"/>
      <c r="AH67" s="14"/>
      <c r="AI67" s="14"/>
      <c r="AJ67" s="14"/>
    </row>
    <row r="68" customFormat="false" ht="15" hidden="false" customHeight="false" outlineLevel="0" collapsed="false">
      <c r="A68" s="17" t="s">
        <v>133</v>
      </c>
      <c r="B68" s="77"/>
      <c r="C68" s="78"/>
      <c r="D68" s="78"/>
      <c r="E68" s="54"/>
      <c r="F68" s="54" t="s">
        <v>63</v>
      </c>
      <c r="G68" s="79" t="s">
        <v>134</v>
      </c>
      <c r="H68" s="80" t="n">
        <v>3</v>
      </c>
      <c r="I68" s="20"/>
      <c r="J68" s="58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50"/>
      <c r="Z68" s="50"/>
      <c r="AA68" s="50"/>
      <c r="AB68" s="14"/>
      <c r="AC68" s="14"/>
      <c r="AD68" s="14"/>
      <c r="AE68" s="14"/>
      <c r="AF68" s="14"/>
      <c r="AG68" s="14"/>
      <c r="AH68" s="14"/>
      <c r="AI68" s="14"/>
      <c r="AJ68" s="14"/>
    </row>
    <row r="69" customFormat="false" ht="15" hidden="false" customHeight="false" outlineLevel="0" collapsed="false">
      <c r="A69" s="17" t="s">
        <v>135</v>
      </c>
      <c r="B69" s="77"/>
      <c r="C69" s="77"/>
      <c r="D69" s="77"/>
      <c r="E69" s="77"/>
      <c r="F69" s="54" t="s">
        <v>46</v>
      </c>
      <c r="G69" s="79" t="s">
        <v>136</v>
      </c>
      <c r="H69" s="80" t="n">
        <v>1</v>
      </c>
      <c r="I69" s="20"/>
      <c r="J69" s="58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50"/>
      <c r="Z69" s="50"/>
      <c r="AA69" s="50"/>
      <c r="AB69" s="14"/>
      <c r="AC69" s="14"/>
      <c r="AD69" s="14"/>
      <c r="AE69" s="14"/>
      <c r="AF69" s="14"/>
      <c r="AG69" s="14"/>
      <c r="AH69" s="14"/>
      <c r="AI69" s="14"/>
      <c r="AJ69" s="14"/>
    </row>
    <row r="70" customFormat="false" ht="15" hidden="false" customHeight="false" outlineLevel="0" collapsed="false">
      <c r="A70" s="17" t="s">
        <v>137</v>
      </c>
      <c r="B70" s="0"/>
      <c r="C70" s="0"/>
      <c r="D70" s="0"/>
      <c r="E70" s="0"/>
      <c r="F70" s="54"/>
      <c r="G70" s="79" t="s">
        <v>138</v>
      </c>
      <c r="H70" s="80" t="n">
        <v>4</v>
      </c>
      <c r="I70" s="30"/>
      <c r="J70" s="30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</row>
    <row r="71" customFormat="false" ht="15" hidden="false" customHeight="false" outlineLevel="0" collapsed="false">
      <c r="A71" s="17" t="s">
        <v>60</v>
      </c>
      <c r="B71" s="77"/>
      <c r="C71" s="78"/>
      <c r="D71" s="78"/>
      <c r="E71" s="54"/>
      <c r="F71" s="54" t="s">
        <v>63</v>
      </c>
      <c r="G71" s="79" t="s">
        <v>71</v>
      </c>
      <c r="H71" s="80" t="n">
        <v>1</v>
      </c>
      <c r="I71" s="30"/>
      <c r="J71" s="30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</row>
    <row r="72" customFormat="false" ht="15" hidden="false" customHeight="false" outlineLevel="0" collapsed="false">
      <c r="A72" s="83"/>
      <c r="B72" s="83"/>
      <c r="C72" s="83"/>
      <c r="D72" s="84"/>
      <c r="E72" s="85"/>
      <c r="F72" s="12"/>
      <c r="G72" s="12"/>
      <c r="H72" s="82" t="n">
        <f aca="false">SUM(H67:H71)</f>
        <v>12</v>
      </c>
      <c r="I72" s="30"/>
      <c r="J72" s="30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</row>
    <row r="73" customFormat="false" ht="15" hidden="false" customHeight="false" outlineLevel="0" collapsed="false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</row>
    <row r="74" customFormat="false" ht="15" hidden="false" customHeight="false" outlineLevel="0" collapsed="false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</row>
    <row r="75" customFormat="false" ht="15" hidden="false" customHeight="false" outlineLevel="0" collapsed="false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</row>
    <row r="76" customFormat="false" ht="15" hidden="false" customHeight="false" outlineLevel="0" collapsed="false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</row>
    <row r="77" customFormat="false" ht="15" hidden="false" customHeight="false" outlineLevel="0" collapsed="false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</row>
    <row r="96" customFormat="false" ht="13.8" hidden="false" customHeight="false" outlineLevel="0" collapsed="false"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 customFormat="false" ht="13.8" hidden="false" customHeight="false" outlineLevel="0" collapsed="false"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</row>
    <row r="98" customFormat="false" ht="13.8" hidden="false" customHeight="false" outlineLevel="0" collapsed="false"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</row>
    <row r="99" customFormat="false" ht="13.8" hidden="false" customHeight="false" outlineLevel="0" collapsed="false"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</row>
  </sheetData>
  <mergeCells count="20">
    <mergeCell ref="A1:H1"/>
    <mergeCell ref="F3:F7"/>
    <mergeCell ref="A8:G8"/>
    <mergeCell ref="F9:F10"/>
    <mergeCell ref="F12:F16"/>
    <mergeCell ref="F18:F19"/>
    <mergeCell ref="F21:F25"/>
    <mergeCell ref="A26:G26"/>
    <mergeCell ref="F27:F28"/>
    <mergeCell ref="F30:F34"/>
    <mergeCell ref="F36:F37"/>
    <mergeCell ref="F39:F43"/>
    <mergeCell ref="A44:G44"/>
    <mergeCell ref="F45:F46"/>
    <mergeCell ref="F48:F52"/>
    <mergeCell ref="F54:F55"/>
    <mergeCell ref="F57:F61"/>
    <mergeCell ref="A62:G62"/>
    <mergeCell ref="F64:F65"/>
    <mergeCell ref="F67:F71"/>
  </mergeCells>
  <printOptions headings="false" gridLines="false" gridLinesSet="true" horizontalCentered="true" verticalCentered="tru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A42" activeCellId="0" sqref="A42"/>
    </sheetView>
  </sheetViews>
  <sheetFormatPr defaultRowHeight="15"/>
  <cols>
    <col collapsed="false" hidden="false" max="1" min="1" style="0" width="11.6071428571429"/>
    <col collapsed="false" hidden="false" max="2" min="2" style="0" width="79.780612244898"/>
    <col collapsed="false" hidden="false" max="3" min="3" style="0" width="65.8775510204082"/>
    <col collapsed="false" hidden="false" max="6" min="4" style="0" width="6.0765306122449"/>
    <col collapsed="false" hidden="false" max="26" min="7" style="0" width="8.10204081632653"/>
    <col collapsed="false" hidden="false" max="1025" min="27" style="0" width="8.23469387755102"/>
  </cols>
  <sheetData>
    <row r="1" customFormat="false" ht="15.75" hidden="false" customHeight="true" outlineLevel="0" collapsed="false">
      <c r="A1" s="87" t="s">
        <v>139</v>
      </c>
      <c r="B1" s="87" t="s">
        <v>140</v>
      </c>
      <c r="C1" s="87" t="s">
        <v>141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customFormat="false" ht="15.75" hidden="false" customHeight="true" outlineLevel="0" collapsed="false">
      <c r="A2" s="89" t="n">
        <v>42303</v>
      </c>
      <c r="B2" s="88" t="s">
        <v>142</v>
      </c>
      <c r="C2" s="88" t="s">
        <v>143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customFormat="false" ht="15.75" hidden="false" customHeight="true" outlineLevel="0" collapsed="false">
      <c r="A3" s="89" t="n">
        <v>42304</v>
      </c>
      <c r="B3" s="88" t="s">
        <v>144</v>
      </c>
      <c r="C3" s="90" t="s">
        <v>145</v>
      </c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customFormat="false" ht="15.75" hidden="false" customHeight="true" outlineLevel="0" collapsed="false">
      <c r="A4" s="89" t="n">
        <v>42305</v>
      </c>
      <c r="B4" s="88" t="s">
        <v>146</v>
      </c>
      <c r="C4" s="91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customFormat="false" ht="15.75" hidden="false" customHeight="true" outlineLevel="0" collapsed="false">
      <c r="A5" s="92" t="n">
        <v>42324</v>
      </c>
      <c r="B5" s="88" t="s">
        <v>147</v>
      </c>
      <c r="C5" s="88" t="s">
        <v>148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customFormat="false" ht="15.75" hidden="false" customHeight="true" outlineLevel="0" collapsed="false">
      <c r="A6" s="92" t="n">
        <v>42325</v>
      </c>
      <c r="B6" s="88" t="s">
        <v>149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customFormat="false" ht="15.75" hidden="false" customHeight="true" outlineLevel="0" collapsed="false">
      <c r="A7" s="92" t="n">
        <v>42327</v>
      </c>
      <c r="B7" s="88" t="s">
        <v>150</v>
      </c>
      <c r="C7" s="88" t="s">
        <v>151</v>
      </c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customFormat="false" ht="15.75" hidden="false" customHeight="true" outlineLevel="0" collapsed="false">
      <c r="A8" s="92" t="n">
        <v>42352</v>
      </c>
      <c r="B8" s="88" t="s">
        <v>152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customFormat="false" ht="15.75" hidden="false" customHeight="true" outlineLevel="0" collapsed="false">
      <c r="A9" s="92" t="n">
        <v>42352</v>
      </c>
      <c r="B9" s="88" t="s">
        <v>153</v>
      </c>
      <c r="C9" s="88" t="s">
        <v>154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customFormat="false" ht="15.75" hidden="false" customHeight="true" outlineLevel="0" collapsed="false">
      <c r="A10" s="92" t="n">
        <v>42356</v>
      </c>
      <c r="B10" s="88" t="s">
        <v>155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customFormat="false" ht="15.75" hidden="false" customHeight="true" outlineLevel="0" collapsed="false">
      <c r="A11" s="92" t="n">
        <v>42435</v>
      </c>
      <c r="B11" s="88" t="s">
        <v>156</v>
      </c>
      <c r="C11" s="88" t="s">
        <v>157</v>
      </c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customFormat="false" ht="15.75" hidden="false" customHeight="true" outlineLevel="0" collapsed="false">
      <c r="A12" s="92" t="n">
        <v>42703</v>
      </c>
      <c r="B12" s="88" t="s">
        <v>158</v>
      </c>
      <c r="C12" s="88" t="s">
        <v>159</v>
      </c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customFormat="false" ht="15.75" hidden="false" customHeight="true" outlineLevel="0" collapsed="false">
      <c r="A13" s="88"/>
      <c r="B13" s="93" t="s">
        <v>160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</sheetData>
  <hyperlinks>
    <hyperlink ref="B13" r:id="rId1" display="http://superuser.com/questions/246979/how-do-you-auto-resize-cells-in-excel"/>
  </hyperlinks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2015-10-26T13:37:41Z</dcterms:created>
  <dc:creator>Soobin Rho</dc:creator>
  <dc:description/>
  <dc:language>en-US</dc:language>
  <cp:lastModifiedBy/>
  <cp:lastPrinted>2017-03-28T22:36:08Z</cp:lastPrinted>
  <dcterms:modified xsi:type="dcterms:W3CDTF">2017-03-29T00:47:42Z</dcterms:modified>
  <cp:revision>303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