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ocuments/GitHub/optimal_sequence/"/>
    </mc:Choice>
  </mc:AlternateContent>
  <xr:revisionPtr revIDLastSave="0" documentId="8_{5165E992-5D0C-F94E-AD8B-6E82CBC00E22}" xr6:coauthVersionLast="47" xr6:coauthVersionMax="47" xr10:uidLastSave="{00000000-0000-0000-0000-000000000000}"/>
  <bookViews>
    <workbookView xWindow="20" yWindow="500" windowWidth="51200" windowHeight="27220" xr2:uid="{B03299D0-A2D8-4B43-B884-86FF370E183C}"/>
  </bookViews>
  <sheets>
    <sheet name="Sheet1" sheetId="1" r:id="rId1"/>
    <sheet name="cost" sheetId="2" r:id="rId2"/>
    <sheet name="Sheet3" sheetId="3" r:id="rId3"/>
  </sheets>
  <definedNames>
    <definedName name="solver_adj" localSheetId="0" hidden="1">Sheet1!$B$6:$F$10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Sheet1!$B$13:$F$13</definedName>
    <definedName name="solver_lhs2" localSheetId="0" hidden="1">Sheet1!$B$6:$F$10</definedName>
    <definedName name="solver_lhs3" localSheetId="0" hidden="1">Sheet1!$B$6:$F$10</definedName>
    <definedName name="solver_lhs4" localSheetId="0" hidden="1">Sheet1!$G$6:$G$10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Sheet1!$G$15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4</definedName>
    <definedName name="solver_rel4" localSheetId="0" hidden="1">2</definedName>
    <definedName name="solver_rhs1" localSheetId="0" hidden="1">Sheet1!$B$17:$F$17</definedName>
    <definedName name="solver_rhs2" localSheetId="0" hidden="1">"binary"</definedName>
    <definedName name="solver_rhs3" localSheetId="0" hidden="1">"integer"</definedName>
    <definedName name="solver_rhs4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6" i="2"/>
  <c r="D6" i="2" s="1"/>
  <c r="E6" i="2" s="1"/>
  <c r="F6" i="2" s="1"/>
  <c r="C5" i="2"/>
  <c r="D5" i="2" s="1"/>
  <c r="E5" i="2" s="1"/>
  <c r="F5" i="2" s="1"/>
  <c r="C4" i="2"/>
  <c r="D4" i="2" s="1"/>
  <c r="E4" i="2" s="1"/>
  <c r="F4" i="2" s="1"/>
  <c r="C3" i="2"/>
  <c r="D3" i="2" s="1"/>
  <c r="E3" i="2" s="1"/>
  <c r="F3" i="2" s="1"/>
  <c r="C2" i="2"/>
  <c r="B3" i="1"/>
  <c r="C11" i="1"/>
  <c r="D11" i="1"/>
  <c r="E11" i="1"/>
  <c r="F11" i="1"/>
  <c r="F13" i="1" s="1"/>
  <c r="F14" i="1" s="1"/>
  <c r="B11" i="1"/>
  <c r="B13" i="1" s="1"/>
  <c r="B14" i="1" s="1"/>
  <c r="G7" i="1"/>
  <c r="G8" i="1"/>
  <c r="G9" i="1"/>
  <c r="G10" i="1"/>
  <c r="G6" i="1"/>
  <c r="D13" i="1" l="1"/>
  <c r="D14" i="1" s="1"/>
  <c r="E13" i="1"/>
  <c r="E14" i="1" s="1"/>
  <c r="C13" i="1"/>
  <c r="C14" i="1" s="1"/>
  <c r="C12" i="1"/>
  <c r="D2" i="2"/>
  <c r="E2" i="2" s="1"/>
  <c r="F2" i="2" s="1"/>
  <c r="B15" i="1"/>
  <c r="D12" i="1"/>
  <c r="F12" i="1"/>
  <c r="F15" i="1" s="1"/>
  <c r="E12" i="1" l="1"/>
  <c r="E15" i="1" s="1"/>
  <c r="D15" i="1"/>
  <c r="C15" i="1"/>
  <c r="G15" i="1" l="1"/>
</calcChain>
</file>

<file path=xl/sharedStrings.xml><?xml version="1.0" encoding="utf-8"?>
<sst xmlns="http://schemas.openxmlformats.org/spreadsheetml/2006/main" count="16" uniqueCount="15">
  <si>
    <t>shipment</t>
  </si>
  <si>
    <t>day</t>
  </si>
  <si>
    <t>sum</t>
  </si>
  <si>
    <t>Cost to ship</t>
  </si>
  <si>
    <t>hours to schedule each ship</t>
  </si>
  <si>
    <t>cost for employee</t>
  </si>
  <si>
    <t>$/hr</t>
  </si>
  <si>
    <t>hr</t>
  </si>
  <si>
    <t>Cost for employees</t>
  </si>
  <si>
    <t>Total shipped</t>
  </si>
  <si>
    <t>Total Cost</t>
  </si>
  <si>
    <t>Max hours</t>
  </si>
  <si>
    <t>Total hours</t>
  </si>
  <si>
    <t>&lt;-Total Cost</t>
  </si>
  <si>
    <t>overtime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</si>
</sst>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197D-CAE0-CB49-B2E2-3C77699E6205}">
  <dimension ref="A1:H17"/>
  <sheetViews>
    <sheetView tabSelected="1" zoomScale="181" zoomScaleNormal="181" workbookViewId="0">
      <selection activeCell="B14" sqref="B14:F14"/>
    </sheetView>
  </sheetViews>
  <sheetFormatPr baseColWidth="10" defaultRowHeight="16" x14ac:dyDescent="0.2"/>
  <cols>
    <col min="1" max="1" width="24" bestFit="1" customWidth="1"/>
  </cols>
  <sheetData>
    <row r="1" spans="1:8" x14ac:dyDescent="0.2">
      <c r="A1" s="2" t="s">
        <v>4</v>
      </c>
      <c r="B1">
        <v>0.25</v>
      </c>
      <c r="C1" t="s">
        <v>7</v>
      </c>
    </row>
    <row r="2" spans="1:8" x14ac:dyDescent="0.2">
      <c r="A2" s="2" t="s">
        <v>5</v>
      </c>
      <c r="B2">
        <v>15</v>
      </c>
      <c r="C2" t="s">
        <v>6</v>
      </c>
    </row>
    <row r="3" spans="1:8" x14ac:dyDescent="0.2">
      <c r="A3" s="2" t="s">
        <v>14</v>
      </c>
      <c r="B3">
        <f>B2*1.5</f>
        <v>22.5</v>
      </c>
      <c r="C3" t="s">
        <v>6</v>
      </c>
    </row>
    <row r="4" spans="1:8" x14ac:dyDescent="0.2">
      <c r="B4" s="1" t="s">
        <v>1</v>
      </c>
      <c r="C4" s="1"/>
      <c r="D4" s="1"/>
      <c r="E4" s="1"/>
      <c r="F4" s="1"/>
    </row>
    <row r="5" spans="1:8" x14ac:dyDescent="0.2">
      <c r="A5" s="3" t="s">
        <v>0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 t="s">
        <v>2</v>
      </c>
    </row>
    <row r="6" spans="1:8" x14ac:dyDescent="0.2">
      <c r="A6" s="2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8" x14ac:dyDescent="0.2">
      <c r="A7" s="2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ref="G7:G10" si="0">SUM(B7:F7)</f>
        <v>1</v>
      </c>
    </row>
    <row r="8" spans="1:8" x14ac:dyDescent="0.2">
      <c r="A8" s="2">
        <v>3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8" x14ac:dyDescent="0.2">
      <c r="A9" s="2">
        <v>4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8" x14ac:dyDescent="0.2">
      <c r="A10" s="2">
        <v>5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1</v>
      </c>
    </row>
    <row r="11" spans="1:8" x14ac:dyDescent="0.2">
      <c r="A11" s="2" t="s">
        <v>9</v>
      </c>
      <c r="B11">
        <f>SUM(B6:B10)</f>
        <v>2</v>
      </c>
      <c r="C11">
        <f t="shared" ref="C11:F11" si="1">SUM(C6:C10)</f>
        <v>2</v>
      </c>
      <c r="D11">
        <f t="shared" si="1"/>
        <v>1</v>
      </c>
      <c r="E11">
        <f t="shared" si="1"/>
        <v>0</v>
      </c>
      <c r="F11">
        <f t="shared" si="1"/>
        <v>0</v>
      </c>
    </row>
    <row r="12" spans="1:8" x14ac:dyDescent="0.2">
      <c r="A12" s="2" t="s">
        <v>3</v>
      </c>
      <c r="B12">
        <f>SUMPRODUCT(B6:B10,cost!B2:B6)</f>
        <v>40</v>
      </c>
      <c r="C12">
        <f>SUMPRODUCT(C6:C10,cost!C2:C6)</f>
        <v>40.204999999999998</v>
      </c>
      <c r="D12">
        <f>SUMPRODUCT(D6:D10,cost!D2:D6)</f>
        <v>20.239999999999998</v>
      </c>
      <c r="E12">
        <f>SUMPRODUCT(E6:E10,cost!E2:E6)</f>
        <v>0</v>
      </c>
      <c r="F12">
        <f>SUMPRODUCT(F6:F10,cost!F2:F6)</f>
        <v>0</v>
      </c>
    </row>
    <row r="13" spans="1:8" x14ac:dyDescent="0.2">
      <c r="A13" s="2" t="s">
        <v>12</v>
      </c>
      <c r="B13">
        <f>$B$1*B11</f>
        <v>0.5</v>
      </c>
      <c r="C13">
        <f t="shared" ref="C13:E13" si="2">$B$1*C11</f>
        <v>0.5</v>
      </c>
      <c r="D13">
        <f t="shared" si="2"/>
        <v>0.25</v>
      </c>
      <c r="E13">
        <f t="shared" si="2"/>
        <v>0</v>
      </c>
      <c r="F13">
        <f t="shared" ref="C13:F13" si="3">$B$1*F11</f>
        <v>0</v>
      </c>
    </row>
    <row r="14" spans="1:8" x14ac:dyDescent="0.2">
      <c r="A14" s="2" t="s">
        <v>8</v>
      </c>
      <c r="B14">
        <f>$B$2*B13</f>
        <v>7.5</v>
      </c>
      <c r="C14">
        <f t="shared" ref="C14:F14" si="4">$B$2*C13</f>
        <v>7.5</v>
      </c>
      <c r="D14">
        <f t="shared" si="4"/>
        <v>3.75</v>
      </c>
      <c r="E14">
        <f t="shared" si="4"/>
        <v>0</v>
      </c>
      <c r="F14">
        <f t="shared" si="4"/>
        <v>0</v>
      </c>
    </row>
    <row r="15" spans="1:8" x14ac:dyDescent="0.2">
      <c r="A15" s="2" t="s">
        <v>10</v>
      </c>
      <c r="B15">
        <f>SUM(B12,B14)</f>
        <v>47.5</v>
      </c>
      <c r="C15">
        <f t="shared" ref="C15:F15" si="5">SUM(C12,C14)</f>
        <v>47.704999999999998</v>
      </c>
      <c r="D15">
        <f t="shared" si="5"/>
        <v>23.99</v>
      </c>
      <c r="E15">
        <f t="shared" si="5"/>
        <v>0</v>
      </c>
      <c r="F15">
        <f t="shared" si="5"/>
        <v>0</v>
      </c>
      <c r="G15" s="2">
        <f>SUM(B15:F15)</f>
        <v>119.19499999999999</v>
      </c>
      <c r="H15" s="2" t="s">
        <v>13</v>
      </c>
    </row>
    <row r="17" spans="1:6" x14ac:dyDescent="0.2">
      <c r="A17" s="2" t="s">
        <v>11</v>
      </c>
      <c r="B17">
        <v>0.5</v>
      </c>
      <c r="C17">
        <v>0.5</v>
      </c>
      <c r="D17">
        <v>0.5</v>
      </c>
      <c r="E17">
        <v>0.5</v>
      </c>
      <c r="F17">
        <v>0.5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5641-6D43-104B-8C8B-B2E74A9546B2}">
  <dimension ref="A1:F6"/>
  <sheetViews>
    <sheetView zoomScale="279" zoomScaleNormal="279" workbookViewId="0">
      <selection activeCell="B7" sqref="B7"/>
    </sheetView>
  </sheetViews>
  <sheetFormatPr baseColWidth="10" defaultRowHeight="16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1</v>
      </c>
      <c r="B2">
        <v>20</v>
      </c>
      <c r="C2">
        <f>B2+B$1*0.1</f>
        <v>20.100000000000001</v>
      </c>
      <c r="D2">
        <f>C2+C$1*0.1</f>
        <v>20.3</v>
      </c>
      <c r="E2">
        <f t="shared" ref="D2:F2" si="0">D2+D$1*0.1</f>
        <v>20.6</v>
      </c>
      <c r="F2">
        <f t="shared" si="0"/>
        <v>21</v>
      </c>
    </row>
    <row r="3" spans="1:6" x14ac:dyDescent="0.2">
      <c r="A3">
        <v>2</v>
      </c>
      <c r="B3">
        <v>20</v>
      </c>
      <c r="C3">
        <f>B3+B$1*0.11</f>
        <v>20.11</v>
      </c>
      <c r="D3">
        <f t="shared" ref="D3:F3" si="1">C3+C$1*0.11</f>
        <v>20.329999999999998</v>
      </c>
      <c r="E3">
        <f t="shared" si="1"/>
        <v>20.659999999999997</v>
      </c>
      <c r="F3">
        <f t="shared" si="1"/>
        <v>21.099999999999998</v>
      </c>
    </row>
    <row r="4" spans="1:6" x14ac:dyDescent="0.2">
      <c r="A4">
        <v>3</v>
      </c>
      <c r="B4">
        <v>20</v>
      </c>
      <c r="C4">
        <f>B4+B$1*0.08</f>
        <v>20.079999999999998</v>
      </c>
      <c r="D4">
        <f t="shared" ref="D4:F4" si="2">C4+C$1*0.08</f>
        <v>20.239999999999998</v>
      </c>
      <c r="E4">
        <f t="shared" si="2"/>
        <v>20.479999999999997</v>
      </c>
      <c r="F4">
        <f t="shared" si="2"/>
        <v>20.799999999999997</v>
      </c>
    </row>
    <row r="5" spans="1:6" x14ac:dyDescent="0.2">
      <c r="A5">
        <v>4</v>
      </c>
      <c r="B5">
        <v>20</v>
      </c>
      <c r="C5">
        <f>B5+B$1*0.7</f>
        <v>20.7</v>
      </c>
      <c r="D5">
        <f t="shared" ref="D5:F5" si="3">C5+C$1*0.7</f>
        <v>22.099999999999998</v>
      </c>
      <c r="E5">
        <f t="shared" si="3"/>
        <v>24.199999999999996</v>
      </c>
      <c r="F5">
        <f t="shared" si="3"/>
        <v>26.999999999999996</v>
      </c>
    </row>
    <row r="6" spans="1:6" x14ac:dyDescent="0.2">
      <c r="A6">
        <v>5</v>
      </c>
      <c r="B6">
        <v>20</v>
      </c>
      <c r="C6">
        <f>B6+B$1*0.105</f>
        <v>20.105</v>
      </c>
      <c r="D6">
        <f t="shared" ref="D6:F6" si="4">C6+C$1*0.105</f>
        <v>20.315000000000001</v>
      </c>
      <c r="E6">
        <f t="shared" si="4"/>
        <v>20.630000000000003</v>
      </c>
      <c r="F6">
        <f t="shared" si="4"/>
        <v>21.050000000000004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EA94-52F1-8F4C-91B7-0422EC56F17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Cor</dc:creator>
  <cp:lastModifiedBy>Ken Cor</cp:lastModifiedBy>
  <dcterms:created xsi:type="dcterms:W3CDTF">2021-07-07T16:36:07Z</dcterms:created>
  <dcterms:modified xsi:type="dcterms:W3CDTF">2021-07-07T17:55:18Z</dcterms:modified>
</cp:coreProperties>
</file>