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nneyc\Documents\GitHub\Populated_PLG_sensor\"/>
    </mc:Choice>
  </mc:AlternateContent>
  <bookViews>
    <workbookView xWindow="0" yWindow="0" windowWidth="18000" windowHeight="85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1" i="1" s="1"/>
  <c r="F8" i="1"/>
  <c r="F9" i="1"/>
  <c r="F10" i="1"/>
  <c r="F2" i="1"/>
</calcChain>
</file>

<file path=xl/sharedStrings.xml><?xml version="1.0" encoding="utf-8"?>
<sst xmlns="http://schemas.openxmlformats.org/spreadsheetml/2006/main" count="34" uniqueCount="26">
  <si>
    <t>WM3983CT-ND</t>
  </si>
  <si>
    <t>296-28778-1-ND</t>
  </si>
  <si>
    <t>USB</t>
  </si>
  <si>
    <t>311-10KLGCT-ND</t>
  </si>
  <si>
    <t>10K Res</t>
  </si>
  <si>
    <t>1528-1438-ND</t>
  </si>
  <si>
    <t>ESP</t>
  </si>
  <si>
    <t>3.3V reg</t>
  </si>
  <si>
    <t>CKN10246TR-ND</t>
  </si>
  <si>
    <t>KMR2 Button</t>
  </si>
  <si>
    <t>MicroSD Socket</t>
  </si>
  <si>
    <t>Description</t>
  </si>
  <si>
    <t>Part #</t>
  </si>
  <si>
    <t>Quantity per board</t>
  </si>
  <si>
    <t>Distributor</t>
  </si>
  <si>
    <t>Digikey</t>
  </si>
  <si>
    <t>10uF Cap</t>
  </si>
  <si>
    <t>399-4925-2-ND</t>
  </si>
  <si>
    <t>CT204211ST-ND</t>
  </si>
  <si>
    <t>DPST Switch</t>
  </si>
  <si>
    <t>1276-5085-2-ND</t>
  </si>
  <si>
    <t>1k Res</t>
  </si>
  <si>
    <t>Cost per board</t>
  </si>
  <si>
    <t>Cost per part</t>
  </si>
  <si>
    <t>WM12834CT-ND</t>
  </si>
  <si>
    <t>Total cost of parts: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</si>
</sst>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/>
  </cellStyleXfs>
  <cellXfs count="21">
    <xf numFmtId="0" fontId="0" fillId="0" borderId="0" xfId="0"/>
    <xf numFmtId="49" fontId="4" fillId="0" borderId="0" xfId="2" applyNumberFormat="1" applyFont="1" applyFill="1" applyBorder="1" applyAlignment="1">
      <alignment vertical="top" wrapText="1"/>
    </xf>
    <xf numFmtId="0" fontId="0" fillId="0" borderId="0" xfId="0" applyBorder="1"/>
    <xf numFmtId="0" fontId="0" fillId="0" borderId="1" xfId="0" applyBorder="1"/>
    <xf numFmtId="0" fontId="2" fillId="0" borderId="1" xfId="1" applyBorder="1"/>
    <xf numFmtId="49" fontId="4" fillId="0" borderId="1" xfId="2" applyNumberFormat="1" applyFont="1" applyFill="1" applyBorder="1" applyAlignment="1">
      <alignment vertical="top" wrapText="1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4" fillId="0" borderId="3" xfId="2" applyNumberFormat="1" applyFont="1" applyFill="1" applyBorder="1" applyAlignment="1">
      <alignment vertical="top" wrapText="1"/>
    </xf>
    <xf numFmtId="0" fontId="0" fillId="0" borderId="5" xfId="0" applyFill="1" applyBorder="1"/>
    <xf numFmtId="0" fontId="2" fillId="0" borderId="0" xfId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4" fillId="0" borderId="9" xfId="2" applyNumberFormat="1" applyFont="1" applyFill="1" applyBorder="1" applyAlignment="1">
      <alignment vertical="top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sung-electro-mechanics/RC1608J912CS/1276-5085-2-ND/3965392" TargetMode="External"/><Relationship Id="rId3" Type="http://schemas.openxmlformats.org/officeDocument/2006/relationships/hyperlink" Target="https://www.digikey.com/product-detail/en/molex-llc/0480372200/WM3983CT-ND/2421836" TargetMode="External"/><Relationship Id="rId7" Type="http://schemas.openxmlformats.org/officeDocument/2006/relationships/hyperlink" Target="https://www.digikey.com/product-detail/en/cts-electrocomponents/204-211ST/CT204211ST-ND/267310" TargetMode="External"/><Relationship Id="rId2" Type="http://schemas.openxmlformats.org/officeDocument/2006/relationships/hyperlink" Target="https://www.digikey.com/product-detail/en/yageo/AC0805FR-0710KL/311-10KLGCT-ND/2828155" TargetMode="External"/><Relationship Id="rId1" Type="http://schemas.openxmlformats.org/officeDocument/2006/relationships/hyperlink" Target="https://www.digikey.com/product-detail/en/texas-instruments/TLV1117LV33DCYR/296-28778-1-ND/2666520" TargetMode="External"/><Relationship Id="rId6" Type="http://schemas.openxmlformats.org/officeDocument/2006/relationships/hyperlink" Target="https://www.digikey.com/product-detail/en/kemet/C0805C106K8PACTU/399-4925-2-ND/1090830" TargetMode="External"/><Relationship Id="rId5" Type="http://schemas.openxmlformats.org/officeDocument/2006/relationships/hyperlink" Target="https://www.digikey.com/product-detail/en/c-k/KMR231NG-LFS/CKN10246TR-ND/2176485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adafruit-industries-llc/2491/1528-1438-ND/5761206" TargetMode="External"/><Relationship Id="rId9" Type="http://schemas.openxmlformats.org/officeDocument/2006/relationships/hyperlink" Target="https://www.digikey.com/product-detail/en/molex-llc/5031821852/WM12834CT-ND/5823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3" sqref="J13"/>
    </sheetView>
  </sheetViews>
  <sheetFormatPr defaultRowHeight="15" x14ac:dyDescent="0.25"/>
  <cols>
    <col min="1" max="2" width="16.85546875" customWidth="1"/>
    <col min="3" max="3" width="21.85546875" customWidth="1"/>
    <col min="4" max="4" width="18.5703125" customWidth="1"/>
    <col min="5" max="5" width="18" customWidth="1"/>
    <col min="6" max="6" width="14.42578125" customWidth="1"/>
  </cols>
  <sheetData>
    <row r="1" spans="1:10" ht="15.75" thickBot="1" x14ac:dyDescent="0.3">
      <c r="A1" s="6" t="s">
        <v>11</v>
      </c>
      <c r="B1" s="6" t="s">
        <v>14</v>
      </c>
      <c r="C1" s="6" t="s">
        <v>12</v>
      </c>
      <c r="D1" s="7" t="s">
        <v>13</v>
      </c>
      <c r="E1" s="10" t="s">
        <v>23</v>
      </c>
      <c r="F1" s="10" t="s">
        <v>22</v>
      </c>
      <c r="G1" s="2"/>
      <c r="H1" s="2"/>
      <c r="I1" s="2"/>
      <c r="J1" s="2"/>
    </row>
    <row r="2" spans="1:10" x14ac:dyDescent="0.25">
      <c r="A2" s="3" t="s">
        <v>2</v>
      </c>
      <c r="B2" s="3" t="s">
        <v>15</v>
      </c>
      <c r="C2" s="4" t="s">
        <v>0</v>
      </c>
      <c r="D2" s="8">
        <v>1</v>
      </c>
      <c r="E2" s="14">
        <v>1.1000000000000001</v>
      </c>
      <c r="F2" s="18">
        <f>PRODUCT(D2,E2)</f>
        <v>1.1000000000000001</v>
      </c>
      <c r="G2" s="2"/>
      <c r="H2" s="2"/>
      <c r="I2" s="2"/>
      <c r="J2" s="2"/>
    </row>
    <row r="3" spans="1:10" x14ac:dyDescent="0.25">
      <c r="A3" s="3" t="s">
        <v>7</v>
      </c>
      <c r="B3" s="3" t="s">
        <v>15</v>
      </c>
      <c r="C3" s="4" t="s">
        <v>1</v>
      </c>
      <c r="D3" s="8">
        <v>1</v>
      </c>
      <c r="E3" s="15">
        <v>0.6</v>
      </c>
      <c r="F3" s="19">
        <f t="shared" ref="F3:F10" si="0">PRODUCT(D3,E3)</f>
        <v>0.6</v>
      </c>
    </row>
    <row r="4" spans="1:10" x14ac:dyDescent="0.25">
      <c r="A4" s="3" t="s">
        <v>4</v>
      </c>
      <c r="B4" s="3" t="s">
        <v>15</v>
      </c>
      <c r="C4" s="4" t="s">
        <v>3</v>
      </c>
      <c r="D4" s="8">
        <v>8</v>
      </c>
      <c r="E4" s="15">
        <v>0.02</v>
      </c>
      <c r="F4" s="19">
        <f t="shared" si="0"/>
        <v>0.16</v>
      </c>
    </row>
    <row r="5" spans="1:10" x14ac:dyDescent="0.25">
      <c r="A5" s="3" t="s">
        <v>6</v>
      </c>
      <c r="B5" s="3" t="s">
        <v>15</v>
      </c>
      <c r="C5" s="4" t="s">
        <v>5</v>
      </c>
      <c r="D5" s="8">
        <v>2</v>
      </c>
      <c r="E5" s="15">
        <v>6.95</v>
      </c>
      <c r="F5" s="19">
        <f t="shared" si="0"/>
        <v>13.9</v>
      </c>
    </row>
    <row r="6" spans="1:10" x14ac:dyDescent="0.25">
      <c r="A6" s="3" t="s">
        <v>9</v>
      </c>
      <c r="B6" s="3" t="s">
        <v>15</v>
      </c>
      <c r="C6" s="4" t="s">
        <v>8</v>
      </c>
      <c r="D6" s="8">
        <v>4</v>
      </c>
      <c r="E6" s="15">
        <v>0.24</v>
      </c>
      <c r="F6" s="19">
        <f t="shared" si="0"/>
        <v>0.96</v>
      </c>
    </row>
    <row r="7" spans="1:10" x14ac:dyDescent="0.25">
      <c r="A7" s="5" t="s">
        <v>10</v>
      </c>
      <c r="B7" s="5" t="s">
        <v>15</v>
      </c>
      <c r="C7" s="11" t="s">
        <v>24</v>
      </c>
      <c r="D7" s="9">
        <v>1</v>
      </c>
      <c r="E7" s="16">
        <v>2.12</v>
      </c>
      <c r="F7" s="19">
        <f t="shared" si="0"/>
        <v>2.12</v>
      </c>
      <c r="G7" s="1"/>
      <c r="H7" s="1"/>
    </row>
    <row r="8" spans="1:10" x14ac:dyDescent="0.25">
      <c r="A8" s="3" t="s">
        <v>16</v>
      </c>
      <c r="B8" s="3" t="s">
        <v>15</v>
      </c>
      <c r="C8" s="4" t="s">
        <v>17</v>
      </c>
      <c r="D8" s="8">
        <v>2</v>
      </c>
      <c r="E8" s="15">
        <v>0.02</v>
      </c>
      <c r="F8" s="19">
        <f t="shared" si="0"/>
        <v>0.04</v>
      </c>
    </row>
    <row r="9" spans="1:10" x14ac:dyDescent="0.25">
      <c r="A9" s="3" t="s">
        <v>19</v>
      </c>
      <c r="B9" s="3" t="s">
        <v>15</v>
      </c>
      <c r="C9" s="4" t="s">
        <v>18</v>
      </c>
      <c r="D9" s="8">
        <v>1</v>
      </c>
      <c r="E9" s="15">
        <v>1.1000000000000001</v>
      </c>
      <c r="F9" s="19">
        <f t="shared" si="0"/>
        <v>1.1000000000000001</v>
      </c>
    </row>
    <row r="10" spans="1:10" ht="15.75" thickBot="1" x14ac:dyDescent="0.3">
      <c r="A10" s="3" t="s">
        <v>21</v>
      </c>
      <c r="B10" s="3" t="s">
        <v>15</v>
      </c>
      <c r="C10" s="4" t="s">
        <v>20</v>
      </c>
      <c r="D10" s="8">
        <v>1</v>
      </c>
      <c r="E10" s="17">
        <v>0.01</v>
      </c>
      <c r="F10" s="20">
        <f t="shared" si="0"/>
        <v>0.01</v>
      </c>
    </row>
    <row r="11" spans="1:10" ht="15.75" thickBot="1" x14ac:dyDescent="0.3">
      <c r="E11" s="12" t="s">
        <v>25</v>
      </c>
      <c r="F11" s="13">
        <f>SUM(F2:F10)</f>
        <v>19.990000000000002</v>
      </c>
    </row>
  </sheetData>
  <hyperlinks>
    <hyperlink ref="C3" r:id="rId1" display="https://www.digikey.com/product-detail/en/texas-instruments/TLV1117LV33DCYR/296-28778-1-ND/2666520"/>
    <hyperlink ref="C4" r:id="rId2" display="https://www.digikey.com/product-detail/en/yageo/AC0805FR-0710KL/311-10KLGCT-ND/2828155"/>
    <hyperlink ref="C2" r:id="rId3" display="https://www.digikey.com/product-detail/en/molex-llc/0480372200/WM3983CT-ND/2421836"/>
    <hyperlink ref="C5" r:id="rId4" display="https://www.digikey.com/product-detail/en/adafruit-industries-llc/2491/1528-1438-ND/5761206"/>
    <hyperlink ref="C6" r:id="rId5" display="https://www.digikey.com/product-detail/en/c-k/KMR231NG-LFS/CKN10246TR-ND/2176485"/>
    <hyperlink ref="C8" r:id="rId6" display="https://www.digikey.com/product-detail/en/kemet/C0805C106K8PACTU/399-4925-2-ND/1090830"/>
    <hyperlink ref="C9" r:id="rId7" display="https://www.digikey.com/product-detail/en/cts-electrocomponents/204-211ST/CT204211ST-ND/267310"/>
    <hyperlink ref="C10" r:id="rId8" display="https://www.digikey.com/product-detail/en/samsung-electro-mechanics/RC1608J912CS/1276-5085-2-ND/3965392"/>
    <hyperlink ref="C7" r:id="rId9" display="https://www.digikey.com/product-detail/en/molex-llc/5031821852/WM12834CT-ND/5823232"/>
  </hyperlinks>
  <pageMargins left="0.7" right="0.7" top="0.75" bottom="0.75" header="0.3" footer="0.3"/>
  <pageSetup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2017-12-12T22:54:23Z</dcterms:created>
  <dcterms:modified xsi:type="dcterms:W3CDTF">2017-12-13T16:05:38Z</dcterms:modified>
</cp:coreProperties>
</file>