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분류" sheetId="1" state="visible" r:id="rId1"/>
    <sheet xmlns:r="http://schemas.openxmlformats.org/officeDocument/2006/relationships" name="지출리스트" sheetId="2" state="visible" r:id="rId2"/>
    <sheet xmlns:r="http://schemas.openxmlformats.org/officeDocument/2006/relationships" name="분류별" sheetId="3" state="visible" r:id="rId3"/>
  </sheets>
  <externalReferences>
    <externalReference xmlns:r="http://schemas.openxmlformats.org/officeDocument/2006/relationships" r:id="rId4"/>
  </externalReferences>
  <definedNames>
    <definedName name="대분류">[1]항목!$C$3:$AH$3</definedName>
    <definedName name="분류">분류!$B$3:$B$31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2" tint="-0.499984740745262"/>
      <sz val="9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2" tint="-0.499984740745262"/>
      <sz val="8"/>
      <scheme val="minor"/>
    </font>
    <font>
      <name val="맑은 고딕"/>
      <charset val="129"/>
      <family val="3"/>
      <b val="1"/>
      <color theme="2" tint="-0.499984740745262"/>
      <sz val="8"/>
      <scheme val="minor"/>
    </font>
    <font>
      <name val="맑은 고딕"/>
      <charset val="129"/>
      <family val="3"/>
      <b val="1"/>
      <color theme="0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thin">
        <color theme="0" tint="-0.249946592608417"/>
      </left>
      <right/>
      <top style="medium">
        <color theme="0" tint="-0.249946592608417"/>
      </top>
      <bottom style="medium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medium">
        <color theme="0" tint="-0.249946592608417"/>
      </top>
      <bottom/>
      <diagonal/>
    </border>
    <border>
      <left/>
      <right/>
      <top style="medium">
        <color theme="0" tint="-0.249946592608417"/>
      </top>
      <bottom/>
      <diagonal/>
    </border>
    <border>
      <left style="thin">
        <color theme="0" tint="-0.249946592608417"/>
      </left>
      <right/>
      <top style="medium">
        <color theme="0" tint="-0.249946592608417"/>
      </top>
      <bottom/>
      <diagonal/>
    </border>
    <border>
      <left/>
      <right style="medium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/>
      <right/>
      <top style="medium">
        <color theme="0" tint="-0.249946592608417"/>
      </top>
      <bottom style="medium">
        <color theme="0" tint="-0.249946592608417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0" fillId="3" borderId="10" applyAlignment="1" pivotButton="0" quotePrefix="0" xfId="0">
      <alignment vertical="center"/>
    </xf>
    <xf numFmtId="164" fontId="4" fillId="3" borderId="10" applyAlignment="1" pivotButton="0" quotePrefix="0" xfId="1">
      <alignment vertical="center"/>
    </xf>
    <xf numFmtId="0" fontId="0" fillId="0" borderId="0" pivotButton="0" quotePrefix="0" xfId="0"/>
    <xf numFmtId="164" fontId="4" fillId="3" borderId="10" applyAlignment="1" pivotButton="0" quotePrefix="0" xfId="1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RecoveredExternalLink1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사용안내"/>
      <sheetName val="메인"/>
      <sheetName val="항목"/>
      <sheetName val="연간_항목별지출"/>
      <sheetName val="1월"/>
      <sheetName val="2월"/>
      <sheetName val="3월"/>
      <sheetName val="4월"/>
      <sheetName val="5월"/>
      <sheetName val="6월"/>
      <sheetName val="7월"/>
      <sheetName val="8월"/>
      <sheetName val="9월"/>
      <sheetName val="10월"/>
      <sheetName val="11월"/>
      <sheetName val="12월"/>
      <sheetName val="예산"/>
      <sheetName val="결산"/>
      <sheetName val="연간_항목별수입"/>
      <sheetName val="연간_카드별지출"/>
      <sheetName val="연간_세부항목별지출"/>
      <sheetName val="자산현황"/>
      <sheetName val="계좌현황"/>
      <sheetName val="비상금관리"/>
      <sheetName val="예금관리"/>
      <sheetName val="적금관리"/>
      <sheetName val="부채관리"/>
      <sheetName val="대출1"/>
      <sheetName val="대출2"/>
      <sheetName val="대출3"/>
    </sheetNames>
    <sheetDataSet>
      <sheetData sheetId="0"/>
      <sheetData sheetId="1"/>
      <sheetData sheetId="2">
        <row r="3">
          <cell r="C3" t="str">
            <v>과일</v>
          </cell>
          <cell r="D3" t="str">
            <v>채소</v>
          </cell>
          <cell r="E3" t="str">
            <v>쌀/잡곡/견과</v>
          </cell>
          <cell r="F3" t="str">
            <v>정육/계란류</v>
          </cell>
          <cell r="G3" t="str">
            <v>수산물/건해산</v>
          </cell>
          <cell r="H3" t="str">
            <v>우유/유제품</v>
          </cell>
          <cell r="I3" t="str">
            <v>밀키트/간편식</v>
          </cell>
          <cell r="J3" t="str">
            <v>김치/반찬/델리</v>
          </cell>
          <cell r="K3" t="str">
            <v>생수/음료/주류</v>
          </cell>
          <cell r="L3" t="str">
            <v>커피/원두/차</v>
          </cell>
          <cell r="M3" t="str">
            <v>면류/통조림</v>
          </cell>
          <cell r="N3" t="str">
            <v>양념/오일</v>
          </cell>
          <cell r="O3" t="str">
            <v>과자/간식</v>
          </cell>
          <cell r="P3" t="str">
            <v>베이커리/잼</v>
          </cell>
          <cell r="Q3" t="str">
            <v>건강식품</v>
          </cell>
          <cell r="R3" t="str">
            <v>친환경/유기농</v>
          </cell>
          <cell r="S3" t="str">
            <v>제지/위생/건강</v>
          </cell>
          <cell r="T3" t="str">
            <v>헤어/바디/뷰티</v>
          </cell>
          <cell r="U3" t="str">
            <v>청소/생활용품</v>
          </cell>
          <cell r="V3" t="str">
            <v>가구/인테리어</v>
          </cell>
          <cell r="W3" t="str">
            <v>주방용품</v>
          </cell>
          <cell r="X3" t="str">
            <v>생활잡화/공구</v>
          </cell>
          <cell r="Y3" t="str">
            <v>반려동물</v>
          </cell>
          <cell r="Z3" t="str">
            <v>유아동/완구</v>
          </cell>
          <cell r="AA3" t="str">
            <v>패션/언더웨어</v>
          </cell>
          <cell r="AB3" t="str">
            <v>잡화/명품</v>
          </cell>
          <cell r="AC3" t="str">
            <v>스포츠/여행/자동차</v>
          </cell>
          <cell r="AD3" t="str">
            <v>디지털/가전/렌탈</v>
          </cell>
          <cell r="AE3" t="str">
            <v>문구/취미/도서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3:B31"/>
  <sheetViews>
    <sheetView workbookViewId="0">
      <selection activeCell="D10" sqref="D10"/>
    </sheetView>
  </sheetViews>
  <sheetFormatPr baseColWidth="8" defaultRowHeight="17.4"/>
  <sheetData>
    <row r="2" ht="18" customHeight="1" s="14" thickBot="1"/>
    <row r="3" ht="18" customHeight="1" s="14" thickBot="1">
      <c r="B3" s="4" t="inlineStr">
        <is>
          <t>과일</t>
        </is>
      </c>
    </row>
    <row r="4" ht="18" customHeight="1" s="14" thickBot="1">
      <c r="B4" s="4" t="inlineStr">
        <is>
          <t>채소</t>
        </is>
      </c>
    </row>
    <row r="5" ht="18" customHeight="1" s="14" thickBot="1">
      <c r="B5" s="5" t="inlineStr">
        <is>
          <t>쌀/잡곡/견과</t>
        </is>
      </c>
    </row>
    <row r="6" ht="18" customHeight="1" s="14" thickBot="1">
      <c r="B6" s="6" t="inlineStr">
        <is>
          <t>정육/계란류</t>
        </is>
      </c>
    </row>
    <row r="7" ht="18" customHeight="1" s="14" thickBot="1">
      <c r="B7" s="6" t="inlineStr">
        <is>
          <t>수산물/건해산</t>
        </is>
      </c>
    </row>
    <row r="8" ht="18" customHeight="1" s="14" thickBot="1">
      <c r="B8" s="6" t="inlineStr">
        <is>
          <t>우유/유제품</t>
        </is>
      </c>
    </row>
    <row r="9" ht="18" customHeight="1" s="14" thickBot="1">
      <c r="B9" s="6" t="inlineStr">
        <is>
          <t>밀키트/간편식</t>
        </is>
      </c>
    </row>
    <row r="10" ht="18" customHeight="1" s="14" thickBot="1">
      <c r="B10" s="6" t="inlineStr">
        <is>
          <t>김치/반찬/델리</t>
        </is>
      </c>
    </row>
    <row r="11" ht="18" customHeight="1" s="14" thickBot="1">
      <c r="B11" s="6" t="inlineStr">
        <is>
          <t>생수/음료/주류</t>
        </is>
      </c>
    </row>
    <row r="12" ht="18" customHeight="1" s="14" thickBot="1">
      <c r="B12" s="6" t="inlineStr">
        <is>
          <t>커피/원두/차</t>
        </is>
      </c>
    </row>
    <row r="13" ht="18" customHeight="1" s="14" thickBot="1">
      <c r="B13" s="6" t="inlineStr">
        <is>
          <t>면류/통조림</t>
        </is>
      </c>
    </row>
    <row r="14" ht="18" customHeight="1" s="14" thickBot="1">
      <c r="B14" s="6" t="inlineStr">
        <is>
          <t>양념/오일</t>
        </is>
      </c>
    </row>
    <row r="15" ht="18" customHeight="1" s="14" thickBot="1">
      <c r="B15" s="6" t="inlineStr">
        <is>
          <t>과자/간식</t>
        </is>
      </c>
    </row>
    <row r="16" ht="18" customHeight="1" s="14" thickBot="1">
      <c r="B16" s="6" t="inlineStr">
        <is>
          <t>베이커리/잼</t>
        </is>
      </c>
    </row>
    <row r="17" ht="18" customHeight="1" s="14" thickBot="1">
      <c r="B17" s="6" t="inlineStr">
        <is>
          <t>건강식품</t>
        </is>
      </c>
    </row>
    <row r="18" ht="18" customHeight="1" s="14" thickBot="1">
      <c r="B18" s="6" t="inlineStr">
        <is>
          <t>친환경/유기농</t>
        </is>
      </c>
    </row>
    <row r="19" ht="18" customHeight="1" s="14" thickBot="1">
      <c r="B19" s="6" t="inlineStr">
        <is>
          <t>제지/위생/건강</t>
        </is>
      </c>
    </row>
    <row r="20" ht="18" customHeight="1" s="14" thickBot="1">
      <c r="B20" s="6" t="inlineStr">
        <is>
          <t>헤어/바디/뷰티</t>
        </is>
      </c>
    </row>
    <row r="21" ht="18" customHeight="1" s="14" thickBot="1">
      <c r="B21" s="6" t="inlineStr">
        <is>
          <t>청소/생활용품</t>
        </is>
      </c>
    </row>
    <row r="22" ht="18" customHeight="1" s="14" thickBot="1">
      <c r="B22" s="6" t="inlineStr">
        <is>
          <t>가구/인테리어</t>
        </is>
      </c>
    </row>
    <row r="23" ht="18" customHeight="1" s="14" thickBot="1">
      <c r="B23" s="6" t="inlineStr">
        <is>
          <t>주방용품</t>
        </is>
      </c>
    </row>
    <row r="24" ht="18" customHeight="1" s="14" thickBot="1">
      <c r="B24" s="6" t="inlineStr">
        <is>
          <t>생활잡화/공구</t>
        </is>
      </c>
    </row>
    <row r="25" ht="18" customHeight="1" s="14" thickBot="1">
      <c r="B25" s="6" t="inlineStr">
        <is>
          <t>반려동물</t>
        </is>
      </c>
    </row>
    <row r="26" ht="18" customHeight="1" s="14" thickBot="1">
      <c r="B26" s="6" t="inlineStr">
        <is>
          <t>유아동/완구</t>
        </is>
      </c>
    </row>
    <row r="27" ht="18" customHeight="1" s="14" thickBot="1">
      <c r="B27" s="6" t="inlineStr">
        <is>
          <t>패션/언더웨어</t>
        </is>
      </c>
    </row>
    <row r="28" ht="18" customHeight="1" s="14" thickBot="1">
      <c r="B28" s="6" t="inlineStr">
        <is>
          <t>잡화/명품</t>
        </is>
      </c>
    </row>
    <row r="29" ht="18" customHeight="1" s="14" thickBot="1">
      <c r="B29" s="6" t="inlineStr">
        <is>
          <t>스포츠/여행/자동차</t>
        </is>
      </c>
    </row>
    <row r="30" ht="18" customHeight="1" s="14" thickBot="1">
      <c r="B30" s="6" t="inlineStr">
        <is>
          <t>디지털/가전/렌탈</t>
        </is>
      </c>
    </row>
    <row r="31">
      <c r="B31" s="6" t="inlineStr">
        <is>
          <t>문구/취미/도서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5:G34"/>
  <sheetViews>
    <sheetView tabSelected="1" workbookViewId="0">
      <selection activeCell="H11" sqref="H11"/>
    </sheetView>
  </sheetViews>
  <sheetFormatPr baseColWidth="8" defaultRowHeight="17.4"/>
  <sheetData>
    <row r="5" ht="18" customHeight="1" s="14" thickBot="1">
      <c r="B5" s="8" t="inlineStr">
        <is>
          <t>구매목록</t>
        </is>
      </c>
    </row>
    <row r="6" ht="18" customHeight="1" s="14" thickBot="1">
      <c r="B6" s="1" t="inlineStr">
        <is>
          <t>날짜</t>
        </is>
      </c>
      <c r="C6" s="2" t="inlineStr">
        <is>
          <t>분류</t>
        </is>
      </c>
      <c r="D6" s="2" t="inlineStr">
        <is>
          <t>품목</t>
        </is>
      </c>
      <c r="E6" s="3" t="inlineStr">
        <is>
          <t>단가</t>
        </is>
      </c>
      <c r="F6" s="3" t="inlineStr">
        <is>
          <t>수량</t>
        </is>
      </c>
      <c r="G6" s="3" t="inlineStr">
        <is>
          <t>금액</t>
        </is>
      </c>
    </row>
    <row r="7">
      <c r="D7" s="0" t="inlineStr">
        <is>
          <t>제주 햇 흙당근(봉)</t>
        </is>
      </c>
      <c r="E7" s="0" t="n">
        <v>4980</v>
      </c>
      <c r="F7" s="0" t="n">
        <v>1</v>
      </c>
      <c r="G7" s="0" t="n">
        <v>4980</v>
      </c>
    </row>
    <row r="8">
      <c r="D8" s="0" t="inlineStr">
        <is>
          <t>풀무원 깐메추리알 유</t>
        </is>
      </c>
      <c r="E8" s="0" t="n">
        <v>7980</v>
      </c>
      <c r="F8" s="0" t="n">
        <v>1</v>
      </c>
      <c r="G8" s="0" t="n">
        <v>7980</v>
      </c>
    </row>
    <row r="9">
      <c r="D9" s="0" t="inlineStr">
        <is>
          <t>물가안정갈치(대해동</t>
        </is>
      </c>
      <c r="E9" s="0" t="n">
        <v>7320</v>
      </c>
      <c r="F9" s="0" t="n">
        <v>1</v>
      </c>
      <c r="G9" s="0" t="n">
        <v>7320</v>
      </c>
    </row>
    <row r="10">
      <c r="D10" s="0" t="inlineStr">
        <is>
          <t>기획 구운란 30구</t>
        </is>
      </c>
      <c r="E10" s="0" t="n">
        <v>9900</v>
      </c>
      <c r="F10" s="0" t="n">
        <v>1</v>
      </c>
      <c r="G10" s="0" t="n">
        <v>9900</v>
      </c>
    </row>
    <row r="11">
      <c r="D11" s="0" t="inlineStr">
        <is>
          <t>10* 미국산 만다린 1.8kg/</t>
        </is>
      </c>
      <c r="E11" s="0" t="n">
        <v>9980</v>
      </c>
      <c r="F11" s="0" t="n">
        <v>1</v>
      </c>
      <c r="G11" s="0" t="n">
        <v>9980</v>
      </c>
    </row>
    <row r="12">
      <c r="D12" s="0" t="inlineStr">
        <is>
          <t>하루채소 양배추</t>
        </is>
      </c>
      <c r="E12" s="0" t="n">
        <v>990</v>
      </c>
      <c r="F12" s="0" t="n">
        <v>1</v>
      </c>
      <c r="G12" s="0" t="n">
        <v>990</v>
      </c>
    </row>
    <row r="13">
      <c r="D13" s="0" t="inlineStr">
        <is>
          <t>애호박(개) 공급처:</t>
        </is>
      </c>
      <c r="E13" s="0" t="n">
        <v>1480</v>
      </c>
      <c r="F13" s="0" t="n">
        <v>1</v>
      </c>
      <c r="G13" s="0" t="n">
        <v>1480</v>
      </c>
    </row>
    <row r="14">
      <c r="B14" s="0" t="inlineStr">
        <is>
          <t>2024-04-03</t>
        </is>
      </c>
      <c r="C14" s="0" t="inlineStr">
        <is>
          <t>제지/위생/건강</t>
        </is>
      </c>
      <c r="D14" s="0" t="inlineStr">
        <is>
          <t>코디내추럴미용230*6</t>
        </is>
      </c>
      <c r="E14" s="0" t="inlineStr">
        <is>
          <t>9500</t>
        </is>
      </c>
      <c r="F14" s="0" t="inlineStr">
        <is>
          <t>1</t>
        </is>
      </c>
      <c r="G14" s="0" t="inlineStr">
        <is>
          <t>9500</t>
        </is>
      </c>
    </row>
    <row r="15">
      <c r="B15" s="0" t="inlineStr">
        <is>
          <t>2024-04-03</t>
        </is>
      </c>
      <c r="C15" s="0" t="inlineStr">
        <is>
          <t>제지/위생/건강</t>
        </is>
      </c>
      <c r="D15" s="0" t="inlineStr">
        <is>
          <t>메디안듀얼이펙션칫솔</t>
        </is>
      </c>
      <c r="E15" s="0" t="inlineStr">
        <is>
          <t>3400</t>
        </is>
      </c>
      <c r="F15" s="0" t="inlineStr">
        <is>
          <t>1</t>
        </is>
      </c>
      <c r="G15" s="0" t="inlineStr">
        <is>
          <t>3400</t>
        </is>
      </c>
    </row>
    <row r="16">
      <c r="B16" s="0" t="inlineStr">
        <is>
          <t>2024-04-03</t>
        </is>
      </c>
      <c r="C16" s="0" t="inlineStr">
        <is>
          <t>채소</t>
        </is>
      </c>
      <c r="D16" s="0" t="inlineStr">
        <is>
          <t>청정원국산콩나물340g</t>
        </is>
      </c>
      <c r="E16" s="0" t="inlineStr">
        <is>
          <t>2480</t>
        </is>
      </c>
      <c r="F16" s="0" t="inlineStr">
        <is>
          <t>1</t>
        </is>
      </c>
      <c r="G16" s="0" t="inlineStr">
        <is>
          <t>2480</t>
        </is>
      </c>
    </row>
    <row r="17">
      <c r="B17" s="0" t="inlineStr">
        <is>
          <t>2024-04-03</t>
        </is>
      </c>
      <c r="C17" s="0" t="inlineStr">
        <is>
          <t>채소</t>
        </is>
      </c>
      <c r="D17" s="0" t="inlineStr">
        <is>
          <t>예냉솎음</t>
        </is>
      </c>
      <c r="E17" s="0" t="inlineStr">
        <is>
          <t>1660</t>
        </is>
      </c>
      <c r="F17" s="0" t="inlineStr">
        <is>
          <t>1</t>
        </is>
      </c>
      <c r="G17" s="0" t="inlineStr">
        <is>
          <t>1660</t>
        </is>
      </c>
    </row>
    <row r="18">
      <c r="B18" s="0" t="inlineStr">
        <is>
          <t>2024-04-14</t>
        </is>
      </c>
      <c r="C18" s="0" t="inlineStr">
        <is>
          <t>청소/생활용품</t>
        </is>
      </c>
      <c r="D18" s="0" t="inlineStr">
        <is>
          <t>재사용종량봉투20L</t>
        </is>
      </c>
      <c r="E18" s="0" t="inlineStr">
        <is>
          <t>740</t>
        </is>
      </c>
      <c r="F18" s="0" t="inlineStr">
        <is>
          <t>1</t>
        </is>
      </c>
      <c r="G18" s="0" t="inlineStr">
        <is>
          <t>740</t>
        </is>
      </c>
    </row>
    <row r="19">
      <c r="B19" s="0" t="inlineStr">
        <is>
          <t>2024-04-14</t>
        </is>
      </c>
      <c r="C19" s="0" t="inlineStr">
        <is>
          <t>채소</t>
        </is>
      </c>
      <c r="D19" s="0" t="inlineStr">
        <is>
          <t>청도미나리</t>
        </is>
      </c>
      <c r="E19" s="0" t="inlineStr">
        <is>
          <t>4980</t>
        </is>
      </c>
      <c r="F19" s="0" t="inlineStr">
        <is>
          <t>1</t>
        </is>
      </c>
      <c r="G19" s="0" t="inlineStr">
        <is>
          <t>4980</t>
        </is>
      </c>
    </row>
    <row r="20">
      <c r="B20" s="0" t="inlineStr">
        <is>
          <t>2024-04-14</t>
        </is>
      </c>
      <c r="C20" s="0" t="inlineStr">
        <is>
          <t>채소</t>
        </is>
      </c>
      <c r="D20" s="0" t="inlineStr">
        <is>
          <t>(A)양파(1.8kg/망)</t>
        </is>
      </c>
      <c r="E20" s="0" t="inlineStr">
        <is>
          <t>4780</t>
        </is>
      </c>
      <c r="F20" s="0" t="inlineStr">
        <is>
          <t>1</t>
        </is>
      </c>
      <c r="G20" s="0" t="inlineStr">
        <is>
          <t>4780</t>
        </is>
      </c>
    </row>
    <row r="21">
      <c r="B21" s="0" t="inlineStr">
        <is>
          <t>2024-04-14</t>
        </is>
      </c>
      <c r="C21" s="0" t="inlineStr">
        <is>
          <t>채소</t>
        </is>
      </c>
      <c r="D21" s="0" t="inlineStr">
        <is>
          <t>파머스픽 흙대파(봉)</t>
        </is>
      </c>
      <c r="E21" s="0" t="inlineStr">
        <is>
          <t>2120</t>
        </is>
      </c>
      <c r="F21" s="0" t="inlineStr">
        <is>
          <t>1</t>
        </is>
      </c>
      <c r="G21" s="0" t="inlineStr">
        <is>
          <t>2120</t>
        </is>
      </c>
    </row>
    <row r="22">
      <c r="B22" t="inlineStr">
        <is>
          <t>2024-03-22</t>
        </is>
      </c>
      <c r="C22" t="inlineStr">
        <is>
          <t>청소/생활용품</t>
        </is>
      </c>
      <c r="D22" t="inlineStr">
        <is>
          <t>대여용부직포쇼핑백</t>
        </is>
      </c>
      <c r="E22" t="inlineStr">
        <is>
          <t>500</t>
        </is>
      </c>
      <c r="F22" t="inlineStr">
        <is>
          <t>1</t>
        </is>
      </c>
      <c r="G22" t="inlineStr">
        <is>
          <t>500</t>
        </is>
      </c>
    </row>
    <row r="23">
      <c r="B23" t="inlineStr">
        <is>
          <t>2024-03-22</t>
        </is>
      </c>
      <c r="C23" t="inlineStr">
        <is>
          <t>채소</t>
        </is>
      </c>
      <c r="D23" t="inlineStr">
        <is>
          <t>파머스픽 흙대파(봉)</t>
        </is>
      </c>
      <c r="E23" t="inlineStr">
        <is>
          <t>1980</t>
        </is>
      </c>
      <c r="F23" t="inlineStr">
        <is>
          <t>1</t>
        </is>
      </c>
      <c r="G23" t="inlineStr">
        <is>
          <t>1980</t>
        </is>
      </c>
    </row>
    <row r="24">
      <c r="B24" t="inlineStr">
        <is>
          <t>2024-03-22</t>
        </is>
      </c>
      <c r="C24" t="inlineStr">
        <is>
          <t>정육/계란류</t>
        </is>
      </c>
      <c r="D24" t="inlineStr">
        <is>
          <t>메추리유정란 56개입</t>
        </is>
      </c>
      <c r="E24" t="inlineStr">
        <is>
          <t>6580</t>
        </is>
      </c>
      <c r="F24" t="inlineStr">
        <is>
          <t>1</t>
        </is>
      </c>
      <c r="G24" t="inlineStr">
        <is>
          <t>6580</t>
        </is>
      </c>
    </row>
    <row r="25">
      <c r="B25" t="inlineStr">
        <is>
          <t>2024-03-22</t>
        </is>
      </c>
      <c r="C25" t="inlineStr">
        <is>
          <t>정육/계란류</t>
        </is>
      </c>
      <c r="D25" t="inlineStr">
        <is>
          <t>동물복지유정란 30알</t>
        </is>
      </c>
      <c r="E25" t="inlineStr">
        <is>
          <t>8980</t>
        </is>
      </c>
      <c r="F25" t="inlineStr">
        <is>
          <t>1</t>
        </is>
      </c>
      <c r="G25" t="inlineStr">
        <is>
          <t>8980</t>
        </is>
      </c>
    </row>
    <row r="26">
      <c r="B26" t="inlineStr">
        <is>
          <t>2024-03-22</t>
        </is>
      </c>
      <c r="C26" t="inlineStr">
        <is>
          <t>채소</t>
        </is>
      </c>
      <c r="D26" t="inlineStr">
        <is>
          <t>양상추(봉)</t>
        </is>
      </c>
      <c r="E26" t="inlineStr">
        <is>
          <t>1600</t>
        </is>
      </c>
      <c r="F26" t="inlineStr">
        <is>
          <t>1</t>
        </is>
      </c>
      <c r="G26" t="inlineStr">
        <is>
          <t>1600</t>
        </is>
      </c>
    </row>
    <row r="27">
      <c r="B27" t="inlineStr">
        <is>
          <t>2024-03-22</t>
        </is>
      </c>
      <c r="C27" t="inlineStr">
        <is>
          <t>채소</t>
        </is>
      </c>
      <c r="D27" t="inlineStr">
        <is>
          <t>하루채소 양배추</t>
        </is>
      </c>
      <c r="E27" t="inlineStr">
        <is>
          <t>990</t>
        </is>
      </c>
      <c r="F27" t="inlineStr">
        <is>
          <t>1</t>
        </is>
      </c>
      <c r="G27" t="inlineStr">
        <is>
          <t>990</t>
        </is>
      </c>
    </row>
    <row r="28">
      <c r="B28" t="inlineStr">
        <is>
          <t>2024-03-22</t>
        </is>
      </c>
      <c r="C28" t="inlineStr">
        <is>
          <t>수산물/건해산</t>
        </is>
      </c>
      <c r="D28" t="inlineStr">
        <is>
          <t>노르웨이간고등어(특)</t>
        </is>
      </c>
      <c r="E28" t="inlineStr">
        <is>
          <t>5880</t>
        </is>
      </c>
      <c r="F28" t="inlineStr">
        <is>
          <t>1</t>
        </is>
      </c>
      <c r="G28" t="inlineStr">
        <is>
          <t>5880</t>
        </is>
      </c>
    </row>
    <row r="29">
      <c r="B29" t="inlineStr">
        <is>
          <t>2024-03-22</t>
        </is>
      </c>
      <c r="C29" t="inlineStr">
        <is>
          <t>수산물/건해산</t>
        </is>
      </c>
      <c r="D29" t="inlineStr">
        <is>
          <t>문치가자미(도다리)</t>
        </is>
      </c>
      <c r="E29" t="inlineStr">
        <is>
          <t>5970</t>
        </is>
      </c>
      <c r="F29" t="inlineStr">
        <is>
          <t>1</t>
        </is>
      </c>
      <c r="G29" t="inlineStr">
        <is>
          <t>5970</t>
        </is>
      </c>
    </row>
    <row r="30">
      <c r="B30" t="inlineStr">
        <is>
          <t>2024-03-22</t>
        </is>
      </c>
      <c r="C30" t="inlineStr">
        <is>
          <t>수산물/건해산</t>
        </is>
      </c>
      <c r="D30" t="inlineStr">
        <is>
          <t>반건코다리(해동)</t>
        </is>
      </c>
      <c r="E30" t="inlineStr">
        <is>
          <t>5940</t>
        </is>
      </c>
      <c r="F30" t="inlineStr">
        <is>
          <t>1</t>
        </is>
      </c>
      <c r="G30" t="inlineStr">
        <is>
          <t>5940</t>
        </is>
      </c>
    </row>
    <row r="31">
      <c r="B31" t="inlineStr">
        <is>
          <t>2024-03-22</t>
        </is>
      </c>
      <c r="C31" t="inlineStr">
        <is>
          <t>채소</t>
        </is>
      </c>
      <c r="D31" t="inlineStr">
        <is>
          <t>하루채소 셀러리</t>
        </is>
      </c>
      <c r="E31" t="inlineStr">
        <is>
          <t>990</t>
        </is>
      </c>
      <c r="F31" t="inlineStr">
        <is>
          <t>1</t>
        </is>
      </c>
      <c r="G31" t="inlineStr">
        <is>
          <t>990</t>
        </is>
      </c>
    </row>
    <row r="32">
      <c r="B32" t="inlineStr">
        <is>
          <t>2024-03-22</t>
        </is>
      </c>
      <c r="C32" t="inlineStr">
        <is>
          <t>채소</t>
        </is>
      </c>
      <c r="D32" t="inlineStr">
        <is>
          <t>시금치(단)</t>
        </is>
      </c>
      <c r="E32" t="inlineStr">
        <is>
          <t>1180</t>
        </is>
      </c>
      <c r="F32" t="inlineStr">
        <is>
          <t>1</t>
        </is>
      </c>
      <c r="G32" t="inlineStr">
        <is>
          <t>1180</t>
        </is>
      </c>
    </row>
    <row r="33">
      <c r="B33" t="inlineStr">
        <is>
          <t>2024-03-22</t>
        </is>
      </c>
      <c r="C33" t="inlineStr">
        <is>
          <t>채소</t>
        </is>
      </c>
      <c r="D33" t="inlineStr">
        <is>
          <t>시금치(단)</t>
        </is>
      </c>
      <c r="E33" t="inlineStr">
        <is>
          <t>1180</t>
        </is>
      </c>
      <c r="F33" t="inlineStr">
        <is>
          <t>1</t>
        </is>
      </c>
      <c r="G33" t="inlineStr">
        <is>
          <t>1180</t>
        </is>
      </c>
    </row>
    <row r="34">
      <c r="B34" t="inlineStr">
        <is>
          <t>2024-03-22</t>
        </is>
      </c>
      <c r="C34" t="inlineStr">
        <is>
          <t>채소</t>
        </is>
      </c>
      <c r="D34" t="inlineStr">
        <is>
          <t>적양배추(1/2통)</t>
        </is>
      </c>
      <c r="E34" t="inlineStr">
        <is>
          <t>1980</t>
        </is>
      </c>
      <c r="F34" t="inlineStr">
        <is>
          <t>1</t>
        </is>
      </c>
      <c r="G34" t="inlineStr">
        <is>
          <t>1980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E33"/>
  <sheetViews>
    <sheetView workbookViewId="0">
      <selection activeCell="E8" sqref="E8"/>
    </sheetView>
  </sheetViews>
  <sheetFormatPr baseColWidth="8" defaultRowHeight="17.4"/>
  <sheetData>
    <row r="2" ht="18" customHeight="1" s="14" thickBot="1"/>
    <row r="3" ht="18" customHeight="1" s="14" thickBot="1">
      <c r="B3" s="7" t="n"/>
      <c r="C3" s="11" t="inlineStr">
        <is>
          <t>합계</t>
        </is>
      </c>
      <c r="D3" s="11" t="inlineStr">
        <is>
          <t>비율(%)</t>
        </is>
      </c>
      <c r="E3" s="11" t="inlineStr">
        <is>
          <t>순위</t>
        </is>
      </c>
    </row>
    <row r="4">
      <c r="B4" s="9">
        <f>분류!B3</f>
        <v/>
      </c>
      <c r="C4" s="12">
        <f>SUMIF(지출리스트!C:C,분류별!B4,지출리스트!#REF!)</f>
        <v/>
      </c>
      <c r="D4" s="12">
        <f>C4/SUM($C$4:$C$32)*100</f>
        <v/>
      </c>
      <c r="E4" s="12">
        <f>_xlfn.RANK.EQ(D4,$D$4:$D$32)</f>
        <v/>
      </c>
    </row>
    <row r="5">
      <c r="B5" s="9">
        <f>분류!B4</f>
        <v/>
      </c>
      <c r="C5" s="12">
        <f>SUMIF(지출리스트!C:C,분류별!B5,지출리스트!#REF!)</f>
        <v/>
      </c>
      <c r="D5" s="12">
        <f>C5/SUM($C$4:$C$32)*100</f>
        <v/>
      </c>
      <c r="E5" s="12">
        <f>_xlfn.RANK.EQ(D5,$D$4:$D$32)</f>
        <v/>
      </c>
    </row>
    <row r="6">
      <c r="B6" s="9">
        <f>분류!B5</f>
        <v/>
      </c>
      <c r="C6" s="12">
        <f>SUMIF(지출리스트!C:C,분류별!B6,지출리스트!#REF!)</f>
        <v/>
      </c>
      <c r="D6" s="12">
        <f>C6/SUM($C$4:$C$32)*100</f>
        <v/>
      </c>
      <c r="E6" s="12">
        <f>_xlfn.RANK.EQ(D6,$D$4:$D$32)</f>
        <v/>
      </c>
    </row>
    <row r="7">
      <c r="B7" s="9">
        <f>분류!B6</f>
        <v/>
      </c>
      <c r="C7" s="15" t="n"/>
      <c r="D7" s="12">
        <f>C7/SUM($C$4:$C$32)*100</f>
        <v/>
      </c>
      <c r="E7" s="12">
        <f>_xlfn.RANK.EQ(D7,$D$4:$D$32)</f>
        <v/>
      </c>
    </row>
    <row r="8">
      <c r="B8" s="9">
        <f>분류!B7</f>
        <v/>
      </c>
      <c r="C8" s="12" t="n"/>
      <c r="D8" s="12">
        <f>C8/SUM($C$4:$C$32)*100</f>
        <v/>
      </c>
      <c r="E8" s="12">
        <f>_xlfn.RANK.EQ(D8,$D$4:$D$32)</f>
        <v/>
      </c>
    </row>
    <row r="9">
      <c r="B9" s="9">
        <f>분류!B8</f>
        <v/>
      </c>
      <c r="C9" s="12" t="n"/>
      <c r="D9" s="12" t="n"/>
      <c r="E9" s="12" t="n"/>
    </row>
    <row r="10">
      <c r="B10" s="9">
        <f>분류!B9</f>
        <v/>
      </c>
      <c r="C10" s="12" t="n"/>
      <c r="D10" s="12" t="n"/>
      <c r="E10" s="12" t="n"/>
    </row>
    <row r="11">
      <c r="B11" s="9">
        <f>분류!B10</f>
        <v/>
      </c>
      <c r="C11" s="12" t="n"/>
      <c r="D11" s="12" t="n"/>
      <c r="E11" s="12" t="n"/>
    </row>
    <row r="12">
      <c r="B12" s="9">
        <f>분류!B11</f>
        <v/>
      </c>
      <c r="C12" s="12" t="n"/>
      <c r="D12" s="12" t="n"/>
      <c r="E12" s="12" t="n"/>
    </row>
    <row r="13">
      <c r="B13" s="9">
        <f>분류!B12</f>
        <v/>
      </c>
      <c r="C13" s="12" t="n"/>
      <c r="D13" s="12" t="n"/>
      <c r="E13" s="12" t="n"/>
    </row>
    <row r="14">
      <c r="B14" s="9">
        <f>분류!B13</f>
        <v/>
      </c>
      <c r="C14" s="12" t="n"/>
      <c r="D14" s="12" t="n"/>
      <c r="E14" s="12" t="n"/>
    </row>
    <row r="15">
      <c r="B15" s="9">
        <f>분류!B14</f>
        <v/>
      </c>
      <c r="C15" s="12" t="n"/>
      <c r="D15" s="12" t="n"/>
      <c r="E15" s="12" t="n"/>
    </row>
    <row r="16">
      <c r="B16" s="9">
        <f>분류!B15</f>
        <v/>
      </c>
      <c r="C16" s="12" t="n"/>
      <c r="D16" s="12" t="n"/>
      <c r="E16" s="12" t="n"/>
    </row>
    <row r="17">
      <c r="B17" s="9">
        <f>분류!B16</f>
        <v/>
      </c>
      <c r="C17" s="12" t="n"/>
      <c r="D17" s="12" t="n"/>
      <c r="E17" s="12" t="n"/>
    </row>
    <row r="18">
      <c r="B18" s="9">
        <f>분류!B17</f>
        <v/>
      </c>
      <c r="C18" s="12" t="n"/>
      <c r="D18" s="12" t="n"/>
      <c r="E18" s="12" t="n"/>
    </row>
    <row r="19">
      <c r="B19" s="9">
        <f>분류!B18</f>
        <v/>
      </c>
      <c r="C19" s="12" t="n"/>
      <c r="D19" s="12" t="n"/>
      <c r="E19" s="12" t="n"/>
    </row>
    <row r="20">
      <c r="B20" s="9">
        <f>분류!B19</f>
        <v/>
      </c>
      <c r="C20" s="12" t="n"/>
      <c r="D20" s="12" t="n"/>
      <c r="E20" s="12" t="n"/>
    </row>
    <row r="21">
      <c r="B21" s="9">
        <f>분류!B20</f>
        <v/>
      </c>
      <c r="C21" s="12" t="n"/>
      <c r="D21" s="12" t="n"/>
      <c r="E21" s="12" t="n"/>
    </row>
    <row r="22">
      <c r="B22" s="9">
        <f>분류!B21</f>
        <v/>
      </c>
      <c r="C22" s="12" t="n"/>
      <c r="D22" s="12" t="n"/>
      <c r="E22" s="12" t="n"/>
    </row>
    <row r="23">
      <c r="B23" s="9">
        <f>분류!B22</f>
        <v/>
      </c>
      <c r="C23" s="12" t="n"/>
      <c r="D23" s="12" t="n"/>
      <c r="E23" s="12" t="n"/>
    </row>
    <row r="24">
      <c r="B24" s="9">
        <f>분류!B23</f>
        <v/>
      </c>
      <c r="C24" s="12" t="n"/>
      <c r="D24" s="12" t="n"/>
      <c r="E24" s="12" t="n"/>
    </row>
    <row r="25">
      <c r="B25" s="9">
        <f>분류!B24</f>
        <v/>
      </c>
      <c r="C25" s="12" t="n"/>
      <c r="D25" s="12" t="n"/>
      <c r="E25" s="12" t="n"/>
    </row>
    <row r="26">
      <c r="B26" s="9">
        <f>분류!B25</f>
        <v/>
      </c>
      <c r="C26" s="12" t="n"/>
      <c r="D26" s="12" t="n"/>
      <c r="E26" s="12" t="n"/>
    </row>
    <row r="27">
      <c r="B27" s="9">
        <f>분류!B26</f>
        <v/>
      </c>
      <c r="C27" s="12" t="n"/>
      <c r="D27" s="12" t="n"/>
      <c r="E27" s="12" t="n"/>
    </row>
    <row r="28">
      <c r="B28" s="9">
        <f>분류!B27</f>
        <v/>
      </c>
      <c r="C28" s="12" t="n"/>
      <c r="D28" s="12" t="n"/>
      <c r="E28" s="12" t="n"/>
    </row>
    <row r="29">
      <c r="B29" s="9">
        <f>분류!B28</f>
        <v/>
      </c>
      <c r="C29" s="12" t="n"/>
      <c r="D29" s="12" t="n"/>
      <c r="E29" s="12" t="n"/>
    </row>
    <row r="30">
      <c r="B30" s="9">
        <f>분류!B29</f>
        <v/>
      </c>
      <c r="C30" s="12" t="n"/>
      <c r="D30" s="12" t="n"/>
      <c r="E30" s="12" t="n"/>
    </row>
    <row r="31">
      <c r="B31" s="9">
        <f>분류!B30</f>
        <v/>
      </c>
      <c r="C31" s="12" t="n"/>
      <c r="D31" s="12" t="n"/>
      <c r="E31" s="12" t="n"/>
    </row>
    <row r="32" ht="18" customHeight="1" s="14" thickBot="1">
      <c r="B32" s="9">
        <f>분류!B31</f>
        <v/>
      </c>
      <c r="C32" s="12" t="n"/>
      <c r="D32" s="12" t="n"/>
      <c r="E32" s="12" t="n"/>
    </row>
    <row r="33" ht="18" customHeight="1" s="14" thickBot="1">
      <c r="B33" s="10" t="inlineStr">
        <is>
          <t>계</t>
        </is>
      </c>
      <c r="C33" s="10" t="n"/>
      <c r="D33" s="10" t="n"/>
      <c r="E3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soojin jang</dc:creator>
  <dcterms:created xmlns:dcterms="http://purl.org/dc/terms/" xmlns:xsi="http://www.w3.org/2001/XMLSchema-instance" xsi:type="dcterms:W3CDTF">2024-05-11T11:34:50Z</dcterms:created>
  <dcterms:modified xmlns:dcterms="http://purl.org/dc/terms/" xmlns:xsi="http://www.w3.org/2001/XMLSchema-instance" xsi:type="dcterms:W3CDTF">2024-05-14T06:22:24Z</dcterms:modified>
  <cp:lastModifiedBy>soojin jang</cp:lastModifiedBy>
</cp:coreProperties>
</file>