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4\Assessments\"/>
    </mc:Choice>
  </mc:AlternateContent>
  <bookViews>
    <workbookView xWindow="0" yWindow="0" windowWidth="24686" windowHeight="11606" firstSheet="1" activeTab="1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8" l="1"/>
  <c r="F55" i="8"/>
  <c r="G55" i="8"/>
  <c r="H55" i="8"/>
  <c r="I55" i="8"/>
  <c r="J55" i="8"/>
  <c r="K55" i="8"/>
  <c r="L55" i="8"/>
  <c r="M55" i="8"/>
  <c r="N55" i="8"/>
  <c r="O55" i="8"/>
  <c r="D55" i="8"/>
  <c r="J6" i="9" l="1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" i="9"/>
  <c r="D62" i="8"/>
  <c r="G85" i="21"/>
  <c r="F85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A5" i="9" a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B5" i="8" a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" i="7" a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D4" i="8" a="1"/>
  <c r="D4" i="8"/>
  <c r="E4" i="8"/>
  <c r="F4" i="8"/>
  <c r="G4" i="8"/>
  <c r="H4" i="8"/>
  <c r="I4" i="8"/>
  <c r="J4" i="8"/>
  <c r="K4" i="8"/>
  <c r="L4" i="8"/>
  <c r="M4" i="8"/>
  <c r="N4" i="8"/>
  <c r="O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D57" i="8" a="1"/>
  <c r="E57" i="8" s="1"/>
  <c r="K57" i="8"/>
  <c r="C56" i="9"/>
  <c r="B56" i="9"/>
  <c r="O57" i="8" l="1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<sst xmlns="http://schemas.openxmlformats.org/spreadsheetml/2006/main" count="872" uniqueCount="690">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</sst>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20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0" fillId="4" borderId="15" xfId="0" applyFill="1" applyBorder="1"/>
    <xf numFmtId="0" fontId="0" fillId="4" borderId="1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0" fillId="4" borderId="28" xfId="0" applyFill="1" applyBorder="1"/>
    <xf numFmtId="0" fontId="0" fillId="4" borderId="2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8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6" fontId="0" fillId="0" borderId="2" xfId="0" applyNumberFormat="1" applyFill="1" applyBorder="1" applyAlignment="1">
      <alignment horizontal="center"/>
    </xf>
    <xf numFmtId="6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6" fontId="0" fillId="0" borderId="35" xfId="0" applyNumberFormat="1" applyFill="1" applyBorder="1" applyAlignment="1">
      <alignment horizontal="center"/>
    </xf>
    <xf numFmtId="6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6" fontId="0" fillId="0" borderId="22" xfId="0" applyNumberFormat="1" applyFill="1" applyBorder="1" applyAlignment="1">
      <alignment horizontal="center"/>
    </xf>
    <xf numFmtId="6" fontId="0" fillId="0" borderId="8" xfId="0" applyNumberFormat="1" applyFill="1" applyBorder="1" applyAlignment="1">
      <alignment horizontal="center"/>
    </xf>
    <xf numFmtId="6" fontId="0" fillId="0" borderId="36" xfId="0" applyNumberFormat="1" applyFill="1" applyBorder="1" applyAlignment="1">
      <alignment horizontal="center"/>
    </xf>
    <xf numFmtId="6" fontId="0" fillId="0" borderId="17" xfId="0" applyNumberFormat="1" applyFill="1" applyBorder="1" applyAlignment="1">
      <alignment horizontal="center"/>
    </xf>
    <xf numFmtId="6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6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6" fontId="0" fillId="4" borderId="21" xfId="0" applyNumberFormat="1" applyFill="1" applyBorder="1" applyAlignment="1">
      <alignment horizontal="center"/>
    </xf>
    <xf numFmtId="6" fontId="0" fillId="4" borderId="22" xfId="0" applyNumberFormat="1" applyFill="1" applyBorder="1" applyAlignment="1">
      <alignment horizontal="center"/>
    </xf>
    <xf numFmtId="6" fontId="0" fillId="4" borderId="2" xfId="0" applyNumberFormat="1" applyFill="1" applyBorder="1" applyAlignment="1">
      <alignment horizontal="center"/>
    </xf>
    <xf numFmtId="6" fontId="0" fillId="4" borderId="8" xfId="0" applyNumberFormat="1" applyFill="1" applyBorder="1" applyAlignment="1">
      <alignment horizontal="center"/>
    </xf>
    <xf numFmtId="6" fontId="0" fillId="4" borderId="17" xfId="0" applyNumberFormat="1" applyFill="1" applyBorder="1" applyAlignment="1">
      <alignment horizontal="center"/>
    </xf>
    <xf numFmtId="6" fontId="0" fillId="4" borderId="10" xfId="0" applyNumberFormat="1" applyFill="1" applyBorder="1" applyAlignment="1">
      <alignment horizontal="center"/>
    </xf>
    <xf numFmtId="6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RowHeight="14.6" x14ac:dyDescent="0.4"/>
  <cols>
    <col min="1" max="3" width="9.23046875" style="106"/>
    <col min="4" max="4" width="14.3828125" style="106" customWidth="1"/>
    <col min="5" max="16384" width="9.23046875" style="106"/>
  </cols>
  <sheetData>
    <row r="1" spans="1:16" x14ac:dyDescent="0.4">
      <c r="A1" s="106" t="s">
        <v>69</v>
      </c>
      <c r="B1" s="106" t="s">
        <v>70</v>
      </c>
      <c r="D1" s="106" t="s">
        <v>75</v>
      </c>
      <c r="E1" s="106" t="s">
        <v>74</v>
      </c>
    </row>
    <row r="2" spans="1:16" x14ac:dyDescent="0.4">
      <c r="A2" s="106">
        <v>1</v>
      </c>
      <c r="B2" s="106">
        <v>2</v>
      </c>
      <c r="D2" s="106" t="s">
        <v>8</v>
      </c>
      <c r="E2" s="106" t="s">
        <v>54</v>
      </c>
      <c r="F2" s="106" t="s">
        <v>55</v>
      </c>
      <c r="G2" s="106" t="s">
        <v>56</v>
      </c>
      <c r="H2" s="106" t="s">
        <v>57</v>
      </c>
      <c r="I2" s="106" t="s">
        <v>51</v>
      </c>
      <c r="J2" s="106" t="s">
        <v>58</v>
      </c>
      <c r="K2" s="106" t="s">
        <v>59</v>
      </c>
      <c r="L2" s="106" t="s">
        <v>60</v>
      </c>
      <c r="M2" s="106" t="s">
        <v>61</v>
      </c>
      <c r="N2" s="106" t="s">
        <v>62</v>
      </c>
      <c r="O2" s="106" t="s">
        <v>63</v>
      </c>
      <c r="P2" s="106" t="s">
        <v>64</v>
      </c>
    </row>
    <row r="3" spans="1:16" x14ac:dyDescent="0.4">
      <c r="A3" s="106">
        <v>2</v>
      </c>
      <c r="B3" s="106">
        <v>3</v>
      </c>
      <c r="D3" s="106" t="s">
        <v>34</v>
      </c>
    </row>
    <row r="4" spans="1:16" x14ac:dyDescent="0.4">
      <c r="A4" s="106">
        <v>3</v>
      </c>
      <c r="B4" s="106">
        <v>5</v>
      </c>
      <c r="D4" s="106" t="s">
        <v>19</v>
      </c>
    </row>
    <row r="5" spans="1:16" x14ac:dyDescent="0.4">
      <c r="A5" s="106">
        <v>4</v>
      </c>
      <c r="B5" s="106">
        <v>7</v>
      </c>
      <c r="D5" s="106" t="s">
        <v>48</v>
      </c>
    </row>
    <row r="6" spans="1:16" x14ac:dyDescent="0.4">
      <c r="A6" s="106">
        <v>5</v>
      </c>
      <c r="B6" s="106">
        <v>11</v>
      </c>
      <c r="D6" s="106" t="s">
        <v>9</v>
      </c>
    </row>
    <row r="7" spans="1:16" x14ac:dyDescent="0.4">
      <c r="A7" s="106">
        <v>6</v>
      </c>
      <c r="B7" s="106">
        <v>13</v>
      </c>
      <c r="D7" s="106" t="s">
        <v>46</v>
      </c>
    </row>
    <row r="8" spans="1:16" x14ac:dyDescent="0.4">
      <c r="A8" s="106">
        <v>7</v>
      </c>
      <c r="B8" s="106">
        <v>17</v>
      </c>
      <c r="D8" s="106" t="s">
        <v>32</v>
      </c>
    </row>
    <row r="9" spans="1:16" x14ac:dyDescent="0.4">
      <c r="A9" s="106">
        <v>8</v>
      </c>
      <c r="B9" s="106">
        <v>19</v>
      </c>
      <c r="D9" s="106" t="s">
        <v>3</v>
      </c>
    </row>
    <row r="10" spans="1:16" x14ac:dyDescent="0.4">
      <c r="A10" s="106">
        <v>9</v>
      </c>
      <c r="B10" s="106">
        <v>23</v>
      </c>
      <c r="D10" s="106" t="s">
        <v>26</v>
      </c>
    </row>
    <row r="11" spans="1:16" x14ac:dyDescent="0.4">
      <c r="A11" s="106">
        <v>10</v>
      </c>
      <c r="B11" s="106">
        <v>29</v>
      </c>
      <c r="D11" s="106" t="s">
        <v>27</v>
      </c>
    </row>
    <row r="12" spans="1:16" x14ac:dyDescent="0.4">
      <c r="A12" s="106">
        <v>11</v>
      </c>
      <c r="B12" s="106">
        <v>31</v>
      </c>
      <c r="D12" s="106" t="s">
        <v>31</v>
      </c>
    </row>
    <row r="13" spans="1:16" x14ac:dyDescent="0.4">
      <c r="A13" s="106">
        <v>12</v>
      </c>
      <c r="B13" s="106">
        <v>37</v>
      </c>
      <c r="D13" s="106" t="s">
        <v>4</v>
      </c>
    </row>
    <row r="14" spans="1:16" x14ac:dyDescent="0.4">
      <c r="A14" s="106">
        <v>13</v>
      </c>
      <c r="B14" s="106">
        <v>41</v>
      </c>
      <c r="D14" s="106" t="s">
        <v>20</v>
      </c>
    </row>
    <row r="15" spans="1:16" x14ac:dyDescent="0.4">
      <c r="A15" s="106">
        <v>14</v>
      </c>
      <c r="B15" s="106">
        <v>43</v>
      </c>
      <c r="D15" s="106" t="s">
        <v>11</v>
      </c>
    </row>
    <row r="16" spans="1:16" x14ac:dyDescent="0.4">
      <c r="A16" s="106">
        <v>15</v>
      </c>
      <c r="B16" s="106">
        <v>47</v>
      </c>
      <c r="D16" s="106" t="s">
        <v>44</v>
      </c>
    </row>
    <row r="17" spans="1:4" x14ac:dyDescent="0.4">
      <c r="A17" s="106">
        <v>16</v>
      </c>
      <c r="B17" s="106">
        <v>53</v>
      </c>
      <c r="D17" s="106" t="s">
        <v>6</v>
      </c>
    </row>
    <row r="18" spans="1:4" x14ac:dyDescent="0.4">
      <c r="A18" s="106">
        <v>17</v>
      </c>
      <c r="B18" s="106">
        <v>59</v>
      </c>
      <c r="D18" s="106" t="s">
        <v>33</v>
      </c>
    </row>
    <row r="19" spans="1:4" x14ac:dyDescent="0.4">
      <c r="A19" s="106">
        <v>18</v>
      </c>
      <c r="B19" s="106">
        <v>61</v>
      </c>
      <c r="D19" s="106" t="s">
        <v>39</v>
      </c>
    </row>
    <row r="20" spans="1:4" x14ac:dyDescent="0.4">
      <c r="A20" s="106">
        <v>19</v>
      </c>
      <c r="B20" s="106">
        <v>67</v>
      </c>
      <c r="D20" s="106" t="s">
        <v>28</v>
      </c>
    </row>
    <row r="21" spans="1:4" x14ac:dyDescent="0.4">
      <c r="A21" s="106">
        <v>20</v>
      </c>
      <c r="B21" s="106">
        <v>71</v>
      </c>
      <c r="D21" s="106" t="s">
        <v>29</v>
      </c>
    </row>
    <row r="22" spans="1:4" x14ac:dyDescent="0.4">
      <c r="A22" s="106">
        <v>21</v>
      </c>
      <c r="B22" s="106">
        <v>73</v>
      </c>
      <c r="D22" s="106" t="s">
        <v>2</v>
      </c>
    </row>
    <row r="23" spans="1:4" x14ac:dyDescent="0.4">
      <c r="A23" s="106">
        <v>22</v>
      </c>
      <c r="B23" s="106">
        <v>79</v>
      </c>
      <c r="D23" s="106" t="s">
        <v>41</v>
      </c>
    </row>
    <row r="24" spans="1:4" x14ac:dyDescent="0.4">
      <c r="A24" s="106">
        <v>23</v>
      </c>
      <c r="B24" s="106">
        <v>83</v>
      </c>
      <c r="D24" s="106" t="s">
        <v>40</v>
      </c>
    </row>
    <row r="25" spans="1:4" x14ac:dyDescent="0.4">
      <c r="A25" s="106">
        <v>24</v>
      </c>
      <c r="B25" s="106">
        <v>89</v>
      </c>
      <c r="D25" s="106" t="s">
        <v>7</v>
      </c>
    </row>
    <row r="26" spans="1:4" x14ac:dyDescent="0.4">
      <c r="A26" s="106">
        <v>25</v>
      </c>
      <c r="B26" s="106">
        <v>97</v>
      </c>
      <c r="D26" s="106" t="s">
        <v>38</v>
      </c>
    </row>
    <row r="27" spans="1:4" x14ac:dyDescent="0.4">
      <c r="A27" s="106">
        <v>26</v>
      </c>
      <c r="B27" s="106">
        <v>101</v>
      </c>
      <c r="D27" s="106" t="s">
        <v>15</v>
      </c>
    </row>
    <row r="28" spans="1:4" x14ac:dyDescent="0.4">
      <c r="A28" s="106">
        <v>27</v>
      </c>
      <c r="B28" s="106">
        <v>103</v>
      </c>
      <c r="D28" s="106" t="s">
        <v>37</v>
      </c>
    </row>
    <row r="29" spans="1:4" x14ac:dyDescent="0.4">
      <c r="A29" s="106">
        <v>28</v>
      </c>
      <c r="B29" s="106">
        <v>107</v>
      </c>
      <c r="D29" s="106" t="s">
        <v>45</v>
      </c>
    </row>
    <row r="30" spans="1:4" x14ac:dyDescent="0.4">
      <c r="A30" s="106">
        <v>29</v>
      </c>
      <c r="B30" s="106">
        <v>109</v>
      </c>
      <c r="D30" s="106" t="s">
        <v>1</v>
      </c>
    </row>
    <row r="31" spans="1:4" x14ac:dyDescent="0.4">
      <c r="A31" s="106">
        <v>30</v>
      </c>
      <c r="B31" s="106">
        <v>113</v>
      </c>
      <c r="D31" s="106" t="s">
        <v>43</v>
      </c>
    </row>
    <row r="32" spans="1:4" x14ac:dyDescent="0.4">
      <c r="A32" s="106">
        <v>31</v>
      </c>
      <c r="B32" s="106">
        <v>127</v>
      </c>
      <c r="D32" s="106" t="s">
        <v>25</v>
      </c>
    </row>
    <row r="33" spans="1:4" x14ac:dyDescent="0.4">
      <c r="A33" s="106">
        <v>32</v>
      </c>
      <c r="B33" s="106">
        <v>131</v>
      </c>
      <c r="D33" s="106" t="s">
        <v>5</v>
      </c>
    </row>
    <row r="34" spans="1:4" x14ac:dyDescent="0.4">
      <c r="A34" s="106">
        <v>33</v>
      </c>
      <c r="B34" s="106">
        <v>137</v>
      </c>
      <c r="D34" s="106" t="s">
        <v>13</v>
      </c>
    </row>
    <row r="35" spans="1:4" x14ac:dyDescent="0.4">
      <c r="A35" s="106">
        <v>34</v>
      </c>
      <c r="B35" s="106">
        <v>139</v>
      </c>
      <c r="D35" s="106" t="s">
        <v>21</v>
      </c>
    </row>
    <row r="36" spans="1:4" x14ac:dyDescent="0.4">
      <c r="A36" s="106">
        <v>35</v>
      </c>
      <c r="B36" s="106">
        <v>149</v>
      </c>
      <c r="D36" s="106" t="s">
        <v>22</v>
      </c>
    </row>
    <row r="37" spans="1:4" x14ac:dyDescent="0.4">
      <c r="A37" s="106">
        <v>36</v>
      </c>
      <c r="B37" s="106">
        <v>151</v>
      </c>
      <c r="D37" s="106" t="s">
        <v>36</v>
      </c>
    </row>
    <row r="38" spans="1:4" x14ac:dyDescent="0.4">
      <c r="A38" s="106">
        <v>37</v>
      </c>
      <c r="B38" s="106">
        <v>157</v>
      </c>
      <c r="D38" s="106" t="s">
        <v>47</v>
      </c>
    </row>
    <row r="39" spans="1:4" x14ac:dyDescent="0.4">
      <c r="A39" s="106">
        <v>38</v>
      </c>
      <c r="B39" s="106">
        <v>163</v>
      </c>
      <c r="D39" s="106" t="s">
        <v>42</v>
      </c>
    </row>
    <row r="40" spans="1:4" x14ac:dyDescent="0.4">
      <c r="A40" s="106">
        <v>39</v>
      </c>
      <c r="B40" s="106">
        <v>167</v>
      </c>
      <c r="D40" s="106" t="s">
        <v>12</v>
      </c>
    </row>
    <row r="41" spans="1:4" x14ac:dyDescent="0.4">
      <c r="A41" s="106">
        <v>40</v>
      </c>
      <c r="B41" s="106">
        <v>173</v>
      </c>
      <c r="D41" s="106" t="s">
        <v>50</v>
      </c>
    </row>
    <row r="42" spans="1:4" x14ac:dyDescent="0.4">
      <c r="A42" s="106">
        <v>41</v>
      </c>
      <c r="B42" s="106">
        <v>179</v>
      </c>
      <c r="D42" s="106" t="s">
        <v>23</v>
      </c>
    </row>
    <row r="43" spans="1:4" x14ac:dyDescent="0.4">
      <c r="A43" s="106">
        <v>42</v>
      </c>
      <c r="B43" s="106">
        <v>181</v>
      </c>
      <c r="D43" s="106" t="s">
        <v>49</v>
      </c>
    </row>
    <row r="44" spans="1:4" x14ac:dyDescent="0.4">
      <c r="A44" s="106">
        <v>43</v>
      </c>
      <c r="B44" s="106">
        <v>191</v>
      </c>
      <c r="D44" s="106" t="s">
        <v>24</v>
      </c>
    </row>
    <row r="45" spans="1:4" x14ac:dyDescent="0.4">
      <c r="A45" s="106">
        <v>44</v>
      </c>
      <c r="B45" s="106">
        <v>193</v>
      </c>
      <c r="D45" s="106" t="s">
        <v>16</v>
      </c>
    </row>
    <row r="46" spans="1:4" x14ac:dyDescent="0.4">
      <c r="A46" s="106">
        <v>45</v>
      </c>
      <c r="B46" s="106">
        <v>197</v>
      </c>
      <c r="D46" s="106" t="s">
        <v>10</v>
      </c>
    </row>
    <row r="47" spans="1:4" x14ac:dyDescent="0.4">
      <c r="A47" s="106">
        <v>46</v>
      </c>
      <c r="B47" s="106">
        <v>199</v>
      </c>
      <c r="D47" s="106" t="s">
        <v>30</v>
      </c>
    </row>
    <row r="48" spans="1:4" x14ac:dyDescent="0.4">
      <c r="A48" s="106">
        <v>47</v>
      </c>
      <c r="B48" s="106">
        <v>211</v>
      </c>
      <c r="D48" s="106" t="s">
        <v>14</v>
      </c>
    </row>
    <row r="49" spans="1:4" x14ac:dyDescent="0.4">
      <c r="A49" s="106">
        <v>48</v>
      </c>
      <c r="B49" s="106">
        <v>223</v>
      </c>
      <c r="D49" s="106" t="s">
        <v>17</v>
      </c>
    </row>
    <row r="50" spans="1:4" x14ac:dyDescent="0.4">
      <c r="A50" s="106">
        <v>49</v>
      </c>
      <c r="B50" s="106">
        <v>227</v>
      </c>
      <c r="D50" s="106" t="s">
        <v>18</v>
      </c>
    </row>
    <row r="51" spans="1:4" x14ac:dyDescent="0.4">
      <c r="A51" s="106">
        <v>50</v>
      </c>
      <c r="B51" s="106">
        <v>229</v>
      </c>
      <c r="D51" s="106" t="s">
        <v>35</v>
      </c>
    </row>
    <row r="85" spans="1:4" x14ac:dyDescent="0.4">
      <c r="A85" s="110"/>
      <c r="B85" s="110"/>
      <c r="C85" s="110"/>
      <c r="D85" s="110"/>
    </row>
    <row r="86" spans="1:4" x14ac:dyDescent="0.4">
      <c r="A86" s="110"/>
      <c r="B86" s="110"/>
      <c r="C86" s="110"/>
      <c r="D86" s="110"/>
    </row>
    <row r="87" spans="1:4" x14ac:dyDescent="0.4">
      <c r="A87" s="110"/>
      <c r="B87" s="110"/>
      <c r="C87" s="110"/>
      <c r="D87" s="110"/>
    </row>
    <row r="88" spans="1:4" x14ac:dyDescent="0.4">
      <c r="A88" s="110"/>
      <c r="B88" s="110"/>
      <c r="C88" s="110"/>
      <c r="D88" s="110"/>
    </row>
    <row r="89" spans="1:4" x14ac:dyDescent="0.4">
      <c r="A89" s="110"/>
      <c r="B89" s="110"/>
      <c r="C89" s="110"/>
      <c r="D89" s="110"/>
    </row>
    <row r="90" spans="1:4" x14ac:dyDescent="0.4">
      <c r="A90" s="110"/>
      <c r="B90" s="110"/>
      <c r="C90" s="110"/>
      <c r="D90" s="110"/>
    </row>
    <row r="91" spans="1:4" x14ac:dyDescent="0.4">
      <c r="A91" s="110"/>
      <c r="B91" s="110"/>
      <c r="C91" s="110"/>
      <c r="D91" s="110"/>
    </row>
    <row r="92" spans="1:4" x14ac:dyDescent="0.4">
      <c r="A92" s="110"/>
      <c r="B92" s="110"/>
      <c r="C92" s="110"/>
      <c r="D92" s="110"/>
    </row>
    <row r="93" spans="1:4" x14ac:dyDescent="0.4">
      <c r="A93" s="110"/>
      <c r="B93" s="110"/>
      <c r="C93" s="110"/>
      <c r="D93" s="110"/>
    </row>
    <row r="94" spans="1:4" x14ac:dyDescent="0.4">
      <c r="A94" s="110"/>
      <c r="B94" s="110"/>
      <c r="C94" s="110"/>
      <c r="D94" s="110"/>
    </row>
    <row r="95" spans="1:4" x14ac:dyDescent="0.4">
      <c r="A95" s="110"/>
      <c r="B95" s="110"/>
      <c r="C95" s="110"/>
      <c r="D95" s="110"/>
    </row>
    <row r="96" spans="1:4" x14ac:dyDescent="0.4">
      <c r="A96" s="110"/>
      <c r="B96" s="110"/>
      <c r="C96" s="110"/>
      <c r="D96" s="110"/>
    </row>
    <row r="97" spans="1:4" x14ac:dyDescent="0.4">
      <c r="A97" s="110"/>
      <c r="B97" s="110"/>
      <c r="C97" s="110"/>
      <c r="D97" s="110"/>
    </row>
    <row r="98" spans="1:4" x14ac:dyDescent="0.4">
      <c r="A98" s="110"/>
      <c r="B98" s="110"/>
      <c r="C98" s="110"/>
      <c r="D98" s="110"/>
    </row>
    <row r="99" spans="1:4" x14ac:dyDescent="0.4">
      <c r="A99" s="110"/>
      <c r="B99" s="110"/>
      <c r="C99" s="110"/>
      <c r="D99" s="110"/>
    </row>
    <row r="100" spans="1:4" x14ac:dyDescent="0.4">
      <c r="A100" s="110"/>
      <c r="B100" s="110"/>
      <c r="C100" s="110"/>
      <c r="D100" s="110"/>
    </row>
    <row r="101" spans="1:4" x14ac:dyDescent="0.4">
      <c r="A101" s="110"/>
      <c r="B101" s="110"/>
      <c r="C101" s="110"/>
      <c r="D101" s="110"/>
    </row>
    <row r="102" spans="1:4" x14ac:dyDescent="0.4">
      <c r="A102" s="110"/>
      <c r="B102" s="110"/>
      <c r="C102" s="110"/>
      <c r="D102" s="110"/>
    </row>
    <row r="103" spans="1:4" x14ac:dyDescent="0.4">
      <c r="A103" s="110"/>
      <c r="B103" s="110"/>
      <c r="C103" s="110"/>
      <c r="D103" s="110"/>
    </row>
    <row r="104" spans="1:4" x14ac:dyDescent="0.4">
      <c r="A104" s="110"/>
      <c r="B104" s="110"/>
      <c r="C104" s="110"/>
      <c r="D104" s="1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tabSelected="1" workbookViewId="0">
      <selection activeCell="D10" sqref="D10"/>
    </sheetView>
  </sheetViews>
  <sheetFormatPr defaultColWidth="9.84375" defaultRowHeight="14.6" x14ac:dyDescent="0.4"/>
  <cols>
    <col min="1" max="1" width="9.84375" style="43"/>
    <col min="2" max="2" width="12" style="44" customWidth="1"/>
    <col min="3" max="3" width="15.84375" style="44" customWidth="1"/>
    <col min="4" max="4" width="12.69140625" style="44" customWidth="1"/>
    <col min="5" max="6" width="9.84375" style="44"/>
    <col min="7" max="7" width="11" style="44" customWidth="1"/>
    <col min="8" max="8" width="19.15234375" style="44" customWidth="1"/>
    <col min="9" max="9" width="3.69140625" style="44" customWidth="1"/>
    <col min="10" max="10" width="3.84375" style="44" customWidth="1"/>
    <col min="11" max="12" width="12.3046875" style="44" customWidth="1"/>
    <col min="13" max="13" width="47.3828125" style="44" customWidth="1"/>
    <col min="14" max="14" width="4.3828125" style="44" customWidth="1"/>
    <col min="15" max="15" width="4" style="44" customWidth="1"/>
    <col min="16" max="16" width="12.3046875" style="44" customWidth="1"/>
    <col min="17" max="16384" width="9.84375" style="44"/>
  </cols>
  <sheetData>
    <row r="1" spans="1:16" x14ac:dyDescent="0.4">
      <c r="H1" s="45"/>
    </row>
    <row r="2" spans="1:16" ht="34.299999999999997" x14ac:dyDescent="0.75">
      <c r="H2" s="112" t="s">
        <v>76</v>
      </c>
      <c r="I2" s="113"/>
      <c r="J2" s="113"/>
      <c r="K2" s="113"/>
      <c r="L2" s="113"/>
      <c r="M2" s="113"/>
      <c r="N2" s="113"/>
      <c r="O2" s="113"/>
      <c r="P2" s="113"/>
    </row>
    <row r="3" spans="1:16" x14ac:dyDescent="0.4">
      <c r="H3" s="45"/>
    </row>
    <row r="4" spans="1:16" ht="30" x14ac:dyDescent="0.7">
      <c r="H4" s="114" t="s">
        <v>77</v>
      </c>
      <c r="I4" s="115"/>
      <c r="J4" s="115"/>
      <c r="K4" s="115"/>
      <c r="L4" s="115"/>
      <c r="M4" s="115"/>
      <c r="N4" s="115"/>
      <c r="O4" s="115"/>
      <c r="P4" s="115"/>
    </row>
    <row r="5" spans="1:16" ht="15" thickBot="1" x14ac:dyDescent="0.45">
      <c r="H5" s="45"/>
    </row>
    <row r="6" spans="1:16" ht="31.3" thickBot="1" x14ac:dyDescent="0.85">
      <c r="H6" s="45"/>
      <c r="I6" s="116" t="s">
        <v>78</v>
      </c>
      <c r="J6" s="117"/>
      <c r="K6" s="117"/>
      <c r="L6" s="117"/>
      <c r="M6" s="117"/>
      <c r="N6" s="117"/>
      <c r="O6" s="118"/>
    </row>
    <row r="10" spans="1:16" ht="18" thickBot="1" x14ac:dyDescent="0.45">
      <c r="A10" s="46"/>
      <c r="B10" s="47"/>
      <c r="C10" s="47"/>
      <c r="D10" s="47"/>
      <c r="E10" s="47"/>
      <c r="F10" s="47"/>
      <c r="G10" s="47"/>
    </row>
    <row r="11" spans="1:16" ht="18" thickTop="1" x14ac:dyDescent="0.4">
      <c r="A11" s="48"/>
      <c r="B11" s="49"/>
      <c r="C11" s="49"/>
      <c r="D11" s="49"/>
      <c r="E11" s="49"/>
      <c r="F11" s="49"/>
      <c r="G11" s="49"/>
      <c r="H11" s="49"/>
    </row>
    <row r="12" spans="1:16" ht="89.5" customHeight="1" x14ac:dyDescent="0.4">
      <c r="B12" s="119"/>
      <c r="C12" s="119"/>
      <c r="D12" s="119"/>
      <c r="E12" s="119"/>
      <c r="F12" s="119"/>
      <c r="G12" s="119"/>
      <c r="H12" s="119"/>
      <c r="I12" s="50"/>
      <c r="J12" s="50"/>
      <c r="K12" s="50"/>
      <c r="L12" s="50"/>
      <c r="M12" s="50"/>
      <c r="N12" s="50"/>
      <c r="O12" s="50"/>
    </row>
    <row r="13" spans="1:16" ht="9" customHeight="1" x14ac:dyDescent="0.4"/>
    <row r="14" spans="1:16" ht="5.5" customHeight="1" x14ac:dyDescent="0.4"/>
    <row r="15" spans="1:16" x14ac:dyDescent="0.4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 x14ac:dyDescent="0.4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x14ac:dyDescent="0.4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x14ac:dyDescent="0.4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x14ac:dyDescent="0.4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4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 x14ac:dyDescent="0.4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 x14ac:dyDescent="0.4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x14ac:dyDescent="0.4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 x14ac:dyDescent="0.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 x14ac:dyDescent="0.4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 x14ac:dyDescent="0.4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 x14ac:dyDescent="0.4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 x14ac:dyDescent="0.4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 x14ac:dyDescent="0.4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 x14ac:dyDescent="0.4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6" zeroHeight="1" x14ac:dyDescent="0.4"/>
  <cols>
    <col min="1" max="1" width="25.84375" customWidth="1"/>
    <col min="2" max="16384" width="9.15234375" hidden="1"/>
  </cols>
  <sheetData>
    <row r="1" spans="1:1" ht="81" customHeight="1" x14ac:dyDescent="0.4">
      <c r="A1" s="4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/>
  </sheetViews>
  <sheetFormatPr defaultRowHeight="14.6" x14ac:dyDescent="0.4"/>
  <cols>
    <col min="1" max="1" width="12.765625" customWidth="1"/>
    <col min="8" max="8" width="9.3828125" customWidth="1"/>
  </cols>
  <sheetData>
    <row r="1" spans="1:14" x14ac:dyDescent="0.4">
      <c r="A1" t="s">
        <v>680</v>
      </c>
    </row>
    <row r="2" spans="1:14" x14ac:dyDescent="0.4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4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4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4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4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4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4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4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4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4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4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4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4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4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4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4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4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4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4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4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4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4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4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4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4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4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4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4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4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4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4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4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4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4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4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108" t="s">
        <v>543</v>
      </c>
      <c r="I36" t="s">
        <v>427</v>
      </c>
      <c r="J36" t="s">
        <v>428</v>
      </c>
      <c r="K36" t="s">
        <v>429</v>
      </c>
      <c r="L36" t="s">
        <v>639</v>
      </c>
      <c r="M36" s="108" t="s">
        <v>679</v>
      </c>
      <c r="N36" t="s">
        <v>431</v>
      </c>
    </row>
    <row r="37" spans="1:14" x14ac:dyDescent="0.4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4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4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4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4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4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4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4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4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4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4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4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4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4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4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4">
      <c r="D53" s="107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defaultRowHeight="14.6" x14ac:dyDescent="0.4"/>
  <cols>
    <col min="1" max="2" width="9.23046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"/>
    </sheetView>
  </sheetViews>
  <sheetFormatPr defaultRowHeight="14.6" x14ac:dyDescent="0.4"/>
  <cols>
    <col min="2" max="3" width="20.69140625" customWidth="1"/>
  </cols>
  <sheetData>
    <row r="3" spans="2:17" x14ac:dyDescent="0.4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7" x14ac:dyDescent="0.4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7" x14ac:dyDescent="0.4">
      <c r="B5" s="10" t="str">
        <f t="array" ref="B5:B54">ListCity</f>
        <v>Atlanta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7" x14ac:dyDescent="0.4">
      <c r="B6" s="11" t="str">
        <v>Austin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>
        <f>SUM(L5:O14)</f>
        <v>0</v>
      </c>
    </row>
    <row r="7" spans="2:17" x14ac:dyDescent="0.4">
      <c r="B7" s="11" t="str">
        <v>Baltimore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7" x14ac:dyDescent="0.4">
      <c r="B8" s="11" t="str">
        <v>Birmingham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7" x14ac:dyDescent="0.4">
      <c r="B9" s="11" t="str">
        <v>Boston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7" x14ac:dyDescent="0.4">
      <c r="B10" s="11" t="str">
        <v>Buffalo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7" x14ac:dyDescent="0.4">
      <c r="B11" s="11" t="str">
        <v>Charlotte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7" x14ac:dyDescent="0.4">
      <c r="B12" s="11" t="str">
        <v>Chicago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7" x14ac:dyDescent="0.4">
      <c r="B13" s="11" t="str">
        <v>Cincinnati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7" x14ac:dyDescent="0.4">
      <c r="B14" s="11" t="str">
        <v>Cleveland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7" x14ac:dyDescent="0.4">
      <c r="B15" s="11" t="str">
        <v>Columbus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7" x14ac:dyDescent="0.4">
      <c r="B16" s="11" t="str">
        <v>Dallas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4">
      <c r="B17" s="11" t="str">
        <v>Denver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4">
      <c r="B18" s="11" t="str">
        <v>Detroit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4">
      <c r="B19" s="11" t="str">
        <v>Hartford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4">
      <c r="B20" s="11" t="str">
        <v>Houston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4">
      <c r="B21" s="11" t="str">
        <v>Indianapolis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4">
      <c r="B22" s="11" t="str">
        <v>Jacksonville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4">
      <c r="B23" s="11" t="str">
        <v>Kansas City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4">
      <c r="B24" s="11" t="str">
        <v>Las Vegas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4">
      <c r="B25" s="11" t="str">
        <v>Los Angeles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4">
      <c r="B26" s="11" t="str">
        <v>Louisville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4">
      <c r="B27" s="11" t="str">
        <v>Memphis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4">
      <c r="B28" s="11" t="str">
        <v>Miami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4">
      <c r="B29" s="11" t="str">
        <v>Milwaukee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4">
      <c r="B30" s="11" t="str">
        <v>Minneapolis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4">
      <c r="B31" s="11" t="str">
        <v>Nashville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4">
      <c r="B32" s="11" t="str">
        <v>New Orleans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4">
      <c r="B33" s="11" t="str">
        <v>New York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4">
      <c r="B34" s="11" t="str">
        <v>Oklahoma City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x14ac:dyDescent="0.4">
      <c r="B35" s="11" t="str">
        <v>Orlando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4">
      <c r="B36" s="11" t="str">
        <v>Philadelphia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4">
      <c r="B37" s="11" t="str">
        <v>Phoenix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4">
      <c r="B38" s="11" t="str">
        <v>Pittsburgh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x14ac:dyDescent="0.4">
      <c r="B39" s="11" t="str">
        <v>Portland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4">
      <c r="B40" s="11" t="str">
        <v>Providence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4">
      <c r="B41" s="11" t="str">
        <v>Raleigh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 x14ac:dyDescent="0.4">
      <c r="B42" s="11" t="str">
        <v>Richmond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 x14ac:dyDescent="0.4">
      <c r="B43" s="11" t="str">
        <v>Riverside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x14ac:dyDescent="0.4">
      <c r="B44" s="11" t="str">
        <v>Rochester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x14ac:dyDescent="0.4">
      <c r="B45" s="11" t="str">
        <v>Sacramento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 x14ac:dyDescent="0.4">
      <c r="B46" s="11" t="str">
        <v>Salt Lake City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x14ac:dyDescent="0.4">
      <c r="B47" s="11" t="str">
        <v>San Antonio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x14ac:dyDescent="0.4">
      <c r="B48" s="11" t="str">
        <v>San Diego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4">
      <c r="B49" s="11" t="str">
        <v>San Francisco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4">
      <c r="B50" s="11" t="str">
        <v>San Jose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4">
      <c r="B51" s="11" t="str">
        <v>Seattle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4">
      <c r="B52" s="11" t="str">
        <v>St. Louis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4">
      <c r="B53" s="11" t="str">
        <v>Tampa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4">
      <c r="B54" s="12" t="str">
        <v>Virginia Beach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4">
      <c r="B55" s="12" t="s">
        <v>688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7" spans="2:15" x14ac:dyDescent="0.4">
      <c r="B57" s="40" t="s">
        <v>72</v>
      </c>
      <c r="C57" s="37"/>
      <c r="D57" s="41">
        <f t="array" ref="D57:O57">CheckSumHigh</f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35">
        <v>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"/>
    </sheetView>
  </sheetViews>
  <sheetFormatPr defaultRowHeight="14.6" x14ac:dyDescent="0.4"/>
  <cols>
    <col min="2" max="3" width="20.69140625" customWidth="1"/>
  </cols>
  <sheetData>
    <row r="3" spans="2:15" x14ac:dyDescent="0.4">
      <c r="B3" s="6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x14ac:dyDescent="0.4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5" x14ac:dyDescent="0.4">
      <c r="B5" s="10" t="str">
        <f t="array" ref="B5:B54">ListCity</f>
        <v>Atlanta</v>
      </c>
      <c r="C5" s="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2:15" x14ac:dyDescent="0.4">
      <c r="B6" s="11" t="str">
        <v>Austin</v>
      </c>
      <c r="C6" s="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2:15" x14ac:dyDescent="0.4">
      <c r="B7" s="11" t="str">
        <v>Baltimore</v>
      </c>
      <c r="C7" s="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4">
      <c r="B8" s="11" t="str">
        <v>Birmingham</v>
      </c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4">
      <c r="B9" s="11" t="str">
        <v>Boston</v>
      </c>
      <c r="C9" s="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4">
      <c r="B10" s="11" t="str">
        <v>Buffalo</v>
      </c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4">
      <c r="B11" s="11" t="str">
        <v>Charlotte</v>
      </c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4">
      <c r="B12" s="11" t="str">
        <v>Chicago</v>
      </c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4">
      <c r="B13" s="11" t="str">
        <v>Cincinnati</v>
      </c>
      <c r="C13" s="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4">
      <c r="B14" s="11" t="str">
        <v>Cleveland</v>
      </c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4">
      <c r="B15" s="11" t="str">
        <v>Columbus</v>
      </c>
      <c r="C15" s="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4">
      <c r="B16" s="11" t="str">
        <v>Dallas</v>
      </c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4">
      <c r="B17" s="11" t="str">
        <v>Denver</v>
      </c>
      <c r="C17" s="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4">
      <c r="B18" s="11" t="str">
        <v>Detroit</v>
      </c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4">
      <c r="B19" s="11" t="str">
        <v>Hartford</v>
      </c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4">
      <c r="B20" s="11" t="str">
        <v>Houston</v>
      </c>
      <c r="C20" s="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4">
      <c r="B21" s="11" t="str">
        <v>Indianapolis</v>
      </c>
      <c r="C21" s="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4">
      <c r="B22" s="11" t="str">
        <v>Jacksonville</v>
      </c>
      <c r="C22" s="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4">
      <c r="B23" s="11" t="str">
        <v>Kansas City</v>
      </c>
      <c r="C23" s="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4">
      <c r="B24" s="11" t="str">
        <v>Las Vegas</v>
      </c>
      <c r="C24" s="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4">
      <c r="B25" s="11" t="str">
        <v>Los Angeles</v>
      </c>
      <c r="C25" s="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4">
      <c r="B26" s="11" t="str">
        <v>Louisville</v>
      </c>
      <c r="C26" s="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4">
      <c r="B27" s="11" t="str">
        <v>Memphis</v>
      </c>
      <c r="C27" s="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4">
      <c r="B28" s="11" t="str">
        <v>Miami</v>
      </c>
      <c r="C28" s="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4">
      <c r="B29" s="11" t="str">
        <v>Milwaukee</v>
      </c>
      <c r="C29" s="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4">
      <c r="B30" s="11" t="str">
        <v>Minneapolis</v>
      </c>
      <c r="C30" s="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4">
      <c r="B31" s="11" t="str">
        <v>Nashville</v>
      </c>
      <c r="C31" s="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4">
      <c r="B32" s="11" t="str">
        <v>New Orleans</v>
      </c>
      <c r="C32" s="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4">
      <c r="B33" s="11" t="str">
        <v>New York</v>
      </c>
      <c r="C33" s="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4">
      <c r="B34" s="11" t="str">
        <v>Oklahoma City</v>
      </c>
      <c r="C34" s="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4">
      <c r="B35" s="11" t="str">
        <v>Orlando</v>
      </c>
      <c r="C35" s="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4">
      <c r="B36" s="11" t="str">
        <v>Philadelphia</v>
      </c>
      <c r="C36" s="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4">
      <c r="B37" s="11" t="str">
        <v>Phoenix</v>
      </c>
      <c r="C37" s="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4">
      <c r="B38" s="11" t="str">
        <v>Pittsburgh</v>
      </c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4">
      <c r="B39" s="11" t="str">
        <v>Portland</v>
      </c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4">
      <c r="B40" s="11" t="str">
        <v>Providence</v>
      </c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4">
      <c r="B41" s="11" t="str">
        <v>Raleigh</v>
      </c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4">
      <c r="B42" s="11" t="str">
        <v>Richmond</v>
      </c>
      <c r="C42" s="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4">
      <c r="B43" s="11" t="str">
        <v>Riverside</v>
      </c>
      <c r="C43" s="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4">
      <c r="B44" s="11" t="str">
        <v>Rochester</v>
      </c>
      <c r="C44" s="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4">
      <c r="B45" s="11" t="str">
        <v>Sacramento</v>
      </c>
      <c r="C45" s="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4">
      <c r="B46" s="11" t="str">
        <v>Salt Lake City</v>
      </c>
      <c r="C46" s="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4">
      <c r="B47" s="11" t="str">
        <v>San Antonio</v>
      </c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4">
      <c r="B48" s="11" t="str">
        <v>San Diego</v>
      </c>
      <c r="C48" s="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4">
      <c r="B49" s="11" t="str">
        <v>San Francisco</v>
      </c>
      <c r="C49" s="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4">
      <c r="B50" s="11" t="str">
        <v>San Jose</v>
      </c>
      <c r="C50" s="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4">
      <c r="B51" s="11" t="str">
        <v>Seattle</v>
      </c>
      <c r="C51" s="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4">
      <c r="B52" s="11" t="str">
        <v>St. Louis</v>
      </c>
      <c r="C52" s="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4">
      <c r="B53" s="11" t="str">
        <v>Tampa</v>
      </c>
      <c r="C53" s="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4">
      <c r="B54" s="12" t="str">
        <v>Virginia Beach</v>
      </c>
      <c r="C54" s="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4">
      <c r="B55" s="12" t="s">
        <v>681</v>
      </c>
      <c r="D55" s="9">
        <f>MIN(D30:D54)</f>
        <v>0</v>
      </c>
      <c r="E55" s="9">
        <f t="shared" ref="E55:O55" si="0">MIN(E30:E54)</f>
        <v>0</v>
      </c>
      <c r="F55" s="9">
        <f t="shared" si="0"/>
        <v>0</v>
      </c>
      <c r="G55" s="9">
        <f t="shared" si="0"/>
        <v>0</v>
      </c>
      <c r="H55" s="9">
        <f t="shared" si="0"/>
        <v>0</v>
      </c>
      <c r="I55" s="9">
        <f t="shared" si="0"/>
        <v>0</v>
      </c>
      <c r="J55" s="9">
        <f t="shared" si="0"/>
        <v>0</v>
      </c>
      <c r="K55" s="9">
        <f t="shared" si="0"/>
        <v>0</v>
      </c>
      <c r="L55" s="9">
        <f t="shared" si="0"/>
        <v>0</v>
      </c>
      <c r="M55" s="9">
        <f t="shared" si="0"/>
        <v>0</v>
      </c>
      <c r="N55" s="9">
        <f t="shared" si="0"/>
        <v>0</v>
      </c>
      <c r="O55" s="9">
        <f t="shared" si="0"/>
        <v>0</v>
      </c>
    </row>
    <row r="57" spans="2:15" x14ac:dyDescent="0.4">
      <c r="B57" s="40" t="s">
        <v>72</v>
      </c>
      <c r="C57" s="37"/>
      <c r="D57" s="41">
        <f t="array" ref="D57:O57">CheckSumLow</f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35">
        <v>0</v>
      </c>
    </row>
    <row r="62" spans="2:15" x14ac:dyDescent="0.4">
      <c r="D62">
        <f>MIN(CS_TableLow)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zoomScale="110" zoomScaleNormal="110" workbookViewId="0">
      <selection activeCell="K2" sqref="K2"/>
    </sheetView>
  </sheetViews>
  <sheetFormatPr defaultRowHeight="14.6" x14ac:dyDescent="0.4"/>
  <cols>
    <col min="1" max="1" width="11.3046875" customWidth="1"/>
    <col min="2" max="2" width="20.69140625" customWidth="1"/>
    <col min="3" max="3" width="18.3046875" customWidth="1"/>
    <col min="10" max="10" width="12.765625" bestFit="1" customWidth="1"/>
    <col min="11" max="14" width="10.23046875" customWidth="1"/>
    <col min="16" max="16" width="9.23046875" customWidth="1"/>
    <col min="18" max="18" width="9.23046875" customWidth="1"/>
  </cols>
  <sheetData>
    <row r="1" spans="1:14" x14ac:dyDescent="0.4">
      <c r="J1" s="109" t="s">
        <v>682</v>
      </c>
      <c r="K1" s="109"/>
      <c r="L1" s="109"/>
      <c r="M1" s="109"/>
      <c r="N1" s="109"/>
    </row>
    <row r="2" spans="1:14" x14ac:dyDescent="0.4">
      <c r="B2" s="26" t="s">
        <v>67</v>
      </c>
      <c r="C2" s="27"/>
      <c r="J2" s="109" t="s">
        <v>683</v>
      </c>
      <c r="K2" s="111"/>
      <c r="L2" s="109"/>
      <c r="M2" s="109"/>
      <c r="N2" s="109"/>
    </row>
    <row r="3" spans="1:14" x14ac:dyDescent="0.4">
      <c r="B3" s="28" t="s">
        <v>68</v>
      </c>
      <c r="C3" s="22" t="s">
        <v>54</v>
      </c>
      <c r="J3" s="109" t="s">
        <v>684</v>
      </c>
      <c r="K3" s="109" t="s">
        <v>685</v>
      </c>
      <c r="L3" s="109" t="s">
        <v>689</v>
      </c>
      <c r="M3" s="109" t="s">
        <v>686</v>
      </c>
      <c r="N3" s="109" t="s">
        <v>687</v>
      </c>
    </row>
    <row r="4" spans="1:14" x14ac:dyDescent="0.4">
      <c r="A4" s="17" t="s">
        <v>71</v>
      </c>
      <c r="B4" s="17" t="s">
        <v>0</v>
      </c>
      <c r="C4" s="17" t="s">
        <v>66</v>
      </c>
    </row>
    <row r="5" spans="1:14" x14ac:dyDescent="0.4">
      <c r="A5" s="31">
        <f t="array" ref="A5:A54">CS_Int</f>
        <v>1</v>
      </c>
      <c r="B5" s="21"/>
      <c r="C5" s="23"/>
      <c r="J5" t="str">
        <f>SummaryHigh!B5</f>
        <v>Atlanta</v>
      </c>
      <c r="K5" s="111"/>
      <c r="L5" s="111"/>
      <c r="M5" s="111"/>
      <c r="N5" s="111"/>
    </row>
    <row r="6" spans="1:14" x14ac:dyDescent="0.4">
      <c r="A6" s="32">
        <v>2</v>
      </c>
      <c r="B6" s="4"/>
      <c r="C6" s="24"/>
      <c r="J6" t="str">
        <f>SummaryHigh!B6</f>
        <v>Austin</v>
      </c>
      <c r="K6" s="111"/>
      <c r="L6" s="111"/>
      <c r="M6" s="111"/>
      <c r="N6" s="111"/>
    </row>
    <row r="7" spans="1:14" x14ac:dyDescent="0.4">
      <c r="A7" s="32">
        <v>3</v>
      </c>
      <c r="B7" s="4"/>
      <c r="C7" s="24"/>
      <c r="J7" t="str">
        <f>SummaryHigh!B7</f>
        <v>Baltimore</v>
      </c>
      <c r="K7" s="111"/>
      <c r="L7" s="111"/>
      <c r="M7" s="111"/>
      <c r="N7" s="111"/>
    </row>
    <row r="8" spans="1:14" x14ac:dyDescent="0.4">
      <c r="A8" s="32">
        <v>4</v>
      </c>
      <c r="B8" s="4"/>
      <c r="C8" s="24"/>
      <c r="J8" t="str">
        <f>SummaryHigh!B8</f>
        <v>Birmingham</v>
      </c>
      <c r="K8" s="111"/>
      <c r="L8" s="111"/>
      <c r="M8" s="111"/>
      <c r="N8" s="111"/>
    </row>
    <row r="9" spans="1:14" x14ac:dyDescent="0.4">
      <c r="A9" s="32">
        <v>5</v>
      </c>
      <c r="B9" s="4"/>
      <c r="C9" s="24"/>
      <c r="J9" t="str">
        <f>SummaryHigh!B9</f>
        <v>Boston</v>
      </c>
      <c r="K9" s="111"/>
      <c r="L9" s="111"/>
      <c r="M9" s="111"/>
      <c r="N9" s="111"/>
    </row>
    <row r="10" spans="1:14" x14ac:dyDescent="0.4">
      <c r="A10" s="32">
        <v>6</v>
      </c>
      <c r="B10" s="4"/>
      <c r="C10" s="24"/>
      <c r="J10" t="str">
        <f>SummaryHigh!B10</f>
        <v>Buffalo</v>
      </c>
      <c r="K10" s="111"/>
      <c r="L10" s="111"/>
      <c r="M10" s="111"/>
      <c r="N10" s="111"/>
    </row>
    <row r="11" spans="1:14" x14ac:dyDescent="0.4">
      <c r="A11" s="32">
        <v>7</v>
      </c>
      <c r="B11" s="4"/>
      <c r="C11" s="24"/>
      <c r="J11" t="str">
        <f>SummaryHigh!B11</f>
        <v>Charlotte</v>
      </c>
      <c r="K11" s="111"/>
      <c r="L11" s="111"/>
      <c r="M11" s="111"/>
      <c r="N11" s="111"/>
    </row>
    <row r="12" spans="1:14" x14ac:dyDescent="0.4">
      <c r="A12" s="32">
        <v>8</v>
      </c>
      <c r="B12" s="4"/>
      <c r="C12" s="24"/>
      <c r="J12" t="str">
        <f>SummaryHigh!B12</f>
        <v>Chicago</v>
      </c>
      <c r="K12" s="111"/>
      <c r="L12" s="111"/>
      <c r="M12" s="111"/>
      <c r="N12" s="111"/>
    </row>
    <row r="13" spans="1:14" x14ac:dyDescent="0.4">
      <c r="A13" s="32">
        <v>9</v>
      </c>
      <c r="B13" s="4"/>
      <c r="C13" s="24"/>
      <c r="J13" t="str">
        <f>SummaryHigh!B13</f>
        <v>Cincinnati</v>
      </c>
      <c r="K13" s="111"/>
      <c r="L13" s="111"/>
      <c r="M13" s="111"/>
      <c r="N13" s="111"/>
    </row>
    <row r="14" spans="1:14" x14ac:dyDescent="0.4">
      <c r="A14" s="32">
        <v>10</v>
      </c>
      <c r="B14" s="4"/>
      <c r="C14" s="24"/>
      <c r="J14" t="str">
        <f>SummaryHigh!B14</f>
        <v>Cleveland</v>
      </c>
      <c r="K14" s="111"/>
      <c r="L14" s="111"/>
      <c r="M14" s="111"/>
      <c r="N14" s="111"/>
    </row>
    <row r="15" spans="1:14" x14ac:dyDescent="0.4">
      <c r="A15" s="32">
        <v>11</v>
      </c>
      <c r="B15" s="4"/>
      <c r="C15" s="24"/>
      <c r="J15" t="str">
        <f>SummaryHigh!B15</f>
        <v>Columbus</v>
      </c>
      <c r="K15" s="111"/>
      <c r="L15" s="111"/>
      <c r="M15" s="111"/>
      <c r="N15" s="111"/>
    </row>
    <row r="16" spans="1:14" x14ac:dyDescent="0.4">
      <c r="A16" s="32">
        <v>12</v>
      </c>
      <c r="B16" s="4"/>
      <c r="C16" s="24"/>
      <c r="J16" t="str">
        <f>SummaryHigh!B16</f>
        <v>Dallas</v>
      </c>
      <c r="K16" s="111"/>
      <c r="L16" s="111"/>
      <c r="M16" s="111"/>
      <c r="N16" s="111"/>
    </row>
    <row r="17" spans="1:14" x14ac:dyDescent="0.4">
      <c r="A17" s="32">
        <v>13</v>
      </c>
      <c r="B17" s="4"/>
      <c r="C17" s="24"/>
      <c r="J17" t="str">
        <f>SummaryHigh!B17</f>
        <v>Denver</v>
      </c>
      <c r="K17" s="111"/>
      <c r="L17" s="111"/>
      <c r="M17" s="111"/>
      <c r="N17" s="111"/>
    </row>
    <row r="18" spans="1:14" x14ac:dyDescent="0.4">
      <c r="A18" s="32">
        <v>14</v>
      </c>
      <c r="B18" s="4"/>
      <c r="C18" s="24"/>
      <c r="J18" t="str">
        <f>SummaryHigh!B18</f>
        <v>Detroit</v>
      </c>
      <c r="K18" s="111"/>
      <c r="L18" s="111"/>
      <c r="M18" s="111"/>
      <c r="N18" s="111"/>
    </row>
    <row r="19" spans="1:14" x14ac:dyDescent="0.4">
      <c r="A19" s="32">
        <v>15</v>
      </c>
      <c r="B19" s="4"/>
      <c r="C19" s="24"/>
      <c r="J19" t="str">
        <f>SummaryHigh!B19</f>
        <v>Hartford</v>
      </c>
      <c r="K19" s="111"/>
      <c r="L19" s="111"/>
      <c r="M19" s="111"/>
      <c r="N19" s="111"/>
    </row>
    <row r="20" spans="1:14" x14ac:dyDescent="0.4">
      <c r="A20" s="32">
        <v>16</v>
      </c>
      <c r="B20" s="4"/>
      <c r="C20" s="24"/>
      <c r="J20" t="str">
        <f>SummaryHigh!B20</f>
        <v>Houston</v>
      </c>
      <c r="K20" s="111"/>
      <c r="L20" s="111"/>
      <c r="M20" s="111"/>
      <c r="N20" s="111"/>
    </row>
    <row r="21" spans="1:14" x14ac:dyDescent="0.4">
      <c r="A21" s="32">
        <v>17</v>
      </c>
      <c r="B21" s="4"/>
      <c r="C21" s="24"/>
      <c r="J21" t="str">
        <f>SummaryHigh!B21</f>
        <v>Indianapolis</v>
      </c>
      <c r="K21" s="111"/>
      <c r="L21" s="111"/>
      <c r="M21" s="111"/>
      <c r="N21" s="111"/>
    </row>
    <row r="22" spans="1:14" x14ac:dyDescent="0.4">
      <c r="A22" s="32">
        <v>18</v>
      </c>
      <c r="B22" s="4"/>
      <c r="C22" s="24"/>
      <c r="J22" t="str">
        <f>SummaryHigh!B22</f>
        <v>Jacksonville</v>
      </c>
      <c r="K22" s="111"/>
      <c r="L22" s="111"/>
      <c r="M22" s="111"/>
      <c r="N22" s="111"/>
    </row>
    <row r="23" spans="1:14" x14ac:dyDescent="0.4">
      <c r="A23" s="32">
        <v>19</v>
      </c>
      <c r="B23" s="4"/>
      <c r="C23" s="24"/>
      <c r="J23" t="str">
        <f>SummaryHigh!B23</f>
        <v>Kansas City</v>
      </c>
      <c r="K23" s="111"/>
      <c r="L23" s="111"/>
      <c r="M23" s="111"/>
      <c r="N23" s="111"/>
    </row>
    <row r="24" spans="1:14" x14ac:dyDescent="0.4">
      <c r="A24" s="32">
        <v>20</v>
      </c>
      <c r="B24" s="4"/>
      <c r="C24" s="24"/>
      <c r="J24" t="str">
        <f>SummaryHigh!B24</f>
        <v>Las Vegas</v>
      </c>
      <c r="K24" s="111"/>
      <c r="L24" s="111"/>
      <c r="M24" s="111"/>
      <c r="N24" s="111"/>
    </row>
    <row r="25" spans="1:14" x14ac:dyDescent="0.4">
      <c r="A25" s="32">
        <v>21</v>
      </c>
      <c r="B25" s="4"/>
      <c r="C25" s="24"/>
      <c r="J25" t="str">
        <f>SummaryHigh!B25</f>
        <v>Los Angeles</v>
      </c>
      <c r="K25" s="111"/>
      <c r="L25" s="111"/>
      <c r="M25" s="111"/>
      <c r="N25" s="111"/>
    </row>
    <row r="26" spans="1:14" x14ac:dyDescent="0.4">
      <c r="A26" s="32">
        <v>22</v>
      </c>
      <c r="B26" s="4"/>
      <c r="C26" s="24"/>
      <c r="J26" t="str">
        <f>SummaryHigh!B26</f>
        <v>Louisville</v>
      </c>
      <c r="K26" s="111"/>
      <c r="L26" s="111"/>
      <c r="M26" s="111"/>
      <c r="N26" s="111"/>
    </row>
    <row r="27" spans="1:14" x14ac:dyDescent="0.4">
      <c r="A27" s="32">
        <v>23</v>
      </c>
      <c r="B27" s="4"/>
      <c r="C27" s="24"/>
      <c r="J27" t="str">
        <f>SummaryHigh!B27</f>
        <v>Memphis</v>
      </c>
      <c r="K27" s="111"/>
      <c r="L27" s="111"/>
      <c r="M27" s="111"/>
      <c r="N27" s="111"/>
    </row>
    <row r="28" spans="1:14" x14ac:dyDescent="0.4">
      <c r="A28" s="32">
        <v>24</v>
      </c>
      <c r="B28" s="4"/>
      <c r="C28" s="24"/>
      <c r="J28" t="str">
        <f>SummaryHigh!B28</f>
        <v>Miami</v>
      </c>
      <c r="K28" s="111"/>
      <c r="L28" s="111"/>
      <c r="M28" s="111"/>
      <c r="N28" s="111"/>
    </row>
    <row r="29" spans="1:14" x14ac:dyDescent="0.4">
      <c r="A29" s="32">
        <v>25</v>
      </c>
      <c r="B29" s="4"/>
      <c r="C29" s="24"/>
      <c r="J29" t="str">
        <f>SummaryHigh!B29</f>
        <v>Milwaukee</v>
      </c>
      <c r="K29" s="111"/>
      <c r="L29" s="111"/>
      <c r="M29" s="111"/>
      <c r="N29" s="111"/>
    </row>
    <row r="30" spans="1:14" x14ac:dyDescent="0.4">
      <c r="A30" s="32">
        <v>26</v>
      </c>
      <c r="B30" s="4"/>
      <c r="C30" s="24"/>
      <c r="J30" t="str">
        <f>SummaryHigh!B30</f>
        <v>Minneapolis</v>
      </c>
      <c r="K30" s="111"/>
      <c r="L30" s="111"/>
      <c r="M30" s="111"/>
      <c r="N30" s="111"/>
    </row>
    <row r="31" spans="1:14" x14ac:dyDescent="0.4">
      <c r="A31" s="32">
        <v>27</v>
      </c>
      <c r="B31" s="4"/>
      <c r="C31" s="24"/>
      <c r="J31" t="str">
        <f>SummaryHigh!B31</f>
        <v>Nashville</v>
      </c>
      <c r="K31" s="111"/>
      <c r="L31" s="111"/>
      <c r="M31" s="111"/>
      <c r="N31" s="111"/>
    </row>
    <row r="32" spans="1:14" x14ac:dyDescent="0.4">
      <c r="A32" s="32">
        <v>28</v>
      </c>
      <c r="B32" s="4"/>
      <c r="C32" s="24"/>
      <c r="J32" t="str">
        <f>SummaryHigh!B32</f>
        <v>New Orleans</v>
      </c>
      <c r="K32" s="111"/>
      <c r="L32" s="111"/>
      <c r="M32" s="111"/>
      <c r="N32" s="111"/>
    </row>
    <row r="33" spans="1:14" x14ac:dyDescent="0.4">
      <c r="A33" s="32">
        <v>29</v>
      </c>
      <c r="B33" s="4"/>
      <c r="C33" s="24"/>
      <c r="J33" t="str">
        <f>SummaryHigh!B33</f>
        <v>New York</v>
      </c>
      <c r="K33" s="111"/>
      <c r="L33" s="111"/>
      <c r="M33" s="111"/>
      <c r="N33" s="111"/>
    </row>
    <row r="34" spans="1:14" x14ac:dyDescent="0.4">
      <c r="A34" s="32">
        <v>30</v>
      </c>
      <c r="B34" s="4"/>
      <c r="C34" s="24"/>
      <c r="J34" t="str">
        <f>SummaryHigh!B34</f>
        <v>Oklahoma City</v>
      </c>
      <c r="K34" s="111"/>
      <c r="L34" s="111"/>
      <c r="M34" s="111"/>
      <c r="N34" s="111"/>
    </row>
    <row r="35" spans="1:14" x14ac:dyDescent="0.4">
      <c r="A35" s="32">
        <v>31</v>
      </c>
      <c r="B35" s="4"/>
      <c r="C35" s="24"/>
      <c r="J35" t="str">
        <f>SummaryHigh!B35</f>
        <v>Orlando</v>
      </c>
      <c r="K35" s="111"/>
      <c r="L35" s="111"/>
      <c r="M35" s="111"/>
      <c r="N35" s="111"/>
    </row>
    <row r="36" spans="1:14" x14ac:dyDescent="0.4">
      <c r="A36" s="32">
        <v>32</v>
      </c>
      <c r="B36" s="4"/>
      <c r="C36" s="24"/>
      <c r="J36" t="str">
        <f>SummaryHigh!B36</f>
        <v>Philadelphia</v>
      </c>
      <c r="K36" s="111"/>
      <c r="L36" s="111"/>
      <c r="M36" s="111"/>
      <c r="N36" s="111"/>
    </row>
    <row r="37" spans="1:14" x14ac:dyDescent="0.4">
      <c r="A37" s="32">
        <v>33</v>
      </c>
      <c r="B37" s="4"/>
      <c r="C37" s="24"/>
      <c r="J37" t="str">
        <f>SummaryHigh!B37</f>
        <v>Phoenix</v>
      </c>
      <c r="K37" s="111"/>
      <c r="L37" s="111"/>
      <c r="M37" s="111"/>
      <c r="N37" s="111"/>
    </row>
    <row r="38" spans="1:14" x14ac:dyDescent="0.4">
      <c r="A38" s="32">
        <v>34</v>
      </c>
      <c r="B38" s="4"/>
      <c r="C38" s="24"/>
      <c r="J38" t="str">
        <f>SummaryHigh!B38</f>
        <v>Pittsburgh</v>
      </c>
      <c r="K38" s="111"/>
      <c r="L38" s="111"/>
      <c r="M38" s="111"/>
      <c r="N38" s="111"/>
    </row>
    <row r="39" spans="1:14" x14ac:dyDescent="0.4">
      <c r="A39" s="32">
        <v>35</v>
      </c>
      <c r="B39" s="4"/>
      <c r="C39" s="24"/>
      <c r="J39" t="str">
        <f>SummaryHigh!B39</f>
        <v>Portland</v>
      </c>
      <c r="K39" s="111"/>
      <c r="L39" s="111"/>
      <c r="M39" s="111"/>
      <c r="N39" s="111"/>
    </row>
    <row r="40" spans="1:14" x14ac:dyDescent="0.4">
      <c r="A40" s="32">
        <v>36</v>
      </c>
      <c r="B40" s="4"/>
      <c r="C40" s="24"/>
      <c r="J40" t="str">
        <f>SummaryHigh!B40</f>
        <v>Providence</v>
      </c>
      <c r="K40" s="111"/>
      <c r="L40" s="111"/>
      <c r="M40" s="111"/>
      <c r="N40" s="111"/>
    </row>
    <row r="41" spans="1:14" x14ac:dyDescent="0.4">
      <c r="A41" s="32">
        <v>37</v>
      </c>
      <c r="B41" s="4"/>
      <c r="C41" s="24"/>
      <c r="J41" t="str">
        <f>SummaryHigh!B41</f>
        <v>Raleigh</v>
      </c>
      <c r="K41" s="111"/>
      <c r="L41" s="111"/>
      <c r="M41" s="111"/>
      <c r="N41" s="111"/>
    </row>
    <row r="42" spans="1:14" x14ac:dyDescent="0.4">
      <c r="A42" s="32">
        <v>38</v>
      </c>
      <c r="B42" s="4"/>
      <c r="C42" s="24"/>
      <c r="J42" t="str">
        <f>SummaryHigh!B42</f>
        <v>Richmond</v>
      </c>
      <c r="K42" s="111"/>
      <c r="L42" s="111"/>
      <c r="M42" s="111"/>
      <c r="N42" s="111"/>
    </row>
    <row r="43" spans="1:14" x14ac:dyDescent="0.4">
      <c r="A43" s="32">
        <v>39</v>
      </c>
      <c r="B43" s="4"/>
      <c r="C43" s="24"/>
      <c r="J43" t="str">
        <f>SummaryHigh!B43</f>
        <v>Riverside</v>
      </c>
      <c r="K43" s="111"/>
      <c r="L43" s="111"/>
      <c r="M43" s="111"/>
      <c r="N43" s="111"/>
    </row>
    <row r="44" spans="1:14" x14ac:dyDescent="0.4">
      <c r="A44" s="32">
        <v>40</v>
      </c>
      <c r="B44" s="4"/>
      <c r="C44" s="24"/>
      <c r="J44" t="str">
        <f>SummaryHigh!B44</f>
        <v>Rochester</v>
      </c>
      <c r="K44" s="111"/>
      <c r="L44" s="111"/>
      <c r="M44" s="111"/>
      <c r="N44" s="111"/>
    </row>
    <row r="45" spans="1:14" x14ac:dyDescent="0.4">
      <c r="A45" s="32">
        <v>41</v>
      </c>
      <c r="B45" s="4"/>
      <c r="C45" s="24"/>
      <c r="J45" t="str">
        <f>SummaryHigh!B45</f>
        <v>Sacramento</v>
      </c>
      <c r="K45" s="111"/>
      <c r="L45" s="111"/>
      <c r="M45" s="111"/>
      <c r="N45" s="111"/>
    </row>
    <row r="46" spans="1:14" x14ac:dyDescent="0.4">
      <c r="A46" s="32">
        <v>42</v>
      </c>
      <c r="B46" s="4"/>
      <c r="C46" s="24"/>
      <c r="J46" t="str">
        <f>SummaryHigh!B46</f>
        <v>Salt Lake City</v>
      </c>
      <c r="K46" s="111"/>
      <c r="L46" s="111"/>
      <c r="M46" s="111"/>
      <c r="N46" s="111"/>
    </row>
    <row r="47" spans="1:14" x14ac:dyDescent="0.4">
      <c r="A47" s="32">
        <v>43</v>
      </c>
      <c r="B47" s="4"/>
      <c r="C47" s="24"/>
      <c r="J47" t="str">
        <f>SummaryHigh!B47</f>
        <v>San Antonio</v>
      </c>
      <c r="K47" s="111"/>
      <c r="L47" s="111"/>
      <c r="M47" s="111"/>
      <c r="N47" s="111"/>
    </row>
    <row r="48" spans="1:14" x14ac:dyDescent="0.4">
      <c r="A48" s="32">
        <v>44</v>
      </c>
      <c r="B48" s="4"/>
      <c r="C48" s="24"/>
      <c r="J48" t="str">
        <f>SummaryHigh!B48</f>
        <v>San Diego</v>
      </c>
      <c r="K48" s="111"/>
      <c r="L48" s="111"/>
      <c r="M48" s="111"/>
      <c r="N48" s="111"/>
    </row>
    <row r="49" spans="1:14" x14ac:dyDescent="0.4">
      <c r="A49" s="32">
        <v>45</v>
      </c>
      <c r="B49" s="4"/>
      <c r="C49" s="24"/>
      <c r="J49" t="str">
        <f>SummaryHigh!B49</f>
        <v>San Francisco</v>
      </c>
      <c r="K49" s="111"/>
      <c r="L49" s="111"/>
      <c r="M49" s="111"/>
      <c r="N49" s="111"/>
    </row>
    <row r="50" spans="1:14" x14ac:dyDescent="0.4">
      <c r="A50" s="32">
        <v>46</v>
      </c>
      <c r="B50" s="4"/>
      <c r="C50" s="24"/>
      <c r="J50" t="str">
        <f>SummaryHigh!B50</f>
        <v>San Jose</v>
      </c>
      <c r="K50" s="111"/>
      <c r="L50" s="111"/>
      <c r="M50" s="111"/>
      <c r="N50" s="111"/>
    </row>
    <row r="51" spans="1:14" x14ac:dyDescent="0.4">
      <c r="A51" s="32">
        <v>47</v>
      </c>
      <c r="B51" s="4"/>
      <c r="C51" s="24"/>
      <c r="J51" t="str">
        <f>SummaryHigh!B51</f>
        <v>Seattle</v>
      </c>
      <c r="K51" s="111"/>
      <c r="L51" s="111"/>
      <c r="M51" s="111"/>
      <c r="N51" s="111"/>
    </row>
    <row r="52" spans="1:14" x14ac:dyDescent="0.4">
      <c r="A52" s="32">
        <v>48</v>
      </c>
      <c r="B52" s="4"/>
      <c r="C52" s="24"/>
      <c r="J52" t="str">
        <f>SummaryHigh!B52</f>
        <v>St. Louis</v>
      </c>
      <c r="K52" s="111"/>
      <c r="L52" s="111"/>
      <c r="M52" s="111"/>
      <c r="N52" s="111"/>
    </row>
    <row r="53" spans="1:14" x14ac:dyDescent="0.4">
      <c r="A53" s="32">
        <v>49</v>
      </c>
      <c r="B53" s="4"/>
      <c r="C53" s="24"/>
      <c r="J53" t="str">
        <f>SummaryHigh!B53</f>
        <v>Tampa</v>
      </c>
      <c r="K53" s="111"/>
      <c r="L53" s="111"/>
      <c r="M53" s="111"/>
      <c r="N53" s="111"/>
    </row>
    <row r="54" spans="1:14" x14ac:dyDescent="0.4">
      <c r="A54" s="33">
        <v>50</v>
      </c>
      <c r="B54" s="5"/>
      <c r="C54" s="25"/>
      <c r="J54" t="str">
        <f>SummaryHigh!B54</f>
        <v>Virginia Beach</v>
      </c>
      <c r="K54" s="111"/>
      <c r="L54" s="111"/>
      <c r="M54" s="111"/>
      <c r="N54" s="111"/>
    </row>
    <row r="56" spans="1:14" x14ac:dyDescent="0.4">
      <c r="A56" s="34" t="s">
        <v>72</v>
      </c>
      <c r="B56" s="35">
        <f>CheckSumSortCity</f>
        <v>0</v>
      </c>
      <c r="C56" s="35">
        <f>CheckSumSortTemp</f>
        <v>0</v>
      </c>
    </row>
  </sheetData>
  <sortState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4"/>
  <cols>
    <col min="1" max="1" width="25.84375" customWidth="1"/>
    <col min="2" max="16384" width="9.15234375" hidden="1"/>
  </cols>
  <sheetData>
    <row r="1" spans="1:1" ht="81" customHeight="1" x14ac:dyDescent="0.4">
      <c r="A1" s="4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workbookViewId="0">
      <selection activeCell="B2" sqref="B2"/>
    </sheetView>
  </sheetViews>
  <sheetFormatPr defaultRowHeight="14.6" x14ac:dyDescent="0.4"/>
  <cols>
    <col min="2" max="2" width="9.15234375" customWidth="1"/>
    <col min="3" max="7" width="15.69140625" customWidth="1"/>
  </cols>
  <sheetData>
    <row r="2" spans="1:15" x14ac:dyDescent="0.4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4">
      <c r="B4" t="s">
        <v>100</v>
      </c>
    </row>
    <row r="5" spans="1:15" x14ac:dyDescent="0.4">
      <c r="B5" t="s">
        <v>101</v>
      </c>
    </row>
    <row r="6" spans="1:15" x14ac:dyDescent="0.4">
      <c r="B6" t="s">
        <v>102</v>
      </c>
    </row>
    <row r="8" spans="1:15" x14ac:dyDescent="0.4">
      <c r="B8" s="80" t="s">
        <v>86</v>
      </c>
    </row>
    <row r="9" spans="1:15" x14ac:dyDescent="0.4">
      <c r="B9" t="s">
        <v>87</v>
      </c>
    </row>
    <row r="10" spans="1:15" x14ac:dyDescent="0.4">
      <c r="B10" s="79">
        <v>0.05</v>
      </c>
    </row>
    <row r="11" spans="1:15" x14ac:dyDescent="0.4">
      <c r="B11" s="79">
        <v>5.5E-2</v>
      </c>
    </row>
    <row r="12" spans="1:15" x14ac:dyDescent="0.4">
      <c r="B12" s="79">
        <v>0.06</v>
      </c>
    </row>
    <row r="13" spans="1:15" x14ac:dyDescent="0.4">
      <c r="B13" s="79">
        <v>6.5000000000000002E-2</v>
      </c>
    </row>
    <row r="14" spans="1:15" x14ac:dyDescent="0.4">
      <c r="B14" s="79">
        <v>7.0000000000000007E-2</v>
      </c>
    </row>
    <row r="15" spans="1:15" x14ac:dyDescent="0.4">
      <c r="B15" s="79">
        <v>7.5000000000000011E-2</v>
      </c>
    </row>
    <row r="16" spans="1:15" x14ac:dyDescent="0.4">
      <c r="B16" t="s">
        <v>90</v>
      </c>
    </row>
    <row r="18" spans="2:2" x14ac:dyDescent="0.4">
      <c r="B18" s="80" t="s">
        <v>88</v>
      </c>
    </row>
    <row r="19" spans="2:2" x14ac:dyDescent="0.4">
      <c r="B19" t="s">
        <v>89</v>
      </c>
    </row>
    <row r="20" spans="2:2" x14ac:dyDescent="0.4">
      <c r="B20" s="81">
        <v>4</v>
      </c>
    </row>
    <row r="21" spans="2:2" x14ac:dyDescent="0.4">
      <c r="B21" s="81">
        <v>5</v>
      </c>
    </row>
    <row r="22" spans="2:2" x14ac:dyDescent="0.4">
      <c r="B22" s="81">
        <v>6</v>
      </c>
    </row>
    <row r="23" spans="2:2" x14ac:dyDescent="0.4">
      <c r="B23" s="81">
        <v>7</v>
      </c>
    </row>
    <row r="24" spans="2:2" x14ac:dyDescent="0.4">
      <c r="B24" s="81">
        <v>8</v>
      </c>
    </row>
    <row r="26" spans="2:2" x14ac:dyDescent="0.4">
      <c r="B26" s="80" t="s">
        <v>91</v>
      </c>
    </row>
    <row r="27" spans="2:2" x14ac:dyDescent="0.4">
      <c r="B27" t="s">
        <v>92</v>
      </c>
    </row>
    <row r="28" spans="2:2" x14ac:dyDescent="0.4">
      <c r="B28" t="s">
        <v>93</v>
      </c>
    </row>
    <row r="29" spans="2:2" x14ac:dyDescent="0.4">
      <c r="B29" s="81">
        <v>1500</v>
      </c>
    </row>
    <row r="30" spans="2:2" x14ac:dyDescent="0.4">
      <c r="B30" s="81">
        <v>1800</v>
      </c>
    </row>
    <row r="31" spans="2:2" x14ac:dyDescent="0.4">
      <c r="B31" s="81">
        <v>2200</v>
      </c>
    </row>
    <row r="32" spans="2:2" x14ac:dyDescent="0.4">
      <c r="B32" s="81">
        <v>2700</v>
      </c>
    </row>
    <row r="34" spans="1:24" x14ac:dyDescent="0.4">
      <c r="B34" s="80" t="s">
        <v>94</v>
      </c>
    </row>
    <row r="35" spans="1:24" x14ac:dyDescent="0.4">
      <c r="B35" t="s">
        <v>95</v>
      </c>
    </row>
    <row r="36" spans="1:24" x14ac:dyDescent="0.4">
      <c r="B36" t="s">
        <v>96</v>
      </c>
    </row>
    <row r="37" spans="1:24" x14ac:dyDescent="0.4">
      <c r="B37" t="s">
        <v>97</v>
      </c>
    </row>
    <row r="38" spans="1:24" x14ac:dyDescent="0.4">
      <c r="B38" t="s">
        <v>98</v>
      </c>
    </row>
    <row r="40" spans="1:24" x14ac:dyDescent="0.4">
      <c r="B40" s="1" t="s">
        <v>99</v>
      </c>
    </row>
    <row r="42" spans="1:24" x14ac:dyDescent="0.4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4">
      <c r="B44" t="s">
        <v>109</v>
      </c>
    </row>
    <row r="45" spans="1:24" x14ac:dyDescent="0.4">
      <c r="B45" t="s">
        <v>113</v>
      </c>
    </row>
    <row r="47" spans="1:24" x14ac:dyDescent="0.4">
      <c r="B47" s="1" t="s">
        <v>110</v>
      </c>
    </row>
    <row r="48" spans="1:24" x14ac:dyDescent="0.4">
      <c r="B48" t="s">
        <v>111</v>
      </c>
    </row>
    <row r="49" spans="2:24" x14ac:dyDescent="0.4">
      <c r="B49" t="s">
        <v>112</v>
      </c>
    </row>
    <row r="50" spans="2:24" x14ac:dyDescent="0.4">
      <c r="B50" t="s">
        <v>114</v>
      </c>
    </row>
    <row r="52" spans="2:24" x14ac:dyDescent="0.4">
      <c r="I52" s="1" t="s">
        <v>106</v>
      </c>
    </row>
    <row r="53" spans="2:24" ht="29.15" x14ac:dyDescent="0.4">
      <c r="B53" s="87" t="s">
        <v>103</v>
      </c>
      <c r="C53" s="88" t="s">
        <v>86</v>
      </c>
      <c r="D53" s="89" t="s">
        <v>88</v>
      </c>
      <c r="E53" s="89" t="s">
        <v>91</v>
      </c>
      <c r="F53" s="89" t="s">
        <v>94</v>
      </c>
      <c r="G53" s="90" t="s">
        <v>105</v>
      </c>
      <c r="I53" s="36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8"/>
    </row>
    <row r="54" spans="2:24" x14ac:dyDescent="0.4">
      <c r="B54" s="29">
        <v>1</v>
      </c>
      <c r="C54" s="83">
        <v>6.5000000000000002E-2</v>
      </c>
      <c r="D54" s="82">
        <v>4</v>
      </c>
      <c r="E54" s="82">
        <v>1500</v>
      </c>
      <c r="F54" s="99"/>
      <c r="G54" s="100"/>
      <c r="I54" s="91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92"/>
    </row>
    <row r="55" spans="2:24" x14ac:dyDescent="0.4">
      <c r="B55" s="29">
        <f t="shared" ref="B55:B70" si="0">B54+1</f>
        <v>2</v>
      </c>
      <c r="C55" s="84">
        <v>0.05</v>
      </c>
      <c r="D55" s="81">
        <v>6</v>
      </c>
      <c r="E55" s="81">
        <v>1800</v>
      </c>
      <c r="F55" s="101"/>
      <c r="G55" s="102"/>
      <c r="I55" s="93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5"/>
    </row>
    <row r="56" spans="2:24" x14ac:dyDescent="0.4">
      <c r="B56" s="29">
        <f t="shared" si="0"/>
        <v>3</v>
      </c>
      <c r="C56" s="84">
        <v>0.05</v>
      </c>
      <c r="D56" s="81">
        <v>7</v>
      </c>
      <c r="E56" s="81">
        <v>1500</v>
      </c>
      <c r="F56" s="101"/>
      <c r="G56" s="102"/>
      <c r="I56" s="93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5"/>
    </row>
    <row r="57" spans="2:24" x14ac:dyDescent="0.4">
      <c r="B57" s="29">
        <f t="shared" si="0"/>
        <v>4</v>
      </c>
      <c r="C57" s="84">
        <v>7.5000000000000011E-2</v>
      </c>
      <c r="D57" s="81">
        <v>7</v>
      </c>
      <c r="E57" s="81">
        <v>2200</v>
      </c>
      <c r="F57" s="101"/>
      <c r="G57" s="102"/>
      <c r="I57" s="93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5"/>
    </row>
    <row r="58" spans="2:24" x14ac:dyDescent="0.4">
      <c r="B58" s="29">
        <f t="shared" si="0"/>
        <v>5</v>
      </c>
      <c r="C58" s="84">
        <v>5.5E-2</v>
      </c>
      <c r="D58" s="81">
        <v>6</v>
      </c>
      <c r="E58" s="81">
        <v>2200</v>
      </c>
      <c r="F58" s="101"/>
      <c r="G58" s="102"/>
      <c r="I58" s="93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5"/>
    </row>
    <row r="59" spans="2:24" x14ac:dyDescent="0.4">
      <c r="B59" s="29">
        <f t="shared" si="0"/>
        <v>6</v>
      </c>
      <c r="C59" s="84">
        <v>0.06</v>
      </c>
      <c r="D59" s="81">
        <v>7</v>
      </c>
      <c r="E59" s="81">
        <v>1500</v>
      </c>
      <c r="F59" s="101"/>
      <c r="G59" s="102"/>
      <c r="I59" s="93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5"/>
    </row>
    <row r="60" spans="2:24" x14ac:dyDescent="0.4">
      <c r="B60" s="29">
        <f t="shared" si="0"/>
        <v>7</v>
      </c>
      <c r="C60" s="84">
        <v>7.0000000000000007E-2</v>
      </c>
      <c r="D60" s="81">
        <v>6</v>
      </c>
      <c r="E60" s="81">
        <v>2700</v>
      </c>
      <c r="F60" s="101"/>
      <c r="G60" s="102"/>
      <c r="I60" s="93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5"/>
    </row>
    <row r="61" spans="2:24" x14ac:dyDescent="0.4">
      <c r="B61" s="29">
        <f t="shared" si="0"/>
        <v>8</v>
      </c>
      <c r="C61" s="84">
        <v>5.5E-2</v>
      </c>
      <c r="D61" s="81">
        <v>5</v>
      </c>
      <c r="E61" s="81">
        <v>1800</v>
      </c>
      <c r="F61" s="101"/>
      <c r="G61" s="102"/>
      <c r="I61" s="93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5"/>
    </row>
    <row r="62" spans="2:24" x14ac:dyDescent="0.4">
      <c r="B62" s="29">
        <f t="shared" si="0"/>
        <v>9</v>
      </c>
      <c r="C62" s="84">
        <v>6.5000000000000002E-2</v>
      </c>
      <c r="D62" s="81">
        <v>4</v>
      </c>
      <c r="E62" s="81">
        <v>1800</v>
      </c>
      <c r="F62" s="101"/>
      <c r="G62" s="102"/>
      <c r="I62" s="93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5"/>
    </row>
    <row r="63" spans="2:24" x14ac:dyDescent="0.4">
      <c r="B63" s="29">
        <f t="shared" si="0"/>
        <v>10</v>
      </c>
      <c r="C63" s="84">
        <v>0.06</v>
      </c>
      <c r="D63" s="81">
        <v>5</v>
      </c>
      <c r="E63" s="81">
        <v>1800</v>
      </c>
      <c r="F63" s="101"/>
      <c r="G63" s="102"/>
      <c r="I63" s="93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5"/>
    </row>
    <row r="64" spans="2:24" x14ac:dyDescent="0.4">
      <c r="B64" s="29">
        <f t="shared" si="0"/>
        <v>11</v>
      </c>
      <c r="C64" s="84">
        <v>0.06</v>
      </c>
      <c r="D64" s="81">
        <v>4</v>
      </c>
      <c r="E64" s="81">
        <v>1500</v>
      </c>
      <c r="F64" s="101"/>
      <c r="G64" s="102"/>
      <c r="I64" s="93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5"/>
    </row>
    <row r="65" spans="2:24" x14ac:dyDescent="0.4">
      <c r="B65" s="29">
        <f t="shared" si="0"/>
        <v>12</v>
      </c>
      <c r="C65" s="84">
        <v>6.5000000000000002E-2</v>
      </c>
      <c r="D65" s="81">
        <v>4</v>
      </c>
      <c r="E65" s="81">
        <v>2200</v>
      </c>
      <c r="F65" s="101"/>
      <c r="G65" s="102"/>
      <c r="I65" s="93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5"/>
    </row>
    <row r="66" spans="2:24" x14ac:dyDescent="0.4">
      <c r="B66" s="29">
        <f t="shared" si="0"/>
        <v>13</v>
      </c>
      <c r="C66" s="84">
        <v>7.0000000000000007E-2</v>
      </c>
      <c r="D66" s="81">
        <v>6</v>
      </c>
      <c r="E66" s="81">
        <v>2200</v>
      </c>
      <c r="F66" s="101"/>
      <c r="G66" s="102"/>
      <c r="I66" s="93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5"/>
    </row>
    <row r="67" spans="2:24" x14ac:dyDescent="0.4">
      <c r="B67" s="29">
        <f t="shared" si="0"/>
        <v>14</v>
      </c>
      <c r="C67" s="84">
        <v>0.06</v>
      </c>
      <c r="D67" s="81">
        <v>7</v>
      </c>
      <c r="E67" s="81">
        <v>2200</v>
      </c>
      <c r="F67" s="101"/>
      <c r="G67" s="102"/>
      <c r="I67" s="93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5"/>
    </row>
    <row r="68" spans="2:24" x14ac:dyDescent="0.4">
      <c r="B68" s="29">
        <f t="shared" si="0"/>
        <v>15</v>
      </c>
      <c r="C68" s="84">
        <v>6.5000000000000002E-2</v>
      </c>
      <c r="D68" s="81">
        <v>8</v>
      </c>
      <c r="E68" s="81">
        <v>2700</v>
      </c>
      <c r="F68" s="101"/>
      <c r="G68" s="102"/>
      <c r="I68" s="93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5"/>
    </row>
    <row r="69" spans="2:24" x14ac:dyDescent="0.4">
      <c r="B69" s="29">
        <f t="shared" si="0"/>
        <v>16</v>
      </c>
      <c r="C69" s="84">
        <v>7.5000000000000011E-2</v>
      </c>
      <c r="D69" s="81">
        <v>8</v>
      </c>
      <c r="E69" s="81">
        <v>1800</v>
      </c>
      <c r="F69" s="101"/>
      <c r="G69" s="102"/>
      <c r="I69" s="93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5"/>
    </row>
    <row r="70" spans="2:24" x14ac:dyDescent="0.4">
      <c r="B70" s="29">
        <f t="shared" si="0"/>
        <v>17</v>
      </c>
      <c r="C70" s="84">
        <v>0.06</v>
      </c>
      <c r="D70" s="81">
        <v>6</v>
      </c>
      <c r="E70" s="81">
        <v>2700</v>
      </c>
      <c r="F70" s="101"/>
      <c r="G70" s="102"/>
      <c r="I70" s="93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5"/>
    </row>
    <row r="71" spans="2:24" x14ac:dyDescent="0.4">
      <c r="B71" s="29">
        <f t="shared" ref="B71:B73" si="1">B70+1</f>
        <v>18</v>
      </c>
      <c r="C71" s="84">
        <v>0.06</v>
      </c>
      <c r="D71" s="81">
        <v>6</v>
      </c>
      <c r="E71" s="81">
        <v>1800</v>
      </c>
      <c r="F71" s="101"/>
      <c r="G71" s="102"/>
      <c r="I71" s="93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5"/>
    </row>
    <row r="72" spans="2:24" x14ac:dyDescent="0.4">
      <c r="B72" s="29">
        <f t="shared" si="1"/>
        <v>19</v>
      </c>
      <c r="C72" s="84">
        <v>0.06</v>
      </c>
      <c r="D72" s="81">
        <v>8</v>
      </c>
      <c r="E72" s="81">
        <v>1500</v>
      </c>
      <c r="F72" s="101"/>
      <c r="G72" s="102"/>
      <c r="I72" s="93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5"/>
    </row>
    <row r="73" spans="2:24" x14ac:dyDescent="0.4">
      <c r="B73" s="29">
        <f t="shared" si="1"/>
        <v>20</v>
      </c>
      <c r="C73" s="84">
        <v>6.5000000000000002E-2</v>
      </c>
      <c r="D73" s="81">
        <v>7</v>
      </c>
      <c r="E73" s="81">
        <v>1500</v>
      </c>
      <c r="F73" s="101"/>
      <c r="G73" s="102"/>
      <c r="I73" s="93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5"/>
    </row>
    <row r="74" spans="2:24" x14ac:dyDescent="0.4">
      <c r="B74" s="29">
        <f t="shared" ref="B74:B81" si="2">B73+1</f>
        <v>21</v>
      </c>
      <c r="C74" s="84">
        <v>6.5000000000000002E-2</v>
      </c>
      <c r="D74" s="81">
        <v>7</v>
      </c>
      <c r="E74" s="81">
        <v>1800</v>
      </c>
      <c r="F74" s="101"/>
      <c r="G74" s="102"/>
      <c r="I74" s="93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5"/>
    </row>
    <row r="75" spans="2:24" x14ac:dyDescent="0.4">
      <c r="B75" s="29">
        <f t="shared" si="2"/>
        <v>22</v>
      </c>
      <c r="C75" s="84">
        <v>7.0000000000000007E-2</v>
      </c>
      <c r="D75" s="81">
        <v>4</v>
      </c>
      <c r="E75" s="81">
        <v>2700</v>
      </c>
      <c r="F75" s="101"/>
      <c r="G75" s="102"/>
      <c r="I75" s="93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5"/>
    </row>
    <row r="76" spans="2:24" x14ac:dyDescent="0.4">
      <c r="B76" s="29">
        <f t="shared" si="2"/>
        <v>23</v>
      </c>
      <c r="C76" s="84">
        <v>5.5E-2</v>
      </c>
      <c r="D76" s="81">
        <v>6</v>
      </c>
      <c r="E76" s="81">
        <v>2700</v>
      </c>
      <c r="F76" s="101"/>
      <c r="G76" s="102"/>
      <c r="I76" s="93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5"/>
    </row>
    <row r="77" spans="2:24" x14ac:dyDescent="0.4">
      <c r="B77" s="29">
        <f t="shared" si="2"/>
        <v>24</v>
      </c>
      <c r="C77" s="84">
        <v>5.5E-2</v>
      </c>
      <c r="D77" s="81">
        <v>5</v>
      </c>
      <c r="E77" s="81">
        <v>2200</v>
      </c>
      <c r="F77" s="101"/>
      <c r="G77" s="102"/>
      <c r="I77" s="93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5"/>
    </row>
    <row r="78" spans="2:24" x14ac:dyDescent="0.4">
      <c r="B78" s="29">
        <f t="shared" si="2"/>
        <v>25</v>
      </c>
      <c r="C78" s="84">
        <v>7.5000000000000011E-2</v>
      </c>
      <c r="D78" s="81">
        <v>8</v>
      </c>
      <c r="E78" s="81">
        <v>2700</v>
      </c>
      <c r="F78" s="101"/>
      <c r="G78" s="102"/>
      <c r="I78" s="93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5"/>
    </row>
    <row r="79" spans="2:24" x14ac:dyDescent="0.4">
      <c r="B79" s="29">
        <f t="shared" si="2"/>
        <v>26</v>
      </c>
      <c r="C79" s="84">
        <v>0.06</v>
      </c>
      <c r="D79" s="81">
        <v>6</v>
      </c>
      <c r="E79" s="81">
        <v>2200</v>
      </c>
      <c r="F79" s="101"/>
      <c r="G79" s="102"/>
      <c r="I79" s="93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5"/>
    </row>
    <row r="80" spans="2:24" x14ac:dyDescent="0.4">
      <c r="B80" s="29">
        <f t="shared" si="2"/>
        <v>27</v>
      </c>
      <c r="C80" s="84">
        <v>7.5000000000000011E-2</v>
      </c>
      <c r="D80" s="81">
        <v>7</v>
      </c>
      <c r="E80" s="81">
        <v>1800</v>
      </c>
      <c r="F80" s="101"/>
      <c r="G80" s="102"/>
      <c r="I80" s="93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5"/>
    </row>
    <row r="81" spans="1:24" x14ac:dyDescent="0.4">
      <c r="B81" s="29">
        <f t="shared" si="2"/>
        <v>28</v>
      </c>
      <c r="C81" s="84">
        <v>7.5000000000000011E-2</v>
      </c>
      <c r="D81" s="81">
        <v>4</v>
      </c>
      <c r="E81" s="81">
        <v>2200</v>
      </c>
      <c r="F81" s="101"/>
      <c r="G81" s="102"/>
      <c r="I81" s="93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5"/>
    </row>
    <row r="82" spans="1:24" x14ac:dyDescent="0.4">
      <c r="B82" s="29">
        <f t="shared" ref="B82:B83" si="3">B81+1</f>
        <v>29</v>
      </c>
      <c r="C82" s="84">
        <v>0.05</v>
      </c>
      <c r="D82" s="81">
        <v>5</v>
      </c>
      <c r="E82" s="81">
        <v>1500</v>
      </c>
      <c r="F82" s="101"/>
      <c r="G82" s="102"/>
      <c r="I82" s="93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5"/>
    </row>
    <row r="83" spans="1:24" x14ac:dyDescent="0.4">
      <c r="B83" s="30">
        <f t="shared" si="3"/>
        <v>30</v>
      </c>
      <c r="C83" s="85">
        <v>6.5000000000000002E-2</v>
      </c>
      <c r="D83" s="86">
        <v>5</v>
      </c>
      <c r="E83" s="86">
        <v>2200</v>
      </c>
      <c r="F83" s="103"/>
      <c r="G83" s="104"/>
      <c r="I83" s="96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8"/>
    </row>
    <row r="84" spans="1:24" x14ac:dyDescent="0.4">
      <c r="F84" s="78"/>
      <c r="G84" s="78"/>
    </row>
    <row r="85" spans="1:24" x14ac:dyDescent="0.4">
      <c r="E85" t="s">
        <v>72</v>
      </c>
      <c r="F85" s="105">
        <f>SUM(F54:F83)</f>
        <v>0</v>
      </c>
      <c r="G85" s="105">
        <f>SUM(G54:G83)</f>
        <v>0</v>
      </c>
    </row>
    <row r="88" spans="1:24" x14ac:dyDescent="0.4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defaultRowHeight="14.6" x14ac:dyDescent="0.4"/>
  <cols>
    <col min="1" max="1" width="13.3046875" customWidth="1"/>
    <col min="2" max="7" width="12.69140625" customWidth="1"/>
  </cols>
  <sheetData>
    <row r="1" spans="1:7" x14ac:dyDescent="0.4">
      <c r="A1" s="77">
        <v>0.05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4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4">
      <c r="A3" s="64" t="s">
        <v>79</v>
      </c>
      <c r="B3" s="65">
        <v>1500</v>
      </c>
      <c r="C3" s="62">
        <v>5530</v>
      </c>
      <c r="D3" s="55">
        <v>7840</v>
      </c>
      <c r="E3" s="55">
        <v>7440</v>
      </c>
      <c r="F3" s="55">
        <v>5940</v>
      </c>
      <c r="G3" s="72">
        <v>7510</v>
      </c>
    </row>
    <row r="4" spans="1:7" x14ac:dyDescent="0.4">
      <c r="A4" s="66" t="s">
        <v>81</v>
      </c>
      <c r="B4" s="67">
        <v>1800</v>
      </c>
      <c r="C4" s="63">
        <v>5850</v>
      </c>
      <c r="D4" s="54">
        <v>6160</v>
      </c>
      <c r="E4" s="54">
        <v>7990</v>
      </c>
      <c r="F4" s="54">
        <v>7300</v>
      </c>
      <c r="G4" s="73">
        <v>7110</v>
      </c>
    </row>
    <row r="5" spans="1:7" x14ac:dyDescent="0.4">
      <c r="A5" s="66" t="s">
        <v>82</v>
      </c>
      <c r="B5" s="67">
        <v>2200</v>
      </c>
      <c r="C5" s="63">
        <v>5270</v>
      </c>
      <c r="D5" s="54">
        <v>7900</v>
      </c>
      <c r="E5" s="54">
        <v>6250</v>
      </c>
      <c r="F5" s="54">
        <v>5750</v>
      </c>
      <c r="G5" s="73">
        <v>6070</v>
      </c>
    </row>
    <row r="6" spans="1:7" x14ac:dyDescent="0.4">
      <c r="A6" s="68" t="s">
        <v>83</v>
      </c>
      <c r="B6" s="69">
        <v>2700</v>
      </c>
      <c r="C6" s="74">
        <v>6950</v>
      </c>
      <c r="D6" s="75">
        <v>5860</v>
      </c>
      <c r="E6" s="75">
        <v>7420</v>
      </c>
      <c r="F6" s="75">
        <v>7930</v>
      </c>
      <c r="G6" s="76">
        <v>6170</v>
      </c>
    </row>
    <row r="8" spans="1:7" x14ac:dyDescent="0.4">
      <c r="C8" s="78"/>
      <c r="D8" s="78"/>
      <c r="E8" s="78"/>
      <c r="F8" s="78"/>
      <c r="G8" s="78"/>
    </row>
    <row r="9" spans="1:7" x14ac:dyDescent="0.4">
      <c r="C9" s="78"/>
      <c r="D9" s="78"/>
      <c r="E9" s="78"/>
      <c r="F9" s="78"/>
      <c r="G9" s="78"/>
    </row>
    <row r="10" spans="1:7" x14ac:dyDescent="0.4">
      <c r="C10" s="52"/>
      <c r="D10" s="52"/>
      <c r="E10" s="52"/>
      <c r="F10" s="52"/>
      <c r="G10" s="52"/>
    </row>
    <row r="11" spans="1:7" x14ac:dyDescent="0.4">
      <c r="C11" s="52"/>
      <c r="D11" s="52"/>
      <c r="E11" s="52"/>
      <c r="F11" s="52"/>
      <c r="G11" s="52"/>
    </row>
    <row r="12" spans="1:7" x14ac:dyDescent="0.4">
      <c r="C12" s="52"/>
      <c r="D12" s="52"/>
      <c r="E12" s="52"/>
      <c r="F12" s="52"/>
      <c r="G12" s="52"/>
    </row>
    <row r="13" spans="1:7" x14ac:dyDescent="0.4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4.6" x14ac:dyDescent="0.4"/>
  <cols>
    <col min="1" max="1" width="13.3046875" customWidth="1"/>
    <col min="2" max="7" width="12.69140625" customWidth="1"/>
  </cols>
  <sheetData>
    <row r="1" spans="1:7" x14ac:dyDescent="0.4">
      <c r="A1" s="77">
        <v>5.5E-2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4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4">
      <c r="A3" s="64" t="s">
        <v>79</v>
      </c>
      <c r="B3" s="65">
        <v>1500</v>
      </c>
      <c r="C3" s="62">
        <v>7620</v>
      </c>
      <c r="D3" s="55">
        <v>7540</v>
      </c>
      <c r="E3" s="55">
        <v>6660</v>
      </c>
      <c r="F3" s="55">
        <v>6120</v>
      </c>
      <c r="G3" s="72">
        <v>7520</v>
      </c>
    </row>
    <row r="4" spans="1:7" x14ac:dyDescent="0.4">
      <c r="A4" s="66" t="s">
        <v>81</v>
      </c>
      <c r="B4" s="67">
        <v>1800</v>
      </c>
      <c r="C4" s="63">
        <v>5940</v>
      </c>
      <c r="D4" s="54">
        <v>6720</v>
      </c>
      <c r="E4" s="54">
        <v>7720</v>
      </c>
      <c r="F4" s="54">
        <v>6860</v>
      </c>
      <c r="G4" s="73">
        <v>7210</v>
      </c>
    </row>
    <row r="5" spans="1:7" x14ac:dyDescent="0.4">
      <c r="A5" s="66" t="s">
        <v>82</v>
      </c>
      <c r="B5" s="67">
        <v>2200</v>
      </c>
      <c r="C5" s="63">
        <v>6060</v>
      </c>
      <c r="D5" s="54">
        <v>7930</v>
      </c>
      <c r="E5" s="54">
        <v>7600</v>
      </c>
      <c r="F5" s="54">
        <v>5940</v>
      </c>
      <c r="G5" s="73">
        <v>5980</v>
      </c>
    </row>
    <row r="6" spans="1:7" x14ac:dyDescent="0.4">
      <c r="A6" s="68" t="s">
        <v>83</v>
      </c>
      <c r="B6" s="69">
        <v>2700</v>
      </c>
      <c r="C6" s="74">
        <v>6430</v>
      </c>
      <c r="D6" s="75">
        <v>5960</v>
      </c>
      <c r="E6" s="75">
        <v>6400</v>
      </c>
      <c r="F6" s="75">
        <v>5560</v>
      </c>
      <c r="G6" s="76">
        <v>5810</v>
      </c>
    </row>
    <row r="8" spans="1:7" x14ac:dyDescent="0.4">
      <c r="C8" s="78"/>
      <c r="D8" s="78"/>
      <c r="E8" s="78"/>
      <c r="F8" s="78"/>
      <c r="G8" s="78"/>
    </row>
    <row r="9" spans="1:7" x14ac:dyDescent="0.4">
      <c r="C9" s="78"/>
      <c r="D9" s="78"/>
      <c r="E9" s="78"/>
      <c r="F9" s="78"/>
      <c r="G9" s="78"/>
    </row>
    <row r="10" spans="1:7" x14ac:dyDescent="0.4">
      <c r="C10" s="52"/>
      <c r="D10" s="52"/>
      <c r="E10" s="52"/>
      <c r="F10" s="52"/>
      <c r="G10" s="52"/>
    </row>
    <row r="11" spans="1:7" x14ac:dyDescent="0.4">
      <c r="C11" s="52"/>
      <c r="D11" s="52"/>
      <c r="E11" s="52"/>
      <c r="F11" s="52"/>
      <c r="G11" s="52"/>
    </row>
    <row r="12" spans="1:7" x14ac:dyDescent="0.4">
      <c r="C12" s="52"/>
      <c r="D12" s="52"/>
      <c r="E12" s="52"/>
      <c r="F12" s="52"/>
      <c r="G12" s="52"/>
    </row>
    <row r="13" spans="1:7" x14ac:dyDescent="0.4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6" x14ac:dyDescent="0.4"/>
  <cols>
    <col min="1" max="1" width="13.3046875" customWidth="1"/>
    <col min="2" max="7" width="12.69140625" customWidth="1"/>
  </cols>
  <sheetData>
    <row r="1" spans="1:7" x14ac:dyDescent="0.4">
      <c r="A1" s="77">
        <v>0.06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4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4">
      <c r="A3" s="64" t="s">
        <v>79</v>
      </c>
      <c r="B3" s="65">
        <v>1500</v>
      </c>
      <c r="C3" s="62">
        <v>5260</v>
      </c>
      <c r="D3" s="55">
        <v>6350</v>
      </c>
      <c r="E3" s="55">
        <v>6810</v>
      </c>
      <c r="F3" s="55">
        <v>5650</v>
      </c>
      <c r="G3" s="72">
        <v>6970</v>
      </c>
    </row>
    <row r="4" spans="1:7" x14ac:dyDescent="0.4">
      <c r="A4" s="66" t="s">
        <v>81</v>
      </c>
      <c r="B4" s="67">
        <v>1800</v>
      </c>
      <c r="C4" s="63">
        <v>7860</v>
      </c>
      <c r="D4" s="54">
        <v>6200</v>
      </c>
      <c r="E4" s="54">
        <v>5820</v>
      </c>
      <c r="F4" s="54">
        <v>5870</v>
      </c>
      <c r="G4" s="73">
        <v>5200</v>
      </c>
    </row>
    <row r="5" spans="1:7" x14ac:dyDescent="0.4">
      <c r="A5" s="66" t="s">
        <v>82</v>
      </c>
      <c r="B5" s="67">
        <v>2200</v>
      </c>
      <c r="C5" s="63">
        <v>7730</v>
      </c>
      <c r="D5" s="54">
        <v>6240</v>
      </c>
      <c r="E5" s="54">
        <v>6980</v>
      </c>
      <c r="F5" s="54">
        <v>5920</v>
      </c>
      <c r="G5" s="73">
        <v>5190</v>
      </c>
    </row>
    <row r="6" spans="1:7" x14ac:dyDescent="0.4">
      <c r="A6" s="68" t="s">
        <v>83</v>
      </c>
      <c r="B6" s="69">
        <v>2700</v>
      </c>
      <c r="C6" s="74">
        <v>5120</v>
      </c>
      <c r="D6" s="75">
        <v>5040</v>
      </c>
      <c r="E6" s="75">
        <v>7440</v>
      </c>
      <c r="F6" s="75">
        <v>5640</v>
      </c>
      <c r="G6" s="76">
        <v>5740</v>
      </c>
    </row>
    <row r="8" spans="1:7" x14ac:dyDescent="0.4">
      <c r="C8" s="78"/>
      <c r="D8" s="78"/>
      <c r="E8" s="78"/>
      <c r="F8" s="78"/>
      <c r="G8" s="78"/>
    </row>
    <row r="9" spans="1:7" x14ac:dyDescent="0.4">
      <c r="C9" s="78"/>
      <c r="D9" s="78"/>
      <c r="E9" s="78"/>
      <c r="F9" s="78"/>
      <c r="G9" s="78"/>
    </row>
    <row r="10" spans="1:7" x14ac:dyDescent="0.4">
      <c r="C10" s="52"/>
      <c r="D10" s="52"/>
      <c r="E10" s="52"/>
      <c r="F10" s="52"/>
      <c r="G10" s="52"/>
    </row>
    <row r="11" spans="1:7" x14ac:dyDescent="0.4">
      <c r="C11" s="52"/>
      <c r="D11" s="52"/>
      <c r="E11" s="52"/>
      <c r="F11" s="52"/>
      <c r="G11" s="52"/>
    </row>
    <row r="12" spans="1:7" x14ac:dyDescent="0.4">
      <c r="C12" s="52"/>
      <c r="D12" s="52"/>
      <c r="E12" s="52"/>
      <c r="F12" s="52"/>
      <c r="G12" s="52"/>
    </row>
    <row r="13" spans="1:7" x14ac:dyDescent="0.4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4.6" x14ac:dyDescent="0.4"/>
  <cols>
    <col min="1" max="1" width="13.3046875" customWidth="1"/>
    <col min="2" max="7" width="12.69140625" customWidth="1"/>
  </cols>
  <sheetData>
    <row r="1" spans="1:7" x14ac:dyDescent="0.4">
      <c r="A1" s="77">
        <v>6.5000000000000002E-2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4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4">
      <c r="A3" s="64" t="s">
        <v>79</v>
      </c>
      <c r="B3" s="65">
        <v>1500</v>
      </c>
      <c r="C3" s="62">
        <v>5100</v>
      </c>
      <c r="D3" s="55">
        <v>6270</v>
      </c>
      <c r="E3" s="55">
        <v>6700</v>
      </c>
      <c r="F3" s="55">
        <v>6410</v>
      </c>
      <c r="G3" s="72">
        <v>7600</v>
      </c>
    </row>
    <row r="4" spans="1:7" x14ac:dyDescent="0.4">
      <c r="A4" s="66" t="s">
        <v>81</v>
      </c>
      <c r="B4" s="67">
        <v>1800</v>
      </c>
      <c r="C4" s="63">
        <v>6280</v>
      </c>
      <c r="D4" s="54">
        <v>6110</v>
      </c>
      <c r="E4" s="54">
        <v>7600</v>
      </c>
      <c r="F4" s="54">
        <v>6740</v>
      </c>
      <c r="G4" s="73">
        <v>6090</v>
      </c>
    </row>
    <row r="5" spans="1:7" x14ac:dyDescent="0.4">
      <c r="A5" s="66" t="s">
        <v>82</v>
      </c>
      <c r="B5" s="67">
        <v>2200</v>
      </c>
      <c r="C5" s="63">
        <v>7240</v>
      </c>
      <c r="D5" s="54">
        <v>7490</v>
      </c>
      <c r="E5" s="54">
        <v>5130</v>
      </c>
      <c r="F5" s="54">
        <v>6240</v>
      </c>
      <c r="G5" s="73">
        <v>5910</v>
      </c>
    </row>
    <row r="6" spans="1:7" x14ac:dyDescent="0.4">
      <c r="A6" s="68" t="s">
        <v>83</v>
      </c>
      <c r="B6" s="69">
        <v>2700</v>
      </c>
      <c r="C6" s="74">
        <v>7940</v>
      </c>
      <c r="D6" s="75">
        <v>5960</v>
      </c>
      <c r="E6" s="75">
        <v>5450</v>
      </c>
      <c r="F6" s="75">
        <v>7070</v>
      </c>
      <c r="G6" s="76">
        <v>6870</v>
      </c>
    </row>
    <row r="8" spans="1:7" x14ac:dyDescent="0.4">
      <c r="C8" s="78"/>
      <c r="D8" s="78"/>
      <c r="E8" s="78"/>
      <c r="F8" s="78"/>
      <c r="G8" s="78"/>
    </row>
    <row r="9" spans="1:7" x14ac:dyDescent="0.4">
      <c r="C9" s="78"/>
      <c r="D9" s="78"/>
      <c r="E9" s="78"/>
      <c r="F9" s="78"/>
      <c r="G9" s="78"/>
    </row>
    <row r="10" spans="1:7" x14ac:dyDescent="0.4">
      <c r="C10" s="52"/>
      <c r="D10" s="52"/>
      <c r="E10" s="52"/>
      <c r="F10" s="52"/>
      <c r="G10" s="52"/>
    </row>
    <row r="11" spans="1:7" x14ac:dyDescent="0.4">
      <c r="C11" s="52"/>
      <c r="D11" s="52"/>
      <c r="E11" s="52"/>
      <c r="F11" s="52"/>
      <c r="G11" s="52"/>
    </row>
    <row r="12" spans="1:7" x14ac:dyDescent="0.4">
      <c r="C12" s="52"/>
      <c r="D12" s="52"/>
      <c r="E12" s="52"/>
      <c r="F12" s="52"/>
      <c r="G12" s="52"/>
    </row>
    <row r="13" spans="1:7" x14ac:dyDescent="0.4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6" x14ac:dyDescent="0.4"/>
  <cols>
    <col min="1" max="1" width="13.3046875" customWidth="1"/>
    <col min="2" max="7" width="12.69140625" customWidth="1"/>
  </cols>
  <sheetData>
    <row r="1" spans="1:7" x14ac:dyDescent="0.4">
      <c r="A1" s="77">
        <v>7.0000000000000007E-2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4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4">
      <c r="A3" s="64" t="s">
        <v>79</v>
      </c>
      <c r="B3" s="65">
        <v>1500</v>
      </c>
      <c r="C3" s="62">
        <v>6150</v>
      </c>
      <c r="D3" s="55">
        <v>7690</v>
      </c>
      <c r="E3" s="55">
        <v>6230</v>
      </c>
      <c r="F3" s="55">
        <v>6440</v>
      </c>
      <c r="G3" s="72">
        <v>7160</v>
      </c>
    </row>
    <row r="4" spans="1:7" x14ac:dyDescent="0.4">
      <c r="A4" s="66" t="s">
        <v>81</v>
      </c>
      <c r="B4" s="67">
        <v>1800</v>
      </c>
      <c r="C4" s="63">
        <v>7350</v>
      </c>
      <c r="D4" s="54">
        <v>5030</v>
      </c>
      <c r="E4" s="54">
        <v>7780</v>
      </c>
      <c r="F4" s="54">
        <v>6250</v>
      </c>
      <c r="G4" s="73">
        <v>6690</v>
      </c>
    </row>
    <row r="5" spans="1:7" x14ac:dyDescent="0.4">
      <c r="A5" s="66" t="s">
        <v>82</v>
      </c>
      <c r="B5" s="67">
        <v>2200</v>
      </c>
      <c r="C5" s="63">
        <v>5610</v>
      </c>
      <c r="D5" s="54">
        <v>7680</v>
      </c>
      <c r="E5" s="54">
        <v>5130</v>
      </c>
      <c r="F5" s="54">
        <v>7260</v>
      </c>
      <c r="G5" s="73">
        <v>7350</v>
      </c>
    </row>
    <row r="6" spans="1:7" x14ac:dyDescent="0.4">
      <c r="A6" s="68" t="s">
        <v>83</v>
      </c>
      <c r="B6" s="69">
        <v>2700</v>
      </c>
      <c r="C6" s="74">
        <v>6550</v>
      </c>
      <c r="D6" s="75">
        <v>5380</v>
      </c>
      <c r="E6" s="75">
        <v>6330</v>
      </c>
      <c r="F6" s="75">
        <v>7020</v>
      </c>
      <c r="G6" s="76">
        <v>6920</v>
      </c>
    </row>
    <row r="8" spans="1:7" x14ac:dyDescent="0.4">
      <c r="C8" s="78"/>
      <c r="D8" s="78"/>
      <c r="E8" s="78"/>
      <c r="F8" s="78"/>
      <c r="G8" s="78"/>
    </row>
    <row r="9" spans="1:7" x14ac:dyDescent="0.4">
      <c r="C9" s="78"/>
      <c r="D9" s="78"/>
      <c r="E9" s="78"/>
      <c r="F9" s="78"/>
      <c r="G9" s="78"/>
    </row>
    <row r="10" spans="1:7" x14ac:dyDescent="0.4">
      <c r="C10" s="52"/>
      <c r="D10" s="52"/>
      <c r="E10" s="52"/>
      <c r="F10" s="52"/>
      <c r="G10" s="52"/>
    </row>
    <row r="11" spans="1:7" x14ac:dyDescent="0.4">
      <c r="C11" s="52"/>
      <c r="D11" s="52"/>
      <c r="E11" s="52"/>
      <c r="F11" s="52"/>
      <c r="G11" s="52"/>
    </row>
    <row r="12" spans="1:7" x14ac:dyDescent="0.4">
      <c r="C12" s="52"/>
      <c r="D12" s="52"/>
      <c r="E12" s="52"/>
      <c r="F12" s="52"/>
      <c r="G12" s="52"/>
    </row>
    <row r="13" spans="1:7" x14ac:dyDescent="0.4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6" x14ac:dyDescent="0.4"/>
  <cols>
    <col min="1" max="1" width="13.3046875" customWidth="1"/>
    <col min="2" max="7" width="12.69140625" customWidth="1"/>
  </cols>
  <sheetData>
    <row r="1" spans="1:7" x14ac:dyDescent="0.4">
      <c r="A1" s="77">
        <v>7.4999999999999997E-2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4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4">
      <c r="A3" s="64" t="s">
        <v>79</v>
      </c>
      <c r="B3" s="65">
        <v>1500</v>
      </c>
      <c r="C3" s="62">
        <v>6240</v>
      </c>
      <c r="D3" s="55">
        <v>5320</v>
      </c>
      <c r="E3" s="55">
        <v>7500</v>
      </c>
      <c r="F3" s="55">
        <v>5770</v>
      </c>
      <c r="G3" s="72">
        <v>5220</v>
      </c>
    </row>
    <row r="4" spans="1:7" x14ac:dyDescent="0.4">
      <c r="A4" s="66" t="s">
        <v>81</v>
      </c>
      <c r="B4" s="67">
        <v>1800</v>
      </c>
      <c r="C4" s="63">
        <v>5950</v>
      </c>
      <c r="D4" s="54">
        <v>7680</v>
      </c>
      <c r="E4" s="54">
        <v>5450</v>
      </c>
      <c r="F4" s="54">
        <v>5500</v>
      </c>
      <c r="G4" s="73">
        <v>6120</v>
      </c>
    </row>
    <row r="5" spans="1:7" x14ac:dyDescent="0.4">
      <c r="A5" s="66" t="s">
        <v>82</v>
      </c>
      <c r="B5" s="67">
        <v>2200</v>
      </c>
      <c r="C5" s="63">
        <v>7420</v>
      </c>
      <c r="D5" s="54">
        <v>6480</v>
      </c>
      <c r="E5" s="54">
        <v>5480</v>
      </c>
      <c r="F5" s="54">
        <v>6430</v>
      </c>
      <c r="G5" s="73">
        <v>5480</v>
      </c>
    </row>
    <row r="6" spans="1:7" x14ac:dyDescent="0.4">
      <c r="A6" s="68" t="s">
        <v>83</v>
      </c>
      <c r="B6" s="69">
        <v>2700</v>
      </c>
      <c r="C6" s="74">
        <v>7020</v>
      </c>
      <c r="D6" s="75">
        <v>7590</v>
      </c>
      <c r="E6" s="75">
        <v>5280</v>
      </c>
      <c r="F6" s="75">
        <v>5240</v>
      </c>
      <c r="G6" s="76">
        <v>6560</v>
      </c>
    </row>
    <row r="8" spans="1:7" x14ac:dyDescent="0.4">
      <c r="C8" s="78"/>
      <c r="D8" s="78"/>
      <c r="E8" s="78"/>
      <c r="F8" s="78"/>
      <c r="G8" s="78"/>
    </row>
    <row r="9" spans="1:7" x14ac:dyDescent="0.4">
      <c r="C9" s="78"/>
      <c r="D9" s="78"/>
      <c r="E9" s="78"/>
      <c r="F9" s="78"/>
      <c r="G9" s="78"/>
    </row>
    <row r="10" spans="1:7" x14ac:dyDescent="0.4">
      <c r="C10" s="52"/>
      <c r="D10" s="52"/>
      <c r="E10" s="52"/>
      <c r="F10" s="52"/>
      <c r="G10" s="52"/>
    </row>
    <row r="11" spans="1:7" x14ac:dyDescent="0.4">
      <c r="C11" s="52"/>
      <c r="D11" s="52"/>
      <c r="E11" s="52"/>
      <c r="F11" s="52"/>
      <c r="G11" s="52"/>
    </row>
    <row r="12" spans="1:7" x14ac:dyDescent="0.4">
      <c r="C12" s="52"/>
      <c r="D12" s="52"/>
      <c r="E12" s="52"/>
      <c r="F12" s="52"/>
      <c r="G12" s="52"/>
    </row>
    <row r="13" spans="1:7" x14ac:dyDescent="0.4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nic</cp:lastModifiedBy>
  <dcterms:created xsi:type="dcterms:W3CDTF">2017-11-16T07:17:50Z</dcterms:created>
  <dcterms:modified xsi:type="dcterms:W3CDTF">2017-11-27T08:21:37Z</dcterms:modified>
</cp:coreProperties>
</file>