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Learn\metnum-uwu\task2\"/>
    </mc:Choice>
  </mc:AlternateContent>
  <xr:revisionPtr revIDLastSave="0" documentId="13_ncr:1_{B4BB5BF2-25DB-4E9C-9C0F-C3DED287BC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gulaFals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H8" i="1"/>
  <c r="J8" i="1" s="1"/>
  <c r="K8" i="1" s="1"/>
  <c r="L8" i="1" s="1"/>
  <c r="I8" i="1"/>
  <c r="I7" i="1"/>
  <c r="J7" i="1"/>
  <c r="K7" i="1" s="1"/>
  <c r="L7" i="1" s="1"/>
  <c r="N7" i="1" s="1"/>
  <c r="O7" i="1" s="1"/>
  <c r="H7" i="1"/>
  <c r="G7" i="1"/>
  <c r="M8" i="1" l="1"/>
  <c r="N8" i="1"/>
  <c r="O8" i="1" s="1"/>
  <c r="M7" i="1"/>
  <c r="J6" i="1"/>
  <c r="K6" i="1" s="1"/>
  <c r="L6" i="1" s="1"/>
  <c r="N6" i="1" s="1"/>
  <c r="O6" i="1" s="1"/>
  <c r="I6" i="1"/>
  <c r="C7" i="1"/>
  <c r="C8" i="1"/>
  <c r="C9" i="1"/>
  <c r="C10" i="1"/>
  <c r="C11" i="1"/>
  <c r="C12" i="1"/>
  <c r="C13" i="1"/>
  <c r="C14" i="1"/>
  <c r="C15" i="1"/>
  <c r="C16" i="1"/>
  <c r="C6" i="1"/>
  <c r="C18" i="1"/>
  <c r="G9" i="1" l="1"/>
  <c r="H9" i="1"/>
  <c r="J9" i="1" s="1"/>
  <c r="M6" i="1"/>
  <c r="I9" i="1" l="1"/>
  <c r="K9" i="1"/>
  <c r="L9" i="1" s="1"/>
  <c r="N9" i="1" s="1"/>
  <c r="O9" i="1" s="1"/>
  <c r="M9" i="1" l="1"/>
  <c r="G10" i="1" l="1"/>
  <c r="H10" i="1"/>
  <c r="J10" i="1" s="1"/>
  <c r="I10" i="1" l="1"/>
  <c r="K10" i="1" s="1"/>
  <c r="L10" i="1" s="1"/>
  <c r="N10" i="1" s="1"/>
  <c r="O10" i="1" s="1"/>
  <c r="M10" i="1" l="1"/>
  <c r="G11" i="1" l="1"/>
  <c r="H11" i="1"/>
  <c r="J11" i="1" s="1"/>
  <c r="I11" i="1" l="1"/>
  <c r="K11" i="1"/>
  <c r="L11" i="1" s="1"/>
  <c r="N11" i="1" s="1"/>
  <c r="O11" i="1" s="1"/>
  <c r="M11" i="1" l="1"/>
  <c r="G12" i="1" l="1"/>
  <c r="H12" i="1"/>
  <c r="J12" i="1" s="1"/>
  <c r="I12" i="1" l="1"/>
  <c r="K12" i="1" l="1"/>
  <c r="L12" i="1" s="1"/>
  <c r="N12" i="1" s="1"/>
  <c r="O12" i="1" s="1"/>
  <c r="M12" i="1" l="1"/>
  <c r="G13" i="1" l="1"/>
  <c r="H13" i="1"/>
  <c r="J13" i="1" s="1"/>
  <c r="I13" i="1" l="1"/>
  <c r="K13" i="1"/>
  <c r="L13" i="1" s="1"/>
  <c r="N13" i="1" s="1"/>
  <c r="O13" i="1" s="1"/>
  <c r="M13" i="1" l="1"/>
  <c r="G14" i="1" l="1"/>
  <c r="H14" i="1"/>
  <c r="J14" i="1" s="1"/>
  <c r="I14" i="1" l="1"/>
  <c r="K14" i="1"/>
  <c r="L14" i="1" s="1"/>
  <c r="N14" i="1" s="1"/>
  <c r="O14" i="1" s="1"/>
  <c r="M14" i="1" l="1"/>
  <c r="H15" i="1" l="1"/>
  <c r="J15" i="1" s="1"/>
  <c r="G15" i="1"/>
  <c r="I15" i="1" l="1"/>
  <c r="K15" i="1"/>
  <c r="L15" i="1" s="1"/>
  <c r="N15" i="1" s="1"/>
  <c r="O15" i="1" s="1"/>
  <c r="M15" i="1" l="1"/>
</calcChain>
</file>

<file path=xl/sharedStrings.xml><?xml version="1.0" encoding="utf-8"?>
<sst xmlns="http://schemas.openxmlformats.org/spreadsheetml/2006/main" count="16" uniqueCount="16">
  <si>
    <t>X</t>
  </si>
  <si>
    <t>f(x)</t>
  </si>
  <si>
    <t xml:space="preserve">GALAT </t>
  </si>
  <si>
    <t>Iteration</t>
  </si>
  <si>
    <t xml:space="preserve">b = </t>
  </si>
  <si>
    <t xml:space="preserve">a = </t>
  </si>
  <si>
    <t>a</t>
  </si>
  <si>
    <t>b</t>
  </si>
  <si>
    <t>c</t>
  </si>
  <si>
    <t>f(a)</t>
  </si>
  <si>
    <t>f(b)</t>
  </si>
  <si>
    <t>f(c)</t>
  </si>
  <si>
    <t>|f(c)|</t>
  </si>
  <si>
    <t>f(a) x f(c)</t>
  </si>
  <si>
    <t>Status</t>
  </si>
  <si>
    <t>f(x) = 2.99x^5-1.12x^3-1.26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</si>
</sst>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1" fillId="4" borderId="1" xfId="0" applyFont="1" applyFill="1" applyBorder="1" applyAlignment="1">
      <alignment horizontal="right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RegulaFalsi!$B$6:$B$16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RegulaFalsi!$C$6:$C$16</c:f>
              <c:numCache>
                <c:formatCode>General</c:formatCode>
                <c:ptCount val="11"/>
                <c:pt idx="0">
                  <c:v>-9205.01</c:v>
                </c:pt>
                <c:pt idx="1">
                  <c:v>-2991.3400000000006</c:v>
                </c:pt>
                <c:pt idx="2">
                  <c:v>-697.59</c:v>
                </c:pt>
                <c:pt idx="3">
                  <c:v>-87.98</c:v>
                </c:pt>
                <c:pt idx="4">
                  <c:v>-3.13</c:v>
                </c:pt>
                <c:pt idx="5">
                  <c:v>-1.26</c:v>
                </c:pt>
                <c:pt idx="6">
                  <c:v>0.6100000000000001</c:v>
                </c:pt>
                <c:pt idx="7">
                  <c:v>85.46</c:v>
                </c:pt>
                <c:pt idx="8">
                  <c:v>695.07</c:v>
                </c:pt>
                <c:pt idx="9">
                  <c:v>2988.82</c:v>
                </c:pt>
                <c:pt idx="10">
                  <c:v>9202.49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90-4D4E-90B1-7D35EE310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542575"/>
        <c:axId val="1829535503"/>
      </c:scatterChart>
      <c:valAx>
        <c:axId val="1829542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35503"/>
        <c:crosses val="autoZero"/>
        <c:crossBetween val="midCat"/>
      </c:valAx>
      <c:valAx>
        <c:axId val="182953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4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7</xdr:col>
      <xdr:colOff>160020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0DDFC5-6B67-699E-9F8C-BD54CC1F0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25"/>
  <sheetViews>
    <sheetView tabSelected="1" workbookViewId="0">
      <selection activeCell="B3" sqref="B3:C3"/>
    </sheetView>
  </sheetViews>
  <sheetFormatPr defaultRowHeight="14.4" x14ac:dyDescent="0.3"/>
  <cols>
    <col min="1" max="1" width="8.88671875" style="4"/>
    <col min="2" max="3" width="13.77734375" style="4" customWidth="1"/>
    <col min="4" max="5" width="8.88671875" style="4"/>
    <col min="6" max="6" width="10.6640625" style="4" customWidth="1"/>
    <col min="7" max="7" width="8.33203125" style="4" customWidth="1"/>
    <col min="8" max="8" width="8.5546875" style="4" customWidth="1"/>
    <col min="9" max="9" width="8.109375" style="4" customWidth="1"/>
    <col min="10" max="10" width="7.6640625" style="4" customWidth="1"/>
    <col min="11" max="11" width="7.5546875" style="4" customWidth="1"/>
    <col min="12" max="12" width="8.21875" style="4" customWidth="1"/>
    <col min="13" max="13" width="10.33203125" style="4" customWidth="1"/>
    <col min="14" max="14" width="9.21875" style="4" customWidth="1"/>
    <col min="15" max="15" width="13.21875" style="4" customWidth="1"/>
    <col min="16" max="16384" width="8.88671875" style="4"/>
  </cols>
  <sheetData>
    <row r="3" spans="1:15" ht="39" customHeight="1" x14ac:dyDescent="0.3">
      <c r="B3" s="13" t="s">
        <v>15</v>
      </c>
      <c r="C3" s="14"/>
    </row>
    <row r="4" spans="1:15" x14ac:dyDescent="0.3">
      <c r="B4" s="15"/>
      <c r="C4" s="15"/>
    </row>
    <row r="5" spans="1:15" ht="21" customHeight="1" x14ac:dyDescent="0.3">
      <c r="B5" s="2" t="s">
        <v>0</v>
      </c>
      <c r="C5" s="2" t="s">
        <v>1</v>
      </c>
      <c r="F5" s="7" t="s">
        <v>3</v>
      </c>
      <c r="G5" s="7" t="s">
        <v>6</v>
      </c>
      <c r="H5" s="7" t="s">
        <v>7</v>
      </c>
      <c r="I5" s="7" t="s">
        <v>9</v>
      </c>
      <c r="J5" s="7" t="s">
        <v>10</v>
      </c>
      <c r="K5" s="7" t="s">
        <v>8</v>
      </c>
      <c r="L5" s="7" t="s">
        <v>11</v>
      </c>
      <c r="M5" s="7" t="s">
        <v>13</v>
      </c>
      <c r="N5" s="7" t="s">
        <v>12</v>
      </c>
      <c r="O5" s="7" t="s">
        <v>14</v>
      </c>
    </row>
    <row r="6" spans="1:15" x14ac:dyDescent="0.3">
      <c r="B6" s="1">
        <v>-5</v>
      </c>
      <c r="C6" s="1">
        <f>2.99*(B6^5)-1.12*(B6^3)-1.26</f>
        <v>-9205.01</v>
      </c>
      <c r="F6" s="1">
        <v>1</v>
      </c>
      <c r="G6" s="8">
        <v>0</v>
      </c>
      <c r="H6" s="8">
        <v>1</v>
      </c>
      <c r="I6" s="1">
        <f>2.99*(G6^5)-1.12*(G6^3)-1.26</f>
        <v>-1.26</v>
      </c>
      <c r="J6" s="1">
        <f>2.99*(H6^5)-1.12*(H6^3)-1.26</f>
        <v>0.6100000000000001</v>
      </c>
      <c r="K6" s="1">
        <f>(G6*J6-H6*I6)/(J6-I6)</f>
        <v>0.67379679144385018</v>
      </c>
      <c r="L6" s="1">
        <f>2.99*(K6^5)-1.12*(K6^3)-1.26</f>
        <v>-1.1873578229677171</v>
      </c>
      <c r="M6" s="1">
        <f>I6*L6</f>
        <v>1.4960708569393235</v>
      </c>
      <c r="N6" s="1">
        <f>ABS(L6)</f>
        <v>1.1873578229677171</v>
      </c>
      <c r="O6" s="1" t="str">
        <f>IF(N6&lt;0.0001, "STOP", "CONTINUE")</f>
        <v>CONTINUE</v>
      </c>
    </row>
    <row r="7" spans="1:15" x14ac:dyDescent="0.3">
      <c r="B7" s="9">
        <v>-4</v>
      </c>
      <c r="C7" s="1">
        <f t="shared" ref="C7:C16" si="0">2.99*(B7^5)-1.12*(B7^3)-1.26</f>
        <v>-2991.3400000000006</v>
      </c>
      <c r="F7" s="1">
        <v>2</v>
      </c>
      <c r="G7" s="1">
        <f>IF(M6&gt;0,K6,G6)</f>
        <v>0.67379679144385018</v>
      </c>
      <c r="H7" s="1">
        <f>IF(M6&lt;0,K6,H6)</f>
        <v>1</v>
      </c>
      <c r="I7" s="1">
        <f>2.99*(G7^5)-1.12*(G7^3)-1.26</f>
        <v>-1.1873578229677171</v>
      </c>
      <c r="J7" s="1">
        <f>2.99*(H7^5)-1.12*(H7^3)-1.26</f>
        <v>0.6100000000000001</v>
      </c>
      <c r="K7" s="1">
        <f>(G7*J7-H7*I7)/(J7-I7)</f>
        <v>0.88929084978154327</v>
      </c>
      <c r="L7" s="1">
        <f>2.99*(K7^5)-1.12*(K7^3)-1.26</f>
        <v>-0.38468684850416679</v>
      </c>
      <c r="M7" s="1">
        <f>I7*L7</f>
        <v>0.45676093896421949</v>
      </c>
      <c r="N7" s="1">
        <f>ABS(L7)</f>
        <v>0.38468684850416679</v>
      </c>
      <c r="O7" s="1" t="str">
        <f>IF(N7&lt;0.0001, "STOP", "CONTINUE")</f>
        <v>CONTINUE</v>
      </c>
    </row>
    <row r="8" spans="1:15" x14ac:dyDescent="0.3">
      <c r="B8" s="1">
        <v>-3</v>
      </c>
      <c r="C8" s="1">
        <f t="shared" si="0"/>
        <v>-697.59</v>
      </c>
      <c r="F8" s="1">
        <v>3</v>
      </c>
      <c r="G8" s="1">
        <f t="shared" ref="G8:G15" si="1">IF(M7&gt;0,K7,G7)</f>
        <v>0.88929084978154327</v>
      </c>
      <c r="H8" s="1">
        <f t="shared" ref="H8:H15" si="2">IF(M7&lt;0,K7,H7)</f>
        <v>1</v>
      </c>
      <c r="I8" s="1">
        <f t="shared" ref="I8:I15" si="3">2.99*(G8^5)-1.12*(G8^3)-1.26</f>
        <v>-0.38468684850416679</v>
      </c>
      <c r="J8" s="1">
        <f t="shared" ref="J8:J15" si="4">2.99*(H8^5)-1.12*(H8^3)-1.26</f>
        <v>0.6100000000000001</v>
      </c>
      <c r="K8" s="1">
        <f t="shared" ref="K8:K15" si="5">(G8*J8-H8*I8)/(J8-I8)</f>
        <v>0.93210669093009957</v>
      </c>
      <c r="L8" s="1">
        <f t="shared" ref="L8:L15" si="6">2.99*(K8^5)-1.12*(K8^3)-1.26</f>
        <v>-6.3240772495605002E-2</v>
      </c>
      <c r="M8" s="1">
        <f t="shared" ref="M8:M15" si="7">I8*L8</f>
        <v>2.4327893468303278E-2</v>
      </c>
      <c r="N8" s="1">
        <f t="shared" ref="N8:N15" si="8">ABS(L8)</f>
        <v>6.3240772495605002E-2</v>
      </c>
      <c r="O8" s="1" t="str">
        <f t="shared" ref="O8:O15" si="9">IF(N8&lt;0.0001, "STOP", "CONTINUE")</f>
        <v>CONTINUE</v>
      </c>
    </row>
    <row r="9" spans="1:15" x14ac:dyDescent="0.3">
      <c r="B9" s="9">
        <v>-2</v>
      </c>
      <c r="C9" s="1">
        <f t="shared" si="0"/>
        <v>-87.98</v>
      </c>
      <c r="F9" s="1">
        <v>4</v>
      </c>
      <c r="G9" s="1">
        <f t="shared" si="1"/>
        <v>0.93210669093009957</v>
      </c>
      <c r="H9" s="1">
        <f t="shared" si="2"/>
        <v>1</v>
      </c>
      <c r="I9" s="1">
        <f t="shared" si="3"/>
        <v>-6.3240772495605002E-2</v>
      </c>
      <c r="J9" s="1">
        <f t="shared" si="4"/>
        <v>0.6100000000000001</v>
      </c>
      <c r="K9" s="1">
        <f t="shared" si="5"/>
        <v>0.93848423888660193</v>
      </c>
      <c r="L9" s="1">
        <f t="shared" si="6"/>
        <v>-9.0234647575122562E-3</v>
      </c>
      <c r="M9" s="1">
        <f t="shared" si="7"/>
        <v>5.7065088185194218E-4</v>
      </c>
      <c r="N9" s="1">
        <f t="shared" si="8"/>
        <v>9.0234647575122562E-3</v>
      </c>
      <c r="O9" s="1" t="str">
        <f t="shared" si="9"/>
        <v>CONTINUE</v>
      </c>
    </row>
    <row r="10" spans="1:15" x14ac:dyDescent="0.3">
      <c r="B10" s="9">
        <v>-1</v>
      </c>
      <c r="C10" s="1">
        <f t="shared" si="0"/>
        <v>-3.13</v>
      </c>
      <c r="F10" s="1">
        <v>5</v>
      </c>
      <c r="G10" s="1">
        <f t="shared" si="1"/>
        <v>0.93848423888660193</v>
      </c>
      <c r="H10" s="1">
        <f t="shared" si="2"/>
        <v>1</v>
      </c>
      <c r="I10" s="1">
        <f t="shared" si="3"/>
        <v>-9.0234647575122562E-3</v>
      </c>
      <c r="J10" s="1">
        <f t="shared" si="4"/>
        <v>0.6100000000000001</v>
      </c>
      <c r="K10" s="1">
        <f t="shared" si="5"/>
        <v>0.93938095013268641</v>
      </c>
      <c r="L10" s="1">
        <f t="shared" si="6"/>
        <v>-1.2605295637164726E-3</v>
      </c>
      <c r="M10" s="1">
        <f t="shared" si="7"/>
        <v>1.1374344093997891E-5</v>
      </c>
      <c r="N10" s="1">
        <f t="shared" si="8"/>
        <v>1.2605295637164726E-3</v>
      </c>
      <c r="O10" s="1" t="str">
        <f t="shared" si="9"/>
        <v>CONTINUE</v>
      </c>
    </row>
    <row r="11" spans="1:15" x14ac:dyDescent="0.3">
      <c r="A11" s="3" t="s">
        <v>5</v>
      </c>
      <c r="B11" s="10">
        <v>0</v>
      </c>
      <c r="C11" s="10">
        <f t="shared" si="0"/>
        <v>-1.26</v>
      </c>
      <c r="F11" s="1">
        <v>6</v>
      </c>
      <c r="G11" s="1">
        <f t="shared" si="1"/>
        <v>0.93938095013268641</v>
      </c>
      <c r="H11" s="1">
        <f t="shared" si="2"/>
        <v>1</v>
      </c>
      <c r="I11" s="1">
        <f t="shared" si="3"/>
        <v>-1.2605295637164726E-3</v>
      </c>
      <c r="J11" s="1">
        <f t="shared" si="4"/>
        <v>0.6100000000000001</v>
      </c>
      <c r="K11" s="1">
        <f t="shared" si="5"/>
        <v>0.93950595755715849</v>
      </c>
      <c r="L11" s="1">
        <f t="shared" si="6"/>
        <v>-1.7556548866592969E-4</v>
      </c>
      <c r="M11" s="1">
        <f t="shared" si="7"/>
        <v>2.2130548883173368E-7</v>
      </c>
      <c r="N11" s="1">
        <f t="shared" si="8"/>
        <v>1.7556548866592969E-4</v>
      </c>
      <c r="O11" s="1" t="str">
        <f t="shared" si="9"/>
        <v>CONTINUE</v>
      </c>
    </row>
    <row r="12" spans="1:15" x14ac:dyDescent="0.3">
      <c r="A12" s="3" t="s">
        <v>4</v>
      </c>
      <c r="B12" s="10">
        <v>1</v>
      </c>
      <c r="C12" s="10">
        <f t="shared" si="0"/>
        <v>0.6100000000000001</v>
      </c>
      <c r="F12" s="11">
        <v>7</v>
      </c>
      <c r="G12" s="11">
        <f t="shared" si="1"/>
        <v>0.93950595755715849</v>
      </c>
      <c r="H12" s="11">
        <f t="shared" si="2"/>
        <v>1</v>
      </c>
      <c r="I12" s="11">
        <f t="shared" si="3"/>
        <v>-1.7556548866592969E-4</v>
      </c>
      <c r="J12" s="11">
        <f t="shared" si="4"/>
        <v>0.6100000000000001</v>
      </c>
      <c r="K12" s="11">
        <f t="shared" si="5"/>
        <v>0.93952336347559162</v>
      </c>
      <c r="L12" s="11">
        <f t="shared" si="6"/>
        <v>-2.4442460262674714E-5</v>
      </c>
      <c r="M12" s="11">
        <f t="shared" si="7"/>
        <v>4.2912524802140544E-9</v>
      </c>
      <c r="N12" s="11">
        <f t="shared" si="8"/>
        <v>2.4442460262674714E-5</v>
      </c>
      <c r="O12" s="11" t="str">
        <f t="shared" si="9"/>
        <v>STOP</v>
      </c>
    </row>
    <row r="13" spans="1:15" x14ac:dyDescent="0.3">
      <c r="B13" s="9">
        <v>2</v>
      </c>
      <c r="C13" s="1">
        <f t="shared" si="0"/>
        <v>85.46</v>
      </c>
      <c r="F13" s="11">
        <v>8</v>
      </c>
      <c r="G13" s="11">
        <f t="shared" si="1"/>
        <v>0.93952336347559162</v>
      </c>
      <c r="H13" s="11">
        <f t="shared" si="2"/>
        <v>1</v>
      </c>
      <c r="I13" s="11">
        <f t="shared" si="3"/>
        <v>-2.4442460262674714E-5</v>
      </c>
      <c r="J13" s="11">
        <f t="shared" si="4"/>
        <v>0.6100000000000001</v>
      </c>
      <c r="K13" s="11">
        <f t="shared" si="5"/>
        <v>0.93952578665355324</v>
      </c>
      <c r="L13" s="11">
        <f t="shared" si="6"/>
        <v>-3.4027149928839151E-6</v>
      </c>
      <c r="M13" s="11">
        <f t="shared" si="7"/>
        <v>8.3170725998772568E-11</v>
      </c>
      <c r="N13" s="11">
        <f t="shared" si="8"/>
        <v>3.4027149928839151E-6</v>
      </c>
      <c r="O13" s="11" t="str">
        <f t="shared" si="9"/>
        <v>STOP</v>
      </c>
    </row>
    <row r="14" spans="1:15" x14ac:dyDescent="0.3">
      <c r="B14" s="1">
        <v>3</v>
      </c>
      <c r="C14" s="1">
        <f t="shared" si="0"/>
        <v>695.07</v>
      </c>
      <c r="F14" s="11">
        <v>9</v>
      </c>
      <c r="G14" s="11">
        <f t="shared" si="1"/>
        <v>0.93952578665355324</v>
      </c>
      <c r="H14" s="11">
        <f t="shared" si="2"/>
        <v>1</v>
      </c>
      <c r="I14" s="11">
        <f t="shared" si="3"/>
        <v>-3.4027149928839151E-6</v>
      </c>
      <c r="J14" s="11">
        <f t="shared" si="4"/>
        <v>0.6100000000000001</v>
      </c>
      <c r="K14" s="11">
        <f t="shared" si="5"/>
        <v>0.93952612399021662</v>
      </c>
      <c r="L14" s="11">
        <f t="shared" si="6"/>
        <v>-4.7369929068175054E-7</v>
      </c>
      <c r="M14" s="11">
        <f t="shared" si="7"/>
        <v>1.6118636785212683E-12</v>
      </c>
      <c r="N14" s="11">
        <f t="shared" si="8"/>
        <v>4.7369929068175054E-7</v>
      </c>
      <c r="O14" s="11" t="str">
        <f t="shared" si="9"/>
        <v>STOP</v>
      </c>
    </row>
    <row r="15" spans="1:15" x14ac:dyDescent="0.3">
      <c r="B15" s="9">
        <v>4</v>
      </c>
      <c r="C15" s="1">
        <f t="shared" si="0"/>
        <v>2988.82</v>
      </c>
      <c r="F15" s="11">
        <v>10</v>
      </c>
      <c r="G15" s="11">
        <f t="shared" si="1"/>
        <v>0.93952612399021662</v>
      </c>
      <c r="H15" s="11">
        <f t="shared" si="2"/>
        <v>1</v>
      </c>
      <c r="I15" s="11">
        <f t="shared" si="3"/>
        <v>-4.7369929068175054E-7</v>
      </c>
      <c r="J15" s="11">
        <f t="shared" si="4"/>
        <v>0.6100000000000001</v>
      </c>
      <c r="K15" s="11">
        <f t="shared" si="5"/>
        <v>0.93952617095154445</v>
      </c>
      <c r="L15" s="11">
        <f t="shared" si="6"/>
        <v>-6.5944625093905529E-8</v>
      </c>
      <c r="M15" s="11">
        <f t="shared" si="7"/>
        <v>3.1237922131257017E-14</v>
      </c>
      <c r="N15" s="11">
        <f t="shared" si="8"/>
        <v>6.5944625093905529E-8</v>
      </c>
      <c r="O15" s="11" t="str">
        <f t="shared" si="9"/>
        <v>STOP</v>
      </c>
    </row>
    <row r="16" spans="1:15" x14ac:dyDescent="0.3">
      <c r="B16" s="1">
        <v>5</v>
      </c>
      <c r="C16" s="1">
        <f t="shared" si="0"/>
        <v>9202.49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2:15" x14ac:dyDescent="0.3"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15" ht="14.4" customHeight="1" x14ac:dyDescent="0.3">
      <c r="B18" s="6" t="s">
        <v>2</v>
      </c>
      <c r="C18" s="5" t="str">
        <f>_xlfn.CONCAT(" ", 10^-4)</f>
        <v xml:space="preserve"> 0,0001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2:15" x14ac:dyDescent="0.3"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2:15" x14ac:dyDescent="0.3"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2:15" x14ac:dyDescent="0.3"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2:15" x14ac:dyDescent="0.3"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2:15" x14ac:dyDescent="0.3"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2:15" x14ac:dyDescent="0.3"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2:15" x14ac:dyDescent="0.3">
      <c r="F25" s="12"/>
      <c r="G25" s="12"/>
      <c r="H25" s="12"/>
      <c r="I25" s="12"/>
      <c r="J25" s="12"/>
      <c r="K25" s="12"/>
      <c r="L25" s="12"/>
      <c r="M25" s="12"/>
      <c r="N25" s="12"/>
      <c r="O25" s="12"/>
    </row>
  </sheetData>
  <mergeCells count="2">
    <mergeCell ref="B3:C3"/>
    <mergeCell ref="B4:C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RegulaFalsi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Suluh Sulistiawan</dc:creator>
  <cp:lastModifiedBy>Suluh Sulistiawan</cp:lastModifiedBy>
  <dcterms:created xsi:type="dcterms:W3CDTF">2015-06-05T18:17:20Z</dcterms:created>
  <dcterms:modified xsi:type="dcterms:W3CDTF">2022-10-11T03:37:23Z</dcterms:modified>
</cp:coreProperties>
</file>