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rsr/Documents/Multiplexed-Flow-Data-Processing/experiments/"/>
    </mc:Choice>
  </mc:AlternateContent>
  <xr:revisionPtr revIDLastSave="0" documentId="13_ncr:1_{54637103-BD4E-8D45-B5DB-5DEA63AE28C2}" xr6:coauthVersionLast="43" xr6:coauthVersionMax="43" xr10:uidLastSave="{00000000-0000-0000-0000-000000000000}"/>
  <bookViews>
    <workbookView xWindow="0" yWindow="460" windowWidth="55160" windowHeight="26720" xr2:uid="{FCB7D3D2-0F4C-8644-B223-566C67ECD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" i="1" l="1"/>
  <c r="G97" i="1"/>
  <c r="G96" i="1" l="1"/>
  <c r="G95" i="1"/>
  <c r="G94" i="1" l="1"/>
  <c r="G93" i="1"/>
  <c r="G91" i="1" l="1"/>
  <c r="G90" i="1" l="1"/>
  <c r="G89" i="1"/>
  <c r="G88" i="1" l="1"/>
  <c r="G87" i="1" l="1"/>
  <c r="G86" i="1"/>
  <c r="G85" i="1" l="1"/>
  <c r="G84" i="1"/>
  <c r="G83" i="1"/>
  <c r="G82" i="1" l="1"/>
  <c r="G81" i="1"/>
  <c r="G80" i="1"/>
  <c r="G79" i="1" l="1"/>
  <c r="G78" i="1" l="1"/>
  <c r="G77" i="1" l="1"/>
  <c r="G76" i="1" l="1"/>
  <c r="G75" i="1" l="1"/>
  <c r="G74" i="1"/>
  <c r="G73" i="1"/>
  <c r="G72" i="1"/>
  <c r="G71" i="1" l="1"/>
  <c r="G70" i="1" l="1"/>
  <c r="G69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G68" i="1" l="1"/>
  <c r="G64" i="1"/>
  <c r="G65" i="1"/>
  <c r="G63" i="1"/>
  <c r="G42" i="1" l="1"/>
  <c r="G41" i="1"/>
  <c r="G3" i="1" l="1"/>
  <c r="G67" i="1" l="1"/>
  <c r="G61" i="1"/>
  <c r="G39" i="1"/>
  <c r="G1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6" i="1"/>
  <c r="G5" i="1"/>
  <c r="G4" i="1"/>
  <c r="G6" i="1"/>
  <c r="G2" i="1"/>
</calcChain>
</file>

<file path=xl/sharedStrings.xml><?xml version="1.0" encoding="utf-8"?>
<sst xmlns="http://schemas.openxmlformats.org/spreadsheetml/2006/main" count="834" uniqueCount="151">
  <si>
    <t>Date</t>
  </si>
  <si>
    <t>Name</t>
  </si>
  <si>
    <t>Organized?</t>
  </si>
  <si>
    <t>Data Quality</t>
  </si>
  <si>
    <t>Comments</t>
  </si>
  <si>
    <t>Researcher</t>
  </si>
  <si>
    <t>FlatvsV</t>
  </si>
  <si>
    <t>Angela</t>
  </si>
  <si>
    <t>CBA</t>
  </si>
  <si>
    <t>Missing</t>
  </si>
  <si>
    <t>NumTimepoints</t>
  </si>
  <si>
    <t>NumConditions</t>
  </si>
  <si>
    <t>P</t>
  </si>
  <si>
    <t>IFNyR--TimeSeries</t>
  </si>
  <si>
    <t>robot</t>
  </si>
  <si>
    <t>Acquisition</t>
  </si>
  <si>
    <t>hand</t>
  </si>
  <si>
    <t>-</t>
  </si>
  <si>
    <t>18AntibodyPanelSingleStain</t>
  </si>
  <si>
    <t>robot/hand</t>
  </si>
  <si>
    <t>CBA2, CBA diluted exist (use CBA diluted)</t>
  </si>
  <si>
    <t>dilute it?</t>
  </si>
  <si>
    <t>CBA2 exists</t>
  </si>
  <si>
    <t>Extra plots</t>
  </si>
  <si>
    <t>CD25MutantTimeSeries</t>
  </si>
  <si>
    <t>Incomplete</t>
  </si>
  <si>
    <t>TCellNumberTimeSeries4</t>
  </si>
  <si>
    <t>16?</t>
  </si>
  <si>
    <t>24?</t>
  </si>
  <si>
    <t>DCsvsMacrophages</t>
  </si>
  <si>
    <t>split ramps, not sure what IL7 is doing</t>
  </si>
  <si>
    <t>PBMCSingleStain</t>
  </si>
  <si>
    <t>might be for ratnadeep, not sure</t>
  </si>
  <si>
    <t>similar to my experiment, worse results however</t>
  </si>
  <si>
    <t>B6SingleStain</t>
  </si>
  <si>
    <t>N</t>
  </si>
  <si>
    <t>Jaki</t>
  </si>
  <si>
    <t>TimeSeries</t>
  </si>
  <si>
    <t>DoseResponseCurve</t>
  </si>
  <si>
    <t>AntibodyTest</t>
  </si>
  <si>
    <t>Ramp</t>
  </si>
  <si>
    <t>ExperimentType</t>
  </si>
  <si>
    <t>DataType</t>
  </si>
  <si>
    <t>nM Converted?</t>
  </si>
  <si>
    <t>Sooraj</t>
  </si>
  <si>
    <t>Y</t>
  </si>
  <si>
    <t>ReplicationNumber</t>
  </si>
  <si>
    <t>PulsedUnpulsedAPCRatio</t>
  </si>
  <si>
    <t>TCellNumber</t>
  </si>
  <si>
    <t>TCellType</t>
  </si>
  <si>
    <t>OT1</t>
  </si>
  <si>
    <t>OT1,P14</t>
  </si>
  <si>
    <t>Timeseries</t>
  </si>
  <si>
    <t>ITAMDeficient</t>
  </si>
  <si>
    <t>ITAMDeficientTest</t>
  </si>
  <si>
    <t>P14</t>
  </si>
  <si>
    <t>24hrEC50Peptide</t>
  </si>
  <si>
    <t>KbOVACalibration</t>
  </si>
  <si>
    <t>Misc</t>
  </si>
  <si>
    <t>ITK--</t>
  </si>
  <si>
    <t>CBACalibration</t>
  </si>
  <si>
    <t>CBACalibrationPE500</t>
  </si>
  <si>
    <t>F5</t>
  </si>
  <si>
    <t>PeptideComparisonByHand</t>
  </si>
  <si>
    <t>PeptideComparison</t>
  </si>
  <si>
    <t>PeptideAdditionComparison</t>
  </si>
  <si>
    <t>PeptideAdditionComparisonIL7</t>
  </si>
  <si>
    <t>CD3CD28RobotvsHand</t>
  </si>
  <si>
    <t>PeptideAdditionComparisonJaki</t>
  </si>
  <si>
    <t>8Antibody</t>
  </si>
  <si>
    <t>4Antibody</t>
  </si>
  <si>
    <t>Full Name</t>
  </si>
  <si>
    <t>OT1,F5</t>
  </si>
  <si>
    <t>OT1,P14,F5</t>
  </si>
  <si>
    <t>CBA,Cells</t>
  </si>
  <si>
    <t>Cells</t>
  </si>
  <si>
    <t>duplicates, many strange cytokine heatmaps, 16 conditions x 2 Cells types x 2 duplicates</t>
  </si>
  <si>
    <t>EC50CellsurfaceMarkers</t>
  </si>
  <si>
    <t>16hrEC50CellsurfaceMarker</t>
  </si>
  <si>
    <t>22hrEC50CellsurfaceMarker</t>
  </si>
  <si>
    <t>16hrThymocytesEC50CellsurfaceMarker</t>
  </si>
  <si>
    <t>16hrThymocytesEC50CellsurfaceMarkerTriplicateDP</t>
  </si>
  <si>
    <t>44hrThymocytesEC50CellsurfaceMarkerDP</t>
  </si>
  <si>
    <t>48,8</t>
  </si>
  <si>
    <t>24,12</t>
  </si>
  <si>
    <t>two separate experiments, one with gavage induced, other with WT/6F</t>
  </si>
  <si>
    <t>Poor</t>
  </si>
  <si>
    <t>Y-CBA</t>
  </si>
  <si>
    <t>unknown fixation time</t>
  </si>
  <si>
    <t>50hr fixation time</t>
  </si>
  <si>
    <t>49hr fixation time, where is calibration (will use calibration from ag ramp 2 for now, looks very similar)</t>
  </si>
  <si>
    <t>Strange plate pattern, 2 calibrations (only redid a few calibrations in calibration_001, calibration group in workspace might have only used initial calibration?? Might have also combined the two groups)</t>
  </si>
  <si>
    <t>low levels</t>
  </si>
  <si>
    <t>Spiky (2nd plate set was probably bad somehow)</t>
  </si>
  <si>
    <t>NumberOfCBAStandardDilutions</t>
  </si>
  <si>
    <t>CBAStandardDilutedVolume</t>
  </si>
  <si>
    <t>Deleted first row of calibration controls (setup); didn't match any other dilution</t>
  </si>
  <si>
    <t>Had to delete 11th row of cba for each condition (might have been taken by mistake as everything was n/a for all cytokines)</t>
  </si>
  <si>
    <t>redid CBA,Cells, 2 calibrations in CBA, 2 B2 in CBA, 24 files in calibration for some reason, mismatch between time point times in notebook and on cba fig in powerpoint, might need to flip B1 to match figure</t>
  </si>
  <si>
    <t>Calibraiton from AgRamp4 (20171221), used experiment info from 20171020</t>
  </si>
  <si>
    <t>poor (short time period)</t>
  </si>
  <si>
    <t>2 calibrations, plate4 done twice, had to change n/a to 1 in plate 4 and calibration, needed to add in T+16 timepoint for all 24 timepoints to fit, might need to flip some stuff</t>
  </si>
  <si>
    <t>poor</t>
  </si>
  <si>
    <t>randomized so I need to reorder the semirpocesseddata</t>
  </si>
  <si>
    <t>CBA diluted, Cells2 exist, Calibration from 20180329 Ag ramp, used diluted cal and diluted samples, added blanks for timepoints 23 and 24</t>
  </si>
  <si>
    <t>antiCD3 Positive Control, additional samples in plate1_1 and plate2_1 are incorporated into Angela's csvs which I used, had to rearange many rows in A1/B1 to get map looking correct</t>
  </si>
  <si>
    <t>Only 19 timepoints; 10 in A1/B1, 9 in A2/B2, had to manually move fcs files to A1/B1 to give it 12 total and 7 total in A2/B2 in flowjo (csv files reflect the change), IL4 dilutions 4/5 were n/a so 10000 was used instead; don't use IL4 data</t>
  </si>
  <si>
    <t>antiCD3 Tcells in there, first two calibration voltages are different than the rest of the calibration samples due to CST error, so only 10 calibration samples</t>
  </si>
  <si>
    <t>Location</t>
  </si>
  <si>
    <t>CBADate</t>
  </si>
  <si>
    <t>CellStainDate</t>
  </si>
  <si>
    <t>had to use ramp's calibration so magnitudes might be off</t>
  </si>
  <si>
    <t>TCellTypeComparisonSamePeptides</t>
  </si>
  <si>
    <t>TCellTypeComparison</t>
  </si>
  <si>
    <t>antiCD3 Positive Control, moved some misc csv files in here not sure if they belong there, had to put in blank timepoints for the last column (only 22 timepoints; 22 and 24 are blanks), Timeseries 6</t>
  </si>
  <si>
    <t>CBA diluted, needed to process samples on my own, plate order switched will try several combos, got it but order was really bad, had to code as 2 replicates, but timepoints are staggered for conditions 1-8 vs 9-16 (see two time info txt files), maybe average every other timepoint , Timeseries 7</t>
  </si>
  <si>
    <t>Need to redo Plate A1 wells G11-12, interpolate values for now</t>
  </si>
  <si>
    <t>Did not work</t>
  </si>
  <si>
    <t>Experiment Number</t>
  </si>
  <si>
    <t>2Antibody</t>
  </si>
  <si>
    <t>Added CD28 instead of IL2 to timepoint 6 (A) and timepoint 21 (B), did CBA of last timepoint (24) later than others (ended up dropping)</t>
  </si>
  <si>
    <t>No Timepoint 1, No N4 1uM, T4, E1, Last 2 calibration samples bad; taken on upstairs FACS</t>
  </si>
  <si>
    <t>A2 Fell, so every other time point is missing for conditions 1-8</t>
  </si>
  <si>
    <t>includes cd4 markers (not needed)</t>
  </si>
  <si>
    <t>AntibodyPanel</t>
  </si>
  <si>
    <t>no cd4 markers</t>
  </si>
  <si>
    <t>Only fixed</t>
  </si>
  <si>
    <t>tested different fix/perm buffers as well</t>
  </si>
  <si>
    <t>tested all potential fixed markers</t>
  </si>
  <si>
    <t>removed nur77 and cd3 from previous panel, tested pdl1 pe as well</t>
  </si>
  <si>
    <t>Tested many concentrations (6) per peptide except G4/E1; only 3 timepoints, all after 20 hours</t>
  </si>
  <si>
    <t>Matrigel</t>
  </si>
  <si>
    <t>Emmanuel</t>
  </si>
  <si>
    <t>B16OVAIFNgPulsed</t>
  </si>
  <si>
    <t>supposed to measure detailed time kinetics. Plate A1 fell, so we only took first 12 timepoints of A conditions</t>
  </si>
  <si>
    <t>only used 50K T cells per plate; timepoint 5 ran out of tips and was dried off before timepoint could be retaken</t>
  </si>
  <si>
    <t>B1 E5 was dried up due to diti clog, strange spiky behavior appearing again (maybe due to broken cooling plate), IL-4 and IL-10 show up when they have never shown up before</t>
  </si>
  <si>
    <t>CBA,Cells,SingleCells</t>
  </si>
  <si>
    <t>Will probably have to rerun cytokine data, as voltages were too low on upstairs flow cytometer; only ran back half of plates (A2 and B2) due to low methanol in previous ones</t>
  </si>
  <si>
    <t>7th timepoint had bubble issues so cells were not taken up; taken live to give us access to more markers; cd86 is likely too saturated in signal (due to high laser voltage) to be used</t>
  </si>
  <si>
    <t>Completely failed; suspect issues with media</t>
  </si>
  <si>
    <t>Emanuel</t>
  </si>
  <si>
    <t>20190322-PeptideComparison_OT1_Timeseries_16</t>
  </si>
  <si>
    <t>CD25 had issues; very low signal, first timepoint has no Tcells and also has apcs replicated across three t cell numbers</t>
  </si>
  <si>
    <t>Bug with program resulted in plate A1 cell timepoints 1-10 not working</t>
  </si>
  <si>
    <t>Accidentally mixed Q4 1uM and N4 10pM when adding APCs to divided wells; not a huge number of Tcells left for 24th timepoint; Bug with program resulted in plate A1 and A2 cell timepoints not working</t>
  </si>
  <si>
    <t>Were a lot of cells in the 2 mutants; not sure entirely why</t>
  </si>
  <si>
    <t>B16OVAIFNgPulsedProduction</t>
  </si>
  <si>
    <t>B16OVAIFNgPulsedDegradation</t>
  </si>
  <si>
    <t>B16</t>
  </si>
  <si>
    <t>last three timepoint supernantants dried out due to low incubator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</si>
</sst>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360F-6904-3846-B2C4-E5183148A5E9}">
  <dimension ref="A1:U98"/>
  <sheetViews>
    <sheetView tabSelected="1" topLeftCell="A74" workbookViewId="0">
      <selection activeCell="G111" sqref="G111"/>
    </sheetView>
  </sheetViews>
  <sheetFormatPr baseColWidth="10" defaultRowHeight="16" x14ac:dyDescent="0.2"/>
  <cols>
    <col min="3" max="3" width="29.6640625" customWidth="1"/>
    <col min="5" max="5" width="15.5" customWidth="1"/>
    <col min="6" max="6" width="11" customWidth="1"/>
    <col min="7" max="7" width="32.83203125" customWidth="1"/>
    <col min="9" max="9" width="20.6640625" customWidth="1"/>
    <col min="16" max="16" width="11" customWidth="1"/>
  </cols>
  <sheetData>
    <row r="1" spans="1:21" x14ac:dyDescent="0.2">
      <c r="A1" t="s">
        <v>118</v>
      </c>
      <c r="B1" t="s">
        <v>0</v>
      </c>
      <c r="C1" t="s">
        <v>1</v>
      </c>
      <c r="D1" t="s">
        <v>49</v>
      </c>
      <c r="E1" t="s">
        <v>41</v>
      </c>
      <c r="F1" t="s">
        <v>46</v>
      </c>
      <c r="G1" t="s">
        <v>71</v>
      </c>
      <c r="H1" t="s">
        <v>5</v>
      </c>
      <c r="I1" t="s">
        <v>42</v>
      </c>
      <c r="J1" t="s">
        <v>10</v>
      </c>
      <c r="K1" t="s">
        <v>11</v>
      </c>
      <c r="L1" t="s">
        <v>94</v>
      </c>
      <c r="M1" t="s">
        <v>95</v>
      </c>
      <c r="N1" t="s">
        <v>43</v>
      </c>
      <c r="O1" t="s">
        <v>2</v>
      </c>
      <c r="P1" t="s">
        <v>3</v>
      </c>
      <c r="Q1" t="s">
        <v>15</v>
      </c>
      <c r="R1" t="s">
        <v>4</v>
      </c>
      <c r="S1" t="s">
        <v>109</v>
      </c>
      <c r="T1" t="s">
        <v>110</v>
      </c>
      <c r="U1" t="s">
        <v>108</v>
      </c>
    </row>
    <row r="2" spans="1:21" x14ac:dyDescent="0.2">
      <c r="A2">
        <f>1</f>
        <v>1</v>
      </c>
      <c r="B2">
        <v>20170920</v>
      </c>
      <c r="C2" t="s">
        <v>6</v>
      </c>
      <c r="D2" t="s">
        <v>50</v>
      </c>
      <c r="E2" t="s">
        <v>52</v>
      </c>
      <c r="F2">
        <v>1</v>
      </c>
      <c r="G2" t="str">
        <f>B2&amp;"-"&amp;C2&amp;"_"&amp;D2&amp;"_"&amp;E2&amp;"_"&amp;F2</f>
        <v>20170920-FlatvsV_OT1_Timeseries_1</v>
      </c>
      <c r="H2" t="s">
        <v>7</v>
      </c>
      <c r="I2" t="s">
        <v>8</v>
      </c>
      <c r="J2">
        <v>9</v>
      </c>
      <c r="K2">
        <v>16</v>
      </c>
      <c r="N2" t="s">
        <v>35</v>
      </c>
      <c r="O2" t="s">
        <v>9</v>
      </c>
      <c r="P2" t="s">
        <v>9</v>
      </c>
      <c r="Q2" t="s">
        <v>9</v>
      </c>
    </row>
    <row r="3" spans="1:21" x14ac:dyDescent="0.2">
      <c r="A3">
        <f>A2+1</f>
        <v>2</v>
      </c>
      <c r="B3">
        <v>20170927</v>
      </c>
      <c r="C3" t="s">
        <v>63</v>
      </c>
      <c r="D3" t="s">
        <v>50</v>
      </c>
      <c r="E3" t="s">
        <v>52</v>
      </c>
      <c r="F3">
        <v>1</v>
      </c>
      <c r="G3" t="str">
        <f>B3&amp;"-"&amp;C3&amp;"_"&amp;D3&amp;"_"&amp;E3&amp;"_"&amp;F3</f>
        <v>20170927-PeptideComparisonByHand_OT1_Timeseries_1</v>
      </c>
      <c r="H3" t="s">
        <v>7</v>
      </c>
      <c r="I3" t="s">
        <v>74</v>
      </c>
      <c r="J3">
        <v>11</v>
      </c>
      <c r="K3">
        <v>16</v>
      </c>
      <c r="L3">
        <v>12</v>
      </c>
      <c r="M3">
        <v>2</v>
      </c>
      <c r="N3" t="s">
        <v>45</v>
      </c>
      <c r="O3" t="s">
        <v>87</v>
      </c>
      <c r="Q3" t="s">
        <v>16</v>
      </c>
    </row>
    <row r="4" spans="1:21" x14ac:dyDescent="0.2">
      <c r="A4">
        <f t="shared" ref="A4:A67" si="0">A3+1</f>
        <v>3</v>
      </c>
      <c r="B4">
        <v>20171010</v>
      </c>
      <c r="C4" t="s">
        <v>13</v>
      </c>
      <c r="D4" t="s">
        <v>50</v>
      </c>
      <c r="E4" t="s">
        <v>52</v>
      </c>
      <c r="F4">
        <v>1</v>
      </c>
      <c r="G4" t="str">
        <f>B4&amp;"-"&amp;C4&amp;"_"&amp;D4&amp;"_"&amp;E4&amp;"_"&amp;F4</f>
        <v>20171010-IFNyR--TimeSeries_OT1_Timeseries_1</v>
      </c>
      <c r="H4" t="s">
        <v>7</v>
      </c>
      <c r="I4" t="s">
        <v>74</v>
      </c>
      <c r="J4">
        <v>11</v>
      </c>
      <c r="K4">
        <v>16</v>
      </c>
      <c r="L4">
        <v>11</v>
      </c>
      <c r="M4">
        <v>2</v>
      </c>
      <c r="N4" t="s">
        <v>45</v>
      </c>
      <c r="O4" t="s">
        <v>87</v>
      </c>
      <c r="Q4" t="s">
        <v>16</v>
      </c>
    </row>
    <row r="5" spans="1:21" x14ac:dyDescent="0.2">
      <c r="A5">
        <f t="shared" si="0"/>
        <v>4</v>
      </c>
      <c r="B5">
        <v>20171012</v>
      </c>
      <c r="C5" t="s">
        <v>34</v>
      </c>
      <c r="D5" t="s">
        <v>17</v>
      </c>
      <c r="E5" t="s">
        <v>39</v>
      </c>
      <c r="F5">
        <v>1</v>
      </c>
      <c r="G5" t="str">
        <f>B5&amp;"-"&amp;C5&amp;"_"&amp;E5&amp;"_"&amp;F5</f>
        <v>20171012-B6SingleStain_AntibodyTest_1</v>
      </c>
      <c r="H5" t="s">
        <v>7</v>
      </c>
      <c r="I5" t="s">
        <v>75</v>
      </c>
      <c r="J5" t="s">
        <v>17</v>
      </c>
      <c r="K5" t="s">
        <v>17</v>
      </c>
      <c r="N5" t="s">
        <v>35</v>
      </c>
      <c r="O5" t="s">
        <v>35</v>
      </c>
      <c r="Q5" t="s">
        <v>16</v>
      </c>
    </row>
    <row r="6" spans="1:21" x14ac:dyDescent="0.2">
      <c r="A6">
        <f t="shared" si="0"/>
        <v>5</v>
      </c>
      <c r="B6">
        <v>20171020</v>
      </c>
      <c r="C6" t="s">
        <v>64</v>
      </c>
      <c r="D6" t="s">
        <v>50</v>
      </c>
      <c r="E6" t="s">
        <v>52</v>
      </c>
      <c r="F6">
        <v>1</v>
      </c>
      <c r="G6" t="str">
        <f t="shared" ref="G6:G13" si="1">B6&amp;"-"&amp;C6&amp;"_"&amp;D6&amp;"_"&amp;E6&amp;"_"&amp;F6</f>
        <v>20171020-PeptideComparison_OT1_Timeseries_1</v>
      </c>
      <c r="H6" t="s">
        <v>7</v>
      </c>
      <c r="I6" t="s">
        <v>74</v>
      </c>
      <c r="J6">
        <v>11</v>
      </c>
      <c r="K6">
        <v>16</v>
      </c>
      <c r="L6">
        <v>11</v>
      </c>
      <c r="M6">
        <v>2</v>
      </c>
      <c r="N6" t="s">
        <v>45</v>
      </c>
      <c r="O6" t="s">
        <v>87</v>
      </c>
      <c r="Q6" t="s">
        <v>14</v>
      </c>
      <c r="R6" t="s">
        <v>96</v>
      </c>
    </row>
    <row r="7" spans="1:21" x14ac:dyDescent="0.2">
      <c r="A7">
        <f t="shared" si="0"/>
        <v>6</v>
      </c>
      <c r="B7">
        <v>20171027</v>
      </c>
      <c r="C7" t="s">
        <v>64</v>
      </c>
      <c r="D7" t="s">
        <v>50</v>
      </c>
      <c r="E7" t="s">
        <v>52</v>
      </c>
      <c r="F7">
        <v>2</v>
      </c>
      <c r="G7" t="str">
        <f t="shared" si="1"/>
        <v>20171027-PeptideComparison_OT1_Timeseries_2</v>
      </c>
      <c r="H7" t="s">
        <v>7</v>
      </c>
      <c r="I7" t="s">
        <v>74</v>
      </c>
      <c r="J7">
        <v>10</v>
      </c>
      <c r="K7">
        <v>16</v>
      </c>
      <c r="L7">
        <v>11</v>
      </c>
      <c r="M7">
        <v>2</v>
      </c>
      <c r="N7" t="s">
        <v>45</v>
      </c>
      <c r="O7" t="s">
        <v>87</v>
      </c>
      <c r="Q7" t="s">
        <v>14</v>
      </c>
      <c r="R7" t="s">
        <v>97</v>
      </c>
    </row>
    <row r="8" spans="1:21" x14ac:dyDescent="0.2">
      <c r="A8">
        <f t="shared" si="0"/>
        <v>7</v>
      </c>
      <c r="B8">
        <v>20171031</v>
      </c>
      <c r="C8" t="s">
        <v>48</v>
      </c>
      <c r="D8" t="s">
        <v>50</v>
      </c>
      <c r="E8" t="s">
        <v>52</v>
      </c>
      <c r="F8">
        <v>1</v>
      </c>
      <c r="G8" t="str">
        <f t="shared" si="1"/>
        <v>20171031-TCellNumber_OT1_Timeseries_1</v>
      </c>
      <c r="H8" t="s">
        <v>7</v>
      </c>
      <c r="I8" t="s">
        <v>74</v>
      </c>
      <c r="J8">
        <v>11</v>
      </c>
      <c r="K8">
        <v>16</v>
      </c>
      <c r="L8">
        <v>10</v>
      </c>
      <c r="M8">
        <v>2</v>
      </c>
      <c r="N8" t="s">
        <v>45</v>
      </c>
      <c r="O8" t="s">
        <v>87</v>
      </c>
      <c r="Q8" t="s">
        <v>14</v>
      </c>
    </row>
    <row r="9" spans="1:21" x14ac:dyDescent="0.2">
      <c r="A9">
        <f t="shared" si="0"/>
        <v>8</v>
      </c>
      <c r="B9">
        <v>20171115</v>
      </c>
      <c r="C9" t="s">
        <v>64</v>
      </c>
      <c r="D9" t="s">
        <v>50</v>
      </c>
      <c r="E9" t="s">
        <v>52</v>
      </c>
      <c r="F9">
        <v>3</v>
      </c>
      <c r="G9" t="str">
        <f t="shared" si="1"/>
        <v>20171115-PeptideComparison_OT1_Timeseries_3</v>
      </c>
      <c r="H9" t="s">
        <v>7</v>
      </c>
      <c r="I9" t="s">
        <v>74</v>
      </c>
      <c r="J9">
        <v>24</v>
      </c>
      <c r="K9">
        <v>16</v>
      </c>
      <c r="L9">
        <v>12</v>
      </c>
      <c r="M9">
        <v>2</v>
      </c>
      <c r="N9" t="s">
        <v>45</v>
      </c>
      <c r="O9" s="1" t="s">
        <v>87</v>
      </c>
      <c r="P9" t="s">
        <v>102</v>
      </c>
      <c r="Q9" t="s">
        <v>14</v>
      </c>
      <c r="R9" t="s">
        <v>98</v>
      </c>
    </row>
    <row r="10" spans="1:21" x14ac:dyDescent="0.2">
      <c r="A10">
        <f t="shared" si="0"/>
        <v>9</v>
      </c>
      <c r="B10">
        <v>20171201</v>
      </c>
      <c r="C10" t="s">
        <v>48</v>
      </c>
      <c r="D10" t="s">
        <v>50</v>
      </c>
      <c r="E10" t="s">
        <v>52</v>
      </c>
      <c r="F10">
        <v>2</v>
      </c>
      <c r="G10" t="str">
        <f t="shared" si="1"/>
        <v>20171201-TCellNumber_OT1_Timeseries_2</v>
      </c>
      <c r="H10" t="s">
        <v>7</v>
      </c>
      <c r="I10" t="s">
        <v>8</v>
      </c>
      <c r="J10">
        <v>24</v>
      </c>
      <c r="K10">
        <v>16</v>
      </c>
      <c r="L10">
        <v>11</v>
      </c>
      <c r="M10">
        <v>2</v>
      </c>
      <c r="N10" t="s">
        <v>45</v>
      </c>
      <c r="O10" s="1" t="s">
        <v>87</v>
      </c>
      <c r="P10" t="s">
        <v>102</v>
      </c>
      <c r="Q10" t="s">
        <v>14</v>
      </c>
      <c r="R10" t="s">
        <v>101</v>
      </c>
    </row>
    <row r="11" spans="1:21" x14ac:dyDescent="0.2">
      <c r="A11">
        <f t="shared" si="0"/>
        <v>10</v>
      </c>
      <c r="B11">
        <v>20171205</v>
      </c>
      <c r="C11" t="s">
        <v>65</v>
      </c>
      <c r="D11" t="s">
        <v>50</v>
      </c>
      <c r="E11" t="s">
        <v>40</v>
      </c>
      <c r="F11">
        <v>2</v>
      </c>
      <c r="G11" t="str">
        <f t="shared" si="1"/>
        <v>20171205-PeptideAdditionComparison_OT1_Ramp_2</v>
      </c>
      <c r="H11" t="s">
        <v>7</v>
      </c>
      <c r="I11" t="s">
        <v>74</v>
      </c>
      <c r="J11">
        <v>4</v>
      </c>
      <c r="K11">
        <v>8</v>
      </c>
      <c r="N11" t="s">
        <v>35</v>
      </c>
      <c r="O11" s="1" t="s">
        <v>87</v>
      </c>
      <c r="Q11" t="s">
        <v>14</v>
      </c>
      <c r="R11" t="s">
        <v>89</v>
      </c>
    </row>
    <row r="12" spans="1:21" x14ac:dyDescent="0.2">
      <c r="A12">
        <f t="shared" si="0"/>
        <v>11</v>
      </c>
      <c r="B12">
        <v>20171207</v>
      </c>
      <c r="C12" t="s">
        <v>65</v>
      </c>
      <c r="D12" t="s">
        <v>50</v>
      </c>
      <c r="E12" t="s">
        <v>40</v>
      </c>
      <c r="F12">
        <v>3</v>
      </c>
      <c r="G12" t="str">
        <f t="shared" si="1"/>
        <v>20171207-PeptideAdditionComparison_OT1_Ramp_3</v>
      </c>
      <c r="H12" t="s">
        <v>7</v>
      </c>
      <c r="I12" t="s">
        <v>74</v>
      </c>
      <c r="J12">
        <v>8</v>
      </c>
      <c r="K12">
        <v>8</v>
      </c>
      <c r="N12" t="s">
        <v>35</v>
      </c>
      <c r="O12" s="1" t="s">
        <v>87</v>
      </c>
      <c r="Q12" t="s">
        <v>14</v>
      </c>
      <c r="R12" t="s">
        <v>90</v>
      </c>
    </row>
    <row r="13" spans="1:21" x14ac:dyDescent="0.2">
      <c r="A13">
        <f t="shared" si="0"/>
        <v>12</v>
      </c>
      <c r="B13">
        <v>20171213</v>
      </c>
      <c r="C13" t="s">
        <v>64</v>
      </c>
      <c r="D13" t="s">
        <v>50</v>
      </c>
      <c r="E13" t="s">
        <v>52</v>
      </c>
      <c r="F13">
        <v>4</v>
      </c>
      <c r="G13" t="str">
        <f t="shared" si="1"/>
        <v>20171213-PeptideComparison_OT1_Timeseries_4</v>
      </c>
      <c r="H13" t="s">
        <v>7</v>
      </c>
      <c r="I13" t="s">
        <v>8</v>
      </c>
      <c r="J13">
        <v>11</v>
      </c>
      <c r="K13">
        <v>16</v>
      </c>
      <c r="L13">
        <v>11</v>
      </c>
      <c r="M13">
        <v>2</v>
      </c>
      <c r="N13" t="s">
        <v>45</v>
      </c>
      <c r="O13" s="1" t="s">
        <v>87</v>
      </c>
      <c r="P13" t="s">
        <v>100</v>
      </c>
      <c r="Q13" t="s">
        <v>14</v>
      </c>
      <c r="R13" t="s">
        <v>99</v>
      </c>
    </row>
    <row r="14" spans="1:21" x14ac:dyDescent="0.2">
      <c r="A14">
        <f t="shared" si="0"/>
        <v>13</v>
      </c>
      <c r="B14">
        <v>20171220</v>
      </c>
      <c r="C14" t="s">
        <v>18</v>
      </c>
      <c r="D14" t="s">
        <v>17</v>
      </c>
      <c r="E14" t="s">
        <v>39</v>
      </c>
      <c r="F14">
        <v>1</v>
      </c>
      <c r="G14" t="str">
        <f>B14&amp;"-"&amp;C14&amp;"_"&amp;E14&amp;"_"&amp;F14</f>
        <v>20171220-18AntibodyPanelSingleStain_AntibodyTest_1</v>
      </c>
      <c r="H14" t="s">
        <v>7</v>
      </c>
      <c r="I14" t="s">
        <v>75</v>
      </c>
      <c r="J14" t="s">
        <v>17</v>
      </c>
      <c r="K14" t="s">
        <v>17</v>
      </c>
      <c r="N14" t="s">
        <v>35</v>
      </c>
      <c r="O14" t="s">
        <v>35</v>
      </c>
      <c r="Q14" t="s">
        <v>16</v>
      </c>
    </row>
    <row r="15" spans="1:21" x14ac:dyDescent="0.2">
      <c r="A15">
        <f t="shared" si="0"/>
        <v>14</v>
      </c>
      <c r="B15">
        <v>20171221</v>
      </c>
      <c r="C15" s="1" t="s">
        <v>65</v>
      </c>
      <c r="D15" t="s">
        <v>50</v>
      </c>
      <c r="E15" t="s">
        <v>40</v>
      </c>
      <c r="F15">
        <v>4</v>
      </c>
      <c r="G15" t="str">
        <f t="shared" ref="G15:G38" si="2">B15&amp;"-"&amp;C15&amp;"_"&amp;D15&amp;"_"&amp;E15&amp;"_"&amp;F15</f>
        <v>20171221-PeptideAdditionComparison_OT1_Ramp_4</v>
      </c>
      <c r="H15" t="s">
        <v>7</v>
      </c>
      <c r="I15" t="s">
        <v>74</v>
      </c>
      <c r="J15">
        <v>8</v>
      </c>
      <c r="K15">
        <v>8</v>
      </c>
      <c r="L15">
        <v>11</v>
      </c>
      <c r="M15">
        <v>2</v>
      </c>
      <c r="N15" t="s">
        <v>35</v>
      </c>
      <c r="O15" s="1" t="s">
        <v>87</v>
      </c>
      <c r="Q15" t="s">
        <v>14</v>
      </c>
      <c r="R15" t="s">
        <v>88</v>
      </c>
    </row>
    <row r="16" spans="1:21" x14ac:dyDescent="0.2">
      <c r="A16">
        <f t="shared" si="0"/>
        <v>15</v>
      </c>
      <c r="B16">
        <v>20171227</v>
      </c>
      <c r="C16" t="s">
        <v>48</v>
      </c>
      <c r="D16" t="s">
        <v>50</v>
      </c>
      <c r="E16" t="s">
        <v>52</v>
      </c>
      <c r="F16">
        <v>3</v>
      </c>
      <c r="G16" t="str">
        <f t="shared" si="2"/>
        <v>20171227-TCellNumber_OT1_Timeseries_3</v>
      </c>
      <c r="H16" t="s">
        <v>7</v>
      </c>
      <c r="I16" t="s">
        <v>74</v>
      </c>
      <c r="J16">
        <v>11</v>
      </c>
      <c r="K16">
        <v>16</v>
      </c>
      <c r="L16">
        <v>11</v>
      </c>
      <c r="M16">
        <v>2</v>
      </c>
      <c r="N16" t="s">
        <v>35</v>
      </c>
      <c r="O16" s="1" t="s">
        <v>87</v>
      </c>
      <c r="Q16" t="s">
        <v>14</v>
      </c>
      <c r="R16" t="s">
        <v>103</v>
      </c>
    </row>
    <row r="17" spans="1:18" x14ac:dyDescent="0.2">
      <c r="A17">
        <f t="shared" si="0"/>
        <v>16</v>
      </c>
      <c r="B17">
        <v>20180108</v>
      </c>
      <c r="C17" t="s">
        <v>67</v>
      </c>
      <c r="D17" t="s">
        <v>50</v>
      </c>
      <c r="E17" t="s">
        <v>52</v>
      </c>
      <c r="F17">
        <v>1</v>
      </c>
      <c r="G17" t="str">
        <f t="shared" si="2"/>
        <v>20180108-CD3CD28RobotvsHand_OT1_Timeseries_1</v>
      </c>
      <c r="H17" t="s">
        <v>7</v>
      </c>
      <c r="I17" t="s">
        <v>74</v>
      </c>
      <c r="J17">
        <v>10</v>
      </c>
      <c r="K17">
        <v>24</v>
      </c>
      <c r="N17" t="s">
        <v>35</v>
      </c>
      <c r="O17" s="1" t="s">
        <v>87</v>
      </c>
      <c r="Q17" t="s">
        <v>19</v>
      </c>
      <c r="R17" t="s">
        <v>91</v>
      </c>
    </row>
    <row r="18" spans="1:18" x14ac:dyDescent="0.2">
      <c r="A18">
        <f t="shared" si="0"/>
        <v>17</v>
      </c>
      <c r="B18">
        <v>20180129</v>
      </c>
      <c r="C18" t="s">
        <v>64</v>
      </c>
      <c r="D18" t="s">
        <v>50</v>
      </c>
      <c r="E18" t="s">
        <v>52</v>
      </c>
      <c r="F18">
        <v>5</v>
      </c>
      <c r="G18" t="str">
        <f t="shared" si="2"/>
        <v>20180129-PeptideComparison_OT1_Timeseries_5</v>
      </c>
      <c r="H18" t="s">
        <v>7</v>
      </c>
      <c r="I18" t="s">
        <v>8</v>
      </c>
      <c r="J18">
        <v>24</v>
      </c>
      <c r="K18">
        <v>16</v>
      </c>
      <c r="L18">
        <v>11</v>
      </c>
      <c r="M18">
        <v>2</v>
      </c>
      <c r="N18" t="s">
        <v>45</v>
      </c>
      <c r="O18" s="1" t="s">
        <v>87</v>
      </c>
      <c r="Q18" t="s">
        <v>14</v>
      </c>
      <c r="R18" t="s">
        <v>105</v>
      </c>
    </row>
    <row r="19" spans="1:18" x14ac:dyDescent="0.2">
      <c r="A19">
        <f t="shared" si="0"/>
        <v>18</v>
      </c>
      <c r="B19">
        <v>20180208</v>
      </c>
      <c r="C19" s="1" t="s">
        <v>65</v>
      </c>
      <c r="D19" t="s">
        <v>50</v>
      </c>
      <c r="E19" t="s">
        <v>40</v>
      </c>
      <c r="F19">
        <v>7</v>
      </c>
      <c r="G19" t="str">
        <f t="shared" si="2"/>
        <v>20180208-PeptideAdditionComparison_OT1_Ramp_7</v>
      </c>
      <c r="H19" t="s">
        <v>7</v>
      </c>
      <c r="I19" t="s">
        <v>74</v>
      </c>
      <c r="J19">
        <v>8</v>
      </c>
      <c r="K19">
        <v>8</v>
      </c>
      <c r="N19" t="s">
        <v>35</v>
      </c>
      <c r="O19" t="s">
        <v>12</v>
      </c>
      <c r="Q19" t="s">
        <v>14</v>
      </c>
    </row>
    <row r="20" spans="1:18" x14ac:dyDescent="0.2">
      <c r="A20">
        <f t="shared" si="0"/>
        <v>19</v>
      </c>
      <c r="B20">
        <v>20180212</v>
      </c>
      <c r="C20" s="1" t="s">
        <v>65</v>
      </c>
      <c r="D20" t="s">
        <v>50</v>
      </c>
      <c r="E20" t="s">
        <v>40</v>
      </c>
      <c r="F20">
        <v>8</v>
      </c>
      <c r="G20" t="str">
        <f t="shared" si="2"/>
        <v>20180212-PeptideAdditionComparison_OT1_Ramp_8</v>
      </c>
      <c r="H20" t="s">
        <v>7</v>
      </c>
      <c r="I20" t="s">
        <v>74</v>
      </c>
      <c r="J20">
        <v>8</v>
      </c>
      <c r="K20">
        <v>8</v>
      </c>
      <c r="N20" t="s">
        <v>35</v>
      </c>
      <c r="O20" t="s">
        <v>12</v>
      </c>
      <c r="Q20" t="s">
        <v>14</v>
      </c>
    </row>
    <row r="21" spans="1:18" x14ac:dyDescent="0.2">
      <c r="A21">
        <f t="shared" si="0"/>
        <v>20</v>
      </c>
      <c r="B21">
        <v>20180214</v>
      </c>
      <c r="C21" s="1" t="s">
        <v>65</v>
      </c>
      <c r="D21" t="s">
        <v>50</v>
      </c>
      <c r="E21" t="s">
        <v>40</v>
      </c>
      <c r="F21">
        <v>9</v>
      </c>
      <c r="G21" t="str">
        <f t="shared" si="2"/>
        <v>20180214-PeptideAdditionComparison_OT1_Ramp_9</v>
      </c>
      <c r="H21" t="s">
        <v>7</v>
      </c>
      <c r="I21" t="s">
        <v>74</v>
      </c>
      <c r="J21">
        <v>8</v>
      </c>
      <c r="K21">
        <v>8</v>
      </c>
      <c r="N21" t="s">
        <v>35</v>
      </c>
      <c r="O21" t="s">
        <v>12</v>
      </c>
      <c r="Q21" t="s">
        <v>14</v>
      </c>
    </row>
    <row r="22" spans="1:18" x14ac:dyDescent="0.2">
      <c r="A22">
        <f t="shared" si="0"/>
        <v>21</v>
      </c>
      <c r="B22">
        <v>20180221</v>
      </c>
      <c r="C22" s="1" t="s">
        <v>65</v>
      </c>
      <c r="D22" t="s">
        <v>50</v>
      </c>
      <c r="E22" t="s">
        <v>40</v>
      </c>
      <c r="F22">
        <v>10</v>
      </c>
      <c r="G22" t="str">
        <f t="shared" si="2"/>
        <v>20180221-PeptideAdditionComparison_OT1_Ramp_10</v>
      </c>
      <c r="H22" t="s">
        <v>7</v>
      </c>
      <c r="I22" t="s">
        <v>74</v>
      </c>
      <c r="J22">
        <v>8</v>
      </c>
      <c r="K22">
        <v>8</v>
      </c>
      <c r="N22" t="s">
        <v>35</v>
      </c>
      <c r="O22" t="s">
        <v>12</v>
      </c>
      <c r="Q22" t="s">
        <v>14</v>
      </c>
      <c r="R22" t="s">
        <v>20</v>
      </c>
    </row>
    <row r="23" spans="1:18" x14ac:dyDescent="0.2">
      <c r="A23">
        <f t="shared" si="0"/>
        <v>22</v>
      </c>
      <c r="B23">
        <v>20180228</v>
      </c>
      <c r="C23" s="1" t="s">
        <v>65</v>
      </c>
      <c r="D23" t="s">
        <v>50</v>
      </c>
      <c r="E23" t="s">
        <v>40</v>
      </c>
      <c r="F23">
        <v>11</v>
      </c>
      <c r="G23" t="str">
        <f t="shared" si="2"/>
        <v>20180228-PeptideAdditionComparison_OT1_Ramp_11</v>
      </c>
      <c r="H23" t="s">
        <v>7</v>
      </c>
      <c r="I23" t="s">
        <v>74</v>
      </c>
      <c r="J23">
        <v>8</v>
      </c>
      <c r="K23">
        <v>8</v>
      </c>
      <c r="N23" t="s">
        <v>35</v>
      </c>
      <c r="O23" t="s">
        <v>12</v>
      </c>
      <c r="Q23" t="s">
        <v>14</v>
      </c>
      <c r="R23" t="s">
        <v>21</v>
      </c>
    </row>
    <row r="24" spans="1:18" x14ac:dyDescent="0.2">
      <c r="A24">
        <f t="shared" si="0"/>
        <v>23</v>
      </c>
      <c r="B24">
        <v>20180301</v>
      </c>
      <c r="C24" s="1" t="s">
        <v>65</v>
      </c>
      <c r="D24" t="s">
        <v>50</v>
      </c>
      <c r="E24" t="s">
        <v>40</v>
      </c>
      <c r="F24">
        <v>12</v>
      </c>
      <c r="G24" t="str">
        <f t="shared" si="2"/>
        <v>20180301-PeptideAdditionComparison_OT1_Ramp_12</v>
      </c>
      <c r="H24" t="s">
        <v>7</v>
      </c>
      <c r="I24" t="s">
        <v>74</v>
      </c>
      <c r="J24">
        <v>8</v>
      </c>
      <c r="K24">
        <v>8</v>
      </c>
      <c r="N24" t="s">
        <v>35</v>
      </c>
      <c r="O24" t="s">
        <v>12</v>
      </c>
      <c r="Q24" t="s">
        <v>14</v>
      </c>
      <c r="R24" t="s">
        <v>22</v>
      </c>
    </row>
    <row r="25" spans="1:18" x14ac:dyDescent="0.2">
      <c r="A25">
        <f t="shared" si="0"/>
        <v>24</v>
      </c>
      <c r="B25">
        <v>20180309</v>
      </c>
      <c r="C25" s="1" t="s">
        <v>65</v>
      </c>
      <c r="D25" t="s">
        <v>50</v>
      </c>
      <c r="E25" t="s">
        <v>40</v>
      </c>
      <c r="F25">
        <v>13</v>
      </c>
      <c r="G25" t="str">
        <f t="shared" si="2"/>
        <v>20180309-PeptideAdditionComparison_OT1_Ramp_13</v>
      </c>
      <c r="H25" t="s">
        <v>7</v>
      </c>
      <c r="I25" t="s">
        <v>74</v>
      </c>
      <c r="J25">
        <v>8</v>
      </c>
      <c r="K25">
        <v>8</v>
      </c>
      <c r="N25" t="s">
        <v>35</v>
      </c>
      <c r="O25" t="s">
        <v>12</v>
      </c>
      <c r="Q25" t="s">
        <v>14</v>
      </c>
      <c r="R25" t="s">
        <v>23</v>
      </c>
    </row>
    <row r="26" spans="1:18" x14ac:dyDescent="0.2">
      <c r="A26">
        <f t="shared" si="0"/>
        <v>25</v>
      </c>
      <c r="B26">
        <v>20180319</v>
      </c>
      <c r="C26" s="1" t="s">
        <v>65</v>
      </c>
      <c r="D26" t="s">
        <v>50</v>
      </c>
      <c r="E26" t="s">
        <v>40</v>
      </c>
      <c r="F26">
        <v>14</v>
      </c>
      <c r="G26" t="str">
        <f t="shared" si="2"/>
        <v>20180319-PeptideAdditionComparison_OT1_Ramp_14</v>
      </c>
      <c r="H26" t="s">
        <v>7</v>
      </c>
      <c r="I26" t="s">
        <v>74</v>
      </c>
      <c r="J26">
        <v>8</v>
      </c>
      <c r="K26">
        <v>8</v>
      </c>
      <c r="N26" t="s">
        <v>35</v>
      </c>
      <c r="O26" t="s">
        <v>12</v>
      </c>
      <c r="Q26" t="s">
        <v>14</v>
      </c>
    </row>
    <row r="27" spans="1:18" x14ac:dyDescent="0.2">
      <c r="A27">
        <f t="shared" si="0"/>
        <v>26</v>
      </c>
      <c r="B27">
        <v>20180321</v>
      </c>
      <c r="C27" s="1" t="s">
        <v>65</v>
      </c>
      <c r="D27" t="s">
        <v>50</v>
      </c>
      <c r="E27" t="s">
        <v>40</v>
      </c>
      <c r="F27">
        <v>15</v>
      </c>
      <c r="G27" t="str">
        <f t="shared" si="2"/>
        <v>20180321-PeptideAdditionComparison_OT1_Ramp_15</v>
      </c>
      <c r="H27" t="s">
        <v>7</v>
      </c>
      <c r="I27" t="s">
        <v>74</v>
      </c>
      <c r="J27">
        <v>8</v>
      </c>
      <c r="K27">
        <v>8</v>
      </c>
      <c r="N27" t="s">
        <v>35</v>
      </c>
      <c r="O27" t="s">
        <v>12</v>
      </c>
      <c r="Q27" t="s">
        <v>14</v>
      </c>
    </row>
    <row r="28" spans="1:18" x14ac:dyDescent="0.2">
      <c r="A28">
        <f t="shared" si="0"/>
        <v>27</v>
      </c>
      <c r="B28">
        <v>20180322</v>
      </c>
      <c r="C28" t="s">
        <v>68</v>
      </c>
      <c r="D28" t="s">
        <v>50</v>
      </c>
      <c r="E28" t="s">
        <v>40</v>
      </c>
      <c r="F28">
        <v>1</v>
      </c>
      <c r="G28" t="str">
        <f t="shared" si="2"/>
        <v>20180322-PeptideAdditionComparisonJaki_OT1_Ramp_1</v>
      </c>
      <c r="H28" t="s">
        <v>7</v>
      </c>
      <c r="I28" t="s">
        <v>74</v>
      </c>
      <c r="J28">
        <v>8</v>
      </c>
      <c r="K28">
        <v>8</v>
      </c>
      <c r="N28" t="s">
        <v>35</v>
      </c>
      <c r="O28" t="s">
        <v>12</v>
      </c>
      <c r="Q28" t="s">
        <v>14</v>
      </c>
      <c r="R28" t="s">
        <v>36</v>
      </c>
    </row>
    <row r="29" spans="1:18" x14ac:dyDescent="0.2">
      <c r="A29">
        <f t="shared" si="0"/>
        <v>28</v>
      </c>
      <c r="B29">
        <v>20180323</v>
      </c>
      <c r="C29" t="s">
        <v>64</v>
      </c>
      <c r="D29" t="s">
        <v>50</v>
      </c>
      <c r="E29" t="s">
        <v>52</v>
      </c>
      <c r="F29">
        <v>6</v>
      </c>
      <c r="G29" t="str">
        <f t="shared" si="2"/>
        <v>20180323-PeptideComparison_OT1_Timeseries_6</v>
      </c>
      <c r="H29" t="s">
        <v>7</v>
      </c>
      <c r="I29" t="s">
        <v>74</v>
      </c>
      <c r="J29">
        <v>22</v>
      </c>
      <c r="K29">
        <v>16</v>
      </c>
      <c r="L29">
        <v>12</v>
      </c>
      <c r="M29">
        <v>2</v>
      </c>
      <c r="N29" t="s">
        <v>45</v>
      </c>
      <c r="O29" t="s">
        <v>87</v>
      </c>
      <c r="Q29" t="s">
        <v>14</v>
      </c>
      <c r="R29" t="s">
        <v>114</v>
      </c>
    </row>
    <row r="30" spans="1:18" x14ac:dyDescent="0.2">
      <c r="A30">
        <f t="shared" si="0"/>
        <v>29</v>
      </c>
      <c r="B30">
        <v>20180329</v>
      </c>
      <c r="C30" s="1" t="s">
        <v>65</v>
      </c>
      <c r="D30" t="s">
        <v>50</v>
      </c>
      <c r="E30" t="s">
        <v>40</v>
      </c>
      <c r="F30">
        <v>16</v>
      </c>
      <c r="G30" t="str">
        <f t="shared" si="2"/>
        <v>20180329-PeptideAdditionComparison_OT1_Ramp_16</v>
      </c>
      <c r="H30" t="s">
        <v>7</v>
      </c>
      <c r="I30" t="s">
        <v>74</v>
      </c>
      <c r="J30">
        <v>8</v>
      </c>
      <c r="K30">
        <v>8</v>
      </c>
      <c r="N30" t="s">
        <v>35</v>
      </c>
      <c r="O30" t="s">
        <v>12</v>
      </c>
      <c r="Q30" t="s">
        <v>14</v>
      </c>
    </row>
    <row r="31" spans="1:18" x14ac:dyDescent="0.2">
      <c r="A31">
        <f t="shared" si="0"/>
        <v>30</v>
      </c>
      <c r="B31">
        <v>20180413</v>
      </c>
      <c r="C31" t="s">
        <v>64</v>
      </c>
      <c r="D31" t="s">
        <v>50</v>
      </c>
      <c r="E31" t="s">
        <v>52</v>
      </c>
      <c r="F31">
        <v>7</v>
      </c>
      <c r="G31" t="str">
        <f t="shared" si="2"/>
        <v>20180413-PeptideComparison_OT1_Timeseries_7</v>
      </c>
      <c r="H31" t="s">
        <v>7</v>
      </c>
      <c r="I31" t="s">
        <v>74</v>
      </c>
      <c r="J31">
        <v>12</v>
      </c>
      <c r="K31">
        <v>32</v>
      </c>
      <c r="L31">
        <v>11</v>
      </c>
      <c r="M31">
        <v>2</v>
      </c>
      <c r="N31" t="s">
        <v>45</v>
      </c>
      <c r="O31" t="s">
        <v>87</v>
      </c>
      <c r="Q31" t="s">
        <v>14</v>
      </c>
      <c r="R31" t="s">
        <v>115</v>
      </c>
    </row>
    <row r="32" spans="1:18" x14ac:dyDescent="0.2">
      <c r="A32">
        <f t="shared" si="0"/>
        <v>31</v>
      </c>
      <c r="B32">
        <v>20180418</v>
      </c>
      <c r="C32" t="s">
        <v>24</v>
      </c>
      <c r="D32" t="s">
        <v>50</v>
      </c>
      <c r="E32" t="s">
        <v>52</v>
      </c>
      <c r="F32">
        <v>1</v>
      </c>
      <c r="G32" t="str">
        <f t="shared" si="2"/>
        <v>20180418-CD25MutantTimeSeries_OT1_Timeseries_1</v>
      </c>
      <c r="H32" t="s">
        <v>7</v>
      </c>
      <c r="I32" t="s">
        <v>74</v>
      </c>
      <c r="J32">
        <v>22</v>
      </c>
      <c r="K32">
        <v>16</v>
      </c>
      <c r="L32">
        <v>12</v>
      </c>
      <c r="M32">
        <v>2</v>
      </c>
      <c r="N32" t="s">
        <v>45</v>
      </c>
      <c r="O32" t="s">
        <v>12</v>
      </c>
      <c r="Q32" t="s">
        <v>14</v>
      </c>
      <c r="R32" t="s">
        <v>104</v>
      </c>
    </row>
    <row r="33" spans="1:18" x14ac:dyDescent="0.2">
      <c r="A33">
        <f t="shared" si="0"/>
        <v>32</v>
      </c>
      <c r="B33">
        <v>20180426</v>
      </c>
      <c r="C33" t="s">
        <v>26</v>
      </c>
      <c r="D33" t="s">
        <v>50</v>
      </c>
      <c r="E33" t="s">
        <v>52</v>
      </c>
      <c r="F33">
        <v>4</v>
      </c>
      <c r="G33" t="str">
        <f t="shared" si="2"/>
        <v>20180426-TCellNumberTimeSeries4_OT1_Timeseries_4</v>
      </c>
      <c r="H33" t="s">
        <v>7</v>
      </c>
      <c r="I33" t="s">
        <v>75</v>
      </c>
      <c r="J33" t="s">
        <v>27</v>
      </c>
      <c r="K33" t="s">
        <v>28</v>
      </c>
      <c r="N33" t="s">
        <v>35</v>
      </c>
      <c r="O33" t="s">
        <v>12</v>
      </c>
      <c r="Q33" t="s">
        <v>14</v>
      </c>
      <c r="R33" t="s">
        <v>25</v>
      </c>
    </row>
    <row r="34" spans="1:18" x14ac:dyDescent="0.2">
      <c r="A34">
        <f t="shared" si="0"/>
        <v>33</v>
      </c>
      <c r="B34">
        <v>20180502</v>
      </c>
      <c r="C34" t="s">
        <v>29</v>
      </c>
      <c r="D34" t="s">
        <v>50</v>
      </c>
      <c r="E34" t="s">
        <v>52</v>
      </c>
      <c r="F34">
        <v>1</v>
      </c>
      <c r="G34" t="str">
        <f t="shared" si="2"/>
        <v>20180502-DCsvsMacrophages_OT1_Timeseries_1</v>
      </c>
      <c r="H34" t="s">
        <v>7</v>
      </c>
      <c r="I34" t="s">
        <v>74</v>
      </c>
      <c r="J34">
        <v>19</v>
      </c>
      <c r="K34">
        <v>16</v>
      </c>
      <c r="L34">
        <v>11</v>
      </c>
      <c r="M34">
        <v>2</v>
      </c>
      <c r="N34" t="s">
        <v>45</v>
      </c>
      <c r="O34" t="s">
        <v>87</v>
      </c>
      <c r="Q34" t="s">
        <v>14</v>
      </c>
      <c r="R34" t="s">
        <v>106</v>
      </c>
    </row>
    <row r="35" spans="1:18" x14ac:dyDescent="0.2">
      <c r="A35">
        <f t="shared" si="0"/>
        <v>34</v>
      </c>
      <c r="B35">
        <v>20180515</v>
      </c>
      <c r="C35" s="1" t="s">
        <v>65</v>
      </c>
      <c r="D35" t="s">
        <v>50</v>
      </c>
      <c r="E35" t="s">
        <v>40</v>
      </c>
      <c r="F35">
        <v>17</v>
      </c>
      <c r="G35" t="str">
        <f t="shared" si="2"/>
        <v>20180515-PeptideAdditionComparison_OT1_Ramp_17</v>
      </c>
      <c r="H35" t="s">
        <v>7</v>
      </c>
      <c r="I35" t="s">
        <v>74</v>
      </c>
      <c r="J35">
        <v>8</v>
      </c>
      <c r="K35">
        <v>8</v>
      </c>
      <c r="N35" t="s">
        <v>35</v>
      </c>
      <c r="O35" t="s">
        <v>12</v>
      </c>
      <c r="Q35" t="s">
        <v>14</v>
      </c>
    </row>
    <row r="36" spans="1:18" x14ac:dyDescent="0.2">
      <c r="A36">
        <f t="shared" si="0"/>
        <v>35</v>
      </c>
      <c r="B36">
        <v>20180516</v>
      </c>
      <c r="C36" t="s">
        <v>48</v>
      </c>
      <c r="D36" t="s">
        <v>50</v>
      </c>
      <c r="E36" t="s">
        <v>52</v>
      </c>
      <c r="F36">
        <v>5</v>
      </c>
      <c r="G36" t="str">
        <f t="shared" si="2"/>
        <v>20180516-TCellNumber_OT1_Timeseries_5</v>
      </c>
      <c r="H36" t="s">
        <v>7</v>
      </c>
      <c r="I36" t="s">
        <v>74</v>
      </c>
      <c r="J36">
        <v>16</v>
      </c>
      <c r="K36">
        <v>15</v>
      </c>
      <c r="L36">
        <v>10</v>
      </c>
      <c r="M36">
        <v>2</v>
      </c>
      <c r="N36" t="s">
        <v>45</v>
      </c>
      <c r="O36" t="s">
        <v>12</v>
      </c>
      <c r="Q36" t="s">
        <v>14</v>
      </c>
      <c r="R36" t="s">
        <v>107</v>
      </c>
    </row>
    <row r="37" spans="1:18" x14ac:dyDescent="0.2">
      <c r="A37">
        <f t="shared" si="0"/>
        <v>36</v>
      </c>
      <c r="B37">
        <v>20180524</v>
      </c>
      <c r="C37" t="s">
        <v>66</v>
      </c>
      <c r="D37" t="s">
        <v>50</v>
      </c>
      <c r="E37" t="s">
        <v>40</v>
      </c>
      <c r="F37">
        <v>1</v>
      </c>
      <c r="G37" t="str">
        <f t="shared" si="2"/>
        <v>20180524-PeptideAdditionComparisonIL7_OT1_Ramp_1</v>
      </c>
      <c r="H37" t="s">
        <v>7</v>
      </c>
      <c r="I37" t="s">
        <v>74</v>
      </c>
      <c r="J37">
        <v>8</v>
      </c>
      <c r="K37">
        <v>7</v>
      </c>
      <c r="N37" t="s">
        <v>35</v>
      </c>
      <c r="O37" t="s">
        <v>12</v>
      </c>
      <c r="Q37" t="s">
        <v>14</v>
      </c>
      <c r="R37" t="s">
        <v>30</v>
      </c>
    </row>
    <row r="38" spans="1:18" x14ac:dyDescent="0.2">
      <c r="A38">
        <f t="shared" si="0"/>
        <v>37</v>
      </c>
      <c r="B38">
        <v>20180605</v>
      </c>
      <c r="C38" t="s">
        <v>112</v>
      </c>
      <c r="D38" t="s">
        <v>51</v>
      </c>
      <c r="E38" s="1" t="s">
        <v>37</v>
      </c>
      <c r="F38">
        <v>1</v>
      </c>
      <c r="G38" t="str">
        <f t="shared" si="2"/>
        <v>20180605-TCellTypeComparisonSamePeptides_OT1,P14_TimeSeries_1</v>
      </c>
      <c r="H38" t="s">
        <v>7</v>
      </c>
      <c r="I38" t="s">
        <v>74</v>
      </c>
      <c r="J38">
        <v>9</v>
      </c>
      <c r="K38">
        <v>64</v>
      </c>
      <c r="L38">
        <v>11</v>
      </c>
      <c r="M38">
        <v>2</v>
      </c>
      <c r="N38" t="s">
        <v>35</v>
      </c>
      <c r="O38" t="s">
        <v>12</v>
      </c>
      <c r="Q38" t="s">
        <v>14</v>
      </c>
      <c r="R38" t="s">
        <v>76</v>
      </c>
    </row>
    <row r="39" spans="1:18" x14ac:dyDescent="0.2">
      <c r="A39">
        <f t="shared" si="0"/>
        <v>38</v>
      </c>
      <c r="B39">
        <v>20180612</v>
      </c>
      <c r="C39" t="s">
        <v>31</v>
      </c>
      <c r="D39" t="s">
        <v>17</v>
      </c>
      <c r="E39" t="s">
        <v>39</v>
      </c>
      <c r="F39">
        <v>1</v>
      </c>
      <c r="G39" t="str">
        <f>B39&amp;"-"&amp;C39&amp;"_"&amp;E39&amp;"_"&amp;F39</f>
        <v>20180612-PBMCSingleStain_AntibodyTest_1</v>
      </c>
      <c r="H39" t="s">
        <v>7</v>
      </c>
      <c r="I39" t="s">
        <v>75</v>
      </c>
      <c r="J39" t="s">
        <v>17</v>
      </c>
      <c r="K39" t="s">
        <v>17</v>
      </c>
      <c r="N39" t="s">
        <v>35</v>
      </c>
      <c r="O39" t="s">
        <v>35</v>
      </c>
      <c r="Q39" t="s">
        <v>16</v>
      </c>
      <c r="R39" t="s">
        <v>32</v>
      </c>
    </row>
    <row r="40" spans="1:18" x14ac:dyDescent="0.2">
      <c r="A40">
        <f t="shared" si="0"/>
        <v>39</v>
      </c>
      <c r="B40">
        <v>20180620</v>
      </c>
      <c r="C40" t="s">
        <v>77</v>
      </c>
      <c r="D40" t="s">
        <v>50</v>
      </c>
      <c r="E40" t="s">
        <v>38</v>
      </c>
      <c r="F40">
        <v>1</v>
      </c>
      <c r="G40" t="str">
        <f t="shared" ref="G40:G60" si="3">B40&amp;"-"&amp;C40&amp;"_"&amp;D40&amp;"_"&amp;E40&amp;"_"&amp;F40</f>
        <v>20180620-EC50CellsurfaceMarkers_OT1_DoseResponseCurve_1</v>
      </c>
      <c r="H40" t="s">
        <v>7</v>
      </c>
      <c r="I40" t="s">
        <v>75</v>
      </c>
      <c r="J40" t="s">
        <v>17</v>
      </c>
      <c r="K40" t="s">
        <v>17</v>
      </c>
      <c r="N40" t="s">
        <v>35</v>
      </c>
      <c r="O40" t="s">
        <v>35</v>
      </c>
      <c r="Q40" t="s">
        <v>16</v>
      </c>
      <c r="R40" t="s">
        <v>33</v>
      </c>
    </row>
    <row r="41" spans="1:18" x14ac:dyDescent="0.2">
      <c r="A41">
        <f t="shared" si="0"/>
        <v>40</v>
      </c>
      <c r="B41">
        <v>20180626</v>
      </c>
      <c r="C41" t="s">
        <v>65</v>
      </c>
      <c r="D41" t="s">
        <v>50</v>
      </c>
      <c r="E41" t="s">
        <v>40</v>
      </c>
      <c r="F41">
        <v>18</v>
      </c>
      <c r="G41" t="str">
        <f t="shared" si="3"/>
        <v>20180626-PeptideAdditionComparison_OT1_Ramp_18</v>
      </c>
      <c r="H41" t="s">
        <v>7</v>
      </c>
      <c r="I41" t="s">
        <v>74</v>
      </c>
      <c r="Q41" t="s">
        <v>14</v>
      </c>
    </row>
    <row r="42" spans="1:18" x14ac:dyDescent="0.2">
      <c r="A42">
        <f t="shared" si="0"/>
        <v>41</v>
      </c>
      <c r="B42">
        <v>20180628</v>
      </c>
      <c r="C42" t="s">
        <v>64</v>
      </c>
      <c r="D42" t="s">
        <v>50</v>
      </c>
      <c r="E42" t="s">
        <v>52</v>
      </c>
      <c r="F42">
        <v>8</v>
      </c>
      <c r="G42" t="str">
        <f t="shared" si="3"/>
        <v>20180628-PeptideComparison_OT1_Timeseries_8</v>
      </c>
      <c r="H42" t="s">
        <v>7</v>
      </c>
      <c r="I42" t="s">
        <v>74</v>
      </c>
      <c r="J42">
        <v>18</v>
      </c>
      <c r="K42">
        <v>16</v>
      </c>
      <c r="L42">
        <v>12</v>
      </c>
      <c r="M42">
        <v>2</v>
      </c>
      <c r="N42" t="s">
        <v>45</v>
      </c>
      <c r="O42" t="s">
        <v>87</v>
      </c>
      <c r="Q42" t="s">
        <v>14</v>
      </c>
      <c r="R42" t="s">
        <v>111</v>
      </c>
    </row>
    <row r="43" spans="1:18" x14ac:dyDescent="0.2">
      <c r="A43">
        <f t="shared" si="0"/>
        <v>42</v>
      </c>
      <c r="B43">
        <v>20180711</v>
      </c>
      <c r="C43" t="s">
        <v>56</v>
      </c>
      <c r="D43" t="s">
        <v>50</v>
      </c>
      <c r="E43" t="s">
        <v>38</v>
      </c>
      <c r="F43">
        <v>1</v>
      </c>
      <c r="G43" t="str">
        <f t="shared" si="3"/>
        <v>20180711-24hrEC50Peptide_OT1_DoseResponseCurve_1</v>
      </c>
      <c r="H43" t="s">
        <v>44</v>
      </c>
      <c r="I43" t="s">
        <v>8</v>
      </c>
      <c r="J43" t="s">
        <v>17</v>
      </c>
      <c r="K43" t="s">
        <v>17</v>
      </c>
      <c r="N43" t="s">
        <v>35</v>
      </c>
      <c r="O43" t="s">
        <v>12</v>
      </c>
      <c r="Q43" t="s">
        <v>16</v>
      </c>
    </row>
    <row r="44" spans="1:18" x14ac:dyDescent="0.2">
      <c r="A44">
        <f t="shared" si="0"/>
        <v>43</v>
      </c>
      <c r="B44">
        <v>20180718</v>
      </c>
      <c r="C44" t="s">
        <v>70</v>
      </c>
      <c r="D44" t="s">
        <v>50</v>
      </c>
      <c r="E44" t="s">
        <v>52</v>
      </c>
      <c r="F44">
        <v>1</v>
      </c>
      <c r="G44" t="str">
        <f t="shared" si="3"/>
        <v>20180718-4Antibody_OT1_Timeseries_1</v>
      </c>
      <c r="H44" t="s">
        <v>44</v>
      </c>
      <c r="I44" t="s">
        <v>8</v>
      </c>
      <c r="J44">
        <v>12</v>
      </c>
      <c r="K44">
        <v>16</v>
      </c>
      <c r="L44">
        <v>12</v>
      </c>
      <c r="M44">
        <v>2</v>
      </c>
      <c r="N44" t="s">
        <v>45</v>
      </c>
      <c r="O44" t="s">
        <v>12</v>
      </c>
      <c r="Q44" t="s">
        <v>14</v>
      </c>
    </row>
    <row r="45" spans="1:18" x14ac:dyDescent="0.2">
      <c r="A45">
        <f t="shared" si="0"/>
        <v>44</v>
      </c>
      <c r="B45">
        <v>20180724</v>
      </c>
      <c r="C45" t="s">
        <v>69</v>
      </c>
      <c r="D45" t="s">
        <v>50</v>
      </c>
      <c r="E45" t="s">
        <v>52</v>
      </c>
      <c r="F45">
        <v>1</v>
      </c>
      <c r="G45" t="str">
        <f t="shared" si="3"/>
        <v>20180724-8Antibody_OT1_Timeseries_1</v>
      </c>
      <c r="H45" t="s">
        <v>44</v>
      </c>
      <c r="I45" t="s">
        <v>8</v>
      </c>
      <c r="J45">
        <v>18</v>
      </c>
      <c r="K45">
        <v>32</v>
      </c>
      <c r="L45">
        <v>16</v>
      </c>
      <c r="M45">
        <v>2</v>
      </c>
      <c r="N45" t="s">
        <v>45</v>
      </c>
      <c r="O45" t="s">
        <v>12</v>
      </c>
      <c r="Q45" t="s">
        <v>14</v>
      </c>
    </row>
    <row r="46" spans="1:18" x14ac:dyDescent="0.2">
      <c r="A46">
        <f t="shared" si="0"/>
        <v>45</v>
      </c>
      <c r="B46">
        <v>20180730</v>
      </c>
      <c r="C46" t="s">
        <v>47</v>
      </c>
      <c r="D46" s="1" t="s">
        <v>50</v>
      </c>
      <c r="E46" t="s">
        <v>52</v>
      </c>
      <c r="F46">
        <v>1</v>
      </c>
      <c r="G46" t="str">
        <f t="shared" si="3"/>
        <v>20180730-PulsedUnpulsedAPCRatio_OT1_Timeseries_1</v>
      </c>
      <c r="H46" t="s">
        <v>44</v>
      </c>
      <c r="I46" t="s">
        <v>8</v>
      </c>
      <c r="J46">
        <v>12</v>
      </c>
      <c r="K46">
        <v>16</v>
      </c>
      <c r="L46">
        <v>16</v>
      </c>
      <c r="M46">
        <v>2</v>
      </c>
      <c r="N46" t="s">
        <v>45</v>
      </c>
      <c r="O46" t="s">
        <v>12</v>
      </c>
      <c r="Q46" t="s">
        <v>14</v>
      </c>
    </row>
    <row r="47" spans="1:18" x14ac:dyDescent="0.2">
      <c r="A47">
        <f t="shared" si="0"/>
        <v>46</v>
      </c>
      <c r="B47">
        <v>20180802</v>
      </c>
      <c r="C47" t="s">
        <v>34</v>
      </c>
      <c r="D47" s="1" t="s">
        <v>50</v>
      </c>
      <c r="E47" t="s">
        <v>39</v>
      </c>
      <c r="F47">
        <v>1</v>
      </c>
      <c r="G47" t="str">
        <f t="shared" si="3"/>
        <v>20180802-B6SingleStain_OT1_AntibodyTest_1</v>
      </c>
      <c r="H47" t="s">
        <v>44</v>
      </c>
      <c r="I47" t="s">
        <v>75</v>
      </c>
      <c r="J47" t="s">
        <v>17</v>
      </c>
      <c r="K47" t="s">
        <v>17</v>
      </c>
      <c r="N47" t="s">
        <v>35</v>
      </c>
      <c r="O47" t="s">
        <v>12</v>
      </c>
      <c r="Q47" t="s">
        <v>16</v>
      </c>
    </row>
    <row r="48" spans="1:18" x14ac:dyDescent="0.2">
      <c r="A48">
        <f t="shared" si="0"/>
        <v>47</v>
      </c>
      <c r="B48">
        <v>20180817</v>
      </c>
      <c r="C48" t="s">
        <v>48</v>
      </c>
      <c r="D48" s="1" t="s">
        <v>50</v>
      </c>
      <c r="E48" t="s">
        <v>52</v>
      </c>
      <c r="F48">
        <v>6</v>
      </c>
      <c r="G48" t="str">
        <f t="shared" si="3"/>
        <v>20180817-TCellNumber_OT1_Timeseries_6</v>
      </c>
      <c r="H48" t="s">
        <v>44</v>
      </c>
      <c r="I48" t="s">
        <v>8</v>
      </c>
      <c r="J48">
        <v>24</v>
      </c>
      <c r="K48">
        <v>16</v>
      </c>
      <c r="L48">
        <v>16</v>
      </c>
      <c r="M48">
        <v>1</v>
      </c>
      <c r="N48" t="s">
        <v>45</v>
      </c>
      <c r="O48" t="s">
        <v>12</v>
      </c>
      <c r="Q48" t="s">
        <v>14</v>
      </c>
    </row>
    <row r="49" spans="1:18" x14ac:dyDescent="0.2">
      <c r="A49">
        <f t="shared" si="0"/>
        <v>48</v>
      </c>
      <c r="B49">
        <v>20180822</v>
      </c>
      <c r="C49" t="s">
        <v>53</v>
      </c>
      <c r="D49" s="1" t="s">
        <v>50</v>
      </c>
      <c r="E49" t="s">
        <v>52</v>
      </c>
      <c r="F49">
        <v>1</v>
      </c>
      <c r="G49" t="str">
        <f t="shared" si="3"/>
        <v>20180822-ITAMDeficient_OT1_Timeseries_1</v>
      </c>
      <c r="H49" t="s">
        <v>44</v>
      </c>
      <c r="I49" t="s">
        <v>8</v>
      </c>
      <c r="J49">
        <v>12</v>
      </c>
      <c r="K49">
        <v>48</v>
      </c>
      <c r="L49">
        <v>16</v>
      </c>
      <c r="M49">
        <v>1</v>
      </c>
      <c r="N49" t="s">
        <v>45</v>
      </c>
      <c r="O49" t="s">
        <v>12</v>
      </c>
      <c r="Q49" t="s">
        <v>14</v>
      </c>
    </row>
    <row r="50" spans="1:18" x14ac:dyDescent="0.2">
      <c r="A50">
        <f t="shared" si="0"/>
        <v>49</v>
      </c>
      <c r="B50">
        <v>20180823</v>
      </c>
      <c r="C50" t="s">
        <v>54</v>
      </c>
      <c r="D50" s="1" t="s">
        <v>50</v>
      </c>
      <c r="E50" t="s">
        <v>52</v>
      </c>
      <c r="F50">
        <v>1</v>
      </c>
      <c r="G50" t="str">
        <f t="shared" si="3"/>
        <v>20180823-ITAMDeficientTest_OT1_Timeseries_1</v>
      </c>
      <c r="H50" t="s">
        <v>44</v>
      </c>
      <c r="I50" t="s">
        <v>8</v>
      </c>
      <c r="J50">
        <v>3</v>
      </c>
      <c r="K50">
        <v>16</v>
      </c>
      <c r="L50">
        <v>16</v>
      </c>
      <c r="M50">
        <v>1</v>
      </c>
      <c r="N50" t="s">
        <v>45</v>
      </c>
      <c r="O50" t="s">
        <v>12</v>
      </c>
      <c r="Q50" t="s">
        <v>14</v>
      </c>
    </row>
    <row r="51" spans="1:18" x14ac:dyDescent="0.2">
      <c r="A51">
        <f t="shared" si="0"/>
        <v>50</v>
      </c>
      <c r="B51">
        <v>20180905</v>
      </c>
      <c r="C51" t="s">
        <v>53</v>
      </c>
      <c r="D51" s="1" t="s">
        <v>50</v>
      </c>
      <c r="E51" t="s">
        <v>52</v>
      </c>
      <c r="F51">
        <v>2</v>
      </c>
      <c r="G51" t="str">
        <f t="shared" si="3"/>
        <v>20180905-ITAMDeficient_OT1_Timeseries_2</v>
      </c>
      <c r="H51" t="s">
        <v>44</v>
      </c>
      <c r="I51" t="s">
        <v>8</v>
      </c>
      <c r="J51" t="s">
        <v>84</v>
      </c>
      <c r="K51" t="s">
        <v>83</v>
      </c>
      <c r="M51">
        <v>1</v>
      </c>
      <c r="N51" t="s">
        <v>45</v>
      </c>
      <c r="O51" t="s">
        <v>12</v>
      </c>
      <c r="P51" t="s">
        <v>92</v>
      </c>
      <c r="Q51" t="s">
        <v>14</v>
      </c>
      <c r="R51" t="s">
        <v>85</v>
      </c>
    </row>
    <row r="52" spans="1:18" x14ac:dyDescent="0.2">
      <c r="A52">
        <f t="shared" si="0"/>
        <v>51</v>
      </c>
      <c r="B52">
        <v>20180913</v>
      </c>
      <c r="C52" t="s">
        <v>78</v>
      </c>
      <c r="D52" s="1" t="s">
        <v>55</v>
      </c>
      <c r="E52" t="s">
        <v>38</v>
      </c>
      <c r="F52">
        <v>1</v>
      </c>
      <c r="G52" t="str">
        <f t="shared" si="3"/>
        <v>20180913-16hrEC50CellsurfaceMarker_P14_DoseResponseCurve_1</v>
      </c>
      <c r="H52" t="s">
        <v>44</v>
      </c>
      <c r="I52" t="s">
        <v>75</v>
      </c>
      <c r="J52" t="s">
        <v>17</v>
      </c>
      <c r="K52" t="s">
        <v>17</v>
      </c>
      <c r="N52" t="s">
        <v>35</v>
      </c>
      <c r="O52" t="s">
        <v>12</v>
      </c>
      <c r="Q52" t="s">
        <v>16</v>
      </c>
    </row>
    <row r="53" spans="1:18" x14ac:dyDescent="0.2">
      <c r="A53">
        <f t="shared" si="0"/>
        <v>52</v>
      </c>
      <c r="B53">
        <v>20180913</v>
      </c>
      <c r="C53" t="s">
        <v>79</v>
      </c>
      <c r="D53" s="1" t="s">
        <v>55</v>
      </c>
      <c r="E53" t="s">
        <v>38</v>
      </c>
      <c r="F53">
        <v>1</v>
      </c>
      <c r="G53" t="str">
        <f t="shared" si="3"/>
        <v>20180913-22hrEC50CellsurfaceMarker_P14_DoseResponseCurve_1</v>
      </c>
      <c r="H53" t="s">
        <v>44</v>
      </c>
      <c r="I53" t="s">
        <v>75</v>
      </c>
      <c r="J53" t="s">
        <v>17</v>
      </c>
      <c r="K53" t="s">
        <v>17</v>
      </c>
      <c r="N53" t="s">
        <v>35</v>
      </c>
      <c r="O53" t="s">
        <v>12</v>
      </c>
      <c r="Q53" t="s">
        <v>16</v>
      </c>
    </row>
    <row r="54" spans="1:18" x14ac:dyDescent="0.2">
      <c r="A54">
        <f t="shared" si="0"/>
        <v>53</v>
      </c>
      <c r="B54">
        <v>20180913</v>
      </c>
      <c r="C54" t="s">
        <v>113</v>
      </c>
      <c r="D54" s="1" t="s">
        <v>51</v>
      </c>
      <c r="E54" t="s">
        <v>52</v>
      </c>
      <c r="F54">
        <v>1</v>
      </c>
      <c r="G54" t="str">
        <f t="shared" si="3"/>
        <v>20180913-TCellTypeComparison_OT1,P14_Timeseries_1</v>
      </c>
      <c r="H54" t="s">
        <v>44</v>
      </c>
      <c r="I54" t="s">
        <v>8</v>
      </c>
      <c r="J54">
        <v>12</v>
      </c>
      <c r="K54">
        <v>16</v>
      </c>
      <c r="L54">
        <v>16</v>
      </c>
      <c r="M54">
        <v>1</v>
      </c>
      <c r="N54" t="s">
        <v>45</v>
      </c>
      <c r="O54" t="s">
        <v>87</v>
      </c>
      <c r="Q54" t="s">
        <v>14</v>
      </c>
    </row>
    <row r="55" spans="1:18" x14ac:dyDescent="0.2">
      <c r="A55">
        <f t="shared" si="0"/>
        <v>54</v>
      </c>
      <c r="B55">
        <v>20180913</v>
      </c>
      <c r="C55" t="s">
        <v>57</v>
      </c>
      <c r="D55" s="1" t="s">
        <v>50</v>
      </c>
      <c r="E55" t="s">
        <v>58</v>
      </c>
      <c r="F55">
        <v>1</v>
      </c>
      <c r="G55" t="str">
        <f t="shared" si="3"/>
        <v>20180913-KbOVACalibration_OT1_Misc_1</v>
      </c>
      <c r="H55" t="s">
        <v>44</v>
      </c>
      <c r="I55" t="s">
        <v>75</v>
      </c>
      <c r="J55" t="s">
        <v>17</v>
      </c>
      <c r="K55" t="s">
        <v>17</v>
      </c>
      <c r="N55" t="s">
        <v>35</v>
      </c>
      <c r="O55" t="s">
        <v>12</v>
      </c>
      <c r="Q55" t="s">
        <v>14</v>
      </c>
    </row>
    <row r="56" spans="1:18" x14ac:dyDescent="0.2">
      <c r="A56">
        <f t="shared" si="0"/>
        <v>55</v>
      </c>
      <c r="B56">
        <v>20180918</v>
      </c>
      <c r="C56" t="s">
        <v>53</v>
      </c>
      <c r="D56" s="1" t="s">
        <v>50</v>
      </c>
      <c r="E56" t="s">
        <v>52</v>
      </c>
      <c r="F56">
        <v>3</v>
      </c>
      <c r="G56" t="str">
        <f t="shared" si="3"/>
        <v>20180918-ITAMDeficient_OT1_Timeseries_3</v>
      </c>
      <c r="H56" t="s">
        <v>44</v>
      </c>
      <c r="I56" t="s">
        <v>8</v>
      </c>
      <c r="J56">
        <v>24</v>
      </c>
      <c r="K56">
        <v>16</v>
      </c>
      <c r="L56">
        <v>16</v>
      </c>
      <c r="M56">
        <v>1</v>
      </c>
      <c r="N56" t="s">
        <v>45</v>
      </c>
      <c r="O56" t="s">
        <v>12</v>
      </c>
      <c r="P56" t="s">
        <v>93</v>
      </c>
      <c r="Q56" t="s">
        <v>14</v>
      </c>
    </row>
    <row r="57" spans="1:18" x14ac:dyDescent="0.2">
      <c r="A57">
        <f t="shared" si="0"/>
        <v>56</v>
      </c>
      <c r="B57">
        <v>20180919</v>
      </c>
      <c r="C57" t="s">
        <v>113</v>
      </c>
      <c r="D57" s="1" t="s">
        <v>51</v>
      </c>
      <c r="E57" t="s">
        <v>52</v>
      </c>
      <c r="F57">
        <v>2</v>
      </c>
      <c r="G57" t="str">
        <f t="shared" si="3"/>
        <v>20180919-TCellTypeComparison_OT1,P14_Timeseries_2</v>
      </c>
      <c r="H57" t="s">
        <v>44</v>
      </c>
      <c r="I57" t="s">
        <v>8</v>
      </c>
      <c r="J57">
        <v>12</v>
      </c>
      <c r="K57">
        <v>16</v>
      </c>
      <c r="L57">
        <v>16</v>
      </c>
      <c r="M57">
        <v>1</v>
      </c>
      <c r="N57" t="s">
        <v>45</v>
      </c>
      <c r="O57" t="s">
        <v>87</v>
      </c>
      <c r="P57" t="s">
        <v>86</v>
      </c>
      <c r="Q57" t="s">
        <v>14</v>
      </c>
    </row>
    <row r="58" spans="1:18" x14ac:dyDescent="0.2">
      <c r="A58">
        <f t="shared" si="0"/>
        <v>57</v>
      </c>
      <c r="B58">
        <v>20180919</v>
      </c>
      <c r="C58" t="s">
        <v>80</v>
      </c>
      <c r="D58" s="1" t="s">
        <v>51</v>
      </c>
      <c r="E58" t="s">
        <v>38</v>
      </c>
      <c r="F58">
        <v>1</v>
      </c>
      <c r="G58" t="str">
        <f t="shared" si="3"/>
        <v>20180919-16hrThymocytesEC50CellsurfaceMarker_OT1,P14_DoseResponseCurve_1</v>
      </c>
      <c r="H58" t="s">
        <v>44</v>
      </c>
      <c r="I58" t="s">
        <v>75</v>
      </c>
      <c r="J58" t="s">
        <v>17</v>
      </c>
      <c r="K58" t="s">
        <v>17</v>
      </c>
      <c r="M58">
        <v>1</v>
      </c>
      <c r="N58" t="s">
        <v>35</v>
      </c>
      <c r="O58" t="s">
        <v>12</v>
      </c>
      <c r="Q58" t="s">
        <v>16</v>
      </c>
    </row>
    <row r="59" spans="1:18" x14ac:dyDescent="0.2">
      <c r="A59">
        <f t="shared" si="0"/>
        <v>58</v>
      </c>
      <c r="B59">
        <v>20180924</v>
      </c>
      <c r="C59" t="s">
        <v>59</v>
      </c>
      <c r="D59" s="1" t="s">
        <v>50</v>
      </c>
      <c r="E59" t="s">
        <v>52</v>
      </c>
      <c r="F59">
        <v>1</v>
      </c>
      <c r="G59" t="str">
        <f t="shared" si="3"/>
        <v>20180924-ITK--_OT1_Timeseries_1</v>
      </c>
      <c r="H59" t="s">
        <v>44</v>
      </c>
      <c r="I59" t="s">
        <v>8</v>
      </c>
      <c r="J59">
        <v>12</v>
      </c>
      <c r="K59">
        <v>8</v>
      </c>
      <c r="L59">
        <v>16</v>
      </c>
      <c r="M59">
        <v>1</v>
      </c>
      <c r="N59" t="s">
        <v>35</v>
      </c>
      <c r="O59" t="s">
        <v>12</v>
      </c>
      <c r="P59" t="s">
        <v>117</v>
      </c>
      <c r="Q59" t="s">
        <v>14</v>
      </c>
    </row>
    <row r="60" spans="1:18" x14ac:dyDescent="0.2">
      <c r="A60">
        <f t="shared" si="0"/>
        <v>59</v>
      </c>
      <c r="B60">
        <v>20180925</v>
      </c>
      <c r="C60" t="s">
        <v>113</v>
      </c>
      <c r="D60" s="1" t="s">
        <v>72</v>
      </c>
      <c r="E60" t="s">
        <v>52</v>
      </c>
      <c r="F60">
        <v>1</v>
      </c>
      <c r="G60" t="str">
        <f t="shared" si="3"/>
        <v>20180925-TCellTypeComparison_OT1,F5_Timeseries_1</v>
      </c>
      <c r="H60" t="s">
        <v>44</v>
      </c>
      <c r="I60" t="s">
        <v>8</v>
      </c>
      <c r="J60">
        <v>12</v>
      </c>
      <c r="K60">
        <v>10</v>
      </c>
      <c r="L60">
        <v>16</v>
      </c>
      <c r="M60">
        <v>0.5</v>
      </c>
      <c r="N60" t="s">
        <v>45</v>
      </c>
      <c r="O60" t="s">
        <v>12</v>
      </c>
      <c r="P60" t="s">
        <v>86</v>
      </c>
      <c r="Q60" t="s">
        <v>14</v>
      </c>
    </row>
    <row r="61" spans="1:18" x14ac:dyDescent="0.2">
      <c r="A61">
        <f t="shared" si="0"/>
        <v>60</v>
      </c>
      <c r="B61">
        <v>20180928</v>
      </c>
      <c r="C61" t="s">
        <v>60</v>
      </c>
      <c r="D61" s="1" t="s">
        <v>17</v>
      </c>
      <c r="E61" t="s">
        <v>58</v>
      </c>
      <c r="F61">
        <v>1</v>
      </c>
      <c r="G61" t="str">
        <f>B61&amp;"-"&amp;C61&amp;"_"&amp;E61&amp;"_"&amp;F61</f>
        <v>20180928-CBACalibration_Misc_1</v>
      </c>
      <c r="H61" t="s">
        <v>44</v>
      </c>
      <c r="I61" t="s">
        <v>8</v>
      </c>
      <c r="J61" t="s">
        <v>17</v>
      </c>
      <c r="K61" t="s">
        <v>17</v>
      </c>
      <c r="N61" t="s">
        <v>35</v>
      </c>
      <c r="O61" t="s">
        <v>12</v>
      </c>
      <c r="Q61" t="s">
        <v>16</v>
      </c>
    </row>
    <row r="62" spans="1:18" x14ac:dyDescent="0.2">
      <c r="A62">
        <f t="shared" si="0"/>
        <v>61</v>
      </c>
      <c r="B62">
        <v>20181001</v>
      </c>
      <c r="C62" t="s">
        <v>113</v>
      </c>
      <c r="D62" s="1" t="s">
        <v>73</v>
      </c>
      <c r="E62" t="s">
        <v>52</v>
      </c>
      <c r="F62">
        <v>1</v>
      </c>
      <c r="G62" t="str">
        <f>B62&amp;"-"&amp;C62&amp;"_"&amp;D62&amp;"_"&amp;E62&amp;"_"&amp;F62</f>
        <v>20181001-TCellTypeComparison_OT1,P14,F5_Timeseries_1</v>
      </c>
      <c r="H62" t="s">
        <v>44</v>
      </c>
      <c r="I62" t="s">
        <v>8</v>
      </c>
      <c r="J62">
        <v>24</v>
      </c>
      <c r="K62">
        <v>16</v>
      </c>
      <c r="L62">
        <v>16</v>
      </c>
      <c r="M62">
        <v>0.5</v>
      </c>
      <c r="N62" t="s">
        <v>45</v>
      </c>
      <c r="O62" t="s">
        <v>87</v>
      </c>
      <c r="Q62" t="s">
        <v>14</v>
      </c>
    </row>
    <row r="63" spans="1:18" x14ac:dyDescent="0.2">
      <c r="A63">
        <f t="shared" si="0"/>
        <v>62</v>
      </c>
      <c r="B63">
        <v>20181002</v>
      </c>
      <c r="C63" t="s">
        <v>81</v>
      </c>
      <c r="D63" s="1" t="s">
        <v>73</v>
      </c>
      <c r="E63" t="s">
        <v>38</v>
      </c>
      <c r="F63">
        <v>1</v>
      </c>
      <c r="G63" t="str">
        <f>B63&amp;"-"&amp;C63&amp;"_"&amp;D63&amp;"_"&amp;E63&amp;"_"&amp;F63</f>
        <v>20181002-16hrThymocytesEC50CellsurfaceMarkerTriplicateDP_OT1,P14,F5_DoseResponseCurve_1</v>
      </c>
      <c r="H63" t="s">
        <v>44</v>
      </c>
      <c r="I63" t="s">
        <v>75</v>
      </c>
      <c r="J63" t="s">
        <v>17</v>
      </c>
      <c r="K63" t="s">
        <v>17</v>
      </c>
      <c r="N63" t="s">
        <v>35</v>
      </c>
      <c r="O63" t="s">
        <v>12</v>
      </c>
      <c r="Q63" t="s">
        <v>16</v>
      </c>
    </row>
    <row r="64" spans="1:18" x14ac:dyDescent="0.2">
      <c r="A64">
        <f t="shared" si="0"/>
        <v>63</v>
      </c>
      <c r="B64">
        <v>20181003</v>
      </c>
      <c r="C64" t="s">
        <v>61</v>
      </c>
      <c r="D64" s="1" t="s">
        <v>17</v>
      </c>
      <c r="E64" t="s">
        <v>58</v>
      </c>
      <c r="F64">
        <v>1</v>
      </c>
      <c r="G64" t="str">
        <f>B64&amp;"-"&amp;C64&amp;"_"&amp;E64&amp;"_"&amp;F64</f>
        <v>20181003-CBACalibrationPE500_Misc_1</v>
      </c>
      <c r="H64" t="s">
        <v>44</v>
      </c>
      <c r="I64" t="s">
        <v>8</v>
      </c>
      <c r="J64" t="s">
        <v>17</v>
      </c>
      <c r="K64" t="s">
        <v>17</v>
      </c>
      <c r="N64" t="s">
        <v>35</v>
      </c>
      <c r="O64" t="s">
        <v>12</v>
      </c>
      <c r="Q64" t="s">
        <v>16</v>
      </c>
    </row>
    <row r="65" spans="1:18" x14ac:dyDescent="0.2">
      <c r="A65">
        <f t="shared" si="0"/>
        <v>64</v>
      </c>
      <c r="B65">
        <v>20181008</v>
      </c>
      <c r="C65" t="s">
        <v>113</v>
      </c>
      <c r="D65" s="1" t="s">
        <v>72</v>
      </c>
      <c r="E65" t="s">
        <v>52</v>
      </c>
      <c r="F65">
        <v>2</v>
      </c>
      <c r="G65" t="str">
        <f>B65&amp;"-"&amp;C65&amp;"_"&amp;D65&amp;"_"&amp;E65&amp;"_"&amp;F65</f>
        <v>20181008-TCellTypeComparison_OT1,F5_Timeseries_2</v>
      </c>
      <c r="H65" t="s">
        <v>44</v>
      </c>
      <c r="I65" t="s">
        <v>8</v>
      </c>
      <c r="J65">
        <v>12</v>
      </c>
      <c r="K65">
        <v>26</v>
      </c>
      <c r="L65">
        <v>16</v>
      </c>
      <c r="M65">
        <v>0.5</v>
      </c>
      <c r="N65" t="s">
        <v>45</v>
      </c>
      <c r="O65" t="s">
        <v>87</v>
      </c>
      <c r="Q65" t="s">
        <v>14</v>
      </c>
    </row>
    <row r="66" spans="1:18" x14ac:dyDescent="0.2">
      <c r="A66">
        <f t="shared" si="0"/>
        <v>65</v>
      </c>
      <c r="B66">
        <v>20181008</v>
      </c>
      <c r="C66" t="s">
        <v>82</v>
      </c>
      <c r="D66" s="1" t="s">
        <v>62</v>
      </c>
      <c r="E66" t="s">
        <v>38</v>
      </c>
      <c r="F66">
        <v>1</v>
      </c>
      <c r="G66" t="str">
        <f>B66&amp;"-"&amp;C66&amp;"_"&amp;D66&amp;"_"&amp;E66&amp;"_"&amp;F66</f>
        <v>20181008-44hrThymocytesEC50CellsurfaceMarkerDP_F5_DoseResponseCurve_1</v>
      </c>
      <c r="H66" t="s">
        <v>44</v>
      </c>
      <c r="I66" t="s">
        <v>75</v>
      </c>
      <c r="J66" t="s">
        <v>17</v>
      </c>
      <c r="K66" t="s">
        <v>17</v>
      </c>
      <c r="N66" t="s">
        <v>35</v>
      </c>
      <c r="O66" t="s">
        <v>12</v>
      </c>
      <c r="Q66" t="s">
        <v>16</v>
      </c>
    </row>
    <row r="67" spans="1:18" x14ac:dyDescent="0.2">
      <c r="A67">
        <f t="shared" si="0"/>
        <v>66</v>
      </c>
      <c r="B67">
        <v>20181012</v>
      </c>
      <c r="C67" t="s">
        <v>124</v>
      </c>
      <c r="D67" s="1" t="s">
        <v>17</v>
      </c>
      <c r="E67" t="s">
        <v>39</v>
      </c>
      <c r="F67">
        <v>1</v>
      </c>
      <c r="G67" t="str">
        <f>B67&amp;"-"&amp;C67&amp;"_"&amp;E67&amp;"_"&amp;F67</f>
        <v>20181012-AntibodyPanel_AntibodyTest_1</v>
      </c>
      <c r="H67" t="s">
        <v>44</v>
      </c>
      <c r="I67" t="s">
        <v>75</v>
      </c>
      <c r="J67" t="s">
        <v>17</v>
      </c>
      <c r="K67" t="s">
        <v>17</v>
      </c>
      <c r="N67" t="s">
        <v>35</v>
      </c>
      <c r="O67" t="s">
        <v>12</v>
      </c>
      <c r="Q67" t="s">
        <v>16</v>
      </c>
      <c r="R67" t="s">
        <v>126</v>
      </c>
    </row>
    <row r="68" spans="1:18" x14ac:dyDescent="0.2">
      <c r="A68">
        <f t="shared" ref="A68:A69" si="4">A67+1</f>
        <v>67</v>
      </c>
      <c r="B68">
        <v>20181018</v>
      </c>
      <c r="C68" t="s">
        <v>64</v>
      </c>
      <c r="D68" s="1" t="s">
        <v>50</v>
      </c>
      <c r="E68" t="s">
        <v>52</v>
      </c>
      <c r="F68">
        <v>9</v>
      </c>
      <c r="G68" t="str">
        <f t="shared" ref="G68:G98" si="5">B68&amp;"-"&amp;C68&amp;"_"&amp;D68&amp;"_"&amp;E68&amp;"_"&amp;F68</f>
        <v>20181018-PeptideComparison_OT1_Timeseries_9</v>
      </c>
      <c r="H68" t="s">
        <v>44</v>
      </c>
      <c r="I68" t="s">
        <v>8</v>
      </c>
      <c r="J68">
        <v>24</v>
      </c>
      <c r="K68">
        <v>16</v>
      </c>
      <c r="L68">
        <v>16</v>
      </c>
      <c r="M68">
        <v>0.5</v>
      </c>
      <c r="Q68" t="s">
        <v>14</v>
      </c>
      <c r="R68" t="s">
        <v>116</v>
      </c>
    </row>
    <row r="69" spans="1:18" x14ac:dyDescent="0.2">
      <c r="A69">
        <f t="shared" si="4"/>
        <v>68</v>
      </c>
      <c r="B69">
        <v>20181101</v>
      </c>
      <c r="C69" t="s">
        <v>119</v>
      </c>
      <c r="D69" t="s">
        <v>50</v>
      </c>
      <c r="E69" t="s">
        <v>52</v>
      </c>
      <c r="F69">
        <v>1</v>
      </c>
      <c r="G69" t="str">
        <f t="shared" si="5"/>
        <v>20181101-2Antibody_OT1_Timeseries_1</v>
      </c>
      <c r="H69" t="s">
        <v>44</v>
      </c>
      <c r="I69" t="s">
        <v>8</v>
      </c>
      <c r="J69">
        <v>24</v>
      </c>
      <c r="K69">
        <v>48</v>
      </c>
      <c r="L69">
        <v>16</v>
      </c>
      <c r="M69">
        <v>0.5</v>
      </c>
      <c r="Q69" t="s">
        <v>14</v>
      </c>
      <c r="R69" t="s">
        <v>120</v>
      </c>
    </row>
    <row r="70" spans="1:18" x14ac:dyDescent="0.2">
      <c r="A70">
        <v>69</v>
      </c>
      <c r="B70">
        <v>20181114</v>
      </c>
      <c r="C70" t="s">
        <v>53</v>
      </c>
      <c r="D70" s="1" t="s">
        <v>50</v>
      </c>
      <c r="E70" t="s">
        <v>52</v>
      </c>
      <c r="F70">
        <v>4</v>
      </c>
      <c r="G70" t="str">
        <f t="shared" si="5"/>
        <v>20181114-ITAMDeficient_OT1_Timeseries_4</v>
      </c>
      <c r="H70" t="s">
        <v>44</v>
      </c>
      <c r="I70" t="s">
        <v>137</v>
      </c>
      <c r="J70">
        <v>11</v>
      </c>
      <c r="K70">
        <v>13</v>
      </c>
      <c r="L70">
        <v>14</v>
      </c>
      <c r="M70">
        <v>0.5</v>
      </c>
      <c r="Q70" t="s">
        <v>14</v>
      </c>
      <c r="R70" t="s">
        <v>121</v>
      </c>
    </row>
    <row r="71" spans="1:18" x14ac:dyDescent="0.2">
      <c r="A71">
        <v>70</v>
      </c>
      <c r="B71">
        <v>20181120</v>
      </c>
      <c r="C71" t="s">
        <v>59</v>
      </c>
      <c r="D71" s="1" t="s">
        <v>50</v>
      </c>
      <c r="E71" t="s">
        <v>52</v>
      </c>
      <c r="F71">
        <v>2</v>
      </c>
      <c r="G71" t="str">
        <f t="shared" si="5"/>
        <v>20181120-ITK--_OT1_Timeseries_2</v>
      </c>
      <c r="H71" t="s">
        <v>44</v>
      </c>
      <c r="I71" t="s">
        <v>137</v>
      </c>
      <c r="J71">
        <v>12</v>
      </c>
      <c r="K71">
        <v>16</v>
      </c>
      <c r="L71">
        <v>16</v>
      </c>
      <c r="M71">
        <v>0.5</v>
      </c>
      <c r="Q71" t="s">
        <v>14</v>
      </c>
    </row>
    <row r="72" spans="1:18" x14ac:dyDescent="0.2">
      <c r="A72">
        <v>71</v>
      </c>
      <c r="B72">
        <v>20181128</v>
      </c>
      <c r="C72" t="s">
        <v>64</v>
      </c>
      <c r="D72" s="1" t="s">
        <v>50</v>
      </c>
      <c r="E72" t="s">
        <v>52</v>
      </c>
      <c r="F72">
        <v>10</v>
      </c>
      <c r="G72" t="str">
        <f t="shared" si="5"/>
        <v>20181128-PeptideComparison_OT1_Timeseries_10</v>
      </c>
      <c r="H72" t="s">
        <v>44</v>
      </c>
      <c r="I72" t="s">
        <v>74</v>
      </c>
      <c r="J72">
        <v>24</v>
      </c>
      <c r="K72">
        <v>16</v>
      </c>
      <c r="L72">
        <v>16</v>
      </c>
      <c r="M72">
        <v>0.5</v>
      </c>
      <c r="Q72" t="s">
        <v>14</v>
      </c>
      <c r="R72" t="s">
        <v>138</v>
      </c>
    </row>
    <row r="73" spans="1:18" x14ac:dyDescent="0.2">
      <c r="A73">
        <v>72</v>
      </c>
      <c r="B73">
        <v>20181130</v>
      </c>
      <c r="C73" t="s">
        <v>64</v>
      </c>
      <c r="D73" s="1" t="s">
        <v>50</v>
      </c>
      <c r="E73" t="s">
        <v>52</v>
      </c>
      <c r="F73">
        <v>11</v>
      </c>
      <c r="G73" t="str">
        <f t="shared" si="5"/>
        <v>20181130-PeptideComparison_OT1_Timeseries_11</v>
      </c>
      <c r="H73" t="s">
        <v>44</v>
      </c>
      <c r="I73" t="s">
        <v>8</v>
      </c>
      <c r="J73">
        <v>24</v>
      </c>
      <c r="K73">
        <v>16</v>
      </c>
      <c r="L73">
        <v>16</v>
      </c>
      <c r="M73">
        <v>0.5</v>
      </c>
      <c r="Q73" t="s">
        <v>14</v>
      </c>
      <c r="R73" t="s">
        <v>122</v>
      </c>
    </row>
    <row r="74" spans="1:18" x14ac:dyDescent="0.2">
      <c r="A74">
        <v>73</v>
      </c>
      <c r="B74">
        <v>20181130</v>
      </c>
      <c r="C74" t="s">
        <v>124</v>
      </c>
      <c r="D74" s="1" t="s">
        <v>50</v>
      </c>
      <c r="E74" t="s">
        <v>39</v>
      </c>
      <c r="F74">
        <v>2</v>
      </c>
      <c r="G74" t="str">
        <f t="shared" si="5"/>
        <v>20181130-AntibodyPanel_OT1_AntibodyTest_2</v>
      </c>
      <c r="H74" t="s">
        <v>44</v>
      </c>
      <c r="I74" t="s">
        <v>75</v>
      </c>
      <c r="J74" t="s">
        <v>17</v>
      </c>
      <c r="K74" t="s">
        <v>17</v>
      </c>
      <c r="Q74" t="s">
        <v>16</v>
      </c>
      <c r="R74" t="s">
        <v>123</v>
      </c>
    </row>
    <row r="75" spans="1:18" x14ac:dyDescent="0.2">
      <c r="A75">
        <v>74</v>
      </c>
      <c r="B75">
        <v>20181206</v>
      </c>
      <c r="C75" t="s">
        <v>124</v>
      </c>
      <c r="D75" s="1" t="s">
        <v>50</v>
      </c>
      <c r="E75" t="s">
        <v>39</v>
      </c>
      <c r="F75">
        <v>3</v>
      </c>
      <c r="G75" t="str">
        <f t="shared" si="5"/>
        <v>20181206-AntibodyPanel_OT1_AntibodyTest_3</v>
      </c>
      <c r="H75" t="s">
        <v>44</v>
      </c>
      <c r="I75" t="s">
        <v>75</v>
      </c>
      <c r="J75" t="s">
        <v>17</v>
      </c>
      <c r="K75" t="s">
        <v>17</v>
      </c>
      <c r="Q75" t="s">
        <v>16</v>
      </c>
      <c r="R75" t="s">
        <v>125</v>
      </c>
    </row>
    <row r="76" spans="1:18" x14ac:dyDescent="0.2">
      <c r="A76">
        <v>75</v>
      </c>
      <c r="B76">
        <v>20181216</v>
      </c>
      <c r="C76" t="s">
        <v>124</v>
      </c>
      <c r="D76" s="1" t="s">
        <v>50</v>
      </c>
      <c r="E76" t="s">
        <v>39</v>
      </c>
      <c r="F76">
        <v>4</v>
      </c>
      <c r="G76" t="str">
        <f t="shared" si="5"/>
        <v>20181216-AntibodyPanel_OT1_AntibodyTest_4</v>
      </c>
      <c r="H76" t="s">
        <v>44</v>
      </c>
      <c r="I76" t="s">
        <v>75</v>
      </c>
      <c r="J76" t="s">
        <v>17</v>
      </c>
      <c r="K76" t="s">
        <v>17</v>
      </c>
      <c r="Q76" t="s">
        <v>16</v>
      </c>
      <c r="R76" t="s">
        <v>127</v>
      </c>
    </row>
    <row r="77" spans="1:18" x14ac:dyDescent="0.2">
      <c r="A77">
        <v>76</v>
      </c>
      <c r="B77">
        <v>20181229</v>
      </c>
      <c r="C77" t="s">
        <v>124</v>
      </c>
      <c r="D77" s="1" t="s">
        <v>50</v>
      </c>
      <c r="E77" t="s">
        <v>39</v>
      </c>
      <c r="F77">
        <v>5</v>
      </c>
      <c r="G77" t="str">
        <f t="shared" si="5"/>
        <v>20181229-AntibodyPanel_OT1_AntibodyTest_5</v>
      </c>
      <c r="H77" t="s">
        <v>44</v>
      </c>
      <c r="I77" t="s">
        <v>75</v>
      </c>
      <c r="J77" t="s">
        <v>17</v>
      </c>
      <c r="K77" t="s">
        <v>17</v>
      </c>
      <c r="Q77" t="s">
        <v>16</v>
      </c>
      <c r="R77" t="s">
        <v>128</v>
      </c>
    </row>
    <row r="78" spans="1:18" x14ac:dyDescent="0.2">
      <c r="A78">
        <v>77</v>
      </c>
      <c r="B78">
        <v>20190102</v>
      </c>
      <c r="C78" t="s">
        <v>124</v>
      </c>
      <c r="D78" s="1" t="s">
        <v>50</v>
      </c>
      <c r="E78" t="s">
        <v>39</v>
      </c>
      <c r="F78">
        <v>6</v>
      </c>
      <c r="G78" t="str">
        <f t="shared" si="5"/>
        <v>20190102-AntibodyPanel_OT1_AntibodyTest_6</v>
      </c>
      <c r="H78" t="s">
        <v>44</v>
      </c>
      <c r="I78" t="s">
        <v>75</v>
      </c>
      <c r="J78" t="s">
        <v>17</v>
      </c>
      <c r="K78" t="s">
        <v>17</v>
      </c>
      <c r="Q78" t="s">
        <v>16</v>
      </c>
      <c r="R78" t="s">
        <v>129</v>
      </c>
    </row>
    <row r="79" spans="1:18" x14ac:dyDescent="0.2">
      <c r="A79">
        <v>78</v>
      </c>
      <c r="B79">
        <v>20190116</v>
      </c>
      <c r="C79" t="s">
        <v>53</v>
      </c>
      <c r="D79" s="1" t="s">
        <v>50</v>
      </c>
      <c r="E79" t="s">
        <v>52</v>
      </c>
      <c r="F79">
        <v>5</v>
      </c>
      <c r="G79" t="str">
        <f t="shared" si="5"/>
        <v>20190116-ITAMDeficient_OT1_Timeseries_5</v>
      </c>
      <c r="H79" t="s">
        <v>44</v>
      </c>
      <c r="I79" t="s">
        <v>137</v>
      </c>
      <c r="J79">
        <v>12</v>
      </c>
      <c r="K79">
        <v>32</v>
      </c>
      <c r="L79">
        <v>16</v>
      </c>
      <c r="M79">
        <v>0.5</v>
      </c>
      <c r="Q79" t="s">
        <v>14</v>
      </c>
    </row>
    <row r="80" spans="1:18" x14ac:dyDescent="0.2">
      <c r="A80">
        <v>79</v>
      </c>
      <c r="B80">
        <v>20190125</v>
      </c>
      <c r="C80" t="s">
        <v>64</v>
      </c>
      <c r="D80" s="1" t="s">
        <v>50</v>
      </c>
      <c r="E80" t="s">
        <v>52</v>
      </c>
      <c r="F80">
        <v>12</v>
      </c>
      <c r="G80" t="str">
        <f t="shared" si="5"/>
        <v>20190125-PeptideComparison_OT1_Timeseries_12</v>
      </c>
      <c r="H80" t="s">
        <v>44</v>
      </c>
      <c r="I80" t="s">
        <v>8</v>
      </c>
      <c r="J80">
        <v>3</v>
      </c>
      <c r="K80">
        <v>64</v>
      </c>
      <c r="L80">
        <v>16</v>
      </c>
      <c r="M80">
        <v>0.5</v>
      </c>
      <c r="Q80" t="s">
        <v>16</v>
      </c>
      <c r="R80" t="s">
        <v>130</v>
      </c>
    </row>
    <row r="81" spans="1:18" x14ac:dyDescent="0.2">
      <c r="A81">
        <v>80</v>
      </c>
      <c r="B81">
        <v>20190130</v>
      </c>
      <c r="C81" t="s">
        <v>64</v>
      </c>
      <c r="D81" s="1" t="s">
        <v>50</v>
      </c>
      <c r="E81" t="s">
        <v>52</v>
      </c>
      <c r="F81">
        <v>13</v>
      </c>
      <c r="G81" t="str">
        <f t="shared" si="5"/>
        <v>20190130-PeptideComparison_OT1_Timeseries_13</v>
      </c>
      <c r="H81" t="s">
        <v>44</v>
      </c>
      <c r="I81" t="s">
        <v>8</v>
      </c>
      <c r="J81">
        <v>1</v>
      </c>
      <c r="K81">
        <v>32</v>
      </c>
      <c r="L81">
        <v>16</v>
      </c>
      <c r="M81">
        <v>0.5</v>
      </c>
      <c r="Q81" t="s">
        <v>16</v>
      </c>
    </row>
    <row r="82" spans="1:18" x14ac:dyDescent="0.2">
      <c r="A82">
        <v>81</v>
      </c>
      <c r="B82">
        <v>20190130</v>
      </c>
      <c r="C82" t="s">
        <v>131</v>
      </c>
      <c r="D82" s="1" t="s">
        <v>50</v>
      </c>
      <c r="E82" t="s">
        <v>52</v>
      </c>
      <c r="F82">
        <v>1</v>
      </c>
      <c r="G82" t="str">
        <f t="shared" si="5"/>
        <v>20190130-Matrigel_OT1_Timeseries_1</v>
      </c>
      <c r="H82" t="s">
        <v>132</v>
      </c>
      <c r="I82" t="s">
        <v>8</v>
      </c>
      <c r="J82">
        <v>1</v>
      </c>
      <c r="K82">
        <v>14</v>
      </c>
      <c r="L82">
        <v>16</v>
      </c>
      <c r="M82">
        <v>0.5</v>
      </c>
      <c r="Q82" t="s">
        <v>16</v>
      </c>
    </row>
    <row r="83" spans="1:18" x14ac:dyDescent="0.2">
      <c r="A83">
        <v>82</v>
      </c>
      <c r="B83">
        <v>20190207</v>
      </c>
      <c r="C83" t="s">
        <v>133</v>
      </c>
      <c r="D83" s="1" t="s">
        <v>50</v>
      </c>
      <c r="E83" t="s">
        <v>52</v>
      </c>
      <c r="F83">
        <v>1</v>
      </c>
      <c r="G83" t="str">
        <f t="shared" si="5"/>
        <v>20190207-B16OVAIFNgPulsed_OT1_Timeseries_1</v>
      </c>
      <c r="H83" t="s">
        <v>44</v>
      </c>
      <c r="I83" t="s">
        <v>137</v>
      </c>
      <c r="J83">
        <v>6</v>
      </c>
      <c r="K83">
        <v>32</v>
      </c>
      <c r="L83">
        <v>16</v>
      </c>
      <c r="M83">
        <v>0.5</v>
      </c>
      <c r="Q83" t="s">
        <v>16</v>
      </c>
    </row>
    <row r="84" spans="1:18" x14ac:dyDescent="0.2">
      <c r="A84">
        <v>83</v>
      </c>
      <c r="B84">
        <v>20190208</v>
      </c>
      <c r="C84" t="s">
        <v>53</v>
      </c>
      <c r="D84" s="1" t="s">
        <v>50</v>
      </c>
      <c r="E84" t="s">
        <v>52</v>
      </c>
      <c r="F84">
        <v>6</v>
      </c>
      <c r="G84" t="str">
        <f t="shared" si="5"/>
        <v>20190208-ITAMDeficient_OT1_Timeseries_6</v>
      </c>
      <c r="H84" t="s">
        <v>44</v>
      </c>
      <c r="I84" t="s">
        <v>137</v>
      </c>
      <c r="J84">
        <v>6</v>
      </c>
      <c r="K84">
        <v>32</v>
      </c>
      <c r="L84">
        <v>16</v>
      </c>
      <c r="M84">
        <v>0.5</v>
      </c>
      <c r="Q84" t="s">
        <v>14</v>
      </c>
    </row>
    <row r="85" spans="1:18" x14ac:dyDescent="0.2">
      <c r="A85">
        <v>84</v>
      </c>
      <c r="B85">
        <v>20190208</v>
      </c>
      <c r="C85" t="s">
        <v>131</v>
      </c>
      <c r="D85" s="1" t="s">
        <v>50</v>
      </c>
      <c r="E85" t="s">
        <v>52</v>
      </c>
      <c r="F85">
        <v>2</v>
      </c>
      <c r="G85" t="str">
        <f t="shared" si="5"/>
        <v>20190208-Matrigel_OT1_Timeseries_2</v>
      </c>
      <c r="H85" t="s">
        <v>132</v>
      </c>
      <c r="I85" t="s">
        <v>8</v>
      </c>
      <c r="J85">
        <v>1</v>
      </c>
      <c r="K85">
        <v>12</v>
      </c>
      <c r="L85">
        <v>16</v>
      </c>
      <c r="M85">
        <v>0.5</v>
      </c>
      <c r="Q85" t="s">
        <v>16</v>
      </c>
    </row>
    <row r="86" spans="1:18" x14ac:dyDescent="0.2">
      <c r="A86">
        <v>85</v>
      </c>
      <c r="B86">
        <v>20190218</v>
      </c>
      <c r="C86" t="s">
        <v>64</v>
      </c>
      <c r="D86" s="1" t="s">
        <v>50</v>
      </c>
      <c r="E86" t="s">
        <v>52</v>
      </c>
      <c r="F86">
        <v>14</v>
      </c>
      <c r="G86" t="str">
        <f t="shared" si="5"/>
        <v>20190218-PeptideComparison_OT1_Timeseries_14</v>
      </c>
      <c r="H86" t="s">
        <v>44</v>
      </c>
      <c r="I86" t="s">
        <v>8</v>
      </c>
      <c r="J86">
        <v>24</v>
      </c>
      <c r="K86">
        <v>16</v>
      </c>
      <c r="L86">
        <v>16</v>
      </c>
      <c r="M86">
        <v>0.5</v>
      </c>
      <c r="Q86" t="s">
        <v>14</v>
      </c>
      <c r="R86" t="s">
        <v>134</v>
      </c>
    </row>
    <row r="87" spans="1:18" x14ac:dyDescent="0.2">
      <c r="A87">
        <v>86</v>
      </c>
      <c r="B87">
        <v>20190221</v>
      </c>
      <c r="C87" t="s">
        <v>133</v>
      </c>
      <c r="D87" s="1" t="s">
        <v>50</v>
      </c>
      <c r="E87" t="s">
        <v>52</v>
      </c>
      <c r="F87">
        <v>2</v>
      </c>
      <c r="G87" t="str">
        <f t="shared" si="5"/>
        <v>20190221-B16OVAIFNgPulsed_OT1_Timeseries_2</v>
      </c>
      <c r="H87" t="s">
        <v>44</v>
      </c>
      <c r="I87" t="s">
        <v>8</v>
      </c>
      <c r="J87">
        <v>9</v>
      </c>
      <c r="K87">
        <v>64</v>
      </c>
      <c r="L87">
        <v>16</v>
      </c>
      <c r="M87">
        <v>0.5</v>
      </c>
      <c r="Q87" t="s">
        <v>14</v>
      </c>
      <c r="R87" t="s">
        <v>135</v>
      </c>
    </row>
    <row r="88" spans="1:18" x14ac:dyDescent="0.2">
      <c r="A88">
        <v>87</v>
      </c>
      <c r="B88">
        <v>20190302</v>
      </c>
      <c r="C88" t="s">
        <v>133</v>
      </c>
      <c r="D88" s="1" t="s">
        <v>50</v>
      </c>
      <c r="E88" t="s">
        <v>52</v>
      </c>
      <c r="F88">
        <v>3</v>
      </c>
      <c r="G88" t="str">
        <f t="shared" si="5"/>
        <v>20190302-B16OVAIFNgPulsed_OT1_Timeseries_3</v>
      </c>
      <c r="I88" t="s">
        <v>137</v>
      </c>
      <c r="J88">
        <v>8</v>
      </c>
      <c r="K88">
        <v>24</v>
      </c>
      <c r="L88">
        <v>16</v>
      </c>
      <c r="M88">
        <v>1</v>
      </c>
      <c r="Q88" t="s">
        <v>16</v>
      </c>
      <c r="R88" t="s">
        <v>139</v>
      </c>
    </row>
    <row r="89" spans="1:18" x14ac:dyDescent="0.2">
      <c r="A89">
        <v>88</v>
      </c>
      <c r="B89">
        <v>20190308</v>
      </c>
      <c r="C89" t="s">
        <v>64</v>
      </c>
      <c r="D89" s="1" t="s">
        <v>50</v>
      </c>
      <c r="E89" t="s">
        <v>52</v>
      </c>
      <c r="F89">
        <v>15</v>
      </c>
      <c r="G89" t="str">
        <f t="shared" si="5"/>
        <v>20190308-PeptideComparison_OT1_Timeseries_15</v>
      </c>
      <c r="H89" t="s">
        <v>44</v>
      </c>
      <c r="I89" t="s">
        <v>8</v>
      </c>
      <c r="J89">
        <v>36</v>
      </c>
      <c r="K89">
        <v>16</v>
      </c>
      <c r="L89">
        <v>16</v>
      </c>
      <c r="M89">
        <v>0.5</v>
      </c>
      <c r="Q89" t="s">
        <v>14</v>
      </c>
      <c r="R89" t="s">
        <v>136</v>
      </c>
    </row>
    <row r="90" spans="1:18" x14ac:dyDescent="0.2">
      <c r="A90">
        <v>89</v>
      </c>
      <c r="B90">
        <v>20190313</v>
      </c>
      <c r="C90" t="s">
        <v>53</v>
      </c>
      <c r="D90" s="1" t="s">
        <v>50</v>
      </c>
      <c r="E90" t="s">
        <v>52</v>
      </c>
      <c r="F90">
        <v>7</v>
      </c>
      <c r="G90" t="str">
        <f t="shared" si="5"/>
        <v>20190313-ITAMDeficient_OT1_Timeseries_7</v>
      </c>
      <c r="H90" t="s">
        <v>44</v>
      </c>
      <c r="I90" t="s">
        <v>8</v>
      </c>
      <c r="J90">
        <v>16</v>
      </c>
      <c r="K90">
        <v>12</v>
      </c>
      <c r="L90">
        <v>16</v>
      </c>
      <c r="M90">
        <v>1</v>
      </c>
      <c r="Q90" t="s">
        <v>14</v>
      </c>
      <c r="R90" t="s">
        <v>140</v>
      </c>
    </row>
    <row r="91" spans="1:18" x14ac:dyDescent="0.2">
      <c r="A91">
        <v>90</v>
      </c>
      <c r="B91">
        <v>20190323</v>
      </c>
      <c r="C91" t="s">
        <v>133</v>
      </c>
      <c r="D91" s="1" t="s">
        <v>50</v>
      </c>
      <c r="E91" t="s">
        <v>52</v>
      </c>
      <c r="F91">
        <v>4</v>
      </c>
      <c r="G91" t="str">
        <f t="shared" si="5"/>
        <v>20190323-B16OVAIFNgPulsed_OT1_Timeseries_4</v>
      </c>
      <c r="H91" t="s">
        <v>141</v>
      </c>
      <c r="I91" t="s">
        <v>75</v>
      </c>
      <c r="J91">
        <v>3</v>
      </c>
      <c r="K91">
        <v>96</v>
      </c>
      <c r="L91">
        <v>16</v>
      </c>
      <c r="M91">
        <v>1</v>
      </c>
      <c r="Q91" t="s">
        <v>16</v>
      </c>
      <c r="R91" t="s">
        <v>143</v>
      </c>
    </row>
    <row r="92" spans="1:18" x14ac:dyDescent="0.2">
      <c r="A92">
        <v>91</v>
      </c>
      <c r="B92">
        <v>20190322</v>
      </c>
      <c r="C92" t="s">
        <v>64</v>
      </c>
      <c r="D92" t="s">
        <v>50</v>
      </c>
      <c r="E92" t="s">
        <v>52</v>
      </c>
      <c r="F92">
        <v>16</v>
      </c>
      <c r="G92" t="s">
        <v>142</v>
      </c>
      <c r="H92" t="s">
        <v>44</v>
      </c>
      <c r="I92" t="s">
        <v>8</v>
      </c>
      <c r="J92">
        <v>24</v>
      </c>
      <c r="K92">
        <v>16</v>
      </c>
      <c r="L92">
        <v>16</v>
      </c>
      <c r="M92">
        <v>1</v>
      </c>
      <c r="Q92" t="s">
        <v>14</v>
      </c>
      <c r="R92" t="s">
        <v>145</v>
      </c>
    </row>
    <row r="93" spans="1:18" x14ac:dyDescent="0.2">
      <c r="A93">
        <v>92</v>
      </c>
      <c r="B93">
        <v>20190401</v>
      </c>
      <c r="C93" t="s">
        <v>64</v>
      </c>
      <c r="D93" s="1" t="s">
        <v>50</v>
      </c>
      <c r="E93" t="s">
        <v>52</v>
      </c>
      <c r="F93">
        <v>17</v>
      </c>
      <c r="G93" t="str">
        <f t="shared" si="5"/>
        <v>20190401-PeptideComparison_OT1_Timeseries_17</v>
      </c>
      <c r="H93" t="s">
        <v>44</v>
      </c>
      <c r="J93">
        <v>24</v>
      </c>
      <c r="K93">
        <v>16</v>
      </c>
      <c r="Q93" t="s">
        <v>14</v>
      </c>
      <c r="R93" t="s">
        <v>144</v>
      </c>
    </row>
    <row r="94" spans="1:18" x14ac:dyDescent="0.2">
      <c r="A94">
        <v>93</v>
      </c>
      <c r="B94">
        <v>20190404</v>
      </c>
      <c r="C94" t="s">
        <v>24</v>
      </c>
      <c r="D94" s="1" t="s">
        <v>50</v>
      </c>
      <c r="E94" t="s">
        <v>52</v>
      </c>
      <c r="F94">
        <v>2</v>
      </c>
      <c r="G94" t="str">
        <f t="shared" si="5"/>
        <v>20190404-CD25MutantTimeSeries_OT1_Timeseries_2</v>
      </c>
      <c r="H94" t="s">
        <v>44</v>
      </c>
      <c r="I94" t="s">
        <v>8</v>
      </c>
      <c r="J94">
        <v>16</v>
      </c>
      <c r="K94">
        <v>48</v>
      </c>
      <c r="L94">
        <v>16</v>
      </c>
      <c r="M94">
        <v>1</v>
      </c>
      <c r="Q94" t="s">
        <v>14</v>
      </c>
      <c r="R94" t="s">
        <v>146</v>
      </c>
    </row>
    <row r="95" spans="1:18" x14ac:dyDescent="0.2">
      <c r="A95">
        <v>94</v>
      </c>
      <c r="B95">
        <v>20190405</v>
      </c>
      <c r="C95" t="s">
        <v>147</v>
      </c>
      <c r="D95" s="1" t="s">
        <v>149</v>
      </c>
      <c r="E95" t="s">
        <v>52</v>
      </c>
      <c r="F95">
        <v>1</v>
      </c>
      <c r="G95" t="str">
        <f t="shared" si="5"/>
        <v>20190405-B16OVAIFNgPulsedProduction_B16_Timeseries_1</v>
      </c>
      <c r="H95" t="s">
        <v>141</v>
      </c>
      <c r="I95" t="s">
        <v>75</v>
      </c>
      <c r="J95">
        <v>4</v>
      </c>
      <c r="K95">
        <v>24</v>
      </c>
      <c r="Q95" t="s">
        <v>16</v>
      </c>
    </row>
    <row r="96" spans="1:18" x14ac:dyDescent="0.2">
      <c r="A96">
        <v>95</v>
      </c>
      <c r="B96">
        <v>20190409</v>
      </c>
      <c r="C96" t="s">
        <v>148</v>
      </c>
      <c r="D96" s="1" t="s">
        <v>149</v>
      </c>
      <c r="E96" t="s">
        <v>52</v>
      </c>
      <c r="F96">
        <v>1</v>
      </c>
      <c r="G96" t="str">
        <f t="shared" si="5"/>
        <v>20190409-B16OVAIFNgPulsedDegradation_B16_Timeseries_1</v>
      </c>
      <c r="H96" t="s">
        <v>141</v>
      </c>
      <c r="I96" t="s">
        <v>75</v>
      </c>
      <c r="J96">
        <v>5</v>
      </c>
      <c r="K96">
        <v>16</v>
      </c>
      <c r="Q96" t="s">
        <v>16</v>
      </c>
    </row>
    <row r="97" spans="1:18" x14ac:dyDescent="0.2">
      <c r="A97">
        <v>96</v>
      </c>
      <c r="B97">
        <v>20190412</v>
      </c>
      <c r="C97" t="s">
        <v>64</v>
      </c>
      <c r="D97" s="1" t="s">
        <v>50</v>
      </c>
      <c r="E97" t="s">
        <v>52</v>
      </c>
      <c r="F97">
        <v>18</v>
      </c>
      <c r="G97" t="str">
        <f t="shared" si="5"/>
        <v>20190412-PeptideComparison_OT1_Timeseries_18</v>
      </c>
      <c r="H97" t="s">
        <v>44</v>
      </c>
      <c r="J97">
        <v>36</v>
      </c>
      <c r="K97">
        <v>16</v>
      </c>
      <c r="Q97" t="s">
        <v>14</v>
      </c>
      <c r="R97" t="s">
        <v>150</v>
      </c>
    </row>
    <row r="98" spans="1:18" x14ac:dyDescent="0.2">
      <c r="A98">
        <v>97</v>
      </c>
      <c r="B98">
        <v>20190416</v>
      </c>
      <c r="C98" t="s">
        <v>124</v>
      </c>
      <c r="D98" s="1" t="s">
        <v>50</v>
      </c>
      <c r="E98" t="s">
        <v>39</v>
      </c>
      <c r="F98">
        <v>7</v>
      </c>
      <c r="G98" t="str">
        <f t="shared" si="5"/>
        <v>20190416-AntibodyPanel_OT1_AntibodyTest_7</v>
      </c>
      <c r="H98" t="s">
        <v>44</v>
      </c>
      <c r="I98" t="s">
        <v>75</v>
      </c>
      <c r="J98">
        <v>1</v>
      </c>
      <c r="K98">
        <v>96</v>
      </c>
      <c r="Q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2018-10-13T21:12:12Z</dcterms:created>
  <dcterms:modified xsi:type="dcterms:W3CDTF">2019-04-17T17:04:26Z</dcterms:modified>
</cp:coreProperties>
</file>