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Final figures and tables/"/>
    </mc:Choice>
  </mc:AlternateContent>
  <xr:revisionPtr revIDLastSave="0" documentId="13_ncr:1_{3635B868-1A30-3A4D-8C68-2EF418AAD2D9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<sst xmlns="http://schemas.openxmlformats.org/spreadsheetml/2006/main" count="55" uniqueCount="55">
  <si>
    <t>Funder</t>
  </si>
  <si>
    <t>Number of awards</t>
  </si>
  <si>
    <t>Value of awards</t>
  </si>
  <si>
    <t>CPOF (adjusted by years since pub.)</t>
  </si>
  <si>
    <t>Avg. APT (95% CI)</t>
  </si>
  <si>
    <t>National Human Genome Research Institute (NHGRI)</t>
  </si>
  <si>
    <t>0.4303 (0.4195-0.4412)</t>
  </si>
  <si>
    <t>National Institute of Environmental Health Sciences (NIEHS)</t>
  </si>
  <si>
    <t>0.4263 (0.4158-0.4368)</t>
  </si>
  <si>
    <t>National Center for Advancing Translational Sciences (NCATS)</t>
  </si>
  <si>
    <t>0.4106 (0.4007-0.4206)</t>
  </si>
  <si>
    <t>National Library of Medicine (NLM)</t>
  </si>
  <si>
    <t>0.4156 (0.4051-0.4261)</t>
  </si>
  <si>
    <t>National Institute on Deafness and Other Communication Disorders (NIDCD)</t>
  </si>
  <si>
    <t>0.4192 (0.4025-0.4359)</t>
  </si>
  <si>
    <t>National Institute on Drug Abuse (NIDA)</t>
  </si>
  <si>
    <t>0.4155 (0.3995-0.4316)</t>
  </si>
  <si>
    <t>National Institute of Biomedical Imaging and Bioengineering (NIBIB)</t>
  </si>
  <si>
    <t>0.4245 (0.4157-0.4332)</t>
  </si>
  <si>
    <t>National Eye Institute (NEI)</t>
  </si>
  <si>
    <t>0.4408 (0.4263-0.4553)</t>
  </si>
  <si>
    <t>National Institute on Alcohol Abuse and Alcoholism (NIAAA)</t>
  </si>
  <si>
    <t>0.4083 (0.3911-0.4255)</t>
  </si>
  <si>
    <t>National Center for Research Resources (NCRR)</t>
  </si>
  <si>
    <t>0.3927 (0.3780-0.4075)</t>
  </si>
  <si>
    <t>National Institute on Mental Health (NIMH)</t>
  </si>
  <si>
    <t>0.4169 (0.4082-0.4255)</t>
  </si>
  <si>
    <t>National institute on Neurological Disorders and Stroke (NINDS)</t>
  </si>
  <si>
    <t>0.4126 (0.4022-0.4230)</t>
  </si>
  <si>
    <t>National Institute of Allergy and Infectious¬† Diseases (NIAID)</t>
  </si>
  <si>
    <t>0.4123 (0.3986-0.4260)</t>
  </si>
  <si>
    <t>National Institute of Nursing Research (NINR)</t>
  </si>
  <si>
    <t>0.4335 (0.4028-0.4642)</t>
  </si>
  <si>
    <t>National Cancer Institute (NCI)</t>
  </si>
  <si>
    <t>0.4156 (0.4097-0.4215)</t>
  </si>
  <si>
    <t>Office of the Director, NIH (OD)</t>
  </si>
  <si>
    <t>0.3804 (0.3483-0.4125)</t>
  </si>
  <si>
    <t>National Institute of Diabetes and Digestive and Kidney Diseases (NIDDK)</t>
  </si>
  <si>
    <t>0.4239 (0.4106-0.4371)</t>
  </si>
  <si>
    <t>National Institute on Aging (NIA)</t>
  </si>
  <si>
    <t>0.4282 (0.4208-0.4356)</t>
  </si>
  <si>
    <t>National Heart, Lung, and Blood Institute (NHLBI)</t>
  </si>
  <si>
    <t>0.4079 (0.3981-0.4176)</t>
  </si>
  <si>
    <t>Agency for Healthcare Research and Quality (AHRQ)</t>
  </si>
  <si>
    <t>0.3976 (0.3649-0.4303)</t>
  </si>
  <si>
    <t>National Institute of Dental and Craniofacial Research (NIDCR)</t>
  </si>
  <si>
    <t>0.4447 (0.4167-0.4727)</t>
  </si>
  <si>
    <t>National Institute of General Medical Sciences (NIGMS)</t>
  </si>
  <si>
    <t>0.4165 (0.4099-0.4231)</t>
  </si>
  <si>
    <t>National Institute of Child Health and Human Development (NICHD)</t>
  </si>
  <si>
    <t>0.4339 (0.4238-0.4441)</t>
  </si>
  <si>
    <t>National Institute of Arthritis and Musculoskeletal and Skin Diseases (NIAMS)</t>
  </si>
  <si>
    <t>0.4070 (0.3847-0.4294)</t>
  </si>
  <si>
    <t>Abbreviation</t>
  </si>
  <si>
    <t>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</si>
</sst>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APT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3633465313452919E-2"/>
                  <c:y val="-8.3901439201532771E-2"/>
                </c:manualLayout>
              </c:layout>
              <c:tx>
                <c:rich>
                  <a:bodyPr/>
                  <a:lstStyle/>
                  <a:p>
                    <a:fld id="{47310DE2-2B38-5F47-805A-FA1E8FECE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490-6D45-8701-DAA1840D3E8A}"/>
                </c:ext>
              </c:extLst>
            </c:dLbl>
            <c:dLbl>
              <c:idx val="1"/>
              <c:layout>
                <c:manualLayout>
                  <c:x val="-1.127788175359714E-2"/>
                  <c:y val="-5.0727102708987476E-2"/>
                </c:manualLayout>
              </c:layout>
              <c:tx>
                <c:rich>
                  <a:bodyPr/>
                  <a:lstStyle/>
                  <a:p>
                    <a:fld id="{8BD16B20-0A73-6D45-9ACC-5ED407DD5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490-6D45-8701-DAA1840D3E8A}"/>
                </c:ext>
              </c:extLst>
            </c:dLbl>
            <c:dLbl>
              <c:idx val="2"/>
              <c:layout>
                <c:manualLayout>
                  <c:x val="-7.5239592130342481E-2"/>
                  <c:y val="-8.8656379106138647E-2"/>
                </c:manualLayout>
              </c:layout>
              <c:tx>
                <c:rich>
                  <a:bodyPr/>
                  <a:lstStyle/>
                  <a:p>
                    <a:fld id="{8AFF18DC-5BF0-9F46-BB96-A1717D0B1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490-6D45-8701-DAA1840D3E8A}"/>
                </c:ext>
              </c:extLst>
            </c:dLbl>
            <c:dLbl>
              <c:idx val="3"/>
              <c:layout>
                <c:manualLayout>
                  <c:x val="-1.9611310525955297E-2"/>
                  <c:y val="-4.7714157519462799E-2"/>
                </c:manualLayout>
              </c:layout>
              <c:tx>
                <c:rich>
                  <a:bodyPr/>
                  <a:lstStyle/>
                  <a:p>
                    <a:fld id="{83F0E89B-8A9D-164A-BF00-0C3F47F82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490-6D45-8701-DAA1840D3E8A}"/>
                </c:ext>
              </c:extLst>
            </c:dLbl>
            <c:dLbl>
              <c:idx val="4"/>
              <c:layout>
                <c:manualLayout>
                  <c:x val="-0.1182314740634671"/>
                  <c:y val="-8.5625315398492718E-2"/>
                </c:manualLayout>
              </c:layout>
              <c:tx>
                <c:rich>
                  <a:bodyPr/>
                  <a:lstStyle/>
                  <a:p>
                    <a:fld id="{B1109913-B42E-0E44-8AC9-184F8B4B0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490-6D45-8701-DAA1840D3E8A}"/>
                </c:ext>
              </c:extLst>
            </c:dLbl>
            <c:dLbl>
              <c:idx val="5"/>
              <c:layout>
                <c:manualLayout>
                  <c:x val="-1.1854063049842996E-2"/>
                  <c:y val="5.7600961194716541E-2"/>
                </c:manualLayout>
              </c:layout>
              <c:tx>
                <c:rich>
                  <a:bodyPr/>
                  <a:lstStyle/>
                  <a:p>
                    <a:fld id="{BDAEFF16-7D9D-4745-B12E-191350D45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490-6D45-8701-DAA1840D3E8A}"/>
                </c:ext>
              </c:extLst>
            </c:dLbl>
            <c:dLbl>
              <c:idx val="6"/>
              <c:layout>
                <c:manualLayout>
                  <c:x val="9.5183402318253056E-3"/>
                  <c:y val="-2.8391680948431416E-2"/>
                </c:manualLayout>
              </c:layout>
              <c:tx>
                <c:rich>
                  <a:bodyPr/>
                  <a:lstStyle/>
                  <a:p>
                    <a:fld id="{4C536E90-F4B9-A448-A411-3868EF8D7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490-6D45-8701-DAA1840D3E8A}"/>
                </c:ext>
              </c:extLst>
            </c:dLbl>
            <c:dLbl>
              <c:idx val="7"/>
              <c:layout>
                <c:manualLayout>
                  <c:x val="-8.992708215337207E-2"/>
                  <c:y val="-6.4032710184614955E-2"/>
                </c:manualLayout>
              </c:layout>
              <c:tx>
                <c:rich>
                  <a:bodyPr/>
                  <a:lstStyle/>
                  <a:p>
                    <a:fld id="{898B0BB8-4F17-E94A-8F3C-7251706A2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490-6D45-8701-DAA1840D3E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75F3B0-B5C8-7246-B1C7-372527DF4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90-6D45-8701-DAA1840D3E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D3183A-F0A9-EE46-8770-057F59199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90-6D45-8701-DAA1840D3E8A}"/>
                </c:ext>
              </c:extLst>
            </c:dLbl>
            <c:dLbl>
              <c:idx val="10"/>
              <c:layout>
                <c:manualLayout>
                  <c:x val="-9.5976563905279852E-2"/>
                  <c:y val="-7.7353585154749474E-4"/>
                </c:manualLayout>
              </c:layout>
              <c:tx>
                <c:rich>
                  <a:bodyPr/>
                  <a:lstStyle/>
                  <a:p>
                    <a:fld id="{B18AEBD2-2A0F-3D42-885B-41B2C01B8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490-6D45-8701-DAA1840D3E8A}"/>
                </c:ext>
              </c:extLst>
            </c:dLbl>
            <c:dLbl>
              <c:idx val="11"/>
              <c:layout>
                <c:manualLayout>
                  <c:x val="7.4963043321490007E-3"/>
                  <c:y val="5.6762920846506179E-2"/>
                </c:manualLayout>
              </c:layout>
              <c:tx>
                <c:rich>
                  <a:bodyPr/>
                  <a:lstStyle/>
                  <a:p>
                    <a:fld id="{7495E2A3-E002-524B-880B-18039DB94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490-6D45-8701-DAA1840D3E8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7960A1-B3AD-7749-8B62-BC91C4BF8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490-6D45-8701-DAA1840D3E8A}"/>
                </c:ext>
              </c:extLst>
            </c:dLbl>
            <c:dLbl>
              <c:idx val="13"/>
              <c:layout>
                <c:manualLayout>
                  <c:x val="-3.9904670742647329E-2"/>
                  <c:y val="-5.128301775350267E-2"/>
                </c:manualLayout>
              </c:layout>
              <c:tx>
                <c:rich>
                  <a:bodyPr/>
                  <a:lstStyle/>
                  <a:p>
                    <a:fld id="{F5A32B63-6B47-364B-8FFD-8B3E249EC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490-6D45-8701-DAA1840D3E8A}"/>
                </c:ext>
              </c:extLst>
            </c:dLbl>
            <c:dLbl>
              <c:idx val="14"/>
              <c:layout>
                <c:manualLayout>
                  <c:x val="-3.1194332978133725E-2"/>
                  <c:y val="-5.9713127970723957E-2"/>
                </c:manualLayout>
              </c:layout>
              <c:tx>
                <c:rich>
                  <a:bodyPr/>
                  <a:lstStyle/>
                  <a:p>
                    <a:fld id="{1747ED08-24E5-BE4E-8352-8DE7662AF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490-6D45-8701-DAA1840D3E8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43070D-22A2-B64B-8D97-7E5682A40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90-6D45-8701-DAA1840D3E8A}"/>
                </c:ext>
              </c:extLst>
            </c:dLbl>
            <c:dLbl>
              <c:idx val="16"/>
              <c:layout>
                <c:manualLayout>
                  <c:x val="7.5536346168472513E-3"/>
                  <c:y val="2.1259801315788109E-2"/>
                </c:manualLayout>
              </c:layout>
              <c:tx>
                <c:rich>
                  <a:bodyPr/>
                  <a:lstStyle/>
                  <a:p>
                    <a:fld id="{9A97D7AD-EC37-2540-9496-CCECF30B4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490-6D45-8701-DAA1840D3E8A}"/>
                </c:ext>
              </c:extLst>
            </c:dLbl>
            <c:dLbl>
              <c:idx val="17"/>
              <c:layout>
                <c:manualLayout>
                  <c:x val="-5.9527890854965397E-2"/>
                  <c:y val="4.8576937544103978E-2"/>
                </c:manualLayout>
              </c:layout>
              <c:tx>
                <c:rich>
                  <a:bodyPr/>
                  <a:lstStyle/>
                  <a:p>
                    <a:fld id="{66F28594-FB0E-F842-B6EC-D652C7572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490-6D45-8701-DAA1840D3E8A}"/>
                </c:ext>
              </c:extLst>
            </c:dLbl>
            <c:dLbl>
              <c:idx val="18"/>
              <c:layout>
                <c:manualLayout>
                  <c:x val="-2.7871388951813486E-2"/>
                  <c:y val="4.5969038877818641E-2"/>
                </c:manualLayout>
              </c:layout>
              <c:tx>
                <c:rich>
                  <a:bodyPr/>
                  <a:lstStyle/>
                  <a:p>
                    <a:fld id="{076A420A-7E56-D645-9B3A-879642D6A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490-6D45-8701-DAA1840D3E8A}"/>
                </c:ext>
              </c:extLst>
            </c:dLbl>
            <c:dLbl>
              <c:idx val="19"/>
              <c:layout>
                <c:manualLayout>
                  <c:x val="-6.7695485182585474E-2"/>
                  <c:y val="-4.4700839024754184E-2"/>
                </c:manualLayout>
              </c:layout>
              <c:tx>
                <c:rich>
                  <a:bodyPr/>
                  <a:lstStyle/>
                  <a:p>
                    <a:fld id="{CACBA8E0-8F5B-7C40-90B5-5744C6F31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490-6D45-8701-DAA1840D3E8A}"/>
                </c:ext>
              </c:extLst>
            </c:dLbl>
            <c:dLbl>
              <c:idx val="20"/>
              <c:layout>
                <c:manualLayout>
                  <c:x val="-9.1764438465417181E-2"/>
                  <c:y val="-5.938805379362859E-2"/>
                </c:manualLayout>
              </c:layout>
              <c:tx>
                <c:rich>
                  <a:bodyPr/>
                  <a:lstStyle/>
                  <a:p>
                    <a:fld id="{268FC17E-EEA8-464D-ADF4-D106AC94F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490-6D45-8701-DAA1840D3E8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6EF0CC-9619-D641-98C5-6119AA167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490-6D45-8701-DAA1840D3E8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69B90B5-5DFE-484F-8830-B8CCCE17F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490-6D45-8701-DAA1840D3E8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3CED089-125C-0947-9B75-A59EAC395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490-6D45-8701-DAA1840D3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Sheet1!$E$2:$E$25</c:f>
              <c:numCache>
                <c:formatCode>0</c:formatCode>
                <c:ptCount val="24"/>
                <c:pt idx="0">
                  <c:v>87.936697592401202</c:v>
                </c:pt>
                <c:pt idx="1">
                  <c:v>104.62809531438999</c:v>
                </c:pt>
                <c:pt idx="2">
                  <c:v>48.991126800396799</c:v>
                </c:pt>
                <c:pt idx="3">
                  <c:v>64.254547723575499</c:v>
                </c:pt>
                <c:pt idx="4">
                  <c:v>56.361561963639296</c:v>
                </c:pt>
                <c:pt idx="5">
                  <c:v>50.654158256438897</c:v>
                </c:pt>
                <c:pt idx="6">
                  <c:v>110.685667696251</c:v>
                </c:pt>
                <c:pt idx="7">
                  <c:v>50.714216961105201</c:v>
                </c:pt>
                <c:pt idx="8">
                  <c:v>156.577590443107</c:v>
                </c:pt>
                <c:pt idx="9">
                  <c:v>131.34357471420199</c:v>
                </c:pt>
                <c:pt idx="10">
                  <c:v>54.605307045179799</c:v>
                </c:pt>
                <c:pt idx="11">
                  <c:v>57.517154149772701</c:v>
                </c:pt>
                <c:pt idx="12">
                  <c:v>78.318505583108191</c:v>
                </c:pt>
                <c:pt idx="13">
                  <c:v>59.4056451210459</c:v>
                </c:pt>
                <c:pt idx="14">
                  <c:v>100.33531403351401</c:v>
                </c:pt>
                <c:pt idx="15">
                  <c:v>190.20347769323399</c:v>
                </c:pt>
                <c:pt idx="16">
                  <c:v>102.353562854432</c:v>
                </c:pt>
                <c:pt idx="17">
                  <c:v>38.611805705158801</c:v>
                </c:pt>
                <c:pt idx="18">
                  <c:v>34.817661280596397</c:v>
                </c:pt>
                <c:pt idx="19">
                  <c:v>64.983297801215201</c:v>
                </c:pt>
                <c:pt idx="20">
                  <c:v>120.17519109595</c:v>
                </c:pt>
                <c:pt idx="21">
                  <c:v>67.590890693576995</c:v>
                </c:pt>
                <c:pt idx="22">
                  <c:v>391.78790184107703</c:v>
                </c:pt>
                <c:pt idx="23">
                  <c:v>27.853758719993401</c:v>
                </c:pt>
              </c:numCache>
            </c:numRef>
          </c:xVal>
          <c:yVal>
            <c:numRef>
              <c:f>Sheet1!$G$2:$G$25</c:f>
              <c:numCache>
                <c:formatCode>0.00</c:formatCode>
                <c:ptCount val="24"/>
                <c:pt idx="0">
                  <c:v>0.41560000000000002</c:v>
                </c:pt>
                <c:pt idx="1">
                  <c:v>0.41649999999999998</c:v>
                </c:pt>
                <c:pt idx="2">
                  <c:v>0.41689999999999999</c:v>
                </c:pt>
                <c:pt idx="3">
                  <c:v>0.41560000000000002</c:v>
                </c:pt>
                <c:pt idx="4">
                  <c:v>0.41260000000000002</c:v>
                </c:pt>
                <c:pt idx="5">
                  <c:v>0.40789999999999998</c:v>
                </c:pt>
                <c:pt idx="6">
                  <c:v>0.42820000000000003</c:v>
                </c:pt>
                <c:pt idx="7">
                  <c:v>0.43030000000000002</c:v>
                </c:pt>
                <c:pt idx="8">
                  <c:v>0.42449999999999999</c:v>
                </c:pt>
                <c:pt idx="9">
                  <c:v>0.43390000000000001</c:v>
                </c:pt>
                <c:pt idx="10">
                  <c:v>0.4123</c:v>
                </c:pt>
                <c:pt idx="11">
                  <c:v>0.41549999999999998</c:v>
                </c:pt>
                <c:pt idx="12">
                  <c:v>0.4239</c:v>
                </c:pt>
                <c:pt idx="13">
                  <c:v>0.41920000000000002</c:v>
                </c:pt>
                <c:pt idx="14">
                  <c:v>0.44080000000000003</c:v>
                </c:pt>
                <c:pt idx="15">
                  <c:v>0.42630000000000001</c:v>
                </c:pt>
                <c:pt idx="16">
                  <c:v>0.4083</c:v>
                </c:pt>
                <c:pt idx="17">
                  <c:v>0.40699999999999997</c:v>
                </c:pt>
                <c:pt idx="18">
                  <c:v>0.39760000000000001</c:v>
                </c:pt>
                <c:pt idx="19">
                  <c:v>0.44469999999999998</c:v>
                </c:pt>
                <c:pt idx="20">
                  <c:v>0.39269999999999999</c:v>
                </c:pt>
                <c:pt idx="21">
                  <c:v>0.4335</c:v>
                </c:pt>
                <c:pt idx="22">
                  <c:v>0.41060000000000002</c:v>
                </c:pt>
                <c:pt idx="23">
                  <c:v>0.38040000000000002</c:v>
                </c:pt>
              </c:numCache>
            </c:numRef>
          </c:yVal>
          <c:bubbleSize>
            <c:numRef>
              <c:f>Sheet1!$D$2:$D$25</c:f>
              <c:numCache>
                <c:formatCode>General</c:formatCode>
                <c:ptCount val="24"/>
                <c:pt idx="0">
                  <c:v>919034802</c:v>
                </c:pt>
                <c:pt idx="1">
                  <c:v>647946465</c:v>
                </c:pt>
                <c:pt idx="2">
                  <c:v>768669654</c:v>
                </c:pt>
                <c:pt idx="3">
                  <c:v>371109734</c:v>
                </c:pt>
                <c:pt idx="4">
                  <c:v>474259337</c:v>
                </c:pt>
                <c:pt idx="5">
                  <c:v>525427401</c:v>
                </c:pt>
                <c:pt idx="6">
                  <c:v>505819658</c:v>
                </c:pt>
                <c:pt idx="7">
                  <c:v>506754443</c:v>
                </c:pt>
                <c:pt idx="8">
                  <c:v>246024757</c:v>
                </c:pt>
                <c:pt idx="9">
                  <c:v>225006972</c:v>
                </c:pt>
                <c:pt idx="10">
                  <c:v>304232560</c:v>
                </c:pt>
                <c:pt idx="11">
                  <c:v>223527560</c:v>
                </c:pt>
                <c:pt idx="12">
                  <c:v>219476634</c:v>
                </c:pt>
                <c:pt idx="13">
                  <c:v>163826719</c:v>
                </c:pt>
                <c:pt idx="14">
                  <c:v>138412419</c:v>
                </c:pt>
                <c:pt idx="15">
                  <c:v>143433072</c:v>
                </c:pt>
                <c:pt idx="16">
                  <c:v>115643051</c:v>
                </c:pt>
                <c:pt idx="17">
                  <c:v>155387065</c:v>
                </c:pt>
                <c:pt idx="18">
                  <c:v>74020560</c:v>
                </c:pt>
                <c:pt idx="19">
                  <c:v>59298177</c:v>
                </c:pt>
                <c:pt idx="20">
                  <c:v>98270039</c:v>
                </c:pt>
                <c:pt idx="21">
                  <c:v>51095747</c:v>
                </c:pt>
                <c:pt idx="22">
                  <c:v>76007518</c:v>
                </c:pt>
                <c:pt idx="23">
                  <c:v>70309304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Sheet1!$B$2:$B$25</c15:f>
                <c15:dlblRangeCache>
                  <c:ptCount val="24"/>
                  <c:pt idx="0">
                    <c:v>NCI</c:v>
                  </c:pt>
                  <c:pt idx="1">
                    <c:v>NIGMS</c:v>
                  </c:pt>
                  <c:pt idx="2">
                    <c:v>NIMH</c:v>
                  </c:pt>
                  <c:pt idx="3">
                    <c:v>NLM</c:v>
                  </c:pt>
                  <c:pt idx="4">
                    <c:v>NINDS</c:v>
                  </c:pt>
                  <c:pt idx="5">
                    <c:v>NHLBI</c:v>
                  </c:pt>
                  <c:pt idx="6">
                    <c:v>NIA</c:v>
                  </c:pt>
                  <c:pt idx="7">
                    <c:v>NHGRI</c:v>
                  </c:pt>
                  <c:pt idx="8">
                    <c:v>NIBIB</c:v>
                  </c:pt>
                  <c:pt idx="9">
                    <c:v>NICHD</c:v>
                  </c:pt>
                  <c:pt idx="10">
                    <c:v>NIAID</c:v>
                  </c:pt>
                  <c:pt idx="11">
                    <c:v>NIDA</c:v>
                  </c:pt>
                  <c:pt idx="12">
                    <c:v>NIDDK</c:v>
                  </c:pt>
                  <c:pt idx="13">
                    <c:v>NIDCD</c:v>
                  </c:pt>
                  <c:pt idx="14">
                    <c:v>NEI</c:v>
                  </c:pt>
                  <c:pt idx="15">
                    <c:v>NIEHS</c:v>
                  </c:pt>
                  <c:pt idx="16">
                    <c:v>NIAAA</c:v>
                  </c:pt>
                  <c:pt idx="17">
                    <c:v>NIAMS</c:v>
                  </c:pt>
                  <c:pt idx="18">
                    <c:v>AHRQ</c:v>
                  </c:pt>
                  <c:pt idx="19">
                    <c:v>NIDCR</c:v>
                  </c:pt>
                  <c:pt idx="20">
                    <c:v>NCRR</c:v>
                  </c:pt>
                  <c:pt idx="21">
                    <c:v>NINR</c:v>
                  </c:pt>
                  <c:pt idx="22">
                    <c:v>NCATS</c:v>
                  </c:pt>
                  <c:pt idx="23">
                    <c:v>OD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490-6D45-8701-DAA1840D3E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0"/>
        <c:showNegBubbles val="0"/>
        <c:axId val="282764463"/>
        <c:axId val="6509231"/>
      </c:bubbleChart>
      <c:valAx>
        <c:axId val="282764463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Annualized</a:t>
                </a:r>
                <a:r>
                  <a:rPr lang="en-US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Citations per $1 million funding (ACOF)</a:t>
                </a:r>
                <a:endParaRPr 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09231"/>
        <c:crosses val="autoZero"/>
        <c:crossBetween val="midCat"/>
      </c:valAx>
      <c:valAx>
        <c:axId val="650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Approximate Potential</a:t>
                </a:r>
                <a:r>
                  <a:rPr lang="en-US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 Translate (APT)</a:t>
                </a:r>
                <a:endParaRPr 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76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2490409</xdr:colOff>
      <xdr:row>27</xdr:row>
      <xdr:rowOff>141512</xdr:rowOff>
    </xdr:from>
    <xdr:to>
      <xdr:col>11</xdr:col>
      <xdr:colOff>75595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A73E9-8ECE-564E-8A27-445916406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topLeftCell="A16" zoomScale="84" workbookViewId="0">
      <selection activeCell="N52" sqref="N52"/>
    </sheetView>
  </sheetViews>
  <sheetFormatPr baseColWidth="10" defaultRowHeight="16" x14ac:dyDescent="0.2"/>
  <cols>
    <col min="1" max="1" width="66.1640625" bestFit="1" customWidth="1"/>
    <col min="2" max="2" width="11.5" bestFit="1" customWidth="1"/>
    <col min="3" max="3" width="16.6640625" bestFit="1" customWidth="1"/>
    <col min="4" max="4" width="14.5" bestFit="1" customWidth="1"/>
    <col min="5" max="5" width="30.6640625" style="3" bestFit="1" customWidth="1"/>
    <col min="6" max="6" width="20.33203125" bestFit="1" customWidth="1"/>
    <col min="7" max="7" width="6.83203125" style="1" bestFit="1" customWidth="1"/>
  </cols>
  <sheetData>
    <row r="1" spans="1:8" x14ac:dyDescent="0.2">
      <c r="A1" t="s">
        <v>0</v>
      </c>
      <c r="B1" t="s">
        <v>53</v>
      </c>
      <c r="C1" t="s">
        <v>1</v>
      </c>
      <c r="D1" t="s">
        <v>2</v>
      </c>
      <c r="E1" s="3" t="s">
        <v>3</v>
      </c>
      <c r="F1" t="s">
        <v>4</v>
      </c>
      <c r="G1" s="1" t="s">
        <v>54</v>
      </c>
    </row>
    <row r="2" spans="1:8" x14ac:dyDescent="0.2">
      <c r="A2" t="s">
        <v>33</v>
      </c>
      <c r="B2" t="str">
        <f t="shared" ref="B2:B25" si="0">MID(LEFT(A2,FIND(")",A2)-1),FIND("(",A2)+1,LEN(A2))</f>
        <v>NCI</v>
      </c>
      <c r="C2">
        <v>2124</v>
      </c>
      <c r="D2">
        <v>919034802</v>
      </c>
      <c r="E2" s="3">
        <v>87.936697592401202</v>
      </c>
      <c r="F2" t="s">
        <v>34</v>
      </c>
      <c r="G2" s="1">
        <v>0.41560000000000002</v>
      </c>
      <c r="H2" s="2"/>
    </row>
    <row r="3" spans="1:8" x14ac:dyDescent="0.2">
      <c r="A3" t="s">
        <v>47</v>
      </c>
      <c r="B3" t="str">
        <f t="shared" si="0"/>
        <v>NIGMS</v>
      </c>
      <c r="C3">
        <v>1860</v>
      </c>
      <c r="D3">
        <v>647946465</v>
      </c>
      <c r="E3" s="3">
        <v>104.62809531438999</v>
      </c>
      <c r="F3" t="s">
        <v>48</v>
      </c>
      <c r="G3" s="1">
        <v>0.41649999999999998</v>
      </c>
      <c r="H3" s="2"/>
    </row>
    <row r="4" spans="1:8" x14ac:dyDescent="0.2">
      <c r="A4" t="s">
        <v>25</v>
      </c>
      <c r="B4" t="str">
        <f t="shared" si="0"/>
        <v>NIMH</v>
      </c>
      <c r="C4">
        <v>1745</v>
      </c>
      <c r="D4">
        <v>768669654</v>
      </c>
      <c r="E4" s="3">
        <v>48.991126800396799</v>
      </c>
      <c r="F4" t="s">
        <v>26</v>
      </c>
      <c r="G4" s="1">
        <v>0.41689999999999999</v>
      </c>
      <c r="H4" s="2"/>
    </row>
    <row r="5" spans="1:8" x14ac:dyDescent="0.2">
      <c r="A5" t="s">
        <v>11</v>
      </c>
      <c r="B5" t="str">
        <f t="shared" si="0"/>
        <v>NLM</v>
      </c>
      <c r="C5">
        <v>1260</v>
      </c>
      <c r="D5">
        <v>371109734</v>
      </c>
      <c r="E5" s="3">
        <v>64.254547723575499</v>
      </c>
      <c r="F5" t="s">
        <v>12</v>
      </c>
      <c r="G5" s="1">
        <v>0.41560000000000002</v>
      </c>
      <c r="H5" s="2"/>
    </row>
    <row r="6" spans="1:8" x14ac:dyDescent="0.2">
      <c r="A6" t="s">
        <v>27</v>
      </c>
      <c r="B6" t="str">
        <f t="shared" si="0"/>
        <v>NINDS</v>
      </c>
      <c r="C6">
        <v>1080</v>
      </c>
      <c r="D6">
        <v>474259337</v>
      </c>
      <c r="E6" s="3">
        <v>56.361561963639296</v>
      </c>
      <c r="F6" t="s">
        <v>28</v>
      </c>
      <c r="G6" s="1">
        <v>0.41260000000000002</v>
      </c>
      <c r="H6" s="2"/>
    </row>
    <row r="7" spans="1:8" x14ac:dyDescent="0.2">
      <c r="A7" t="s">
        <v>41</v>
      </c>
      <c r="B7" t="str">
        <f t="shared" si="0"/>
        <v>NHLBI</v>
      </c>
      <c r="C7">
        <v>1080</v>
      </c>
      <c r="D7">
        <v>525427401</v>
      </c>
      <c r="E7" s="3">
        <v>50.654158256438897</v>
      </c>
      <c r="F7" t="s">
        <v>42</v>
      </c>
      <c r="G7" s="1">
        <v>0.40789999999999998</v>
      </c>
      <c r="H7" s="2"/>
    </row>
    <row r="8" spans="1:8" x14ac:dyDescent="0.2">
      <c r="A8" t="s">
        <v>39</v>
      </c>
      <c r="B8" t="str">
        <f t="shared" si="0"/>
        <v>NIA</v>
      </c>
      <c r="C8">
        <v>856</v>
      </c>
      <c r="D8">
        <v>505819658</v>
      </c>
      <c r="E8" s="3">
        <v>110.685667696251</v>
      </c>
      <c r="F8" t="s">
        <v>40</v>
      </c>
      <c r="G8" s="1">
        <v>0.42820000000000003</v>
      </c>
      <c r="H8" s="2"/>
    </row>
    <row r="9" spans="1:8" x14ac:dyDescent="0.2">
      <c r="A9" t="s">
        <v>5</v>
      </c>
      <c r="B9" t="str">
        <f t="shared" si="0"/>
        <v>NHGRI</v>
      </c>
      <c r="C9">
        <v>767</v>
      </c>
      <c r="D9">
        <v>506754443</v>
      </c>
      <c r="E9" s="3">
        <v>50.714216961105201</v>
      </c>
      <c r="F9" t="s">
        <v>6</v>
      </c>
      <c r="G9" s="1">
        <v>0.43030000000000002</v>
      </c>
      <c r="H9" s="2"/>
    </row>
    <row r="10" spans="1:8" x14ac:dyDescent="0.2">
      <c r="A10" t="s">
        <v>17</v>
      </c>
      <c r="B10" t="str">
        <f t="shared" si="0"/>
        <v>NIBIB</v>
      </c>
      <c r="C10">
        <v>657</v>
      </c>
      <c r="D10">
        <v>246024757</v>
      </c>
      <c r="E10" s="3">
        <v>156.577590443107</v>
      </c>
      <c r="F10" t="s">
        <v>18</v>
      </c>
      <c r="G10" s="1">
        <v>0.42449999999999999</v>
      </c>
      <c r="H10" s="2"/>
    </row>
    <row r="11" spans="1:8" x14ac:dyDescent="0.2">
      <c r="A11" t="s">
        <v>49</v>
      </c>
      <c r="B11" t="str">
        <f t="shared" si="0"/>
        <v>NICHD</v>
      </c>
      <c r="C11">
        <v>647</v>
      </c>
      <c r="D11">
        <v>225006972</v>
      </c>
      <c r="E11" s="3">
        <v>131.34357471420199</v>
      </c>
      <c r="F11" t="s">
        <v>50</v>
      </c>
      <c r="G11" s="1">
        <v>0.43390000000000001</v>
      </c>
      <c r="H11" s="2"/>
    </row>
    <row r="12" spans="1:8" x14ac:dyDescent="0.2">
      <c r="A12" t="s">
        <v>29</v>
      </c>
      <c r="B12" t="str">
        <f t="shared" si="0"/>
        <v>NIAID</v>
      </c>
      <c r="C12">
        <v>602</v>
      </c>
      <c r="D12">
        <v>304232560</v>
      </c>
      <c r="E12" s="3">
        <v>54.605307045179799</v>
      </c>
      <c r="F12" t="s">
        <v>30</v>
      </c>
      <c r="G12" s="1">
        <v>0.4123</v>
      </c>
      <c r="H12" s="2"/>
    </row>
    <row r="13" spans="1:8" x14ac:dyDescent="0.2">
      <c r="A13" t="s">
        <v>15</v>
      </c>
      <c r="B13" t="str">
        <f t="shared" si="0"/>
        <v>NIDA</v>
      </c>
      <c r="C13">
        <v>549</v>
      </c>
      <c r="D13">
        <v>223527560</v>
      </c>
      <c r="E13" s="3">
        <v>57.517154149772701</v>
      </c>
      <c r="F13" t="s">
        <v>16</v>
      </c>
      <c r="G13" s="1">
        <v>0.41549999999999998</v>
      </c>
      <c r="H13" s="2"/>
    </row>
    <row r="14" spans="1:8" x14ac:dyDescent="0.2">
      <c r="A14" t="s">
        <v>37</v>
      </c>
      <c r="B14" t="str">
        <f t="shared" si="0"/>
        <v>NIDDK</v>
      </c>
      <c r="C14">
        <v>510</v>
      </c>
      <c r="D14">
        <v>219476634</v>
      </c>
      <c r="E14" s="3">
        <v>78.318505583108191</v>
      </c>
      <c r="F14" t="s">
        <v>38</v>
      </c>
      <c r="G14" s="1">
        <v>0.4239</v>
      </c>
      <c r="H14" s="2"/>
    </row>
    <row r="15" spans="1:8" x14ac:dyDescent="0.2">
      <c r="A15" t="s">
        <v>13</v>
      </c>
      <c r="B15" t="str">
        <f t="shared" si="0"/>
        <v>NIDCD</v>
      </c>
      <c r="C15">
        <v>457</v>
      </c>
      <c r="D15">
        <v>163826719</v>
      </c>
      <c r="E15" s="3">
        <v>59.4056451210459</v>
      </c>
      <c r="F15" t="s">
        <v>14</v>
      </c>
      <c r="G15" s="1">
        <v>0.41920000000000002</v>
      </c>
      <c r="H15" s="2"/>
    </row>
    <row r="16" spans="1:8" x14ac:dyDescent="0.2">
      <c r="A16" t="s">
        <v>19</v>
      </c>
      <c r="B16" t="str">
        <f t="shared" si="0"/>
        <v>NEI</v>
      </c>
      <c r="C16">
        <v>392</v>
      </c>
      <c r="D16">
        <v>138412419</v>
      </c>
      <c r="E16" s="3">
        <v>100.33531403351401</v>
      </c>
      <c r="F16" t="s">
        <v>20</v>
      </c>
      <c r="G16" s="1">
        <v>0.44080000000000003</v>
      </c>
      <c r="H16" s="2"/>
    </row>
    <row r="17" spans="1:8" x14ac:dyDescent="0.2">
      <c r="A17" t="s">
        <v>7</v>
      </c>
      <c r="B17" t="str">
        <f t="shared" si="0"/>
        <v>NIEHS</v>
      </c>
      <c r="C17">
        <v>368</v>
      </c>
      <c r="D17">
        <v>143433072</v>
      </c>
      <c r="E17" s="3">
        <v>190.20347769323399</v>
      </c>
      <c r="F17" t="s">
        <v>8</v>
      </c>
      <c r="G17" s="1">
        <v>0.42630000000000001</v>
      </c>
      <c r="H17" s="2"/>
    </row>
    <row r="18" spans="1:8" x14ac:dyDescent="0.2">
      <c r="A18" t="s">
        <v>21</v>
      </c>
      <c r="B18" t="str">
        <f t="shared" si="0"/>
        <v>NIAAA</v>
      </c>
      <c r="C18">
        <v>309</v>
      </c>
      <c r="D18">
        <v>115643051</v>
      </c>
      <c r="E18" s="3">
        <v>102.353562854432</v>
      </c>
      <c r="F18" t="s">
        <v>22</v>
      </c>
      <c r="G18" s="1">
        <v>0.4083</v>
      </c>
      <c r="H18" s="2"/>
    </row>
    <row r="19" spans="1:8" x14ac:dyDescent="0.2">
      <c r="A19" t="s">
        <v>51</v>
      </c>
      <c r="B19" t="str">
        <f t="shared" si="0"/>
        <v>NIAMS</v>
      </c>
      <c r="C19">
        <v>196</v>
      </c>
      <c r="D19">
        <v>155387065</v>
      </c>
      <c r="E19" s="3">
        <v>38.611805705158801</v>
      </c>
      <c r="F19" t="s">
        <v>52</v>
      </c>
      <c r="G19" s="1">
        <v>0.40699999999999997</v>
      </c>
      <c r="H19" s="2"/>
    </row>
    <row r="20" spans="1:8" x14ac:dyDescent="0.2">
      <c r="A20" t="s">
        <v>43</v>
      </c>
      <c r="B20" t="str">
        <f t="shared" si="0"/>
        <v>AHRQ</v>
      </c>
      <c r="C20">
        <v>192</v>
      </c>
      <c r="D20">
        <v>74020560</v>
      </c>
      <c r="E20" s="3">
        <v>34.817661280596397</v>
      </c>
      <c r="F20" t="s">
        <v>44</v>
      </c>
      <c r="G20" s="1">
        <v>0.39760000000000001</v>
      </c>
      <c r="H20" s="2"/>
    </row>
    <row r="21" spans="1:8" x14ac:dyDescent="0.2">
      <c r="A21" t="s">
        <v>45</v>
      </c>
      <c r="B21" t="str">
        <f t="shared" si="0"/>
        <v>NIDCR</v>
      </c>
      <c r="C21">
        <v>186</v>
      </c>
      <c r="D21">
        <v>59298177</v>
      </c>
      <c r="E21" s="3">
        <v>64.983297801215201</v>
      </c>
      <c r="F21" t="s">
        <v>46</v>
      </c>
      <c r="G21" s="1">
        <v>0.44469999999999998</v>
      </c>
      <c r="H21" s="2"/>
    </row>
    <row r="22" spans="1:8" x14ac:dyDescent="0.2">
      <c r="A22" t="s">
        <v>23</v>
      </c>
      <c r="B22" t="str">
        <f t="shared" si="0"/>
        <v>NCRR</v>
      </c>
      <c r="C22">
        <v>173</v>
      </c>
      <c r="D22">
        <v>98270039</v>
      </c>
      <c r="E22" s="3">
        <v>120.17519109595</v>
      </c>
      <c r="F22" t="s">
        <v>24</v>
      </c>
      <c r="G22" s="1">
        <v>0.39269999999999999</v>
      </c>
      <c r="H22" s="2"/>
    </row>
    <row r="23" spans="1:8" x14ac:dyDescent="0.2">
      <c r="A23" t="s">
        <v>31</v>
      </c>
      <c r="B23" t="str">
        <f t="shared" si="0"/>
        <v>NINR</v>
      </c>
      <c r="C23">
        <v>152</v>
      </c>
      <c r="D23">
        <v>51095747</v>
      </c>
      <c r="E23" s="3">
        <v>67.590890693576995</v>
      </c>
      <c r="F23" t="s">
        <v>32</v>
      </c>
      <c r="G23" s="1">
        <v>0.4335</v>
      </c>
      <c r="H23" s="2"/>
    </row>
    <row r="24" spans="1:8" x14ac:dyDescent="0.2">
      <c r="A24" t="s">
        <v>9</v>
      </c>
      <c r="B24" t="str">
        <f t="shared" si="0"/>
        <v>NCATS</v>
      </c>
      <c r="C24">
        <v>109</v>
      </c>
      <c r="D24">
        <v>76007518</v>
      </c>
      <c r="E24" s="3">
        <v>391.78790184107703</v>
      </c>
      <c r="F24" t="s">
        <v>10</v>
      </c>
      <c r="G24" s="1">
        <v>0.41060000000000002</v>
      </c>
      <c r="H24" s="2"/>
    </row>
    <row r="25" spans="1:8" x14ac:dyDescent="0.2">
      <c r="A25" t="s">
        <v>35</v>
      </c>
      <c r="B25" t="str">
        <f t="shared" si="0"/>
        <v>OD</v>
      </c>
      <c r="C25">
        <v>103</v>
      </c>
      <c r="D25">
        <v>70309304</v>
      </c>
      <c r="E25" s="3">
        <v>27.853758719993401</v>
      </c>
      <c r="F25" t="s">
        <v>36</v>
      </c>
      <c r="G25" s="1">
        <v>0.38040000000000002</v>
      </c>
      <c r="H25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2021-11-01T04:22:32Z</dcterms:created>
  <dcterms:modified xsi:type="dcterms:W3CDTF">2021-11-23T03:36:22Z</dcterms:modified>
</cp:coreProperties>
</file>