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Final figures and tables/"/>
    </mc:Choice>
  </mc:AlternateContent>
  <xr:revisionPtr revIDLastSave="0" documentId="13_ncr:1_{B9CAC521-60BE-454B-A1F9-0E264BA01BF7}" xr6:coauthVersionLast="47" xr6:coauthVersionMax="47" xr10:uidLastSave="{00000000-0000-0000-0000-000000000000}"/>
  <bookViews>
    <workbookView xWindow="10240" yWindow="0" windowWidth="18560" windowHeight="180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9" i="3" l="1"/>
  <c r="B116" i="3"/>
  <c r="B113" i="3"/>
  <c r="B110" i="3"/>
  <c r="B107" i="3"/>
  <c r="B104" i="3"/>
  <c r="B100" i="3"/>
  <c r="B95" i="3"/>
  <c r="B92" i="3"/>
  <c r="B88" i="3"/>
  <c r="B83" i="3"/>
  <c r="B78" i="3"/>
  <c r="B73" i="3"/>
  <c r="B67" i="3"/>
  <c r="B61" i="3"/>
  <c r="B56" i="3"/>
  <c r="B51" i="3"/>
  <c r="B43" i="3"/>
  <c r="B35" i="3"/>
  <c r="B24" i="3"/>
  <c r="B13" i="3"/>
  <c r="B3" i="3"/>
</calcChain>
</file>

<file path=xl/sharedStrings.xml><?xml version="1.0" encoding="utf-8"?>
<sst xmlns="http://schemas.openxmlformats.org/spreadsheetml/2006/main" count="320" uniqueCount="281">
  <si>
    <t>Adolescent psychiatry</t>
  </si>
  <si>
    <t>Adverse drug events/drug safety</t>
  </si>
  <si>
    <t>Alcohol use</t>
  </si>
  <si>
    <t>Alzheimer's disease</t>
  </si>
  <si>
    <t>Asthma</t>
  </si>
  <si>
    <t>Autism spectrum disorder</t>
  </si>
  <si>
    <t>Big data</t>
  </si>
  <si>
    <t>Breast cancer</t>
  </si>
  <si>
    <t>Cardiovascular disease</t>
  </si>
  <si>
    <t>Cell signaling pathways</t>
  </si>
  <si>
    <t>Centers for translational and computational research</t>
  </si>
  <si>
    <t>Clinically significant genetic variation</t>
  </si>
  <si>
    <t>Deep learning</t>
  </si>
  <si>
    <t>Depression</t>
  </si>
  <si>
    <t>Diabetes</t>
  </si>
  <si>
    <t>Drug discovery</t>
  </si>
  <si>
    <t>EEG</t>
  </si>
  <si>
    <t>Electronic health record</t>
  </si>
  <si>
    <t>Environmental health</t>
  </si>
  <si>
    <t>Familial genetics</t>
  </si>
  <si>
    <t>Functional mutations</t>
  </si>
  <si>
    <t>Gene mapping</t>
  </si>
  <si>
    <t>HIV</t>
  </si>
  <si>
    <t>Immunology</t>
  </si>
  <si>
    <t>Intelligent search engines and data visualization</t>
  </si>
  <si>
    <t>Interpersonal communication technologies</t>
  </si>
  <si>
    <t>Kidney disease</t>
  </si>
  <si>
    <t>Knowledge bases</t>
  </si>
  <si>
    <t>Knowledge representation and reasoning</t>
  </si>
  <si>
    <t>Language development and reading comprehension</t>
  </si>
  <si>
    <t>Literature review</t>
  </si>
  <si>
    <t>Liver disease</t>
  </si>
  <si>
    <t>Lung cancer and COPD</t>
  </si>
  <si>
    <t>Mass spectroscopy</t>
  </si>
  <si>
    <t>Memory</t>
  </si>
  <si>
    <t>Metabolic syndrome and metabolic processes</t>
  </si>
  <si>
    <t>Molecular genetics</t>
  </si>
  <si>
    <t>Motion tracking and artifact reduction</t>
  </si>
  <si>
    <t>Motor function</t>
  </si>
  <si>
    <t>Mouse modeling</t>
  </si>
  <si>
    <t>Natural language processing</t>
  </si>
  <si>
    <t>Neural circuits</t>
  </si>
  <si>
    <t>Object tracking and recognition</t>
  </si>
  <si>
    <t>Older adults</t>
  </si>
  <si>
    <t>Ontology generation</t>
  </si>
  <si>
    <t>Other child development</t>
  </si>
  <si>
    <t>Other dementia</t>
  </si>
  <si>
    <t>Other infectious disease</t>
  </si>
  <si>
    <t>Other mental health</t>
  </si>
  <si>
    <t>Other patient safety</t>
  </si>
  <si>
    <t>Pain</t>
  </si>
  <si>
    <t>Pediatrics</t>
  </si>
  <si>
    <t>Population genetics</t>
  </si>
  <si>
    <t>Prostate cancer</t>
  </si>
  <si>
    <t>Regulatory genetics</t>
  </si>
  <si>
    <t>RNA analysis</t>
  </si>
  <si>
    <t>Schizophrenia</t>
  </si>
  <si>
    <t>Sleep</t>
  </si>
  <si>
    <t>Small molecule interactions</t>
  </si>
  <si>
    <t>Speech</t>
  </si>
  <si>
    <t>Stroke</t>
  </si>
  <si>
    <t>Suicidality</t>
  </si>
  <si>
    <t>Surgical planning</t>
  </si>
  <si>
    <t>Text mining</t>
  </si>
  <si>
    <t>Trauma</t>
  </si>
  <si>
    <t>Visual impairment</t>
  </si>
  <si>
    <t>Visual processing</t>
  </si>
  <si>
    <t>Wearable devices and mobile technology</t>
  </si>
  <si>
    <t>Application</t>
  </si>
  <si>
    <t>Average APT (95% CI)</t>
  </si>
  <si>
    <t>Estimated Annual Growth Rate (95% CI)</t>
  </si>
  <si>
    <t>Patient safety</t>
  </si>
  <si>
    <t>Neurologic</t>
  </si>
  <si>
    <t>Respiratory</t>
  </si>
  <si>
    <t>Data types</t>
  </si>
  <si>
    <t>Cancer</t>
  </si>
  <si>
    <t>Cardiovascular</t>
  </si>
  <si>
    <t>Biochemical analysis</t>
  </si>
  <si>
    <t>Knowledge frameworks</t>
  </si>
  <si>
    <t>Genetics</t>
  </si>
  <si>
    <t>Model types</t>
  </si>
  <si>
    <t>Endocrine</t>
  </si>
  <si>
    <t>Infectious disease/Immunologic</t>
  </si>
  <si>
    <t>Renal</t>
  </si>
  <si>
    <t>Hepatic</t>
  </si>
  <si>
    <t>Injuries/trauma</t>
  </si>
  <si>
    <t>Total</t>
  </si>
  <si>
    <t>Total Funding (1985-2020)</t>
  </si>
  <si>
    <t>0.459 (0.441 - 0.477)</t>
  </si>
  <si>
    <t>0.436 (0.422 - 0.451)</t>
  </si>
  <si>
    <t>0.431 (0.424 - 0.439)</t>
  </si>
  <si>
    <t>0.430 (0.418 - 0.442)</t>
  </si>
  <si>
    <t>0.430 (0.415 - 0.444)</t>
  </si>
  <si>
    <t>0.427 (0.419 - 0.436)</t>
  </si>
  <si>
    <t>0.424 (0.406 - 0.441)</t>
  </si>
  <si>
    <t>0.424 (0.417 - 0.430)</t>
  </si>
  <si>
    <t>0.423 (0.417 - 0.429)</t>
  </si>
  <si>
    <t>0.423 (0.414 - 0.431)</t>
  </si>
  <si>
    <t>0.422 (0.415 - 0.429)</t>
  </si>
  <si>
    <t>0.420 (0.414 - 0.426)</t>
  </si>
  <si>
    <t>0.414 (0.396 - 0.431)</t>
  </si>
  <si>
    <t>0.413 (0.403 - 0.422)</t>
  </si>
  <si>
    <t>0.411 (0.408 - 0.415)</t>
  </si>
  <si>
    <t>0.406 (0.383 - 0.429)</t>
  </si>
  <si>
    <t>Silhouette score</t>
  </si>
  <si>
    <t>Other chemical compound characterization</t>
  </si>
  <si>
    <t>Number of granted awards</t>
  </si>
  <si>
    <t>Annualized Citations per $1 million funding</t>
  </si>
  <si>
    <t>0.426 (0.422 - 0.430)</t>
  </si>
  <si>
    <t>0.421 (0.413 - 0.430)</t>
  </si>
  <si>
    <t>0.482 (0.424 - 0.540)</t>
  </si>
  <si>
    <t>0.437 (0.427 - 0.447)</t>
  </si>
  <si>
    <t>0.312 (0.265 - 0.359)</t>
  </si>
  <si>
    <t>0.436 (0.429 - 0.443)</t>
  </si>
  <si>
    <t>0.609 (0.512 - 0.705)</t>
  </si>
  <si>
    <t>0.377 (0.366 - 0.389)</t>
  </si>
  <si>
    <t>0.508 (0.470 - 0.546)</t>
  </si>
  <si>
    <t>0.429 (0.415 - 0.443)</t>
  </si>
  <si>
    <t>0.460 (0.335 - 0.585)</t>
  </si>
  <si>
    <t>0.421 (0.405 - 0.437)</t>
  </si>
  <si>
    <t>0.462 (0.387 - 0.537)</t>
  </si>
  <si>
    <t>0.442 (0.424 - 0.459)</t>
  </si>
  <si>
    <t>0.206 (0.155 - 0.256)</t>
  </si>
  <si>
    <t>0.447 (0.424 - 0.469)</t>
  </si>
  <si>
    <t>0.869 (0.667 - 1.072)</t>
  </si>
  <si>
    <t>0.428 (0.425 - 0.431)</t>
  </si>
  <si>
    <t>0.429 (0.420 - 0.439)</t>
  </si>
  <si>
    <t>0.193 (0.166 - 0.220)</t>
  </si>
  <si>
    <t>0.442 (0.433 - 0.451)</t>
  </si>
  <si>
    <t>0.203 (0.158 - 0.249)</t>
  </si>
  <si>
    <t>0.418 (0.409 - 0.426)</t>
  </si>
  <si>
    <t>0.103 (0.084 - 0.123)</t>
  </si>
  <si>
    <t>0.463 (0.453 - 0.472)</t>
  </si>
  <si>
    <t>0.056 (0.002 - 0.109)</t>
  </si>
  <si>
    <t>0.441 (0.430 - 0.453)</t>
  </si>
  <si>
    <t>0.244 (0.144 - 0.344)</t>
  </si>
  <si>
    <t>0.399 (0.389 - 0.410)</t>
  </si>
  <si>
    <t>0.303 (0.248 - 0.358)</t>
  </si>
  <si>
    <t>0.401 (0.386 - 0.416)</t>
  </si>
  <si>
    <t>0.155 (0.104 - 0.206)</t>
  </si>
  <si>
    <t>0.404 (0.394 - 0.415)</t>
  </si>
  <si>
    <t>0.230 (0.181 - 0.278)</t>
  </si>
  <si>
    <t>0.439 (0.423 - 0.456)</t>
  </si>
  <si>
    <t>0.179 (0.153 - 0.206)</t>
  </si>
  <si>
    <t>Mental Health</t>
  </si>
  <si>
    <t>0.431 (0.418 - 0.443)</t>
  </si>
  <si>
    <t>0.441 (0.173 - 0.709)</t>
  </si>
  <si>
    <t>0.458 (0.447 - 0.469)</t>
  </si>
  <si>
    <t>0.230 (0.196 - 0.265)</t>
  </si>
  <si>
    <t>0.412 (0.403 - 0.422)</t>
  </si>
  <si>
    <t>0.177 (0.144 - 0.209)</t>
  </si>
  <si>
    <t>0.446 (0.433 - 0.459)</t>
  </si>
  <si>
    <t>0.447 (0.384 - 0.509)</t>
  </si>
  <si>
    <t>0.387 (0.373 - 0.400)</t>
  </si>
  <si>
    <t>0.233 (0.202 - 0.265)</t>
  </si>
  <si>
    <t>0.431 (0.417 - 0.445)</t>
  </si>
  <si>
    <t>0.216 (0.190 - 0.243)</t>
  </si>
  <si>
    <t>0.414 (0.391 - 0.438)</t>
  </si>
  <si>
    <t>0.699 (0.498 - 0.900)</t>
  </si>
  <si>
    <t>0.380 (0.362 - 0.398)</t>
  </si>
  <si>
    <t>0.855 (0.632 - 1.079)</t>
  </si>
  <si>
    <t>0.438 (0.427 - 0.448)</t>
  </si>
  <si>
    <t>0.105 (0.044 - 0.166)</t>
  </si>
  <si>
    <t>0.418 (0.413 - 0.422)</t>
  </si>
  <si>
    <t>0.208 (0.132 - 0.283)</t>
  </si>
  <si>
    <t>0.428 (0.414 - 0.441)</t>
  </si>
  <si>
    <t>0.078 (0.028 - 0.129)</t>
  </si>
  <si>
    <t>0.383 (0.374 - 0.392)</t>
  </si>
  <si>
    <t>0.834 (-0.233 - 1.902)</t>
  </si>
  <si>
    <t>0.407 (0.393 - 0.420)</t>
  </si>
  <si>
    <t>0.585 (0.337 - 0.833)</t>
  </si>
  <si>
    <t>0.415 (0.392 - 0.437)</t>
  </si>
  <si>
    <t>0.104 (0.053 - 0.155)</t>
  </si>
  <si>
    <t>0.393 (0.368 - 0.418)</t>
  </si>
  <si>
    <t>0.098 (0.064 - 0.133)</t>
  </si>
  <si>
    <t>0.393 (0.388 - 0.398)</t>
  </si>
  <si>
    <t>Protein structure and binding prediction</t>
  </si>
  <si>
    <t>0.412 (0.403 - 0.420)</t>
  </si>
  <si>
    <t>0.054 (0.022 - 0.086)</t>
  </si>
  <si>
    <t>0.404 (0.390 - 0.419)</t>
  </si>
  <si>
    <t>0.115 (0.079 - 0.152)</t>
  </si>
  <si>
    <t>0.377 (0.365 - 0.390)</t>
  </si>
  <si>
    <t>0.220 (0.166 - 0.275)</t>
  </si>
  <si>
    <t>0.402 (0.388 - 0.417)</t>
  </si>
  <si>
    <t>0.077 (0.052 - 0.102)</t>
  </si>
  <si>
    <t>0.368 (0.352 - 0.383)</t>
  </si>
  <si>
    <t>0.181 (0.132 - 0.230)</t>
  </si>
  <si>
    <t>0.337 (0.320 - 0.354)</t>
  </si>
  <si>
    <t>0.409 (0.256 - 0.562)</t>
  </si>
  <si>
    <t>0.417 (0.406 - 0.428)</t>
  </si>
  <si>
    <t>0.266 (0.230 - 0.303)</t>
  </si>
  <si>
    <t>0.421 (0.410 - 0.433)</t>
  </si>
  <si>
    <t>0.550 (0.511 - 0.589)</t>
  </si>
  <si>
    <t>0.429 (0.417 - 0.441)</t>
  </si>
  <si>
    <t>0.322 (0.235 - 0.408)</t>
  </si>
  <si>
    <t>Other cancer</t>
  </si>
  <si>
    <t>0.436 (0.427 - 0.445)</t>
  </si>
  <si>
    <t>0.187 (0.167 - 0.207)</t>
  </si>
  <si>
    <t>0.406 (0.396 - 0.416)</t>
  </si>
  <si>
    <t>0.130 (0.100 - 0.160)</t>
  </si>
  <si>
    <t>0.424 (0.410 - 0.439)</t>
  </si>
  <si>
    <t>0.111 (0.066 - 0.156)</t>
  </si>
  <si>
    <t>Language and communication</t>
  </si>
  <si>
    <t>0.427 (0.421 - 0.434)</t>
  </si>
  <si>
    <t>0.420 (0.408 - 0.433)</t>
  </si>
  <si>
    <t>0.264 (0.206 - 0.322)</t>
  </si>
  <si>
    <t>Social media and social behavior</t>
  </si>
  <si>
    <t>0.423 (0.410 - 0.436)</t>
  </si>
  <si>
    <t>0.310 (0.280 - 0.340)</t>
  </si>
  <si>
    <t>0.409 (0.398 - 0.420)</t>
  </si>
  <si>
    <t>0.174 (0.147 - 0.202)</t>
  </si>
  <si>
    <t>0.488 (0.472 - 0.504)</t>
  </si>
  <si>
    <t>0.261 (0.210 - 0.311)</t>
  </si>
  <si>
    <t>0.419 (0.408 - 0.429)</t>
  </si>
  <si>
    <t>0.354 (0.264 - 0.444)</t>
  </si>
  <si>
    <t>0.423 (0.411 - 0.435)</t>
  </si>
  <si>
    <t>0.060 (0.040 - 0.080)</t>
  </si>
  <si>
    <t>0.413 (0.398 - 0.427)</t>
  </si>
  <si>
    <t>0.694 (0.569 - 0.819)</t>
  </si>
  <si>
    <t>0.423 (0.413 - 0.433)</t>
  </si>
  <si>
    <t>0.199 (0.125 - 0.274)</t>
  </si>
  <si>
    <t>0.422 (0.410 - 0.434)</t>
  </si>
  <si>
    <t>0.238 (0.206 - 0.271)</t>
  </si>
  <si>
    <t>0.455 (0.437 - 0.474)</t>
  </si>
  <si>
    <t>0.843 (0.656 - 1.029)</t>
  </si>
  <si>
    <t>0.414 (0.399 - 0.430)</t>
  </si>
  <si>
    <t>0.131 (0.097 - 0.166)</t>
  </si>
  <si>
    <t>Population health</t>
  </si>
  <si>
    <t>0.424 (0.414 - 0.434)</t>
  </si>
  <si>
    <t>0.430 (0.418 - 0.443)</t>
  </si>
  <si>
    <t>0.335 (0.298 - 0.371)</t>
  </si>
  <si>
    <t>Population health screening</t>
  </si>
  <si>
    <t>0.561 (0.418 - 0.705)</t>
  </si>
  <si>
    <t>0.421 (0.394 - 0.448)</t>
  </si>
  <si>
    <t>0.716 (0.590 - 0.842)</t>
  </si>
  <si>
    <t>0.428 (0.413 - 0.443)</t>
  </si>
  <si>
    <t>0.725 (0.630 - 0.820)</t>
  </si>
  <si>
    <t>0.442 (0.427 - 0.457)</t>
  </si>
  <si>
    <t>0.121 (0.106 - 0.136)</t>
  </si>
  <si>
    <t>Unspecified classification models</t>
  </si>
  <si>
    <t>0.402 (0.389 - 0.416)</t>
  </si>
  <si>
    <t>0.086 (0.055 - 0.117)</t>
  </si>
  <si>
    <t>0.441 (0.425 - 0.456)</t>
  </si>
  <si>
    <t>0.253 (0.159 - 0.348)</t>
  </si>
  <si>
    <t>0.397 (0.386 - 0.409)</t>
  </si>
  <si>
    <t>0.396 (0.320 - 0.471)</t>
  </si>
  <si>
    <t>0.381 (0.356 - 0.406)</t>
  </si>
  <si>
    <t>Vision</t>
  </si>
  <si>
    <t>0.412 (0.405 - 0.420)</t>
  </si>
  <si>
    <t>0.397 (0.386 - 0.408)</t>
  </si>
  <si>
    <t>0.098 (0.073 - 0.124)</t>
  </si>
  <si>
    <t>0.420 (0.407 - 0.432)</t>
  </si>
  <si>
    <t>0.102 (0.072 - 0.132)</t>
  </si>
  <si>
    <t>0.442 (0.423 - 0.460)</t>
  </si>
  <si>
    <t>0.296 (0.187 - 0.405)</t>
  </si>
  <si>
    <t>0.429 (0.408 - 0.450)</t>
  </si>
  <si>
    <t>0.313 (0.156 - 0.470)</t>
  </si>
  <si>
    <t>0.430 (0.411 - 0.450)</t>
  </si>
  <si>
    <t>0.149 (0.107 - 0.190)</t>
  </si>
  <si>
    <t>0.270 (0.236 - 0.303)</t>
  </si>
  <si>
    <t>0.291 (0.232 - 0.351)</t>
  </si>
  <si>
    <t>0.217 (0.154 - 0.280)</t>
  </si>
  <si>
    <t>0.733 (0.637 - 0.829)</t>
  </si>
  <si>
    <t>0.140 (0.103 - 0.177)</t>
  </si>
  <si>
    <t>Training and education</t>
  </si>
  <si>
    <t>Student training and education</t>
  </si>
  <si>
    <t>0.099 (0.069 - 0.130)</t>
  </si>
  <si>
    <t>0.457 (0.429 - 0.485)</t>
  </si>
  <si>
    <t>0.157 (0.139 - 0.176)</t>
  </si>
  <si>
    <t>0.337 (0.272 - 0.402)</t>
  </si>
  <si>
    <t>0.152 (0.113 - 0.191)</t>
  </si>
  <si>
    <t>0.109 (0.086 - 0.131)</t>
  </si>
  <si>
    <t>0.366 (0.327 - 0.405)</t>
  </si>
  <si>
    <t>0.164 (0.143 - 0.184)</t>
  </si>
  <si>
    <t>0.259 (0.230 - 0.289)</t>
  </si>
  <si>
    <t>0.207 (0.183 - 0.230)</t>
  </si>
  <si>
    <t>0.403 (0.323 - 0.482)</t>
  </si>
  <si>
    <t>0.419 (0.384 - 0.453)</t>
  </si>
  <si>
    <t>0.362 (0.301 - 0.423)</t>
  </si>
  <si>
    <t>0.306 (0.230 - 0.382)</t>
  </si>
  <si>
    <t>0.217 (0.139 - 0.296)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</si>
</sst>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8" fillId="0" borderId="0" xfId="0" applyFont="1"/>
    <xf numFmtId="165" fontId="0" fillId="0" borderId="0" xfId="0" applyNumberFormat="1"/>
    <xf numFmtId="165" fontId="18" fillId="0" borderId="0" xfId="0" applyNumberFormat="1" applyFont="1"/>
    <xf numFmtId="0" fontId="0" fillId="0" borderId="0" xfId="0" applyAlignment="1">
      <alignment horizontal="left"/>
    </xf>
    <xf numFmtId="0" fontId="0" fillId="0" borderId="0" xfId="0"/>
    <xf numFmtId="0" fontId="18" fillId="0" borderId="0" xfId="0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0851-3829-2B41-B4FA-177F55D4C772}">
  <dimension ref="A1:G120"/>
  <sheetViews>
    <sheetView tabSelected="1" topLeftCell="A81" workbookViewId="0">
      <selection activeCell="E110" sqref="E110"/>
    </sheetView>
  </sheetViews>
  <sheetFormatPr baseColWidth="10" defaultRowHeight="16" x14ac:dyDescent="0.2"/>
  <cols>
    <col min="2" max="2" width="23.1640625" bestFit="1" customWidth="1"/>
    <col min="3" max="3" width="23.1640625" style="3" bestFit="1" customWidth="1"/>
    <col min="4" max="4" width="37.1640625" style="1" bestFit="1" customWidth="1"/>
    <col min="5" max="5" width="19" bestFit="1" customWidth="1"/>
    <col min="6" max="6" width="34.6640625" bestFit="1" customWidth="1"/>
    <col min="7" max="7" width="14.33203125" bestFit="1" customWidth="1"/>
  </cols>
  <sheetData>
    <row r="1" spans="1:7" x14ac:dyDescent="0.2">
      <c r="A1" t="s">
        <v>68</v>
      </c>
      <c r="B1" t="s">
        <v>106</v>
      </c>
      <c r="C1" s="3" t="s">
        <v>87</v>
      </c>
      <c r="D1" s="1" t="s">
        <v>107</v>
      </c>
      <c r="E1" t="s">
        <v>69</v>
      </c>
      <c r="F1" t="s">
        <v>70</v>
      </c>
      <c r="G1" t="s">
        <v>104</v>
      </c>
    </row>
    <row r="2" spans="1:7" x14ac:dyDescent="0.2">
      <c r="A2" s="5" t="s">
        <v>72</v>
      </c>
      <c r="B2" s="5"/>
      <c r="C2" s="5"/>
      <c r="D2" s="5"/>
      <c r="E2" s="5"/>
      <c r="F2" s="5"/>
      <c r="G2" s="5"/>
    </row>
    <row r="3" spans="1:7" x14ac:dyDescent="0.2">
      <c r="A3" t="s">
        <v>86</v>
      </c>
      <c r="B3">
        <f>SUM(B4:B11)</f>
        <v>1552</v>
      </c>
      <c r="C3" s="3">
        <v>812472532</v>
      </c>
      <c r="D3" s="1">
        <v>221.505015583285</v>
      </c>
      <c r="E3" t="s">
        <v>108</v>
      </c>
      <c r="F3" t="s">
        <v>267</v>
      </c>
    </row>
    <row r="4" spans="1:7" x14ac:dyDescent="0.2">
      <c r="A4" t="s">
        <v>3</v>
      </c>
      <c r="B4">
        <v>321</v>
      </c>
      <c r="C4" s="3">
        <v>241056913</v>
      </c>
      <c r="D4" s="1">
        <v>157.54348507744999</v>
      </c>
      <c r="E4" t="s">
        <v>109</v>
      </c>
      <c r="F4" t="s">
        <v>110</v>
      </c>
      <c r="G4">
        <v>0.255</v>
      </c>
    </row>
    <row r="5" spans="1:7" x14ac:dyDescent="0.2">
      <c r="A5" t="s">
        <v>41</v>
      </c>
      <c r="B5">
        <v>361</v>
      </c>
      <c r="C5" s="3">
        <v>177492200</v>
      </c>
      <c r="D5" s="1">
        <v>134.87654605709801</v>
      </c>
      <c r="E5" t="s">
        <v>111</v>
      </c>
      <c r="F5" t="s">
        <v>112</v>
      </c>
      <c r="G5">
        <v>6.7000000000000004E-2</v>
      </c>
    </row>
    <row r="6" spans="1:7" x14ac:dyDescent="0.2">
      <c r="A6" t="s">
        <v>46</v>
      </c>
      <c r="B6">
        <v>148</v>
      </c>
      <c r="C6" s="3">
        <v>99430729</v>
      </c>
      <c r="D6" s="1">
        <v>609.19658599261095</v>
      </c>
      <c r="E6" t="s">
        <v>113</v>
      </c>
      <c r="F6" t="s">
        <v>114</v>
      </c>
      <c r="G6">
        <v>8.5999999999999993E-2</v>
      </c>
    </row>
    <row r="7" spans="1:7" x14ac:dyDescent="0.2">
      <c r="A7" t="s">
        <v>60</v>
      </c>
      <c r="B7">
        <v>176</v>
      </c>
      <c r="C7" s="3">
        <v>88644658</v>
      </c>
      <c r="D7" s="1">
        <v>193.73188281754901</v>
      </c>
      <c r="E7" t="s">
        <v>115</v>
      </c>
      <c r="F7" t="s">
        <v>116</v>
      </c>
      <c r="G7">
        <v>0.27900000000000003</v>
      </c>
    </row>
    <row r="8" spans="1:7" x14ac:dyDescent="0.2">
      <c r="A8" t="s">
        <v>38</v>
      </c>
      <c r="B8">
        <v>192</v>
      </c>
      <c r="C8" s="3">
        <v>80329648</v>
      </c>
      <c r="D8" s="1">
        <v>157.281241665702</v>
      </c>
      <c r="E8" t="s">
        <v>117</v>
      </c>
      <c r="F8" t="s">
        <v>118</v>
      </c>
      <c r="G8">
        <v>8.3000000000000004E-2</v>
      </c>
    </row>
    <row r="9" spans="1:7" x14ac:dyDescent="0.2">
      <c r="A9" t="s">
        <v>34</v>
      </c>
      <c r="B9">
        <v>149</v>
      </c>
      <c r="C9" s="3">
        <v>55412488</v>
      </c>
      <c r="D9" s="1">
        <v>161.773648835069</v>
      </c>
      <c r="E9" t="s">
        <v>119</v>
      </c>
      <c r="F9" t="s">
        <v>120</v>
      </c>
      <c r="G9">
        <v>0.158</v>
      </c>
    </row>
    <row r="10" spans="1:7" x14ac:dyDescent="0.2">
      <c r="A10" t="s">
        <v>16</v>
      </c>
      <c r="B10">
        <v>104</v>
      </c>
      <c r="C10" s="3">
        <v>36783357</v>
      </c>
      <c r="D10" s="1">
        <v>317.14006981908398</v>
      </c>
      <c r="E10" t="s">
        <v>121</v>
      </c>
      <c r="F10" t="s">
        <v>122</v>
      </c>
      <c r="G10">
        <v>0.17299999999999999</v>
      </c>
    </row>
    <row r="11" spans="1:7" x14ac:dyDescent="0.2">
      <c r="A11" t="s">
        <v>57</v>
      </c>
      <c r="B11">
        <v>101</v>
      </c>
      <c r="C11" s="3">
        <v>33322539</v>
      </c>
      <c r="D11" s="1">
        <v>211.26838774113699</v>
      </c>
      <c r="E11" t="s">
        <v>123</v>
      </c>
      <c r="F11" t="s">
        <v>124</v>
      </c>
      <c r="G11">
        <v>0.372</v>
      </c>
    </row>
    <row r="12" spans="1:7" x14ac:dyDescent="0.2">
      <c r="A12" s="6" t="s">
        <v>79</v>
      </c>
      <c r="B12" s="6"/>
      <c r="C12" s="6"/>
      <c r="D12" s="6"/>
      <c r="E12" s="6"/>
      <c r="F12" s="6"/>
      <c r="G12" s="6"/>
    </row>
    <row r="13" spans="1:7" x14ac:dyDescent="0.2">
      <c r="A13" t="s">
        <v>86</v>
      </c>
      <c r="B13">
        <f>SUM(B14:B22)</f>
        <v>1632</v>
      </c>
      <c r="C13" s="3">
        <v>732428485</v>
      </c>
      <c r="D13" s="1">
        <v>352.45368510986799</v>
      </c>
      <c r="E13" t="s">
        <v>125</v>
      </c>
      <c r="F13" t="s">
        <v>268</v>
      </c>
    </row>
    <row r="14" spans="1:7" x14ac:dyDescent="0.2">
      <c r="A14" s="2" t="s">
        <v>54</v>
      </c>
      <c r="B14" s="2">
        <v>280</v>
      </c>
      <c r="C14" s="4">
        <v>134538181</v>
      </c>
      <c r="D14" s="8">
        <v>198.32673399999999</v>
      </c>
      <c r="E14" s="2" t="s">
        <v>126</v>
      </c>
      <c r="F14" s="2" t="s">
        <v>127</v>
      </c>
      <c r="G14" s="2">
        <v>6.2E-2</v>
      </c>
    </row>
    <row r="15" spans="1:7" x14ac:dyDescent="0.2">
      <c r="A15" s="2" t="s">
        <v>11</v>
      </c>
      <c r="B15" s="2">
        <v>236</v>
      </c>
      <c r="C15" s="4">
        <v>117453892</v>
      </c>
      <c r="D15" s="8">
        <v>326.898393</v>
      </c>
      <c r="E15" s="2" t="s">
        <v>128</v>
      </c>
      <c r="F15" s="2" t="s">
        <v>129</v>
      </c>
      <c r="G15" s="2">
        <v>0.153</v>
      </c>
    </row>
    <row r="16" spans="1:7" x14ac:dyDescent="0.2">
      <c r="A16" s="2" t="s">
        <v>36</v>
      </c>
      <c r="B16" s="2">
        <v>246</v>
      </c>
      <c r="C16" s="4">
        <v>105378437</v>
      </c>
      <c r="D16" s="8">
        <v>420.67926799999998</v>
      </c>
      <c r="E16" s="2" t="s">
        <v>130</v>
      </c>
      <c r="F16" s="2" t="s">
        <v>131</v>
      </c>
      <c r="G16" s="2">
        <v>0.1</v>
      </c>
    </row>
    <row r="17" spans="1:7" x14ac:dyDescent="0.2">
      <c r="A17" s="2" t="s">
        <v>52</v>
      </c>
      <c r="B17" s="2">
        <v>130</v>
      </c>
      <c r="C17" s="4">
        <v>76684671</v>
      </c>
      <c r="D17" s="8">
        <v>562.87580400000002</v>
      </c>
      <c r="E17" s="2" t="s">
        <v>132</v>
      </c>
      <c r="F17" s="2" t="s">
        <v>133</v>
      </c>
      <c r="G17" s="2">
        <v>0.153</v>
      </c>
    </row>
    <row r="18" spans="1:7" x14ac:dyDescent="0.2">
      <c r="A18" s="2" t="s">
        <v>19</v>
      </c>
      <c r="B18" s="2">
        <v>129</v>
      </c>
      <c r="C18" s="4">
        <v>73961475</v>
      </c>
      <c r="D18" s="8">
        <v>374.48908699999998</v>
      </c>
      <c r="E18" s="2" t="s">
        <v>134</v>
      </c>
      <c r="F18" s="2" t="s">
        <v>135</v>
      </c>
      <c r="G18" s="2">
        <v>8.7999999999999995E-2</v>
      </c>
    </row>
    <row r="19" spans="1:7" x14ac:dyDescent="0.2">
      <c r="A19" s="2" t="s">
        <v>21</v>
      </c>
      <c r="B19" s="2">
        <v>166</v>
      </c>
      <c r="C19" s="4">
        <v>61918552</v>
      </c>
      <c r="D19" s="8">
        <v>484.96703100000002</v>
      </c>
      <c r="E19" s="2" t="s">
        <v>136</v>
      </c>
      <c r="F19" s="2" t="s">
        <v>137</v>
      </c>
      <c r="G19" s="2">
        <v>5.1999999999999998E-2</v>
      </c>
    </row>
    <row r="20" spans="1:7" x14ac:dyDescent="0.2">
      <c r="A20" s="2" t="s">
        <v>39</v>
      </c>
      <c r="B20" s="2">
        <v>167</v>
      </c>
      <c r="C20" s="4">
        <v>60846677</v>
      </c>
      <c r="D20" s="8">
        <v>207.26007999999999</v>
      </c>
      <c r="E20" s="2" t="s">
        <v>138</v>
      </c>
      <c r="F20" s="2" t="s">
        <v>139</v>
      </c>
      <c r="G20" s="2">
        <v>8.6999999999999994E-2</v>
      </c>
    </row>
    <row r="21" spans="1:7" x14ac:dyDescent="0.2">
      <c r="A21" s="2" t="s">
        <v>20</v>
      </c>
      <c r="B21" s="2">
        <v>162</v>
      </c>
      <c r="C21" s="4">
        <v>56859122</v>
      </c>
      <c r="D21" s="8">
        <v>393.38419199999998</v>
      </c>
      <c r="E21" s="2" t="s">
        <v>140</v>
      </c>
      <c r="F21" s="2" t="s">
        <v>141</v>
      </c>
      <c r="G21" s="2">
        <v>0.19500000000000001</v>
      </c>
    </row>
    <row r="22" spans="1:7" x14ac:dyDescent="0.2">
      <c r="A22" s="2" t="s">
        <v>55</v>
      </c>
      <c r="B22" s="2">
        <v>116</v>
      </c>
      <c r="C22" s="4">
        <v>44787478</v>
      </c>
      <c r="D22" s="8">
        <v>287.35384599999998</v>
      </c>
      <c r="E22" s="2" t="s">
        <v>142</v>
      </c>
      <c r="F22" s="2" t="s">
        <v>143</v>
      </c>
      <c r="G22" s="2">
        <v>0.22800000000000001</v>
      </c>
    </row>
    <row r="23" spans="1:7" x14ac:dyDescent="0.2">
      <c r="A23" s="7" t="s">
        <v>144</v>
      </c>
      <c r="B23" s="7"/>
      <c r="C23" s="7"/>
      <c r="D23" s="7"/>
      <c r="E23" s="7"/>
      <c r="F23" s="7"/>
      <c r="G23" s="7"/>
    </row>
    <row r="24" spans="1:7" x14ac:dyDescent="0.2">
      <c r="A24" t="s">
        <v>86</v>
      </c>
      <c r="B24">
        <f>SUM(B25:B33)</f>
        <v>1361</v>
      </c>
      <c r="C24" s="3">
        <v>648405425</v>
      </c>
      <c r="D24" s="1">
        <v>269.07846072321098</v>
      </c>
      <c r="E24" t="s">
        <v>108</v>
      </c>
      <c r="F24" t="s">
        <v>269</v>
      </c>
    </row>
    <row r="25" spans="1:7" x14ac:dyDescent="0.2">
      <c r="A25" s="2" t="s">
        <v>50</v>
      </c>
      <c r="B25" s="2">
        <v>188</v>
      </c>
      <c r="C25" s="4">
        <v>145739494</v>
      </c>
      <c r="D25" s="8">
        <v>142.31904</v>
      </c>
      <c r="E25" s="2" t="s">
        <v>145</v>
      </c>
      <c r="F25" s="2" t="s">
        <v>146</v>
      </c>
      <c r="G25" s="2">
        <v>0.41399999999999998</v>
      </c>
    </row>
    <row r="26" spans="1:7" x14ac:dyDescent="0.2">
      <c r="A26" s="2" t="s">
        <v>5</v>
      </c>
      <c r="B26" s="2">
        <v>192</v>
      </c>
      <c r="C26" s="4">
        <v>97331715</v>
      </c>
      <c r="D26" s="8">
        <v>242.70192599999999</v>
      </c>
      <c r="E26" s="2" t="s">
        <v>147</v>
      </c>
      <c r="F26" s="2" t="s">
        <v>148</v>
      </c>
      <c r="G26" s="2">
        <v>0.23599999999999999</v>
      </c>
    </row>
    <row r="27" spans="1:7" x14ac:dyDescent="0.2">
      <c r="A27" s="2" t="s">
        <v>2</v>
      </c>
      <c r="B27" s="2">
        <v>218</v>
      </c>
      <c r="C27" s="4">
        <v>86802222</v>
      </c>
      <c r="D27" s="8">
        <v>401.624574</v>
      </c>
      <c r="E27" s="2" t="s">
        <v>149</v>
      </c>
      <c r="F27" s="2" t="s">
        <v>150</v>
      </c>
      <c r="G27" s="2">
        <v>0.192</v>
      </c>
    </row>
    <row r="28" spans="1:7" x14ac:dyDescent="0.2">
      <c r="A28" s="2" t="s">
        <v>48</v>
      </c>
      <c r="B28" s="2">
        <v>148</v>
      </c>
      <c r="C28" s="4">
        <v>79154534</v>
      </c>
      <c r="D28" s="8">
        <v>254.94506999999999</v>
      </c>
      <c r="E28" s="2" t="s">
        <v>151</v>
      </c>
      <c r="F28" s="2" t="s">
        <v>152</v>
      </c>
      <c r="G28" s="2">
        <v>0.126</v>
      </c>
    </row>
    <row r="29" spans="1:7" x14ac:dyDescent="0.2">
      <c r="A29" s="2" t="s">
        <v>0</v>
      </c>
      <c r="B29" s="2">
        <v>155</v>
      </c>
      <c r="C29" s="4">
        <v>63322086</v>
      </c>
      <c r="D29" s="8">
        <v>274.775983</v>
      </c>
      <c r="E29" s="2" t="s">
        <v>153</v>
      </c>
      <c r="F29" s="2" t="s">
        <v>154</v>
      </c>
      <c r="G29" s="2">
        <v>0.1</v>
      </c>
    </row>
    <row r="30" spans="1:7" x14ac:dyDescent="0.2">
      <c r="A30" s="2" t="s">
        <v>45</v>
      </c>
      <c r="B30" s="2">
        <v>164</v>
      </c>
      <c r="C30" s="4">
        <v>53656918</v>
      </c>
      <c r="D30" s="8">
        <v>271.92651599999999</v>
      </c>
      <c r="E30" s="2" t="s">
        <v>155</v>
      </c>
      <c r="F30" s="2" t="s">
        <v>156</v>
      </c>
      <c r="G30" s="2">
        <v>0.16400000000000001</v>
      </c>
    </row>
    <row r="31" spans="1:7" x14ac:dyDescent="0.2">
      <c r="A31" s="2" t="s">
        <v>13</v>
      </c>
      <c r="B31" s="2">
        <v>104</v>
      </c>
      <c r="C31" s="4">
        <v>45168514</v>
      </c>
      <c r="D31" s="8">
        <v>147.300937</v>
      </c>
      <c r="E31" s="2" t="s">
        <v>157</v>
      </c>
      <c r="F31" s="2" t="s">
        <v>158</v>
      </c>
      <c r="G31" s="2">
        <v>0.185</v>
      </c>
    </row>
    <row r="32" spans="1:7" x14ac:dyDescent="0.2">
      <c r="A32" s="2" t="s">
        <v>61</v>
      </c>
      <c r="B32" s="2">
        <v>79</v>
      </c>
      <c r="C32" s="4">
        <v>40633475</v>
      </c>
      <c r="D32" s="8">
        <v>170.322</v>
      </c>
      <c r="E32" s="2" t="s">
        <v>159</v>
      </c>
      <c r="F32" s="2" t="s">
        <v>160</v>
      </c>
      <c r="G32" s="2">
        <v>0.45500000000000002</v>
      </c>
    </row>
    <row r="33" spans="1:7" x14ac:dyDescent="0.2">
      <c r="A33" s="2" t="s">
        <v>56</v>
      </c>
      <c r="B33" s="2">
        <v>113</v>
      </c>
      <c r="C33" s="4">
        <v>36596467</v>
      </c>
      <c r="D33" s="8">
        <v>806.13257399999998</v>
      </c>
      <c r="E33" s="2" t="s">
        <v>161</v>
      </c>
      <c r="F33" s="2" t="s">
        <v>162</v>
      </c>
      <c r="G33" s="2">
        <v>0.16400000000000001</v>
      </c>
    </row>
    <row r="34" spans="1:7" x14ac:dyDescent="0.2">
      <c r="A34" s="6" t="s">
        <v>78</v>
      </c>
      <c r="B34" s="6"/>
      <c r="C34" s="6"/>
      <c r="D34" s="6"/>
      <c r="E34" s="6"/>
      <c r="F34" s="6"/>
      <c r="G34" s="6"/>
    </row>
    <row r="35" spans="1:7" x14ac:dyDescent="0.2">
      <c r="A35" t="s">
        <v>86</v>
      </c>
      <c r="B35">
        <f>SUM(B36:B41)</f>
        <v>693</v>
      </c>
      <c r="C35" s="3">
        <v>387505702</v>
      </c>
      <c r="D35" s="1">
        <v>482.110493293643</v>
      </c>
      <c r="E35" t="s">
        <v>102</v>
      </c>
      <c r="F35" t="s">
        <v>270</v>
      </c>
    </row>
    <row r="36" spans="1:7" x14ac:dyDescent="0.2">
      <c r="A36" t="s">
        <v>10</v>
      </c>
      <c r="B36">
        <v>144</v>
      </c>
      <c r="C36" s="3">
        <v>181240503</v>
      </c>
      <c r="D36" s="1">
        <v>670.08661948870599</v>
      </c>
      <c r="E36" t="s">
        <v>163</v>
      </c>
      <c r="F36" t="s">
        <v>164</v>
      </c>
      <c r="G36">
        <v>8.5000000000000006E-2</v>
      </c>
    </row>
    <row r="37" spans="1:7" x14ac:dyDescent="0.2">
      <c r="A37" t="s">
        <v>44</v>
      </c>
      <c r="B37">
        <v>99</v>
      </c>
      <c r="C37" s="3">
        <v>64277669</v>
      </c>
      <c r="D37" s="1">
        <v>212.20852345110401</v>
      </c>
      <c r="E37" t="s">
        <v>165</v>
      </c>
      <c r="F37" t="s">
        <v>166</v>
      </c>
      <c r="G37">
        <v>0.312</v>
      </c>
    </row>
    <row r="38" spans="1:7" x14ac:dyDescent="0.2">
      <c r="A38" t="s">
        <v>27</v>
      </c>
      <c r="B38">
        <v>176</v>
      </c>
      <c r="C38" s="3">
        <v>61076599</v>
      </c>
      <c r="D38" s="1">
        <v>471.395235874636</v>
      </c>
      <c r="E38" t="s">
        <v>167</v>
      </c>
      <c r="F38" t="s">
        <v>168</v>
      </c>
      <c r="G38">
        <v>6.4000000000000001E-2</v>
      </c>
    </row>
    <row r="39" spans="1:7" x14ac:dyDescent="0.2">
      <c r="A39" t="s">
        <v>28</v>
      </c>
      <c r="B39">
        <v>122</v>
      </c>
      <c r="C39" s="3">
        <v>37427050</v>
      </c>
      <c r="D39" s="1">
        <v>394.88628483884901</v>
      </c>
      <c r="E39" t="s">
        <v>169</v>
      </c>
      <c r="F39" t="s">
        <v>170</v>
      </c>
      <c r="G39">
        <v>7.3999999999999996E-2</v>
      </c>
    </row>
    <row r="40" spans="1:7" x14ac:dyDescent="0.2">
      <c r="A40" t="s">
        <v>30</v>
      </c>
      <c r="B40">
        <v>76</v>
      </c>
      <c r="C40" s="3">
        <v>25836844</v>
      </c>
      <c r="D40" s="1">
        <v>197.07147372843701</v>
      </c>
      <c r="E40" t="s">
        <v>171</v>
      </c>
      <c r="F40" t="s">
        <v>172</v>
      </c>
      <c r="G40">
        <v>0.21199999999999999</v>
      </c>
    </row>
    <row r="41" spans="1:7" x14ac:dyDescent="0.2">
      <c r="A41" t="s">
        <v>24</v>
      </c>
      <c r="B41">
        <v>76</v>
      </c>
      <c r="C41" s="3">
        <v>17647037</v>
      </c>
      <c r="D41" s="1">
        <v>174.029697091533</v>
      </c>
      <c r="E41" t="s">
        <v>173</v>
      </c>
      <c r="F41" t="s">
        <v>174</v>
      </c>
      <c r="G41">
        <v>3.6999999999999998E-2</v>
      </c>
    </row>
    <row r="42" spans="1:7" x14ac:dyDescent="0.2">
      <c r="A42" s="6" t="s">
        <v>77</v>
      </c>
      <c r="B42" s="6"/>
      <c r="C42" s="6"/>
      <c r="D42" s="6"/>
      <c r="E42" s="6"/>
      <c r="F42" s="6"/>
      <c r="G42" s="6"/>
    </row>
    <row r="43" spans="1:7" x14ac:dyDescent="0.2">
      <c r="A43" t="s">
        <v>86</v>
      </c>
      <c r="B43">
        <f>SUM(B44:B49)</f>
        <v>788</v>
      </c>
      <c r="C43" s="3">
        <v>364738899</v>
      </c>
      <c r="D43" s="1">
        <v>246.00356046655099</v>
      </c>
      <c r="E43" t="s">
        <v>175</v>
      </c>
      <c r="F43" t="s">
        <v>271</v>
      </c>
    </row>
    <row r="44" spans="1:7" x14ac:dyDescent="0.2">
      <c r="A44" s="2" t="s">
        <v>176</v>
      </c>
      <c r="B44" s="2">
        <v>130</v>
      </c>
      <c r="C44" s="4">
        <v>94382477</v>
      </c>
      <c r="D44" s="8">
        <v>416.54195199999998</v>
      </c>
      <c r="E44" s="2" t="s">
        <v>177</v>
      </c>
      <c r="F44" s="2" t="s">
        <v>178</v>
      </c>
      <c r="G44" s="2">
        <v>6.0999999999999999E-2</v>
      </c>
    </row>
    <row r="45" spans="1:7" x14ac:dyDescent="0.2">
      <c r="A45" s="2" t="s">
        <v>15</v>
      </c>
      <c r="B45" s="2">
        <v>156</v>
      </c>
      <c r="C45" s="4">
        <v>84737388</v>
      </c>
      <c r="D45" s="8">
        <v>116.266407</v>
      </c>
      <c r="E45" s="2" t="s">
        <v>179</v>
      </c>
      <c r="F45" s="2" t="s">
        <v>180</v>
      </c>
      <c r="G45" s="2">
        <v>6.8000000000000005E-2</v>
      </c>
    </row>
    <row r="46" spans="1:7" x14ac:dyDescent="0.2">
      <c r="A46" s="2" t="s">
        <v>105</v>
      </c>
      <c r="B46" s="2">
        <v>159</v>
      </c>
      <c r="C46" s="4">
        <v>68832086</v>
      </c>
      <c r="D46" s="8">
        <v>191.36967300000001</v>
      </c>
      <c r="E46" s="2" t="s">
        <v>181</v>
      </c>
      <c r="F46" s="2" t="s">
        <v>182</v>
      </c>
      <c r="G46" s="2">
        <v>7.8E-2</v>
      </c>
    </row>
    <row r="47" spans="1:7" x14ac:dyDescent="0.2">
      <c r="A47" s="2" t="s">
        <v>33</v>
      </c>
      <c r="B47" s="2">
        <v>145</v>
      </c>
      <c r="C47" s="4">
        <v>46167945</v>
      </c>
      <c r="D47" s="8">
        <v>268.99386900000002</v>
      </c>
      <c r="E47" s="2" t="s">
        <v>183</v>
      </c>
      <c r="F47" s="2" t="s">
        <v>184</v>
      </c>
      <c r="G47" s="2">
        <v>0.16200000000000001</v>
      </c>
    </row>
    <row r="48" spans="1:7" x14ac:dyDescent="0.2">
      <c r="A48" s="2" t="s">
        <v>9</v>
      </c>
      <c r="B48" s="2">
        <v>117</v>
      </c>
      <c r="C48" s="4">
        <v>36077544</v>
      </c>
      <c r="D48" s="8">
        <v>241.41860399999999</v>
      </c>
      <c r="E48" s="2" t="s">
        <v>185</v>
      </c>
      <c r="F48" s="2" t="s">
        <v>186</v>
      </c>
      <c r="G48" s="2">
        <v>0.151</v>
      </c>
    </row>
    <row r="49" spans="1:7" x14ac:dyDescent="0.2">
      <c r="A49" s="2" t="s">
        <v>58</v>
      </c>
      <c r="B49" s="2">
        <v>81</v>
      </c>
      <c r="C49" s="4">
        <v>34541459</v>
      </c>
      <c r="D49" s="8">
        <v>181.220968</v>
      </c>
      <c r="E49" s="2" t="s">
        <v>187</v>
      </c>
      <c r="F49" s="2" t="s">
        <v>188</v>
      </c>
      <c r="G49" s="2">
        <v>0.111</v>
      </c>
    </row>
    <row r="50" spans="1:7" x14ac:dyDescent="0.2">
      <c r="A50" s="6" t="s">
        <v>82</v>
      </c>
      <c r="B50" s="6"/>
      <c r="C50" s="6"/>
      <c r="D50" s="6"/>
      <c r="E50" s="6"/>
      <c r="F50" s="6"/>
      <c r="G50" s="6"/>
    </row>
    <row r="51" spans="1:7" x14ac:dyDescent="0.2">
      <c r="A51" t="s">
        <v>86</v>
      </c>
      <c r="B51">
        <f>SUM(B52:B54)</f>
        <v>655</v>
      </c>
      <c r="C51" s="3">
        <v>317711916</v>
      </c>
      <c r="D51" s="1">
        <v>216.09292802435499</v>
      </c>
      <c r="E51" t="s">
        <v>98</v>
      </c>
      <c r="F51" t="s">
        <v>272</v>
      </c>
    </row>
    <row r="52" spans="1:7" x14ac:dyDescent="0.2">
      <c r="A52" t="s">
        <v>22</v>
      </c>
      <c r="B52">
        <v>243</v>
      </c>
      <c r="C52" s="3">
        <v>115512623</v>
      </c>
      <c r="D52" s="1">
        <v>260.96997557817002</v>
      </c>
      <c r="E52" t="s">
        <v>189</v>
      </c>
      <c r="F52" t="s">
        <v>190</v>
      </c>
      <c r="G52">
        <v>0.24</v>
      </c>
    </row>
    <row r="53" spans="1:7" x14ac:dyDescent="0.2">
      <c r="A53" t="s">
        <v>47</v>
      </c>
      <c r="B53">
        <v>242</v>
      </c>
      <c r="C53" s="3">
        <v>102079866</v>
      </c>
      <c r="D53" s="1">
        <v>202.11195236845299</v>
      </c>
      <c r="E53" t="s">
        <v>191</v>
      </c>
      <c r="F53" t="s">
        <v>192</v>
      </c>
      <c r="G53">
        <v>8.7999999999999995E-2</v>
      </c>
    </row>
    <row r="54" spans="1:7" x14ac:dyDescent="0.2">
      <c r="A54" t="s">
        <v>23</v>
      </c>
      <c r="B54">
        <v>170</v>
      </c>
      <c r="C54" s="3">
        <v>100119427</v>
      </c>
      <c r="D54" s="1">
        <v>178.57084598194299</v>
      </c>
      <c r="E54" t="s">
        <v>193</v>
      </c>
      <c r="F54" t="s">
        <v>194</v>
      </c>
      <c r="G54">
        <v>7.1999999999999995E-2</v>
      </c>
    </row>
    <row r="55" spans="1:7" x14ac:dyDescent="0.2">
      <c r="A55" s="6" t="s">
        <v>75</v>
      </c>
      <c r="B55" s="6"/>
      <c r="C55" s="6"/>
      <c r="D55" s="6"/>
      <c r="E55" s="6"/>
      <c r="F55" s="6"/>
      <c r="G55" s="6"/>
    </row>
    <row r="56" spans="1:7" x14ac:dyDescent="0.2">
      <c r="A56" t="s">
        <v>86</v>
      </c>
      <c r="B56">
        <f>SUM(B57:B59)</f>
        <v>799</v>
      </c>
      <c r="C56" s="3">
        <v>307395742</v>
      </c>
      <c r="D56" s="1">
        <v>209.173833962298</v>
      </c>
      <c r="E56" t="s">
        <v>95</v>
      </c>
      <c r="F56" t="s">
        <v>273</v>
      </c>
    </row>
    <row r="57" spans="1:7" x14ac:dyDescent="0.2">
      <c r="A57" t="s">
        <v>195</v>
      </c>
      <c r="B57">
        <v>375</v>
      </c>
      <c r="C57" s="3">
        <v>165458242</v>
      </c>
      <c r="D57" s="1">
        <v>200.91533357554101</v>
      </c>
      <c r="E57" t="s">
        <v>196</v>
      </c>
      <c r="F57" t="s">
        <v>197</v>
      </c>
      <c r="G57">
        <v>0.14099999999999999</v>
      </c>
    </row>
    <row r="58" spans="1:7" x14ac:dyDescent="0.2">
      <c r="A58" t="s">
        <v>7</v>
      </c>
      <c r="B58">
        <v>297</v>
      </c>
      <c r="C58" s="3">
        <v>97856805</v>
      </c>
      <c r="D58" s="1">
        <v>214.656427732373</v>
      </c>
      <c r="E58" t="s">
        <v>198</v>
      </c>
      <c r="F58" t="s">
        <v>199</v>
      </c>
      <c r="G58">
        <v>0.24399999999999999</v>
      </c>
    </row>
    <row r="59" spans="1:7" x14ac:dyDescent="0.2">
      <c r="A59" t="s">
        <v>53</v>
      </c>
      <c r="B59">
        <v>127</v>
      </c>
      <c r="C59" s="3">
        <v>44080695</v>
      </c>
      <c r="D59" s="1">
        <v>228.001301317268</v>
      </c>
      <c r="E59" t="s">
        <v>200</v>
      </c>
      <c r="F59" t="s">
        <v>201</v>
      </c>
      <c r="G59">
        <v>0.24199999999999999</v>
      </c>
    </row>
    <row r="60" spans="1:7" x14ac:dyDescent="0.2">
      <c r="A60" s="6" t="s">
        <v>202</v>
      </c>
      <c r="B60" s="6"/>
      <c r="C60" s="6"/>
      <c r="D60" s="6"/>
      <c r="E60" s="6"/>
      <c r="F60" s="6"/>
      <c r="G60" s="6"/>
    </row>
    <row r="61" spans="1:7" x14ac:dyDescent="0.2">
      <c r="A61" t="s">
        <v>86</v>
      </c>
      <c r="B61">
        <f>SUM(B62:B65)</f>
        <v>785</v>
      </c>
      <c r="C61" s="3">
        <v>294191413</v>
      </c>
      <c r="D61" s="1">
        <v>243.511794763886</v>
      </c>
      <c r="E61" t="s">
        <v>203</v>
      </c>
      <c r="F61" t="s">
        <v>274</v>
      </c>
    </row>
    <row r="62" spans="1:7" x14ac:dyDescent="0.2">
      <c r="A62" t="s">
        <v>29</v>
      </c>
      <c r="B62">
        <v>271</v>
      </c>
      <c r="C62" s="3">
        <v>108380111</v>
      </c>
      <c r="D62" s="1">
        <v>156.97890547381201</v>
      </c>
      <c r="E62" t="s">
        <v>204</v>
      </c>
      <c r="F62" t="s">
        <v>205</v>
      </c>
      <c r="G62">
        <v>0.10100000000000001</v>
      </c>
    </row>
    <row r="63" spans="1:7" x14ac:dyDescent="0.2">
      <c r="A63" t="s">
        <v>206</v>
      </c>
      <c r="B63">
        <v>212</v>
      </c>
      <c r="C63" s="3">
        <v>84674749</v>
      </c>
      <c r="D63" s="1">
        <v>219.23374417718699</v>
      </c>
      <c r="E63" t="s">
        <v>207</v>
      </c>
      <c r="F63" t="s">
        <v>208</v>
      </c>
      <c r="G63">
        <v>0.10299999999999999</v>
      </c>
    </row>
    <row r="64" spans="1:7" x14ac:dyDescent="0.2">
      <c r="A64" t="s">
        <v>59</v>
      </c>
      <c r="B64">
        <v>210</v>
      </c>
      <c r="C64" s="3">
        <v>66336577</v>
      </c>
      <c r="D64" s="1">
        <v>346.17677234079298</v>
      </c>
      <c r="E64" t="s">
        <v>209</v>
      </c>
      <c r="F64" t="s">
        <v>210</v>
      </c>
      <c r="G64">
        <v>0.23899999999999999</v>
      </c>
    </row>
    <row r="65" spans="1:7" x14ac:dyDescent="0.2">
      <c r="A65" t="s">
        <v>25</v>
      </c>
      <c r="B65">
        <v>92</v>
      </c>
      <c r="C65" s="3">
        <v>34799976</v>
      </c>
      <c r="D65" s="1">
        <v>376.37794374666697</v>
      </c>
      <c r="E65" t="s">
        <v>211</v>
      </c>
      <c r="F65" t="s">
        <v>212</v>
      </c>
      <c r="G65">
        <v>0.108</v>
      </c>
    </row>
    <row r="66" spans="1:7" x14ac:dyDescent="0.2">
      <c r="A66" s="6" t="s">
        <v>74</v>
      </c>
      <c r="B66" s="6"/>
      <c r="C66" s="6"/>
      <c r="D66" s="6"/>
      <c r="E66" s="6"/>
      <c r="F66" s="6"/>
      <c r="G66" s="6"/>
    </row>
    <row r="67" spans="1:7" x14ac:dyDescent="0.2">
      <c r="A67" t="s">
        <v>86</v>
      </c>
      <c r="B67">
        <f>SUM(B68:B71)</f>
        <v>698</v>
      </c>
      <c r="C67" s="3">
        <v>270275389</v>
      </c>
      <c r="D67" s="1">
        <v>343.18235484050098</v>
      </c>
      <c r="E67" t="s">
        <v>99</v>
      </c>
      <c r="F67" t="s">
        <v>275</v>
      </c>
    </row>
    <row r="68" spans="1:7" x14ac:dyDescent="0.2">
      <c r="A68" t="s">
        <v>67</v>
      </c>
      <c r="B68">
        <v>193</v>
      </c>
      <c r="C68" s="3">
        <v>81082336</v>
      </c>
      <c r="D68" s="1">
        <v>358.11736464620401</v>
      </c>
      <c r="E68" t="s">
        <v>213</v>
      </c>
      <c r="F68" t="s">
        <v>214</v>
      </c>
      <c r="G68">
        <v>0.106</v>
      </c>
    </row>
    <row r="69" spans="1:7" x14ac:dyDescent="0.2">
      <c r="A69" t="s">
        <v>63</v>
      </c>
      <c r="B69">
        <v>220</v>
      </c>
      <c r="C69" s="3">
        <v>80300898</v>
      </c>
      <c r="D69" s="1">
        <v>277.66376367277797</v>
      </c>
      <c r="E69" t="s">
        <v>215</v>
      </c>
      <c r="F69" t="s">
        <v>216</v>
      </c>
      <c r="G69">
        <v>7.5999999999999998E-2</v>
      </c>
    </row>
    <row r="70" spans="1:7" x14ac:dyDescent="0.2">
      <c r="A70" t="s">
        <v>37</v>
      </c>
      <c r="B70">
        <v>150</v>
      </c>
      <c r="C70" s="3">
        <v>60926617</v>
      </c>
      <c r="D70" s="1">
        <v>211.984409502446</v>
      </c>
      <c r="E70" t="s">
        <v>217</v>
      </c>
      <c r="F70" t="s">
        <v>218</v>
      </c>
      <c r="G70">
        <v>0.108</v>
      </c>
    </row>
    <row r="71" spans="1:7" x14ac:dyDescent="0.2">
      <c r="A71" t="s">
        <v>6</v>
      </c>
      <c r="B71">
        <v>135</v>
      </c>
      <c r="C71" s="3">
        <v>47965538</v>
      </c>
      <c r="D71" s="1">
        <v>594.27269370071201</v>
      </c>
      <c r="E71" t="s">
        <v>219</v>
      </c>
      <c r="F71" t="s">
        <v>220</v>
      </c>
      <c r="G71">
        <v>0.17399999999999999</v>
      </c>
    </row>
    <row r="72" spans="1:7" x14ac:dyDescent="0.2">
      <c r="A72" s="6" t="s">
        <v>71</v>
      </c>
      <c r="B72" s="6"/>
      <c r="C72" s="6"/>
      <c r="D72" s="6"/>
      <c r="E72" s="6"/>
      <c r="F72" s="6"/>
      <c r="G72" s="6"/>
    </row>
    <row r="73" spans="1:7" x14ac:dyDescent="0.2">
      <c r="A73" t="s">
        <v>86</v>
      </c>
      <c r="B73">
        <f>SUM(B74:B76)</f>
        <v>517</v>
      </c>
      <c r="C73" s="3">
        <v>193476745</v>
      </c>
      <c r="D73" s="1">
        <v>224.804703841448</v>
      </c>
      <c r="E73" t="s">
        <v>93</v>
      </c>
      <c r="F73" t="s">
        <v>276</v>
      </c>
    </row>
    <row r="74" spans="1:7" x14ac:dyDescent="0.2">
      <c r="A74" t="s">
        <v>1</v>
      </c>
      <c r="B74">
        <v>265</v>
      </c>
      <c r="C74" s="3">
        <v>93105852</v>
      </c>
      <c r="D74" s="1">
        <v>260.105766066657</v>
      </c>
      <c r="E74" t="s">
        <v>221</v>
      </c>
      <c r="F74" t="s">
        <v>222</v>
      </c>
      <c r="G74">
        <v>3.5000000000000003E-2</v>
      </c>
    </row>
    <row r="75" spans="1:7" x14ac:dyDescent="0.2">
      <c r="A75" t="s">
        <v>62</v>
      </c>
      <c r="B75">
        <v>137</v>
      </c>
      <c r="C75" s="3">
        <v>64262285</v>
      </c>
      <c r="D75" s="1">
        <v>146.151073127036</v>
      </c>
      <c r="E75" t="s">
        <v>223</v>
      </c>
      <c r="F75" t="s">
        <v>224</v>
      </c>
      <c r="G75">
        <v>0.11799999999999999</v>
      </c>
    </row>
    <row r="76" spans="1:7" x14ac:dyDescent="0.2">
      <c r="A76" t="s">
        <v>49</v>
      </c>
      <c r="B76">
        <v>115</v>
      </c>
      <c r="C76" s="3">
        <v>36108608</v>
      </c>
      <c r="D76" s="1">
        <v>273.76052507585098</v>
      </c>
      <c r="E76" t="s">
        <v>225</v>
      </c>
      <c r="F76" t="s">
        <v>226</v>
      </c>
      <c r="G76">
        <v>8.7999999999999995E-2</v>
      </c>
    </row>
    <row r="77" spans="1:7" x14ac:dyDescent="0.2">
      <c r="A77" s="6" t="s">
        <v>227</v>
      </c>
      <c r="B77" s="6"/>
      <c r="C77" s="6"/>
      <c r="D77" s="6"/>
      <c r="E77" s="6"/>
      <c r="F77" s="6"/>
      <c r="G77" s="6"/>
    </row>
    <row r="78" spans="1:7" x14ac:dyDescent="0.2">
      <c r="A78" t="s">
        <v>86</v>
      </c>
      <c r="B78">
        <f>SUM(B79:B81)</f>
        <v>385</v>
      </c>
      <c r="C78" s="3">
        <v>163133545</v>
      </c>
      <c r="D78" s="1">
        <v>236.036773550774</v>
      </c>
      <c r="E78" t="s">
        <v>228</v>
      </c>
      <c r="F78" t="s">
        <v>277</v>
      </c>
    </row>
    <row r="79" spans="1:7" x14ac:dyDescent="0.2">
      <c r="A79" t="s">
        <v>43</v>
      </c>
      <c r="B79">
        <v>171</v>
      </c>
      <c r="C79" s="3">
        <v>77836693</v>
      </c>
      <c r="D79" s="1">
        <v>369.52206122186499</v>
      </c>
      <c r="E79" t="s">
        <v>229</v>
      </c>
      <c r="F79" t="s">
        <v>230</v>
      </c>
      <c r="G79">
        <v>0.191</v>
      </c>
    </row>
    <row r="80" spans="1:7" x14ac:dyDescent="0.2">
      <c r="A80" t="s">
        <v>231</v>
      </c>
      <c r="B80">
        <v>151</v>
      </c>
      <c r="C80" s="3">
        <v>62881100</v>
      </c>
      <c r="D80" s="1">
        <v>97.628765270262704</v>
      </c>
      <c r="E80" t="s">
        <v>103</v>
      </c>
      <c r="F80" t="s">
        <v>232</v>
      </c>
      <c r="G80">
        <v>8.6999999999999994E-2</v>
      </c>
    </row>
    <row r="81" spans="1:7" x14ac:dyDescent="0.2">
      <c r="A81" t="s">
        <v>51</v>
      </c>
      <c r="B81">
        <v>63</v>
      </c>
      <c r="C81" s="3">
        <v>22415752</v>
      </c>
      <c r="D81" s="1">
        <v>160.785871997984</v>
      </c>
      <c r="E81" t="s">
        <v>233</v>
      </c>
      <c r="F81" t="s">
        <v>234</v>
      </c>
      <c r="G81">
        <v>0.158</v>
      </c>
    </row>
    <row r="82" spans="1:7" x14ac:dyDescent="0.2">
      <c r="A82" s="6" t="s">
        <v>80</v>
      </c>
      <c r="B82" s="6"/>
      <c r="C82" s="6"/>
      <c r="D82" s="6"/>
      <c r="E82" s="6"/>
      <c r="F82" s="6"/>
      <c r="G82" s="6"/>
    </row>
    <row r="83" spans="1:7" x14ac:dyDescent="0.2">
      <c r="A83" t="s">
        <v>86</v>
      </c>
      <c r="B83">
        <f>SUM(B84:B86)</f>
        <v>473</v>
      </c>
      <c r="C83" s="3">
        <v>151710103</v>
      </c>
      <c r="D83" s="1">
        <v>306.91986195529199</v>
      </c>
      <c r="E83" t="s">
        <v>97</v>
      </c>
      <c r="F83" t="s">
        <v>278</v>
      </c>
    </row>
    <row r="84" spans="1:7" x14ac:dyDescent="0.2">
      <c r="A84" t="s">
        <v>12</v>
      </c>
      <c r="B84">
        <v>221</v>
      </c>
      <c r="C84" s="3">
        <v>72890312</v>
      </c>
      <c r="D84" s="1">
        <v>164.001806178457</v>
      </c>
      <c r="E84" t="s">
        <v>235</v>
      </c>
      <c r="F84" t="s">
        <v>236</v>
      </c>
      <c r="G84">
        <v>4.3999999999999997E-2</v>
      </c>
    </row>
    <row r="85" spans="1:7" x14ac:dyDescent="0.2">
      <c r="A85" t="s">
        <v>40</v>
      </c>
      <c r="B85">
        <v>121</v>
      </c>
      <c r="C85" s="3">
        <v>48501377</v>
      </c>
      <c r="D85" s="1">
        <v>200.08443457234699</v>
      </c>
      <c r="E85" t="s">
        <v>237</v>
      </c>
      <c r="F85" t="s">
        <v>238</v>
      </c>
      <c r="G85">
        <v>0.193</v>
      </c>
    </row>
    <row r="86" spans="1:7" x14ac:dyDescent="0.2">
      <c r="A86" t="s">
        <v>239</v>
      </c>
      <c r="B86">
        <v>131</v>
      </c>
      <c r="C86" s="3">
        <v>30318414</v>
      </c>
      <c r="D86" s="1">
        <v>821.42589833514</v>
      </c>
      <c r="E86" t="s">
        <v>240</v>
      </c>
      <c r="F86" t="s">
        <v>241</v>
      </c>
      <c r="G86">
        <v>8.4000000000000005E-2</v>
      </c>
    </row>
    <row r="87" spans="1:7" x14ac:dyDescent="0.2">
      <c r="A87" s="6" t="s">
        <v>73</v>
      </c>
      <c r="B87" s="6"/>
      <c r="C87" s="6"/>
      <c r="D87" s="6"/>
      <c r="E87" s="6"/>
      <c r="F87" s="6"/>
      <c r="G87" s="6"/>
    </row>
    <row r="88" spans="1:7" x14ac:dyDescent="0.2">
      <c r="A88" t="s">
        <v>86</v>
      </c>
      <c r="B88">
        <f>SUM(B89:B90)</f>
        <v>310</v>
      </c>
      <c r="C88" s="3">
        <v>147146357</v>
      </c>
      <c r="D88" s="1">
        <v>220.67438973373999</v>
      </c>
      <c r="E88" t="s">
        <v>101</v>
      </c>
      <c r="F88" t="s">
        <v>279</v>
      </c>
    </row>
    <row r="89" spans="1:7" x14ac:dyDescent="0.2">
      <c r="A89" t="s">
        <v>4</v>
      </c>
      <c r="B89">
        <v>93</v>
      </c>
      <c r="C89" s="3">
        <v>75131908</v>
      </c>
      <c r="D89" s="1">
        <v>158.76800695865001</v>
      </c>
      <c r="E89" t="s">
        <v>242</v>
      </c>
      <c r="F89" t="s">
        <v>243</v>
      </c>
      <c r="G89">
        <v>0.40799999999999997</v>
      </c>
    </row>
    <row r="90" spans="1:7" x14ac:dyDescent="0.2">
      <c r="A90" t="s">
        <v>32</v>
      </c>
      <c r="B90">
        <v>217</v>
      </c>
      <c r="C90" s="3">
        <v>72014449</v>
      </c>
      <c r="D90" s="1">
        <v>285.26065984837902</v>
      </c>
      <c r="E90" t="s">
        <v>244</v>
      </c>
      <c r="F90" t="s">
        <v>245</v>
      </c>
      <c r="G90">
        <v>0.18</v>
      </c>
    </row>
    <row r="91" spans="1:7" x14ac:dyDescent="0.2">
      <c r="A91" s="6" t="s">
        <v>17</v>
      </c>
      <c r="B91" s="6"/>
      <c r="C91" s="6"/>
      <c r="D91" s="6"/>
      <c r="E91" s="6"/>
      <c r="F91" s="6"/>
      <c r="G91" s="6"/>
    </row>
    <row r="92" spans="1:7" x14ac:dyDescent="0.2">
      <c r="A92" t="s">
        <v>86</v>
      </c>
      <c r="B92">
        <f>B93</f>
        <v>296</v>
      </c>
      <c r="C92" s="3">
        <v>111660265</v>
      </c>
      <c r="D92" s="1">
        <v>489.27286788183301</v>
      </c>
      <c r="E92" t="s">
        <v>90</v>
      </c>
      <c r="F92" t="s">
        <v>246</v>
      </c>
    </row>
    <row r="93" spans="1:7" x14ac:dyDescent="0.2">
      <c r="A93" t="s">
        <v>17</v>
      </c>
      <c r="B93">
        <v>296</v>
      </c>
      <c r="C93" s="3">
        <v>111660265</v>
      </c>
      <c r="D93" s="1">
        <v>489.27286788183301</v>
      </c>
      <c r="E93" t="s">
        <v>90</v>
      </c>
      <c r="F93" t="s">
        <v>246</v>
      </c>
      <c r="G93">
        <v>6.8000000000000005E-2</v>
      </c>
    </row>
    <row r="94" spans="1:7" x14ac:dyDescent="0.2">
      <c r="A94" s="6" t="s">
        <v>247</v>
      </c>
      <c r="B94" s="6"/>
      <c r="C94" s="6"/>
      <c r="D94" s="6"/>
      <c r="E94" s="6"/>
      <c r="F94" s="6"/>
      <c r="G94" s="6"/>
    </row>
    <row r="95" spans="1:7" x14ac:dyDescent="0.2">
      <c r="A95" t="s">
        <v>86</v>
      </c>
      <c r="B95">
        <f>SUM(B96:B98)</f>
        <v>359</v>
      </c>
      <c r="C95" s="3">
        <v>110404148</v>
      </c>
      <c r="D95" s="1">
        <v>434.39599893521302</v>
      </c>
      <c r="E95" t="s">
        <v>248</v>
      </c>
      <c r="F95" t="s">
        <v>269</v>
      </c>
    </row>
    <row r="96" spans="1:7" x14ac:dyDescent="0.2">
      <c r="A96" t="s">
        <v>66</v>
      </c>
      <c r="B96">
        <v>168</v>
      </c>
      <c r="C96" s="3">
        <v>50365533</v>
      </c>
      <c r="D96" s="1">
        <v>442.60592726832499</v>
      </c>
      <c r="E96" t="s">
        <v>249</v>
      </c>
      <c r="F96" t="s">
        <v>250</v>
      </c>
      <c r="G96">
        <v>0.13400000000000001</v>
      </c>
    </row>
    <row r="97" spans="1:7" x14ac:dyDescent="0.2">
      <c r="A97" t="s">
        <v>42</v>
      </c>
      <c r="B97">
        <v>113</v>
      </c>
      <c r="C97" s="3">
        <v>34940758</v>
      </c>
      <c r="D97" s="1">
        <v>514.607975272467</v>
      </c>
      <c r="E97" t="s">
        <v>251</v>
      </c>
      <c r="F97" t="s">
        <v>252</v>
      </c>
      <c r="G97">
        <v>0.121</v>
      </c>
    </row>
    <row r="98" spans="1:7" x14ac:dyDescent="0.2">
      <c r="A98" t="s">
        <v>65</v>
      </c>
      <c r="B98">
        <v>78</v>
      </c>
      <c r="C98" s="3">
        <v>25097857</v>
      </c>
      <c r="D98" s="1">
        <v>306.25100750065201</v>
      </c>
      <c r="E98" t="s">
        <v>253</v>
      </c>
      <c r="F98" t="s">
        <v>254</v>
      </c>
      <c r="G98">
        <v>0.122</v>
      </c>
    </row>
    <row r="99" spans="1:7" x14ac:dyDescent="0.2">
      <c r="A99" s="6" t="s">
        <v>81</v>
      </c>
      <c r="B99" s="6"/>
      <c r="C99" s="6"/>
      <c r="D99" s="6"/>
      <c r="E99" s="6"/>
      <c r="F99" s="6"/>
      <c r="G99" s="6"/>
    </row>
    <row r="100" spans="1:7" x14ac:dyDescent="0.2">
      <c r="A100" t="s">
        <v>86</v>
      </c>
      <c r="B100">
        <f>SUM(B101:B102)</f>
        <v>213</v>
      </c>
      <c r="C100" s="3">
        <v>91175183</v>
      </c>
      <c r="D100" s="1">
        <v>138.053890889749</v>
      </c>
      <c r="E100" t="s">
        <v>92</v>
      </c>
      <c r="F100" t="s">
        <v>280</v>
      </c>
    </row>
    <row r="101" spans="1:7" x14ac:dyDescent="0.2">
      <c r="A101" t="s">
        <v>14</v>
      </c>
      <c r="B101">
        <v>114</v>
      </c>
      <c r="C101" s="3">
        <v>52974185</v>
      </c>
      <c r="D101" s="1">
        <v>114.045313762541</v>
      </c>
      <c r="E101" t="s">
        <v>255</v>
      </c>
      <c r="F101" t="s">
        <v>256</v>
      </c>
      <c r="G101">
        <v>0.16600000000000001</v>
      </c>
    </row>
    <row r="102" spans="1:7" x14ac:dyDescent="0.2">
      <c r="A102" t="s">
        <v>35</v>
      </c>
      <c r="B102">
        <v>99</v>
      </c>
      <c r="C102" s="3">
        <v>38200998</v>
      </c>
      <c r="D102" s="1">
        <v>171.347125959773</v>
      </c>
      <c r="E102" t="s">
        <v>257</v>
      </c>
      <c r="F102" t="s">
        <v>258</v>
      </c>
      <c r="G102">
        <v>0.16500000000000001</v>
      </c>
    </row>
    <row r="103" spans="1:7" x14ac:dyDescent="0.2">
      <c r="A103" s="6" t="s">
        <v>18</v>
      </c>
      <c r="B103" s="6"/>
      <c r="C103" s="6"/>
      <c r="D103" s="6"/>
      <c r="E103" s="6"/>
      <c r="F103" s="6"/>
      <c r="G103" s="6"/>
    </row>
    <row r="104" spans="1:7" x14ac:dyDescent="0.2">
      <c r="A104" t="s">
        <v>86</v>
      </c>
      <c r="B104">
        <f>B105</f>
        <v>203</v>
      </c>
      <c r="C104" s="3">
        <v>88913320</v>
      </c>
      <c r="D104" s="1">
        <v>1037.79035665928</v>
      </c>
      <c r="E104" t="s">
        <v>96</v>
      </c>
      <c r="F104" t="s">
        <v>259</v>
      </c>
    </row>
    <row r="105" spans="1:7" x14ac:dyDescent="0.2">
      <c r="A105" t="s">
        <v>18</v>
      </c>
      <c r="B105">
        <v>203</v>
      </c>
      <c r="C105" s="3">
        <v>88913320</v>
      </c>
      <c r="D105" s="1">
        <v>1037.79035665928</v>
      </c>
      <c r="E105" t="s">
        <v>96</v>
      </c>
      <c r="F105" t="s">
        <v>259</v>
      </c>
      <c r="G105">
        <v>0.12</v>
      </c>
    </row>
    <row r="106" spans="1:7" x14ac:dyDescent="0.2">
      <c r="A106" s="6" t="s">
        <v>76</v>
      </c>
      <c r="B106" s="6"/>
      <c r="C106" s="6"/>
      <c r="D106" s="6"/>
      <c r="E106" s="6"/>
      <c r="F106" s="6"/>
      <c r="G106" s="6"/>
    </row>
    <row r="107" spans="1:7" x14ac:dyDescent="0.2">
      <c r="A107" t="s">
        <v>86</v>
      </c>
      <c r="B107">
        <f>B108</f>
        <v>186</v>
      </c>
      <c r="C107" s="3">
        <v>85488684</v>
      </c>
      <c r="D107" s="1">
        <v>230.90502130055199</v>
      </c>
      <c r="E107" t="s">
        <v>91</v>
      </c>
      <c r="F107" t="s">
        <v>260</v>
      </c>
    </row>
    <row r="108" spans="1:7" x14ac:dyDescent="0.2">
      <c r="A108" t="s">
        <v>8</v>
      </c>
      <c r="B108">
        <v>186</v>
      </c>
      <c r="C108" s="3">
        <v>85488684</v>
      </c>
      <c r="D108" s="1">
        <v>230.90502130055199</v>
      </c>
      <c r="E108" t="s">
        <v>91</v>
      </c>
      <c r="F108" t="s">
        <v>260</v>
      </c>
      <c r="G108">
        <v>4.8000000000000001E-2</v>
      </c>
    </row>
    <row r="109" spans="1:7" x14ac:dyDescent="0.2">
      <c r="A109" s="6" t="s">
        <v>85</v>
      </c>
      <c r="B109" s="6"/>
      <c r="C109" s="6"/>
      <c r="D109" s="6"/>
      <c r="E109" s="6"/>
      <c r="F109" s="6"/>
      <c r="G109" s="6"/>
    </row>
    <row r="110" spans="1:7" x14ac:dyDescent="0.2">
      <c r="A110" t="s">
        <v>86</v>
      </c>
      <c r="B110">
        <f>B111</f>
        <v>159</v>
      </c>
      <c r="C110" s="3">
        <v>82210223</v>
      </c>
      <c r="D110" s="1">
        <v>144.09215297552899</v>
      </c>
      <c r="E110" t="s">
        <v>100</v>
      </c>
      <c r="F110" t="s">
        <v>261</v>
      </c>
    </row>
    <row r="111" spans="1:7" x14ac:dyDescent="0.2">
      <c r="A111" t="s">
        <v>64</v>
      </c>
      <c r="B111">
        <v>159</v>
      </c>
      <c r="C111" s="3">
        <v>82210223</v>
      </c>
      <c r="D111" s="1">
        <v>144.09215297552899</v>
      </c>
      <c r="E111" t="s">
        <v>100</v>
      </c>
      <c r="F111" t="s">
        <v>261</v>
      </c>
      <c r="G111">
        <v>7.4999999999999997E-2</v>
      </c>
    </row>
    <row r="112" spans="1:7" x14ac:dyDescent="0.2">
      <c r="A112" s="6" t="s">
        <v>83</v>
      </c>
      <c r="B112" s="6"/>
      <c r="C112" s="6"/>
      <c r="D112" s="6"/>
      <c r="E112" s="6"/>
      <c r="F112" s="6"/>
      <c r="G112" s="6"/>
    </row>
    <row r="113" spans="1:7" x14ac:dyDescent="0.2">
      <c r="A113" t="s">
        <v>86</v>
      </c>
      <c r="B113">
        <f>B114</f>
        <v>123</v>
      </c>
      <c r="C113" s="3">
        <v>43663402</v>
      </c>
      <c r="D113" s="1">
        <v>365.27007862407498</v>
      </c>
      <c r="E113" t="s">
        <v>89</v>
      </c>
      <c r="F113" t="s">
        <v>262</v>
      </c>
    </row>
    <row r="114" spans="1:7" x14ac:dyDescent="0.2">
      <c r="A114" t="s">
        <v>26</v>
      </c>
      <c r="B114">
        <v>123</v>
      </c>
      <c r="C114" s="3">
        <v>43663402</v>
      </c>
      <c r="D114" s="1">
        <v>365.27007862407498</v>
      </c>
      <c r="E114" t="s">
        <v>89</v>
      </c>
      <c r="F114" t="s">
        <v>262</v>
      </c>
      <c r="G114">
        <v>0.21099999999999999</v>
      </c>
    </row>
    <row r="115" spans="1:7" x14ac:dyDescent="0.2">
      <c r="A115" s="6" t="s">
        <v>84</v>
      </c>
      <c r="B115" s="6"/>
      <c r="C115" s="6"/>
      <c r="D115" s="6"/>
      <c r="E115" s="6"/>
      <c r="F115" s="6"/>
      <c r="G115" s="6"/>
    </row>
    <row r="116" spans="1:7" x14ac:dyDescent="0.2">
      <c r="A116" t="s">
        <v>86</v>
      </c>
      <c r="B116">
        <f>B117</f>
        <v>123</v>
      </c>
      <c r="C116" s="3">
        <v>39489735</v>
      </c>
      <c r="D116" s="1">
        <v>255.724982928955</v>
      </c>
      <c r="E116" t="s">
        <v>88</v>
      </c>
      <c r="F116" t="s">
        <v>263</v>
      </c>
    </row>
    <row r="117" spans="1:7" x14ac:dyDescent="0.2">
      <c r="A117" t="s">
        <v>31</v>
      </c>
      <c r="B117">
        <v>123</v>
      </c>
      <c r="C117" s="3">
        <v>39489735</v>
      </c>
      <c r="D117" s="1">
        <v>255.724982928955</v>
      </c>
      <c r="E117" t="s">
        <v>88</v>
      </c>
      <c r="F117" t="s">
        <v>263</v>
      </c>
      <c r="G117">
        <v>0.21099999999999999</v>
      </c>
    </row>
    <row r="118" spans="1:7" x14ac:dyDescent="0.2">
      <c r="A118" s="6" t="s">
        <v>264</v>
      </c>
      <c r="B118" s="6"/>
      <c r="C118" s="6"/>
      <c r="D118" s="6"/>
      <c r="E118" s="6"/>
      <c r="F118" s="6"/>
      <c r="G118" s="6"/>
    </row>
    <row r="119" spans="1:7" x14ac:dyDescent="0.2">
      <c r="A119" t="s">
        <v>86</v>
      </c>
      <c r="B119">
        <f>B120</f>
        <v>149</v>
      </c>
      <c r="C119" s="3">
        <v>35235945</v>
      </c>
      <c r="D119" s="1">
        <v>288.31125402458599</v>
      </c>
      <c r="E119" t="s">
        <v>94</v>
      </c>
      <c r="F119" t="s">
        <v>266</v>
      </c>
    </row>
    <row r="120" spans="1:7" x14ac:dyDescent="0.2">
      <c r="A120" t="s">
        <v>265</v>
      </c>
      <c r="B120">
        <v>149</v>
      </c>
      <c r="C120" s="3">
        <v>35235945</v>
      </c>
      <c r="D120" s="1">
        <v>288.31125402458599</v>
      </c>
      <c r="E120" t="s">
        <v>94</v>
      </c>
      <c r="F120" t="s">
        <v>266</v>
      </c>
      <c r="G120">
        <v>0.156</v>
      </c>
    </row>
  </sheetData>
  <mergeCells count="22">
    <mergeCell ref="A109:G109"/>
    <mergeCell ref="A112:G112"/>
    <mergeCell ref="A115:G115"/>
    <mergeCell ref="A118:G118"/>
    <mergeCell ref="A87:G87"/>
    <mergeCell ref="A91:G91"/>
    <mergeCell ref="A94:G94"/>
    <mergeCell ref="A99:G99"/>
    <mergeCell ref="A106:G106"/>
    <mergeCell ref="A103:G103"/>
    <mergeCell ref="A55:G55"/>
    <mergeCell ref="A60:G60"/>
    <mergeCell ref="A66:G66"/>
    <mergeCell ref="A72:G72"/>
    <mergeCell ref="A77:G77"/>
    <mergeCell ref="A82:G82"/>
    <mergeCell ref="A2:G2"/>
    <mergeCell ref="A12:G12"/>
    <mergeCell ref="A23:G23"/>
    <mergeCell ref="A34:G34"/>
    <mergeCell ref="A42:G42"/>
    <mergeCell ref="A50:G5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2021-11-01T20:09:42Z</dcterms:created>
  <dcterms:modified xsi:type="dcterms:W3CDTF">2021-11-23T05:09:23Z</dcterms:modified>
</cp:coreProperties>
</file>