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e/Documents/GitHub/NLP-AI-Diagnosis/results/10-25-2021--134436/"/>
    </mc:Choice>
  </mc:AlternateContent>
  <xr:revisionPtr revIDLastSave="0" documentId="13_ncr:40009_{D3B74B74-197C-CB4F-AFCB-F58ACB46E433}" xr6:coauthVersionLast="47" xr6:coauthVersionMax="47" xr10:uidLastSave="{00000000-0000-0000-0000-000000000000}"/>
  <bookViews>
    <workbookView xWindow="0" yWindow="0" windowWidth="28800" windowHeight="18000" activeTab="1"/>
  </bookViews>
  <sheets>
    <sheet name="eTable 7" sheetId="1" r:id="rId1"/>
    <sheet name="Sheet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8" i="1" l="1"/>
  <c r="G94" i="1"/>
  <c r="G92" i="1"/>
  <c r="G89" i="1"/>
  <c r="G87" i="1"/>
  <c r="G83" i="1"/>
  <c r="G79" i="1"/>
  <c r="G70" i="1"/>
  <c r="F70" i="1"/>
  <c r="E70" i="1"/>
  <c r="D70" i="1"/>
  <c r="C70" i="1"/>
  <c r="G66" i="1"/>
  <c r="G56" i="1"/>
  <c r="G51" i="1"/>
  <c r="G44" i="1"/>
  <c r="F44" i="1"/>
  <c r="E44" i="1"/>
  <c r="D44" i="1"/>
  <c r="C44" i="1"/>
  <c r="G42" i="1"/>
  <c r="G38" i="1"/>
  <c r="F38" i="1"/>
  <c r="E38" i="1"/>
  <c r="D38" i="1"/>
  <c r="C38" i="1"/>
  <c r="G26" i="1"/>
  <c r="F26" i="1"/>
  <c r="E26" i="1"/>
  <c r="D26" i="1"/>
  <c r="C26" i="1"/>
  <c r="G36" i="1"/>
  <c r="G24" i="1"/>
  <c r="G21" i="1"/>
  <c r="G19" i="1"/>
  <c r="G14" i="1"/>
  <c r="G12" i="1"/>
  <c r="F98" i="1"/>
  <c r="E98" i="1"/>
  <c r="D98" i="1"/>
  <c r="C98" i="1"/>
  <c r="F94" i="1"/>
  <c r="E94" i="1"/>
  <c r="D94" i="1"/>
  <c r="C94" i="1"/>
  <c r="F92" i="1"/>
  <c r="E92" i="1"/>
  <c r="D92" i="1"/>
  <c r="C92" i="1"/>
  <c r="F89" i="1"/>
  <c r="E89" i="1"/>
  <c r="D89" i="1"/>
  <c r="C89" i="1"/>
  <c r="F87" i="1"/>
  <c r="E87" i="1"/>
  <c r="D87" i="1"/>
  <c r="C87" i="1"/>
  <c r="F83" i="1"/>
  <c r="E83" i="1"/>
  <c r="D83" i="1"/>
  <c r="C83" i="1"/>
  <c r="F79" i="1"/>
  <c r="E79" i="1"/>
  <c r="D79" i="1"/>
  <c r="C79" i="1"/>
  <c r="F66" i="1"/>
  <c r="E66" i="1"/>
  <c r="D66" i="1"/>
  <c r="C66" i="1"/>
  <c r="F56" i="1"/>
  <c r="E56" i="1"/>
  <c r="D56" i="1"/>
  <c r="C56" i="1"/>
  <c r="F51" i="1"/>
  <c r="E51" i="1"/>
  <c r="D51" i="1"/>
  <c r="C51" i="1"/>
  <c r="F42" i="1"/>
  <c r="E42" i="1"/>
  <c r="D42" i="1"/>
  <c r="C42" i="1"/>
  <c r="F36" i="1"/>
  <c r="E36" i="1"/>
  <c r="D36" i="1"/>
  <c r="C36" i="1"/>
  <c r="F24" i="1"/>
  <c r="E24" i="1"/>
  <c r="D24" i="1"/>
  <c r="C24" i="1"/>
  <c r="F21" i="1"/>
  <c r="E21" i="1"/>
  <c r="D21" i="1"/>
  <c r="C21" i="1"/>
  <c r="F19" i="1"/>
  <c r="E19" i="1"/>
  <c r="D19" i="1"/>
  <c r="C19" i="1"/>
  <c r="F14" i="1"/>
  <c r="E14" i="1"/>
  <c r="D14" i="1"/>
  <c r="C14" i="1"/>
  <c r="F12" i="1"/>
  <c r="E12" i="1"/>
  <c r="D12" i="1"/>
  <c r="C12" i="1"/>
  <c r="C8" i="1"/>
  <c r="D8" i="1"/>
  <c r="E8" i="1"/>
  <c r="F8" i="1"/>
  <c r="G8" i="1"/>
</calcChain>
</file>

<file path=xl/sharedStrings.xml><?xml version="1.0" encoding="utf-8"?>
<sst xmlns="http://schemas.openxmlformats.org/spreadsheetml/2006/main" count="993" uniqueCount="301">
  <si>
    <t>Application Category</t>
  </si>
  <si>
    <t>Application</t>
  </si>
  <si>
    <t>No. of R01 (% in application)</t>
  </si>
  <si>
    <t>No. of U01 (% in application)</t>
  </si>
  <si>
    <t>No. of R44 (% in application)</t>
  </si>
  <si>
    <t>No. of R21 (% in application)</t>
  </si>
  <si>
    <t>Total number of awards</t>
  </si>
  <si>
    <t>Biochemical analysis</t>
  </si>
  <si>
    <t>Cell signaling pathways</t>
  </si>
  <si>
    <t>74 (63%)</t>
  </si>
  <si>
    <t>11 (9%)</t>
  </si>
  <si>
    <t>3 (3%)</t>
  </si>
  <si>
    <t>Drug discovery</t>
  </si>
  <si>
    <t>67 (43%)</t>
  </si>
  <si>
    <t>0 (0%)</t>
  </si>
  <si>
    <t>8 (5%)</t>
  </si>
  <si>
    <t>13 (8%)</t>
  </si>
  <si>
    <t>Mass spectroscopy</t>
  </si>
  <si>
    <t>104 (72%)</t>
  </si>
  <si>
    <t>3 (2%)</t>
  </si>
  <si>
    <t>8 (6%)</t>
  </si>
  <si>
    <t>Other chemical compound characterization</t>
  </si>
  <si>
    <t>65 (41%)</t>
  </si>
  <si>
    <t>10 (6%)</t>
  </si>
  <si>
    <t>14 (9%)</t>
  </si>
  <si>
    <t>12 (8%)</t>
  </si>
  <si>
    <t>Protein structure and binding prediction</t>
  </si>
  <si>
    <t>69 (53%)</t>
  </si>
  <si>
    <t>10 (8%)</t>
  </si>
  <si>
    <t>7 (5%)</t>
  </si>
  <si>
    <t>6 (5%)</t>
  </si>
  <si>
    <t>Small molecule interactions</t>
  </si>
  <si>
    <t>41 (51%)</t>
  </si>
  <si>
    <t>2 (2%)</t>
  </si>
  <si>
    <t>3 (4%)</t>
  </si>
  <si>
    <t>4 (5%)</t>
  </si>
  <si>
    <t>Cancer</t>
  </si>
  <si>
    <t>Breast cancer</t>
  </si>
  <si>
    <t>132 (44%)</t>
  </si>
  <si>
    <t>26 (9%)</t>
  </si>
  <si>
    <t>8 (3%)</t>
  </si>
  <si>
    <t>25 (8%)</t>
  </si>
  <si>
    <t>Other cancer</t>
  </si>
  <si>
    <t>156 (42%)</t>
  </si>
  <si>
    <t>48 (13%)</t>
  </si>
  <si>
    <t>9 (2%)</t>
  </si>
  <si>
    <t>24 (6%)</t>
  </si>
  <si>
    <t>Prostate cancer</t>
  </si>
  <si>
    <t>61 (48%)</t>
  </si>
  <si>
    <t>22 (17%)</t>
  </si>
  <si>
    <t>Cardiovascular</t>
  </si>
  <si>
    <t>Cardiovascular disease</t>
  </si>
  <si>
    <t>99 (53%)</t>
  </si>
  <si>
    <t>1 (1%)</t>
  </si>
  <si>
    <t>6 (3%)</t>
  </si>
  <si>
    <t>11 (6%)</t>
  </si>
  <si>
    <t>Data types</t>
  </si>
  <si>
    <t>Big data</t>
  </si>
  <si>
    <t>35 (26%)</t>
  </si>
  <si>
    <t>5 (4%)</t>
  </si>
  <si>
    <t>4 (3%)</t>
  </si>
  <si>
    <t>Motion tracking and artifact reduction</t>
  </si>
  <si>
    <t>76 (51%)</t>
  </si>
  <si>
    <t>2 (1%)</t>
  </si>
  <si>
    <t>10 (7%)</t>
  </si>
  <si>
    <t>Text mining</t>
  </si>
  <si>
    <t>131 (60%)</t>
  </si>
  <si>
    <t>9 (4%)</t>
  </si>
  <si>
    <t>7 (3%)</t>
  </si>
  <si>
    <t>Wearable devices and mobile technology</t>
  </si>
  <si>
    <t>93 (48%)</t>
  </si>
  <si>
    <t>14 (7%)</t>
  </si>
  <si>
    <t>8 (4%)</t>
  </si>
  <si>
    <t>23 (12%)</t>
  </si>
  <si>
    <t>Electronic health record</t>
  </si>
  <si>
    <t>139 (47%)</t>
  </si>
  <si>
    <t>28 (9%)</t>
  </si>
  <si>
    <t>22 (7%)</t>
  </si>
  <si>
    <t>Endocrine</t>
  </si>
  <si>
    <t>Diabetes</t>
  </si>
  <si>
    <t>47 (41%)</t>
  </si>
  <si>
    <t>13 (11%)</t>
  </si>
  <si>
    <t>10 (9%)</t>
  </si>
  <si>
    <t>Metabolic syndrome and metabolic processes</t>
  </si>
  <si>
    <t>63 (64%)</t>
  </si>
  <si>
    <t>8 (8%)</t>
  </si>
  <si>
    <t>Environmental health</t>
  </si>
  <si>
    <t>105 (52%)</t>
  </si>
  <si>
    <t>4 (2%)</t>
  </si>
  <si>
    <t>1 (0%)</t>
  </si>
  <si>
    <t>19 (9%)</t>
  </si>
  <si>
    <t>Genetics</t>
  </si>
  <si>
    <t>Clinically significant genetic variation</t>
  </si>
  <si>
    <t>127 (54%)</t>
  </si>
  <si>
    <t>37 (16%)</t>
  </si>
  <si>
    <t>Familial genetics</t>
  </si>
  <si>
    <t>61 (47%)</t>
  </si>
  <si>
    <t>28 (22%)</t>
  </si>
  <si>
    <t>Functional mutations</t>
  </si>
  <si>
    <t>89 (55%)</t>
  </si>
  <si>
    <t>16 (10%)</t>
  </si>
  <si>
    <t>9 (6%)</t>
  </si>
  <si>
    <t>Gene mapping</t>
  </si>
  <si>
    <t>101 (61%)</t>
  </si>
  <si>
    <t>6 (4%)</t>
  </si>
  <si>
    <t>Molecular genetics</t>
  </si>
  <si>
    <t>120 (49%)</t>
  </si>
  <si>
    <t>12 (5%)</t>
  </si>
  <si>
    <t>16 (7%)</t>
  </si>
  <si>
    <t>15 (6%)</t>
  </si>
  <si>
    <t>Mouse modeling</t>
  </si>
  <si>
    <t>85 (51%)</t>
  </si>
  <si>
    <t>5 (3%)</t>
  </si>
  <si>
    <t>19 (11%)</t>
  </si>
  <si>
    <t>Population genetics</t>
  </si>
  <si>
    <t>89 (68%)</t>
  </si>
  <si>
    <t>9 (7%)</t>
  </si>
  <si>
    <t>Regulatory genetics</t>
  </si>
  <si>
    <t>184 (66%)</t>
  </si>
  <si>
    <t>20 (7%)</t>
  </si>
  <si>
    <t>4 (1%)</t>
  </si>
  <si>
    <t>RNA analysis</t>
  </si>
  <si>
    <t>57 (49%)</t>
  </si>
  <si>
    <t>9 (8%)</t>
  </si>
  <si>
    <t>Hepatic</t>
  </si>
  <si>
    <t>Liver disease</t>
  </si>
  <si>
    <t>65 (53%)</t>
  </si>
  <si>
    <t>24 (20%)</t>
  </si>
  <si>
    <t>Infectious disease/Immunologic</t>
  </si>
  <si>
    <t>HIV</t>
  </si>
  <si>
    <t>102 (42%)</t>
  </si>
  <si>
    <t>13 (5%)</t>
  </si>
  <si>
    <t>27 (11%)</t>
  </si>
  <si>
    <t>Immunology</t>
  </si>
  <si>
    <t>67 (39%)</t>
  </si>
  <si>
    <t>12 (7%)</t>
  </si>
  <si>
    <t>Other infectious disease</t>
  </si>
  <si>
    <t>83 (34%)</t>
  </si>
  <si>
    <t>20 (8%)</t>
  </si>
  <si>
    <t>35 (14%)</t>
  </si>
  <si>
    <t>Injuries/trauma</t>
  </si>
  <si>
    <t>Trauma</t>
  </si>
  <si>
    <t>75 (47%)</t>
  </si>
  <si>
    <t>25 (16%)</t>
  </si>
  <si>
    <t>Knowledge frameworks</t>
  </si>
  <si>
    <t>Centers for translational and computational research</t>
  </si>
  <si>
    <t>17 (12%)</t>
  </si>
  <si>
    <t>13 (9%)</t>
  </si>
  <si>
    <t>Intelligent search engines and data visualization</t>
  </si>
  <si>
    <t>28 (37%)</t>
  </si>
  <si>
    <t>Knowledge bases</t>
  </si>
  <si>
    <t>61 (35%)</t>
  </si>
  <si>
    <t>Knowledge representation and reasoning</t>
  </si>
  <si>
    <t>80 (66%)</t>
  </si>
  <si>
    <t>Literature review</t>
  </si>
  <si>
    <t>34 (45%)</t>
  </si>
  <si>
    <t>5 (7%)</t>
  </si>
  <si>
    <t>Ontology generation</t>
  </si>
  <si>
    <t>59 (60%)</t>
  </si>
  <si>
    <t>4 (4%)</t>
  </si>
  <si>
    <t>5 (5%)</t>
  </si>
  <si>
    <t>Language and communication</t>
  </si>
  <si>
    <t>Interpersonal communication technologies</t>
  </si>
  <si>
    <t>49 (53%)</t>
  </si>
  <si>
    <t>Language development and reading comprehension</t>
  </si>
  <si>
    <t>159 (59%)</t>
  </si>
  <si>
    <t>14 (5%)</t>
  </si>
  <si>
    <t>10 (4%)</t>
  </si>
  <si>
    <t>21 (8%)</t>
  </si>
  <si>
    <t>Social media and social behavior</t>
  </si>
  <si>
    <t>121 (57%)</t>
  </si>
  <si>
    <t>5 (2%)</t>
  </si>
  <si>
    <t>18 (8%)</t>
  </si>
  <si>
    <t>Speech</t>
  </si>
  <si>
    <t>134 (64%)</t>
  </si>
  <si>
    <t>10 (5%)</t>
  </si>
  <si>
    <t>Mental health</t>
  </si>
  <si>
    <t>Adolescent psychiatry</t>
  </si>
  <si>
    <t>49 (32%)</t>
  </si>
  <si>
    <t>Alcohol use</t>
  </si>
  <si>
    <t>70 (32%)</t>
  </si>
  <si>
    <t>53 (24%)</t>
  </si>
  <si>
    <t>15 (7%)</t>
  </si>
  <si>
    <t>Autism spectrum disorder</t>
  </si>
  <si>
    <t>92 (48%)</t>
  </si>
  <si>
    <t>17 (9%)</t>
  </si>
  <si>
    <t>Depression</t>
  </si>
  <si>
    <t>43 (41%)</t>
  </si>
  <si>
    <t>6 (6%)</t>
  </si>
  <si>
    <t>9 (9%)</t>
  </si>
  <si>
    <t>Other child development</t>
  </si>
  <si>
    <t>75 (46%)</t>
  </si>
  <si>
    <t>7 (4%)</t>
  </si>
  <si>
    <t>9 (5%)</t>
  </si>
  <si>
    <t>Other mental health</t>
  </si>
  <si>
    <t>55 (37%)</t>
  </si>
  <si>
    <t>Pain</t>
  </si>
  <si>
    <t>97 (52%)</t>
  </si>
  <si>
    <t>Schizophrenia</t>
  </si>
  <si>
    <t>57 (50%)</t>
  </si>
  <si>
    <t>16 (14%)</t>
  </si>
  <si>
    <t>Suicidality</t>
  </si>
  <si>
    <t>42 (53%)</t>
  </si>
  <si>
    <t>5 (6%)</t>
  </si>
  <si>
    <t>Model types</t>
  </si>
  <si>
    <t>Deep learning</t>
  </si>
  <si>
    <t>98 (44%)</t>
  </si>
  <si>
    <t>13 (6%)</t>
  </si>
  <si>
    <t>35 (16%)</t>
  </si>
  <si>
    <t>Natural language processing</t>
  </si>
  <si>
    <t>68 (56%)</t>
  </si>
  <si>
    <t>12 (10%)</t>
  </si>
  <si>
    <t>Unspecified classification models</t>
  </si>
  <si>
    <t>63 (48%)</t>
  </si>
  <si>
    <t>Neurologic</t>
  </si>
  <si>
    <t>Alzheimer's disease</t>
  </si>
  <si>
    <t>176 (55%)</t>
  </si>
  <si>
    <t>17 (5%)</t>
  </si>
  <si>
    <t>8 (2%)</t>
  </si>
  <si>
    <t>21 (7%)</t>
  </si>
  <si>
    <t>EEG</t>
  </si>
  <si>
    <t>20 (19%)</t>
  </si>
  <si>
    <t>7 (7%)</t>
  </si>
  <si>
    <t>Memory</t>
  </si>
  <si>
    <t>73 (49%)</t>
  </si>
  <si>
    <t>Motor function</t>
  </si>
  <si>
    <t>101 (53%)</t>
  </si>
  <si>
    <t>Neural circuits</t>
  </si>
  <si>
    <t>199 (55%)</t>
  </si>
  <si>
    <t>21 (6%)</t>
  </si>
  <si>
    <t>3 (1%)</t>
  </si>
  <si>
    <t>Other dementia</t>
  </si>
  <si>
    <t>71 (48%)</t>
  </si>
  <si>
    <t>19 (13%)</t>
  </si>
  <si>
    <t>Sleep</t>
  </si>
  <si>
    <t>37 (37%)</t>
  </si>
  <si>
    <t>10 (10%)</t>
  </si>
  <si>
    <t>11 (11%)</t>
  </si>
  <si>
    <t>Stroke</t>
  </si>
  <si>
    <t>89 (51%)</t>
  </si>
  <si>
    <t>Population health</t>
  </si>
  <si>
    <t>Population health screening</t>
  </si>
  <si>
    <t>62 (41%)</t>
  </si>
  <si>
    <t>18 (12%)</t>
  </si>
  <si>
    <t>Patient safety</t>
  </si>
  <si>
    <t>Adverse drug events/drug safety</t>
  </si>
  <si>
    <t>129 (49%)</t>
  </si>
  <si>
    <t>16 (6%)</t>
  </si>
  <si>
    <t>Other patient safety</t>
  </si>
  <si>
    <t>73 (63%)</t>
  </si>
  <si>
    <t>8 (7%)</t>
  </si>
  <si>
    <t>Surgical planning</t>
  </si>
  <si>
    <t>71 (52%)</t>
  </si>
  <si>
    <t>Older adults</t>
  </si>
  <si>
    <t>94 (55%)</t>
  </si>
  <si>
    <t>Pediatrics</t>
  </si>
  <si>
    <t>26 (41%)</t>
  </si>
  <si>
    <t>4 (6%)</t>
  </si>
  <si>
    <t>2 (3%)</t>
  </si>
  <si>
    <t>9 (14%)</t>
  </si>
  <si>
    <t>Renal</t>
  </si>
  <si>
    <t>Kidney disease</t>
  </si>
  <si>
    <t>58 (47%)</t>
  </si>
  <si>
    <t>Respiratory</t>
  </si>
  <si>
    <t>Asthma</t>
  </si>
  <si>
    <t>25 (27%)</t>
  </si>
  <si>
    <t>12 (13%)</t>
  </si>
  <si>
    <t>Lung cancer and COPD</t>
  </si>
  <si>
    <t>113 (52%)</t>
  </si>
  <si>
    <t>17 (8%)</t>
  </si>
  <si>
    <t>Training and education</t>
  </si>
  <si>
    <t>Student training and education</t>
  </si>
  <si>
    <t>29 (19%)</t>
  </si>
  <si>
    <t>17 (11%)</t>
  </si>
  <si>
    <t>Vision</t>
  </si>
  <si>
    <t>Object tracking and recognition</t>
  </si>
  <si>
    <t>75 (66%)</t>
  </si>
  <si>
    <t>Visual impairment</t>
  </si>
  <si>
    <t>37 (47%)</t>
  </si>
  <si>
    <t>7 (9%)</t>
  </si>
  <si>
    <t>Visual processing</t>
  </si>
  <si>
    <t>120 (71%)</t>
  </si>
  <si>
    <t>Total</t>
  </si>
  <si>
    <t>420 (53%)</t>
  </si>
  <si>
    <t>36 (5%)</t>
  </si>
  <si>
    <t>38 (5%)</t>
  </si>
  <si>
    <t>54 (7%)</t>
  </si>
  <si>
    <t>349 (44%)</t>
  </si>
  <si>
    <t>335 (48%)</t>
  </si>
  <si>
    <t>110 (52%)</t>
  </si>
  <si>
    <t>913 (56%)</t>
  </si>
  <si>
    <t>252 (38%)</t>
  </si>
  <si>
    <t>279 (40%)</t>
  </si>
  <si>
    <t>463 (59%)</t>
  </si>
  <si>
    <t>580 (43%)</t>
  </si>
  <si>
    <t>229 (48%)</t>
  </si>
  <si>
    <t>789 (51%)</t>
  </si>
  <si>
    <t>182 (47%)</t>
  </si>
  <si>
    <t>273 (53%)</t>
  </si>
  <si>
    <t>138 (45%)</t>
  </si>
  <si>
    <t>232 (65%)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</si>
</sst>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_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_data"/>
    </sheetNames>
    <sheetDataSet>
      <sheetData sheetId="0">
        <row r="1">
          <cell r="B1" t="str">
            <v>Size</v>
          </cell>
          <cell r="S1" t="str">
            <v>Category</v>
          </cell>
        </row>
        <row r="2">
          <cell r="B2">
            <v>117</v>
          </cell>
          <cell r="S2" t="str">
            <v>Biochemical analysis</v>
          </cell>
          <cell r="AB2">
            <v>74</v>
          </cell>
          <cell r="AC2">
            <v>11</v>
          </cell>
          <cell r="AD2">
            <v>3</v>
          </cell>
          <cell r="AE2">
            <v>11</v>
          </cell>
        </row>
        <row r="3">
          <cell r="B3">
            <v>156</v>
          </cell>
          <cell r="S3" t="str">
            <v>Biochemical analysis</v>
          </cell>
          <cell r="AB3">
            <v>67</v>
          </cell>
          <cell r="AC3">
            <v>0</v>
          </cell>
          <cell r="AD3">
            <v>8</v>
          </cell>
          <cell r="AE3">
            <v>13</v>
          </cell>
        </row>
        <row r="4">
          <cell r="B4">
            <v>145</v>
          </cell>
          <cell r="S4" t="str">
            <v>Biochemical analysis</v>
          </cell>
          <cell r="AB4">
            <v>104</v>
          </cell>
          <cell r="AC4">
            <v>3</v>
          </cell>
          <cell r="AD4">
            <v>3</v>
          </cell>
          <cell r="AE4">
            <v>8</v>
          </cell>
        </row>
        <row r="5">
          <cell r="B5">
            <v>159</v>
          </cell>
          <cell r="S5" t="str">
            <v>Biochemical analysis</v>
          </cell>
          <cell r="AB5">
            <v>65</v>
          </cell>
          <cell r="AC5">
            <v>10</v>
          </cell>
          <cell r="AD5">
            <v>14</v>
          </cell>
          <cell r="AE5">
            <v>12</v>
          </cell>
        </row>
        <row r="6">
          <cell r="B6">
            <v>130</v>
          </cell>
          <cell r="S6" t="str">
            <v>Biochemical analysis</v>
          </cell>
          <cell r="AB6">
            <v>69</v>
          </cell>
          <cell r="AC6">
            <v>10</v>
          </cell>
          <cell r="AD6">
            <v>7</v>
          </cell>
          <cell r="AE6">
            <v>6</v>
          </cell>
        </row>
        <row r="7">
          <cell r="B7">
            <v>81</v>
          </cell>
          <cell r="S7" t="str">
            <v>Biochemical analysis</v>
          </cell>
          <cell r="AB7">
            <v>41</v>
          </cell>
          <cell r="AC7">
            <v>2</v>
          </cell>
          <cell r="AD7">
            <v>3</v>
          </cell>
          <cell r="AE7">
            <v>4</v>
          </cell>
        </row>
        <row r="8">
          <cell r="B8">
            <v>297</v>
          </cell>
          <cell r="S8" t="str">
            <v>Cancer</v>
          </cell>
          <cell r="AB8">
            <v>132</v>
          </cell>
          <cell r="AC8">
            <v>26</v>
          </cell>
          <cell r="AD8">
            <v>8</v>
          </cell>
          <cell r="AE8">
            <v>25</v>
          </cell>
        </row>
        <row r="9">
          <cell r="B9">
            <v>375</v>
          </cell>
          <cell r="S9" t="str">
            <v>Cancer</v>
          </cell>
          <cell r="AB9">
            <v>156</v>
          </cell>
          <cell r="AC9">
            <v>48</v>
          </cell>
          <cell r="AD9">
            <v>9</v>
          </cell>
          <cell r="AE9">
            <v>24</v>
          </cell>
        </row>
        <row r="10">
          <cell r="B10">
            <v>127</v>
          </cell>
          <cell r="S10" t="str">
            <v>Cancer</v>
          </cell>
          <cell r="AB10">
            <v>61</v>
          </cell>
          <cell r="AC10">
            <v>10</v>
          </cell>
          <cell r="AD10">
            <v>2</v>
          </cell>
          <cell r="AE10">
            <v>22</v>
          </cell>
        </row>
        <row r="11">
          <cell r="B11">
            <v>186</v>
          </cell>
          <cell r="S11" t="str">
            <v>Cardiovascular</v>
          </cell>
          <cell r="AB11">
            <v>99</v>
          </cell>
          <cell r="AC11">
            <v>1</v>
          </cell>
          <cell r="AD11">
            <v>6</v>
          </cell>
          <cell r="AE11">
            <v>11</v>
          </cell>
        </row>
        <row r="12">
          <cell r="B12">
            <v>135</v>
          </cell>
          <cell r="S12" t="str">
            <v>Data types</v>
          </cell>
          <cell r="AB12">
            <v>35</v>
          </cell>
          <cell r="AC12">
            <v>5</v>
          </cell>
          <cell r="AD12">
            <v>5</v>
          </cell>
          <cell r="AE12">
            <v>4</v>
          </cell>
        </row>
        <row r="13">
          <cell r="B13">
            <v>150</v>
          </cell>
          <cell r="S13" t="str">
            <v>Data types</v>
          </cell>
          <cell r="AB13">
            <v>76</v>
          </cell>
          <cell r="AC13">
            <v>2</v>
          </cell>
          <cell r="AD13">
            <v>10</v>
          </cell>
          <cell r="AE13">
            <v>14</v>
          </cell>
        </row>
        <row r="14">
          <cell r="B14">
            <v>220</v>
          </cell>
          <cell r="S14" t="str">
            <v>Data types</v>
          </cell>
          <cell r="AB14">
            <v>131</v>
          </cell>
          <cell r="AC14">
            <v>9</v>
          </cell>
          <cell r="AD14">
            <v>7</v>
          </cell>
          <cell r="AE14">
            <v>9</v>
          </cell>
        </row>
        <row r="15">
          <cell r="B15">
            <v>193</v>
          </cell>
          <cell r="S15" t="str">
            <v>Data types</v>
          </cell>
          <cell r="AB15">
            <v>93</v>
          </cell>
          <cell r="AC15">
            <v>14</v>
          </cell>
          <cell r="AD15">
            <v>8</v>
          </cell>
          <cell r="AE15">
            <v>23</v>
          </cell>
        </row>
        <row r="16">
          <cell r="B16">
            <v>296</v>
          </cell>
          <cell r="S16" t="str">
            <v>Electronic health record</v>
          </cell>
          <cell r="AB16">
            <v>139</v>
          </cell>
          <cell r="AC16">
            <v>28</v>
          </cell>
          <cell r="AD16">
            <v>2</v>
          </cell>
          <cell r="AE16">
            <v>22</v>
          </cell>
        </row>
        <row r="17">
          <cell r="B17">
            <v>114</v>
          </cell>
          <cell r="S17" t="str">
            <v>Endocrine</v>
          </cell>
          <cell r="AB17">
            <v>47</v>
          </cell>
          <cell r="AC17">
            <v>13</v>
          </cell>
          <cell r="AD17">
            <v>2</v>
          </cell>
          <cell r="AE17">
            <v>10</v>
          </cell>
        </row>
        <row r="18">
          <cell r="B18">
            <v>99</v>
          </cell>
          <cell r="S18" t="str">
            <v>Endocrine</v>
          </cell>
          <cell r="AB18">
            <v>63</v>
          </cell>
          <cell r="AC18">
            <v>8</v>
          </cell>
          <cell r="AD18">
            <v>2</v>
          </cell>
          <cell r="AE18">
            <v>3</v>
          </cell>
        </row>
        <row r="19">
          <cell r="B19">
            <v>203</v>
          </cell>
          <cell r="S19" t="str">
            <v>Environmental health</v>
          </cell>
          <cell r="AB19">
            <v>105</v>
          </cell>
          <cell r="AC19">
            <v>4</v>
          </cell>
          <cell r="AD19">
            <v>1</v>
          </cell>
          <cell r="AE19">
            <v>19</v>
          </cell>
        </row>
        <row r="20">
          <cell r="B20">
            <v>236</v>
          </cell>
          <cell r="S20" t="str">
            <v>Genetics</v>
          </cell>
          <cell r="AB20">
            <v>127</v>
          </cell>
          <cell r="AC20">
            <v>37</v>
          </cell>
          <cell r="AD20">
            <v>1</v>
          </cell>
          <cell r="AE20">
            <v>4</v>
          </cell>
        </row>
        <row r="21">
          <cell r="B21">
            <v>129</v>
          </cell>
          <cell r="S21" t="str">
            <v>Genetics</v>
          </cell>
          <cell r="AB21">
            <v>61</v>
          </cell>
          <cell r="AC21">
            <v>28</v>
          </cell>
          <cell r="AD21">
            <v>3</v>
          </cell>
          <cell r="AE21">
            <v>0</v>
          </cell>
        </row>
        <row r="22">
          <cell r="B22">
            <v>162</v>
          </cell>
          <cell r="S22" t="str">
            <v>Genetics</v>
          </cell>
          <cell r="AB22">
            <v>89</v>
          </cell>
          <cell r="AC22">
            <v>16</v>
          </cell>
          <cell r="AD22">
            <v>3</v>
          </cell>
          <cell r="AE22">
            <v>9</v>
          </cell>
        </row>
        <row r="23">
          <cell r="B23">
            <v>166</v>
          </cell>
          <cell r="S23" t="str">
            <v>Genetics</v>
          </cell>
          <cell r="AB23">
            <v>101</v>
          </cell>
          <cell r="AC23">
            <v>6</v>
          </cell>
          <cell r="AD23">
            <v>2</v>
          </cell>
          <cell r="AE23">
            <v>8</v>
          </cell>
        </row>
        <row r="24">
          <cell r="B24">
            <v>246</v>
          </cell>
          <cell r="S24" t="str">
            <v>Genetics</v>
          </cell>
          <cell r="AB24">
            <v>120</v>
          </cell>
          <cell r="AC24">
            <v>12</v>
          </cell>
          <cell r="AD24">
            <v>16</v>
          </cell>
          <cell r="AE24">
            <v>15</v>
          </cell>
        </row>
        <row r="25">
          <cell r="B25">
            <v>167</v>
          </cell>
          <cell r="S25" t="str">
            <v>Genetics</v>
          </cell>
          <cell r="AB25">
            <v>85</v>
          </cell>
          <cell r="AC25">
            <v>10</v>
          </cell>
          <cell r="AD25">
            <v>5</v>
          </cell>
          <cell r="AE25">
            <v>19</v>
          </cell>
        </row>
        <row r="26">
          <cell r="B26">
            <v>130</v>
          </cell>
          <cell r="S26" t="str">
            <v>Genetics</v>
          </cell>
          <cell r="AB26">
            <v>89</v>
          </cell>
          <cell r="AC26">
            <v>9</v>
          </cell>
          <cell r="AD26">
            <v>5</v>
          </cell>
          <cell r="AE26">
            <v>6</v>
          </cell>
        </row>
        <row r="27">
          <cell r="B27">
            <v>280</v>
          </cell>
          <cell r="S27" t="str">
            <v>Genetics</v>
          </cell>
          <cell r="AB27">
            <v>184</v>
          </cell>
          <cell r="AC27">
            <v>20</v>
          </cell>
          <cell r="AD27">
            <v>4</v>
          </cell>
          <cell r="AE27">
            <v>4</v>
          </cell>
        </row>
        <row r="28">
          <cell r="B28">
            <v>116</v>
          </cell>
          <cell r="S28" t="str">
            <v>Genetics</v>
          </cell>
          <cell r="AB28">
            <v>57</v>
          </cell>
          <cell r="AC28">
            <v>0</v>
          </cell>
          <cell r="AD28">
            <v>6</v>
          </cell>
          <cell r="AE28">
            <v>9</v>
          </cell>
        </row>
        <row r="29">
          <cell r="B29">
            <v>123</v>
          </cell>
          <cell r="S29" t="str">
            <v>Hepatic</v>
          </cell>
          <cell r="AB29">
            <v>65</v>
          </cell>
          <cell r="AC29">
            <v>24</v>
          </cell>
          <cell r="AD29">
            <v>0</v>
          </cell>
          <cell r="AE29">
            <v>9</v>
          </cell>
        </row>
        <row r="30">
          <cell r="B30">
            <v>243</v>
          </cell>
          <cell r="S30" t="str">
            <v>Infectious disease/Immunologic</v>
          </cell>
          <cell r="AB30">
            <v>102</v>
          </cell>
          <cell r="AC30">
            <v>13</v>
          </cell>
          <cell r="AD30">
            <v>4</v>
          </cell>
          <cell r="AE30">
            <v>27</v>
          </cell>
        </row>
        <row r="31">
          <cell r="B31">
            <v>170</v>
          </cell>
          <cell r="S31" t="str">
            <v>Infectious disease/Immunologic</v>
          </cell>
          <cell r="AB31">
            <v>67</v>
          </cell>
          <cell r="AC31">
            <v>12</v>
          </cell>
          <cell r="AD31">
            <v>4</v>
          </cell>
          <cell r="AE31">
            <v>13</v>
          </cell>
        </row>
        <row r="32">
          <cell r="B32">
            <v>242</v>
          </cell>
          <cell r="S32" t="str">
            <v>Infectious disease/Immunologic</v>
          </cell>
          <cell r="AB32">
            <v>83</v>
          </cell>
          <cell r="AC32">
            <v>20</v>
          </cell>
          <cell r="AD32">
            <v>2</v>
          </cell>
          <cell r="AE32">
            <v>35</v>
          </cell>
        </row>
        <row r="33">
          <cell r="B33">
            <v>159</v>
          </cell>
          <cell r="S33" t="str">
            <v>Injuries/trauma</v>
          </cell>
          <cell r="AB33">
            <v>75</v>
          </cell>
          <cell r="AC33">
            <v>8</v>
          </cell>
          <cell r="AD33">
            <v>3</v>
          </cell>
          <cell r="AE33">
            <v>25</v>
          </cell>
        </row>
        <row r="34">
          <cell r="B34">
            <v>144</v>
          </cell>
          <cell r="S34" t="str">
            <v>Knowledge frameworks</v>
          </cell>
          <cell r="AB34">
            <v>17</v>
          </cell>
          <cell r="AC34">
            <v>13</v>
          </cell>
          <cell r="AD34">
            <v>1</v>
          </cell>
          <cell r="AE34">
            <v>2</v>
          </cell>
        </row>
        <row r="35">
          <cell r="B35">
            <v>76</v>
          </cell>
          <cell r="S35" t="str">
            <v>Knowledge frameworks</v>
          </cell>
          <cell r="AB35">
            <v>28</v>
          </cell>
          <cell r="AC35">
            <v>3</v>
          </cell>
          <cell r="AD35">
            <v>1</v>
          </cell>
          <cell r="AE35">
            <v>1</v>
          </cell>
        </row>
        <row r="36">
          <cell r="B36">
            <v>176</v>
          </cell>
          <cell r="S36" t="str">
            <v>Knowledge frameworks</v>
          </cell>
          <cell r="AB36">
            <v>61</v>
          </cell>
          <cell r="AC36">
            <v>12</v>
          </cell>
          <cell r="AD36">
            <v>2</v>
          </cell>
          <cell r="AE36">
            <v>4</v>
          </cell>
        </row>
        <row r="37">
          <cell r="B37">
            <v>122</v>
          </cell>
          <cell r="S37" t="str">
            <v>Knowledge frameworks</v>
          </cell>
          <cell r="AB37">
            <v>80</v>
          </cell>
          <cell r="AC37">
            <v>0</v>
          </cell>
          <cell r="AD37">
            <v>4</v>
          </cell>
          <cell r="AE37">
            <v>5</v>
          </cell>
        </row>
        <row r="38">
          <cell r="B38">
            <v>76</v>
          </cell>
          <cell r="S38" t="str">
            <v>Knowledge frameworks</v>
          </cell>
          <cell r="AB38">
            <v>34</v>
          </cell>
          <cell r="AC38">
            <v>0</v>
          </cell>
          <cell r="AD38">
            <v>0</v>
          </cell>
          <cell r="AE38">
            <v>5</v>
          </cell>
        </row>
        <row r="39">
          <cell r="B39">
            <v>99</v>
          </cell>
          <cell r="S39" t="str">
            <v>Knowledge frameworks</v>
          </cell>
          <cell r="AB39">
            <v>59</v>
          </cell>
          <cell r="AC39">
            <v>4</v>
          </cell>
          <cell r="AD39">
            <v>5</v>
          </cell>
          <cell r="AE39">
            <v>2</v>
          </cell>
        </row>
        <row r="40">
          <cell r="B40">
            <v>92</v>
          </cell>
          <cell r="S40" t="str">
            <v>Language and communication</v>
          </cell>
          <cell r="AB40">
            <v>49</v>
          </cell>
          <cell r="AC40">
            <v>5</v>
          </cell>
          <cell r="AD40">
            <v>4</v>
          </cell>
          <cell r="AE40">
            <v>5</v>
          </cell>
        </row>
        <row r="41">
          <cell r="B41">
            <v>271</v>
          </cell>
          <cell r="S41" t="str">
            <v>Language and communication</v>
          </cell>
          <cell r="AB41">
            <v>159</v>
          </cell>
          <cell r="AC41">
            <v>14</v>
          </cell>
          <cell r="AD41">
            <v>10</v>
          </cell>
          <cell r="AE41">
            <v>21</v>
          </cell>
        </row>
        <row r="42">
          <cell r="B42">
            <v>212</v>
          </cell>
          <cell r="S42" t="str">
            <v>Language and communication</v>
          </cell>
          <cell r="AB42">
            <v>121</v>
          </cell>
          <cell r="AC42">
            <v>6</v>
          </cell>
          <cell r="AD42">
            <v>5</v>
          </cell>
          <cell r="AE42">
            <v>18</v>
          </cell>
        </row>
        <row r="43">
          <cell r="B43">
            <v>210</v>
          </cell>
          <cell r="S43" t="str">
            <v>Language and communication</v>
          </cell>
          <cell r="AB43">
            <v>134</v>
          </cell>
          <cell r="AC43">
            <v>7</v>
          </cell>
          <cell r="AD43">
            <v>10</v>
          </cell>
          <cell r="AE43">
            <v>14</v>
          </cell>
        </row>
        <row r="44">
          <cell r="B44">
            <v>155</v>
          </cell>
          <cell r="S44" t="str">
            <v>Mental health</v>
          </cell>
          <cell r="AB44">
            <v>49</v>
          </cell>
          <cell r="AC44">
            <v>16</v>
          </cell>
          <cell r="AD44">
            <v>5</v>
          </cell>
          <cell r="AE44">
            <v>12</v>
          </cell>
        </row>
        <row r="45">
          <cell r="B45">
            <v>218</v>
          </cell>
          <cell r="S45" t="str">
            <v>Mental health</v>
          </cell>
          <cell r="AB45">
            <v>70</v>
          </cell>
          <cell r="AC45">
            <v>53</v>
          </cell>
          <cell r="AD45">
            <v>0</v>
          </cell>
          <cell r="AE45">
            <v>15</v>
          </cell>
        </row>
        <row r="46">
          <cell r="B46">
            <v>192</v>
          </cell>
          <cell r="S46" t="str">
            <v>Mental health</v>
          </cell>
          <cell r="AB46">
            <v>92</v>
          </cell>
          <cell r="AC46">
            <v>3</v>
          </cell>
          <cell r="AD46">
            <v>11</v>
          </cell>
          <cell r="AE46">
            <v>17</v>
          </cell>
        </row>
        <row r="47">
          <cell r="B47">
            <v>104</v>
          </cell>
          <cell r="S47" t="str">
            <v>Mental health</v>
          </cell>
          <cell r="AB47">
            <v>43</v>
          </cell>
          <cell r="AC47">
            <v>8</v>
          </cell>
          <cell r="AD47">
            <v>6</v>
          </cell>
          <cell r="AE47">
            <v>9</v>
          </cell>
        </row>
        <row r="48">
          <cell r="B48">
            <v>164</v>
          </cell>
          <cell r="S48" t="str">
            <v>Mental health</v>
          </cell>
          <cell r="AB48">
            <v>75</v>
          </cell>
          <cell r="AC48">
            <v>7</v>
          </cell>
          <cell r="AD48">
            <v>1</v>
          </cell>
          <cell r="AE48">
            <v>9</v>
          </cell>
        </row>
        <row r="49">
          <cell r="B49">
            <v>148</v>
          </cell>
          <cell r="S49" t="str">
            <v>Mental health</v>
          </cell>
          <cell r="AB49">
            <v>55</v>
          </cell>
          <cell r="AC49">
            <v>4</v>
          </cell>
          <cell r="AD49">
            <v>6</v>
          </cell>
          <cell r="AE49">
            <v>5</v>
          </cell>
        </row>
        <row r="50">
          <cell r="B50">
            <v>188</v>
          </cell>
          <cell r="S50" t="str">
            <v>Mental health</v>
          </cell>
          <cell r="AB50">
            <v>97</v>
          </cell>
          <cell r="AC50">
            <v>0</v>
          </cell>
          <cell r="AD50">
            <v>4</v>
          </cell>
          <cell r="AE50">
            <v>17</v>
          </cell>
        </row>
        <row r="51">
          <cell r="B51">
            <v>113</v>
          </cell>
          <cell r="S51" t="str">
            <v>Mental health</v>
          </cell>
          <cell r="AB51">
            <v>57</v>
          </cell>
          <cell r="AC51">
            <v>4</v>
          </cell>
          <cell r="AD51">
            <v>0</v>
          </cell>
          <cell r="AE51">
            <v>16</v>
          </cell>
        </row>
        <row r="52">
          <cell r="B52">
            <v>79</v>
          </cell>
          <cell r="S52" t="str">
            <v>Mental health</v>
          </cell>
          <cell r="AB52">
            <v>42</v>
          </cell>
          <cell r="AC52">
            <v>3</v>
          </cell>
          <cell r="AD52">
            <v>3</v>
          </cell>
          <cell r="AE52">
            <v>5</v>
          </cell>
        </row>
        <row r="53">
          <cell r="B53">
            <v>221</v>
          </cell>
          <cell r="S53" t="str">
            <v>Model types</v>
          </cell>
          <cell r="AB53">
            <v>98</v>
          </cell>
          <cell r="AC53">
            <v>9</v>
          </cell>
          <cell r="AD53">
            <v>13</v>
          </cell>
          <cell r="AE53">
            <v>35</v>
          </cell>
        </row>
        <row r="54">
          <cell r="B54">
            <v>121</v>
          </cell>
          <cell r="S54" t="str">
            <v>Model types</v>
          </cell>
          <cell r="AB54">
            <v>68</v>
          </cell>
          <cell r="AC54">
            <v>9</v>
          </cell>
          <cell r="AD54">
            <v>1</v>
          </cell>
          <cell r="AE54">
            <v>12</v>
          </cell>
        </row>
        <row r="55">
          <cell r="B55">
            <v>131</v>
          </cell>
          <cell r="S55" t="str">
            <v>Model types</v>
          </cell>
          <cell r="AB55">
            <v>63</v>
          </cell>
          <cell r="AC55">
            <v>1</v>
          </cell>
          <cell r="AD55">
            <v>10</v>
          </cell>
          <cell r="AE55">
            <v>10</v>
          </cell>
        </row>
        <row r="56">
          <cell r="B56">
            <v>1708</v>
          </cell>
          <cell r="S56" t="str">
            <v>N/A</v>
          </cell>
          <cell r="AB56">
            <v>862</v>
          </cell>
          <cell r="AC56">
            <v>63</v>
          </cell>
          <cell r="AD56">
            <v>64</v>
          </cell>
          <cell r="AE56">
            <v>84</v>
          </cell>
        </row>
        <row r="57">
          <cell r="B57">
            <v>792</v>
          </cell>
          <cell r="S57" t="str">
            <v>N/A</v>
          </cell>
          <cell r="AB57">
            <v>256</v>
          </cell>
          <cell r="AC57">
            <v>19</v>
          </cell>
          <cell r="AD57">
            <v>46</v>
          </cell>
          <cell r="AE57">
            <v>45</v>
          </cell>
        </row>
        <row r="58">
          <cell r="B58">
            <v>641</v>
          </cell>
          <cell r="S58" t="str">
            <v>N/A</v>
          </cell>
          <cell r="AB58">
            <v>381</v>
          </cell>
          <cell r="AC58">
            <v>4</v>
          </cell>
          <cell r="AD58">
            <v>17</v>
          </cell>
          <cell r="AE58">
            <v>55</v>
          </cell>
        </row>
        <row r="59">
          <cell r="B59">
            <v>559</v>
          </cell>
          <cell r="S59" t="str">
            <v>N/A</v>
          </cell>
          <cell r="AB59">
            <v>280</v>
          </cell>
          <cell r="AC59">
            <v>10</v>
          </cell>
          <cell r="AD59">
            <v>8</v>
          </cell>
          <cell r="AE59">
            <v>33</v>
          </cell>
        </row>
        <row r="60">
          <cell r="B60">
            <v>470</v>
          </cell>
          <cell r="S60" t="str">
            <v>N/A</v>
          </cell>
          <cell r="AB60">
            <v>90</v>
          </cell>
          <cell r="AC60">
            <v>16</v>
          </cell>
          <cell r="AD60">
            <v>148</v>
          </cell>
          <cell r="AE60">
            <v>19</v>
          </cell>
        </row>
        <row r="61">
          <cell r="B61">
            <v>321</v>
          </cell>
          <cell r="S61" t="str">
            <v>Neurologic</v>
          </cell>
          <cell r="AB61">
            <v>176</v>
          </cell>
          <cell r="AC61">
            <v>17</v>
          </cell>
          <cell r="AD61">
            <v>8</v>
          </cell>
          <cell r="AE61">
            <v>21</v>
          </cell>
        </row>
        <row r="62">
          <cell r="B62">
            <v>104</v>
          </cell>
          <cell r="S62" t="str">
            <v>Neurologic</v>
          </cell>
          <cell r="AB62">
            <v>43</v>
          </cell>
          <cell r="AC62">
            <v>4</v>
          </cell>
          <cell r="AD62">
            <v>20</v>
          </cell>
          <cell r="AE62">
            <v>7</v>
          </cell>
        </row>
        <row r="63">
          <cell r="B63">
            <v>149</v>
          </cell>
          <cell r="S63" t="str">
            <v>Neurologic</v>
          </cell>
          <cell r="AB63">
            <v>73</v>
          </cell>
          <cell r="AC63">
            <v>4</v>
          </cell>
          <cell r="AD63">
            <v>0</v>
          </cell>
          <cell r="AE63">
            <v>8</v>
          </cell>
        </row>
        <row r="64">
          <cell r="B64">
            <v>192</v>
          </cell>
          <cell r="S64" t="str">
            <v>Neurologic</v>
          </cell>
          <cell r="AB64">
            <v>101</v>
          </cell>
          <cell r="AC64">
            <v>11</v>
          </cell>
          <cell r="AD64">
            <v>5</v>
          </cell>
          <cell r="AE64">
            <v>14</v>
          </cell>
        </row>
        <row r="65">
          <cell r="B65">
            <v>361</v>
          </cell>
          <cell r="S65" t="str">
            <v>Neurologic</v>
          </cell>
          <cell r="AB65">
            <v>199</v>
          </cell>
          <cell r="AC65">
            <v>21</v>
          </cell>
          <cell r="AD65">
            <v>3</v>
          </cell>
          <cell r="AE65">
            <v>21</v>
          </cell>
        </row>
        <row r="66">
          <cell r="B66">
            <v>148</v>
          </cell>
          <cell r="S66" t="str">
            <v>Neurologic</v>
          </cell>
          <cell r="AB66">
            <v>71</v>
          </cell>
          <cell r="AC66">
            <v>0</v>
          </cell>
          <cell r="AD66">
            <v>19</v>
          </cell>
          <cell r="AE66">
            <v>8</v>
          </cell>
        </row>
        <row r="67">
          <cell r="B67">
            <v>101</v>
          </cell>
          <cell r="S67" t="str">
            <v>Neurologic</v>
          </cell>
          <cell r="AB67">
            <v>37</v>
          </cell>
          <cell r="AC67">
            <v>0</v>
          </cell>
          <cell r="AD67">
            <v>10</v>
          </cell>
          <cell r="AE67">
            <v>11</v>
          </cell>
        </row>
        <row r="68">
          <cell r="B68">
            <v>176</v>
          </cell>
          <cell r="S68" t="str">
            <v>Neurologic</v>
          </cell>
          <cell r="AB68">
            <v>89</v>
          </cell>
          <cell r="AC68">
            <v>0</v>
          </cell>
          <cell r="AD68">
            <v>0</v>
          </cell>
          <cell r="AE68">
            <v>11</v>
          </cell>
        </row>
        <row r="69">
          <cell r="B69">
            <v>265</v>
          </cell>
          <cell r="S69" t="str">
            <v>Patient safety</v>
          </cell>
          <cell r="AB69">
            <v>129</v>
          </cell>
          <cell r="AC69">
            <v>12</v>
          </cell>
          <cell r="AD69">
            <v>15</v>
          </cell>
          <cell r="AE69">
            <v>16</v>
          </cell>
        </row>
        <row r="70">
          <cell r="B70">
            <v>115</v>
          </cell>
          <cell r="S70" t="str">
            <v>Patient safety</v>
          </cell>
          <cell r="AB70">
            <v>73</v>
          </cell>
          <cell r="AC70">
            <v>0</v>
          </cell>
          <cell r="AD70">
            <v>8</v>
          </cell>
          <cell r="AE70">
            <v>5</v>
          </cell>
        </row>
        <row r="71">
          <cell r="B71">
            <v>137</v>
          </cell>
          <cell r="S71" t="str">
            <v>Patient safety</v>
          </cell>
          <cell r="AB71">
            <v>71</v>
          </cell>
          <cell r="AC71">
            <v>2</v>
          </cell>
          <cell r="AD71">
            <v>9</v>
          </cell>
          <cell r="AE71">
            <v>17</v>
          </cell>
        </row>
        <row r="72">
          <cell r="B72">
            <v>171</v>
          </cell>
          <cell r="S72" t="str">
            <v>Population health</v>
          </cell>
          <cell r="AB72">
            <v>94</v>
          </cell>
          <cell r="AC72">
            <v>0</v>
          </cell>
          <cell r="AD72">
            <v>1</v>
          </cell>
          <cell r="AE72">
            <v>9</v>
          </cell>
        </row>
        <row r="73">
          <cell r="B73">
            <v>63</v>
          </cell>
          <cell r="S73" t="str">
            <v>Population health</v>
          </cell>
          <cell r="AB73">
            <v>26</v>
          </cell>
          <cell r="AC73">
            <v>4</v>
          </cell>
          <cell r="AD73">
            <v>2</v>
          </cell>
          <cell r="AE73">
            <v>9</v>
          </cell>
        </row>
        <row r="74">
          <cell r="B74">
            <v>151</v>
          </cell>
          <cell r="S74" t="str">
            <v>Population health</v>
          </cell>
          <cell r="AB74">
            <v>62</v>
          </cell>
          <cell r="AC74">
            <v>2</v>
          </cell>
          <cell r="AD74">
            <v>12</v>
          </cell>
          <cell r="AE74">
            <v>18</v>
          </cell>
        </row>
        <row r="75">
          <cell r="B75">
            <v>123</v>
          </cell>
          <cell r="S75" t="str">
            <v>Renal</v>
          </cell>
          <cell r="AB75">
            <v>58</v>
          </cell>
          <cell r="AC75">
            <v>0</v>
          </cell>
          <cell r="AD75">
            <v>4</v>
          </cell>
          <cell r="AE75">
            <v>13</v>
          </cell>
        </row>
        <row r="76">
          <cell r="B76">
            <v>93</v>
          </cell>
          <cell r="S76" t="str">
            <v>Respiratory</v>
          </cell>
          <cell r="AB76">
            <v>25</v>
          </cell>
          <cell r="AC76">
            <v>5</v>
          </cell>
          <cell r="AD76">
            <v>2</v>
          </cell>
          <cell r="AE76">
            <v>12</v>
          </cell>
        </row>
        <row r="77">
          <cell r="B77">
            <v>217</v>
          </cell>
          <cell r="S77" t="str">
            <v>Respiratory</v>
          </cell>
          <cell r="AB77">
            <v>113</v>
          </cell>
          <cell r="AC77">
            <v>6</v>
          </cell>
          <cell r="AD77">
            <v>4</v>
          </cell>
          <cell r="AE77">
            <v>17</v>
          </cell>
        </row>
        <row r="78">
          <cell r="B78">
            <v>149</v>
          </cell>
          <cell r="S78" t="str">
            <v>Training and education</v>
          </cell>
          <cell r="AB78">
            <v>29</v>
          </cell>
          <cell r="AC78">
            <v>0</v>
          </cell>
          <cell r="AD78">
            <v>17</v>
          </cell>
          <cell r="AE78">
            <v>0</v>
          </cell>
        </row>
        <row r="79">
          <cell r="B79">
            <v>113</v>
          </cell>
          <cell r="S79" t="str">
            <v>Vision</v>
          </cell>
          <cell r="AB79">
            <v>75</v>
          </cell>
          <cell r="AC79">
            <v>0</v>
          </cell>
          <cell r="AD79">
            <v>2</v>
          </cell>
          <cell r="AE79">
            <v>6</v>
          </cell>
        </row>
        <row r="80">
          <cell r="B80">
            <v>78</v>
          </cell>
          <cell r="S80" t="str">
            <v>Vision</v>
          </cell>
          <cell r="AB80">
            <v>37</v>
          </cell>
          <cell r="AC80">
            <v>0</v>
          </cell>
          <cell r="AD80">
            <v>2</v>
          </cell>
          <cell r="AE80">
            <v>7</v>
          </cell>
        </row>
        <row r="81">
          <cell r="B81">
            <v>168</v>
          </cell>
          <cell r="S81" t="str">
            <v>Vision</v>
          </cell>
          <cell r="AB81">
            <v>120</v>
          </cell>
          <cell r="AC81">
            <v>0</v>
          </cell>
          <cell r="AD81">
            <v>6</v>
          </cell>
          <cell r="AE81">
            <v>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opLeftCell="A89" workbookViewId="0">
      <selection activeCell="G98" sqref="A1:G9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10</v>
      </c>
      <c r="G2">
        <v>117</v>
      </c>
    </row>
    <row r="3" spans="1:7" x14ac:dyDescent="0.2">
      <c r="A3" t="s">
        <v>7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>
        <v>156</v>
      </c>
    </row>
    <row r="4" spans="1:7" x14ac:dyDescent="0.2">
      <c r="A4" t="s">
        <v>7</v>
      </c>
      <c r="B4" t="s">
        <v>17</v>
      </c>
      <c r="C4" t="s">
        <v>18</v>
      </c>
      <c r="D4" t="s">
        <v>19</v>
      </c>
      <c r="E4" t="s">
        <v>19</v>
      </c>
      <c r="F4" t="s">
        <v>20</v>
      </c>
      <c r="G4">
        <v>145</v>
      </c>
    </row>
    <row r="5" spans="1:7" x14ac:dyDescent="0.2">
      <c r="A5" t="s">
        <v>7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>
        <v>159</v>
      </c>
    </row>
    <row r="6" spans="1:7" x14ac:dyDescent="0.2">
      <c r="A6" t="s">
        <v>7</v>
      </c>
      <c r="B6" t="s">
        <v>26</v>
      </c>
      <c r="C6" t="s">
        <v>27</v>
      </c>
      <c r="D6" t="s">
        <v>28</v>
      </c>
      <c r="E6" t="s">
        <v>29</v>
      </c>
      <c r="F6" t="s">
        <v>30</v>
      </c>
      <c r="G6">
        <v>130</v>
      </c>
    </row>
    <row r="7" spans="1:7" x14ac:dyDescent="0.2">
      <c r="A7" t="s">
        <v>7</v>
      </c>
      <c r="B7" t="s">
        <v>31</v>
      </c>
      <c r="C7" t="s">
        <v>32</v>
      </c>
      <c r="D7" t="s">
        <v>33</v>
      </c>
      <c r="E7" t="s">
        <v>34</v>
      </c>
      <c r="F7" t="s">
        <v>35</v>
      </c>
      <c r="G7">
        <v>81</v>
      </c>
    </row>
    <row r="8" spans="1:7" s="2" customFormat="1" x14ac:dyDescent="0.2">
      <c r="B8" s="2" t="s">
        <v>282</v>
      </c>
      <c r="C8" s="2" t="str">
        <f>CONCATENATE(TEXT(SUMIF([1]final_data!$S:$S,$A7,[1]final_data!AB:AB), "0"), " (", TEXT(SUMIF([1]final_data!$S:$S,$A7,[1]final_data!AB:AB)/SUMIF([1]final_data!$S:$S,$A7,[1]final_data!$B:$B),"0%"),")")</f>
        <v>420 (53%)</v>
      </c>
      <c r="D8" s="2" t="str">
        <f>CONCATENATE(TEXT(SUMIF([1]final_data!$S:$S,$A$7,[1]final_data!AC:AC), "0"), " (", TEXT(SUMIF([1]final_data!$S:$S,$A$7,[1]final_data!AC:AC)/SUMIF([1]final_data!$S:$S,$A$7,[1]final_data!$B:$B),"0%"),")")</f>
        <v>36 (5%)</v>
      </c>
      <c r="E8" s="2" t="str">
        <f>CONCATENATE(TEXT(SUMIF([1]final_data!$S:$S,$A$7,[1]final_data!AD:AD), "0"), " (", TEXT(SUMIF([1]final_data!$S:$S,$A$7,[1]final_data!AD:AD)/SUMIF([1]final_data!$S:$S,$A$7,[1]final_data!$B:$B),"0%"),")")</f>
        <v>38 (5%)</v>
      </c>
      <c r="F8" s="2" t="str">
        <f>CONCATENATE(TEXT(SUMIF([1]final_data!$S:$S,$A$7,[1]final_data!AE:AE), "0"), " (", TEXT(SUMIF([1]final_data!$S:$S,$A$7,[1]final_data!AE:AE)/SUMIF([1]final_data!$S:$S,$A$7,[1]final_data!$B:$B),"0%"),")")</f>
        <v>54 (7%)</v>
      </c>
      <c r="G8" s="2">
        <f>SUM(G2:G7)</f>
        <v>788</v>
      </c>
    </row>
    <row r="9" spans="1:7" x14ac:dyDescent="0.2">
      <c r="A9" t="s">
        <v>36</v>
      </c>
      <c r="B9" t="s">
        <v>37</v>
      </c>
      <c r="C9" t="s">
        <v>38</v>
      </c>
      <c r="D9" t="s">
        <v>39</v>
      </c>
      <c r="E9" t="s">
        <v>40</v>
      </c>
      <c r="F9" t="s">
        <v>41</v>
      </c>
      <c r="G9">
        <v>297</v>
      </c>
    </row>
    <row r="10" spans="1:7" x14ac:dyDescent="0.2">
      <c r="A10" t="s">
        <v>36</v>
      </c>
      <c r="B10" t="s">
        <v>42</v>
      </c>
      <c r="C10" t="s">
        <v>43</v>
      </c>
      <c r="D10" t="s">
        <v>44</v>
      </c>
      <c r="E10" t="s">
        <v>45</v>
      </c>
      <c r="F10" t="s">
        <v>46</v>
      </c>
      <c r="G10">
        <v>375</v>
      </c>
    </row>
    <row r="11" spans="1:7" x14ac:dyDescent="0.2">
      <c r="A11" t="s">
        <v>36</v>
      </c>
      <c r="B11" t="s">
        <v>47</v>
      </c>
      <c r="C11" t="s">
        <v>48</v>
      </c>
      <c r="D11" t="s">
        <v>28</v>
      </c>
      <c r="E11" t="s">
        <v>33</v>
      </c>
      <c r="F11" t="s">
        <v>49</v>
      </c>
      <c r="G11">
        <v>127</v>
      </c>
    </row>
    <row r="12" spans="1:7" s="2" customFormat="1" x14ac:dyDescent="0.2">
      <c r="B12" s="2" t="s">
        <v>282</v>
      </c>
      <c r="C12" s="2" t="str">
        <f>CONCATENATE(TEXT(SUMIF([1]final_data!$S:$S,$A11,[1]final_data!AB:AB), "0"), " (", TEXT(SUMIF([1]final_data!$S:$S,$A11,[1]final_data!AB:AB)/SUMIF([1]final_data!$S:$S,$A11,[1]final_data!$B:$B),"0%"),")")</f>
        <v>349 (44%)</v>
      </c>
      <c r="D12" s="2" t="str">
        <f>CONCATENATE(TEXT(SUMIF([1]final_data!$S:$S,$A$7,[1]final_data!AC:AC), "0"), " (", TEXT(SUMIF([1]final_data!$S:$S,$A$7,[1]final_data!AC:AC)/SUMIF([1]final_data!$S:$S,$A$7,[1]final_data!$B:$B),"0%"),")")</f>
        <v>36 (5%)</v>
      </c>
      <c r="E12" s="2" t="str">
        <f>CONCATENATE(TEXT(SUMIF([1]final_data!$S:$S,$A$7,[1]final_data!AD:AD), "0"), " (", TEXT(SUMIF([1]final_data!$S:$S,$A$7,[1]final_data!AD:AD)/SUMIF([1]final_data!$S:$S,$A$7,[1]final_data!$B:$B),"0%"),")")</f>
        <v>38 (5%)</v>
      </c>
      <c r="F12" s="2" t="str">
        <f>CONCATENATE(TEXT(SUMIF([1]final_data!$S:$S,$A$7,[1]final_data!AE:AE), "0"), " (", TEXT(SUMIF([1]final_data!$S:$S,$A$7,[1]final_data!AE:AE)/SUMIF([1]final_data!$S:$S,$A$7,[1]final_data!$B:$B),"0%"),")")</f>
        <v>54 (7%)</v>
      </c>
      <c r="G12" s="2">
        <f>SUM(G9:G11)</f>
        <v>799</v>
      </c>
    </row>
    <row r="13" spans="1:7" x14ac:dyDescent="0.2">
      <c r="A13" t="s">
        <v>50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>
        <v>186</v>
      </c>
    </row>
    <row r="14" spans="1:7" s="2" customFormat="1" x14ac:dyDescent="0.2">
      <c r="B14" s="2" t="s">
        <v>282</v>
      </c>
      <c r="C14" s="2" t="str">
        <f>CONCATENATE(TEXT(SUMIF([1]final_data!$S:$S,$A13,[1]final_data!AB:AB), "0"), " (", TEXT(SUMIF([1]final_data!$S:$S,$A13,[1]final_data!AB:AB)/SUMIF([1]final_data!$S:$S,$A13,[1]final_data!$B:$B),"0%"),")")</f>
        <v>99 (53%)</v>
      </c>
      <c r="D14" s="2" t="str">
        <f>CONCATENATE(TEXT(SUMIF([1]final_data!$S:$S,$A$7,[1]final_data!AC:AC), "0"), " (", TEXT(SUMIF([1]final_data!$S:$S,$A$7,[1]final_data!AC:AC)/SUMIF([1]final_data!$S:$S,$A$7,[1]final_data!$B:$B),"0%"),")")</f>
        <v>36 (5%)</v>
      </c>
      <c r="E14" s="2" t="str">
        <f>CONCATENATE(TEXT(SUMIF([1]final_data!$S:$S,$A$7,[1]final_data!AD:AD), "0"), " (", TEXT(SUMIF([1]final_data!$S:$S,$A$7,[1]final_data!AD:AD)/SUMIF([1]final_data!$S:$S,$A$7,[1]final_data!$B:$B),"0%"),")")</f>
        <v>38 (5%)</v>
      </c>
      <c r="F14" s="2" t="str">
        <f>CONCATENATE(TEXT(SUMIF([1]final_data!$S:$S,$A$7,[1]final_data!AE:AE), "0"), " (", TEXT(SUMIF([1]final_data!$S:$S,$A$7,[1]final_data!AE:AE)/SUMIF([1]final_data!$S:$S,$A$7,[1]final_data!$B:$B),"0%"),")")</f>
        <v>54 (7%)</v>
      </c>
      <c r="G14" s="2">
        <f>G13</f>
        <v>186</v>
      </c>
    </row>
    <row r="15" spans="1:7" x14ac:dyDescent="0.2">
      <c r="A15" t="s">
        <v>56</v>
      </c>
      <c r="B15" t="s">
        <v>57</v>
      </c>
      <c r="C15" t="s">
        <v>58</v>
      </c>
      <c r="D15" t="s">
        <v>59</v>
      </c>
      <c r="E15" t="s">
        <v>59</v>
      </c>
      <c r="F15" t="s">
        <v>60</v>
      </c>
      <c r="G15">
        <v>135</v>
      </c>
    </row>
    <row r="16" spans="1:7" x14ac:dyDescent="0.2">
      <c r="A16" t="s">
        <v>56</v>
      </c>
      <c r="B16" t="s">
        <v>61</v>
      </c>
      <c r="C16" t="s">
        <v>62</v>
      </c>
      <c r="D16" t="s">
        <v>63</v>
      </c>
      <c r="E16" t="s">
        <v>64</v>
      </c>
      <c r="F16" t="s">
        <v>24</v>
      </c>
      <c r="G16">
        <v>150</v>
      </c>
    </row>
    <row r="17" spans="1:7" x14ac:dyDescent="0.2">
      <c r="A17" t="s">
        <v>56</v>
      </c>
      <c r="B17" t="s">
        <v>65</v>
      </c>
      <c r="C17" t="s">
        <v>66</v>
      </c>
      <c r="D17" t="s">
        <v>67</v>
      </c>
      <c r="E17" t="s">
        <v>68</v>
      </c>
      <c r="F17" t="s">
        <v>67</v>
      </c>
      <c r="G17">
        <v>220</v>
      </c>
    </row>
    <row r="18" spans="1:7" x14ac:dyDescent="0.2">
      <c r="A18" t="s">
        <v>56</v>
      </c>
      <c r="B18" t="s">
        <v>69</v>
      </c>
      <c r="C18" t="s">
        <v>70</v>
      </c>
      <c r="D18" t="s">
        <v>71</v>
      </c>
      <c r="E18" t="s">
        <v>72</v>
      </c>
      <c r="F18" t="s">
        <v>73</v>
      </c>
      <c r="G18">
        <v>193</v>
      </c>
    </row>
    <row r="19" spans="1:7" s="2" customFormat="1" x14ac:dyDescent="0.2">
      <c r="B19" s="2" t="s">
        <v>282</v>
      </c>
      <c r="C19" s="2" t="str">
        <f>CONCATENATE(TEXT(SUMIF([1]final_data!$S:$S,$A18,[1]final_data!AB:AB), "0"), " (", TEXT(SUMIF([1]final_data!$S:$S,$A18,[1]final_data!AB:AB)/SUMIF([1]final_data!$S:$S,$A18,[1]final_data!$B:$B),"0%"),")")</f>
        <v>335 (48%)</v>
      </c>
      <c r="D19" s="2" t="str">
        <f>CONCATENATE(TEXT(SUMIF([1]final_data!$S:$S,$A$7,[1]final_data!AC:AC), "0"), " (", TEXT(SUMIF([1]final_data!$S:$S,$A$7,[1]final_data!AC:AC)/SUMIF([1]final_data!$S:$S,$A$7,[1]final_data!$B:$B),"0%"),")")</f>
        <v>36 (5%)</v>
      </c>
      <c r="E19" s="2" t="str">
        <f>CONCATENATE(TEXT(SUMIF([1]final_data!$S:$S,$A$7,[1]final_data!AD:AD), "0"), " (", TEXT(SUMIF([1]final_data!$S:$S,$A$7,[1]final_data!AD:AD)/SUMIF([1]final_data!$S:$S,$A$7,[1]final_data!$B:$B),"0%"),")")</f>
        <v>38 (5%)</v>
      </c>
      <c r="F19" s="2" t="str">
        <f>CONCATENATE(TEXT(SUMIF([1]final_data!$S:$S,$A$7,[1]final_data!AE:AE), "0"), " (", TEXT(SUMIF([1]final_data!$S:$S,$A$7,[1]final_data!AE:AE)/SUMIF([1]final_data!$S:$S,$A$7,[1]final_data!$B:$B),"0%"),")")</f>
        <v>54 (7%)</v>
      </c>
      <c r="G19" s="2">
        <f>SUM(G15:G18)</f>
        <v>698</v>
      </c>
    </row>
    <row r="20" spans="1:7" x14ac:dyDescent="0.2">
      <c r="A20" t="s">
        <v>74</v>
      </c>
      <c r="B20" t="s">
        <v>74</v>
      </c>
      <c r="C20" t="s">
        <v>75</v>
      </c>
      <c r="D20" t="s">
        <v>76</v>
      </c>
      <c r="E20" t="s">
        <v>63</v>
      </c>
      <c r="F20" t="s">
        <v>77</v>
      </c>
      <c r="G20">
        <v>296</v>
      </c>
    </row>
    <row r="21" spans="1:7" x14ac:dyDescent="0.2">
      <c r="B21" s="2" t="s">
        <v>282</v>
      </c>
      <c r="C21" s="2" t="str">
        <f>CONCATENATE(TEXT(SUMIF([1]final_data!$S:$S,$A20,[1]final_data!AB:AB), "0"), " (", TEXT(SUMIF([1]final_data!$S:$S,$A20,[1]final_data!AB:AB)/SUMIF([1]final_data!$S:$S,$A20,[1]final_data!$B:$B),"0%"),")")</f>
        <v>139 (47%)</v>
      </c>
      <c r="D21" s="2" t="str">
        <f>CONCATENATE(TEXT(SUMIF([1]final_data!$S:$S,$A$7,[1]final_data!AC:AC), "0"), " (", TEXT(SUMIF([1]final_data!$S:$S,$A$7,[1]final_data!AC:AC)/SUMIF([1]final_data!$S:$S,$A$7,[1]final_data!$B:$B),"0%"),")")</f>
        <v>36 (5%)</v>
      </c>
      <c r="E21" s="2" t="str">
        <f>CONCATENATE(TEXT(SUMIF([1]final_data!$S:$S,$A$7,[1]final_data!AD:AD), "0"), " (", TEXT(SUMIF([1]final_data!$S:$S,$A$7,[1]final_data!AD:AD)/SUMIF([1]final_data!$S:$S,$A$7,[1]final_data!$B:$B),"0%"),")")</f>
        <v>38 (5%)</v>
      </c>
      <c r="F21" s="2" t="str">
        <f>CONCATENATE(TEXT(SUMIF([1]final_data!$S:$S,$A$7,[1]final_data!AE:AE), "0"), " (", TEXT(SUMIF([1]final_data!$S:$S,$A$7,[1]final_data!AE:AE)/SUMIF([1]final_data!$S:$S,$A$7,[1]final_data!$B:$B),"0%"),")")</f>
        <v>54 (7%)</v>
      </c>
      <c r="G21" s="2">
        <f>G20</f>
        <v>296</v>
      </c>
    </row>
    <row r="22" spans="1:7" x14ac:dyDescent="0.2">
      <c r="A22" t="s">
        <v>78</v>
      </c>
      <c r="B22" t="s">
        <v>79</v>
      </c>
      <c r="C22" t="s">
        <v>80</v>
      </c>
      <c r="D22" t="s">
        <v>81</v>
      </c>
      <c r="E22" t="s">
        <v>33</v>
      </c>
      <c r="F22" t="s">
        <v>82</v>
      </c>
      <c r="G22">
        <v>114</v>
      </c>
    </row>
    <row r="23" spans="1:7" x14ac:dyDescent="0.2">
      <c r="A23" t="s">
        <v>78</v>
      </c>
      <c r="B23" t="s">
        <v>83</v>
      </c>
      <c r="C23" t="s">
        <v>84</v>
      </c>
      <c r="D23" t="s">
        <v>85</v>
      </c>
      <c r="E23" t="s">
        <v>33</v>
      </c>
      <c r="F23" t="s">
        <v>11</v>
      </c>
      <c r="G23">
        <v>99</v>
      </c>
    </row>
    <row r="24" spans="1:7" x14ac:dyDescent="0.2">
      <c r="B24" s="2" t="s">
        <v>282</v>
      </c>
      <c r="C24" s="2" t="str">
        <f>CONCATENATE(TEXT(SUMIF([1]final_data!$S:$S,$A23,[1]final_data!AB:AB), "0"), " (", TEXT(SUMIF([1]final_data!$S:$S,$A23,[1]final_data!AB:AB)/SUMIF([1]final_data!$S:$S,$A23,[1]final_data!$B:$B),"0%"),")")</f>
        <v>110 (52%)</v>
      </c>
      <c r="D24" s="2" t="str">
        <f>CONCATENATE(TEXT(SUMIF([1]final_data!$S:$S,$A$7,[1]final_data!AC:AC), "0"), " (", TEXT(SUMIF([1]final_data!$S:$S,$A$7,[1]final_data!AC:AC)/SUMIF([1]final_data!$S:$S,$A$7,[1]final_data!$B:$B),"0%"),")")</f>
        <v>36 (5%)</v>
      </c>
      <c r="E24" s="2" t="str">
        <f>CONCATENATE(TEXT(SUMIF([1]final_data!$S:$S,$A$7,[1]final_data!AD:AD), "0"), " (", TEXT(SUMIF([1]final_data!$S:$S,$A$7,[1]final_data!AD:AD)/SUMIF([1]final_data!$S:$S,$A$7,[1]final_data!$B:$B),"0%"),")")</f>
        <v>38 (5%)</v>
      </c>
      <c r="F24" s="2" t="str">
        <f>CONCATENATE(TEXT(SUMIF([1]final_data!$S:$S,$A$7,[1]final_data!AE:AE), "0"), " (", TEXT(SUMIF([1]final_data!$S:$S,$A$7,[1]final_data!AE:AE)/SUMIF([1]final_data!$S:$S,$A$7,[1]final_data!$B:$B),"0%"),")")</f>
        <v>54 (7%)</v>
      </c>
      <c r="G24" s="2">
        <f>SUM(G22:G23)</f>
        <v>213</v>
      </c>
    </row>
    <row r="25" spans="1:7" x14ac:dyDescent="0.2">
      <c r="A25" t="s">
        <v>86</v>
      </c>
      <c r="B25" t="s">
        <v>86</v>
      </c>
      <c r="C25" t="s">
        <v>87</v>
      </c>
      <c r="D25" t="s">
        <v>88</v>
      </c>
      <c r="E25" t="s">
        <v>89</v>
      </c>
      <c r="F25" t="s">
        <v>90</v>
      </c>
      <c r="G25">
        <v>203</v>
      </c>
    </row>
    <row r="26" spans="1:7" x14ac:dyDescent="0.2">
      <c r="B26" s="2" t="s">
        <v>282</v>
      </c>
      <c r="C26" s="2" t="str">
        <f>CONCATENATE(TEXT(SUMIF([1]final_data!$S:$S,$A25,[1]final_data!AB:AB), "0"), " (", TEXT(SUMIF([1]final_data!$S:$S,$A25,[1]final_data!AB:AB)/SUMIF([1]final_data!$S:$S,$A25,[1]final_data!$B:$B),"0%"),")")</f>
        <v>105 (52%)</v>
      </c>
      <c r="D26" s="2" t="str">
        <f>CONCATENATE(TEXT(SUMIF([1]final_data!$S:$S,$A$7,[1]final_data!AC:AC), "0"), " (", TEXT(SUMIF([1]final_data!$S:$S,$A$7,[1]final_data!AC:AC)/SUMIF([1]final_data!$S:$S,$A$7,[1]final_data!$B:$B),"0%"),")")</f>
        <v>36 (5%)</v>
      </c>
      <c r="E26" s="2" t="str">
        <f>CONCATENATE(TEXT(SUMIF([1]final_data!$S:$S,$A$7,[1]final_data!AD:AD), "0"), " (", TEXT(SUMIF([1]final_data!$S:$S,$A$7,[1]final_data!AD:AD)/SUMIF([1]final_data!$S:$S,$A$7,[1]final_data!$B:$B),"0%"),")")</f>
        <v>38 (5%)</v>
      </c>
      <c r="F26" s="2" t="str">
        <f>CONCATENATE(TEXT(SUMIF([1]final_data!$S:$S,$A$7,[1]final_data!AE:AE), "0"), " (", TEXT(SUMIF([1]final_data!$S:$S,$A$7,[1]final_data!AE:AE)/SUMIF([1]final_data!$S:$S,$A$7,[1]final_data!$B:$B),"0%"),")")</f>
        <v>54 (7%)</v>
      </c>
      <c r="G26" s="2">
        <f>G25</f>
        <v>203</v>
      </c>
    </row>
    <row r="27" spans="1:7" x14ac:dyDescent="0.2">
      <c r="A27" t="s">
        <v>91</v>
      </c>
      <c r="B27" t="s">
        <v>92</v>
      </c>
      <c r="C27" t="s">
        <v>93</v>
      </c>
      <c r="D27" t="s">
        <v>94</v>
      </c>
      <c r="E27" t="s">
        <v>89</v>
      </c>
      <c r="F27" t="s">
        <v>88</v>
      </c>
      <c r="G27">
        <v>236</v>
      </c>
    </row>
    <row r="28" spans="1:7" x14ac:dyDescent="0.2">
      <c r="A28" t="s">
        <v>91</v>
      </c>
      <c r="B28" t="s">
        <v>95</v>
      </c>
      <c r="C28" t="s">
        <v>96</v>
      </c>
      <c r="D28" t="s">
        <v>97</v>
      </c>
      <c r="E28" t="s">
        <v>19</v>
      </c>
      <c r="F28" t="s">
        <v>14</v>
      </c>
      <c r="G28">
        <v>129</v>
      </c>
    </row>
    <row r="29" spans="1:7" x14ac:dyDescent="0.2">
      <c r="A29" t="s">
        <v>91</v>
      </c>
      <c r="B29" t="s">
        <v>98</v>
      </c>
      <c r="C29" t="s">
        <v>99</v>
      </c>
      <c r="D29" t="s">
        <v>100</v>
      </c>
      <c r="E29" t="s">
        <v>19</v>
      </c>
      <c r="F29" t="s">
        <v>101</v>
      </c>
      <c r="G29">
        <v>162</v>
      </c>
    </row>
    <row r="30" spans="1:7" x14ac:dyDescent="0.2">
      <c r="A30" t="s">
        <v>91</v>
      </c>
      <c r="B30" t="s">
        <v>102</v>
      </c>
      <c r="C30" t="s">
        <v>103</v>
      </c>
      <c r="D30" t="s">
        <v>104</v>
      </c>
      <c r="E30" t="s">
        <v>63</v>
      </c>
      <c r="F30" t="s">
        <v>15</v>
      </c>
      <c r="G30">
        <v>166</v>
      </c>
    </row>
    <row r="31" spans="1:7" x14ac:dyDescent="0.2">
      <c r="A31" t="s">
        <v>91</v>
      </c>
      <c r="B31" t="s">
        <v>105</v>
      </c>
      <c r="C31" t="s">
        <v>106</v>
      </c>
      <c r="D31" t="s">
        <v>107</v>
      </c>
      <c r="E31" t="s">
        <v>108</v>
      </c>
      <c r="F31" t="s">
        <v>109</v>
      </c>
      <c r="G31">
        <v>246</v>
      </c>
    </row>
    <row r="32" spans="1:7" x14ac:dyDescent="0.2">
      <c r="A32" t="s">
        <v>91</v>
      </c>
      <c r="B32" t="s">
        <v>110</v>
      </c>
      <c r="C32" t="s">
        <v>111</v>
      </c>
      <c r="D32" t="s">
        <v>23</v>
      </c>
      <c r="E32" t="s">
        <v>112</v>
      </c>
      <c r="F32" t="s">
        <v>113</v>
      </c>
      <c r="G32">
        <v>167</v>
      </c>
    </row>
    <row r="33" spans="1:7" x14ac:dyDescent="0.2">
      <c r="A33" t="s">
        <v>91</v>
      </c>
      <c r="B33" t="s">
        <v>114</v>
      </c>
      <c r="C33" t="s">
        <v>115</v>
      </c>
      <c r="D33" t="s">
        <v>116</v>
      </c>
      <c r="E33" t="s">
        <v>59</v>
      </c>
      <c r="F33" t="s">
        <v>30</v>
      </c>
      <c r="G33">
        <v>130</v>
      </c>
    </row>
    <row r="34" spans="1:7" x14ac:dyDescent="0.2">
      <c r="A34" t="s">
        <v>91</v>
      </c>
      <c r="B34" t="s">
        <v>117</v>
      </c>
      <c r="C34" t="s">
        <v>118</v>
      </c>
      <c r="D34" t="s">
        <v>119</v>
      </c>
      <c r="E34" t="s">
        <v>120</v>
      </c>
      <c r="F34" t="s">
        <v>120</v>
      </c>
      <c r="G34">
        <v>280</v>
      </c>
    </row>
    <row r="35" spans="1:7" x14ac:dyDescent="0.2">
      <c r="A35" t="s">
        <v>91</v>
      </c>
      <c r="B35" t="s">
        <v>121</v>
      </c>
      <c r="C35" t="s">
        <v>122</v>
      </c>
      <c r="D35" t="s">
        <v>14</v>
      </c>
      <c r="E35" t="s">
        <v>30</v>
      </c>
      <c r="F35" t="s">
        <v>123</v>
      </c>
      <c r="G35">
        <v>116</v>
      </c>
    </row>
    <row r="36" spans="1:7" x14ac:dyDescent="0.2">
      <c r="B36" s="2" t="s">
        <v>282</v>
      </c>
      <c r="C36" s="2" t="str">
        <f>CONCATENATE(TEXT(SUMIF([1]final_data!$S:$S,$A35,[1]final_data!AB:AB), "0"), " (", TEXT(SUMIF([1]final_data!$S:$S,$A35,[1]final_data!AB:AB)/SUMIF([1]final_data!$S:$S,$A35,[1]final_data!$B:$B),"0%"),")")</f>
        <v>913 (56%)</v>
      </c>
      <c r="D36" s="2" t="str">
        <f>CONCATENATE(TEXT(SUMIF([1]final_data!$S:$S,$A$7,[1]final_data!AC:AC), "0"), " (", TEXT(SUMIF([1]final_data!$S:$S,$A$7,[1]final_data!AC:AC)/SUMIF([1]final_data!$S:$S,$A$7,[1]final_data!$B:$B),"0%"),")")</f>
        <v>36 (5%)</v>
      </c>
      <c r="E36" s="2" t="str">
        <f>CONCATENATE(TEXT(SUMIF([1]final_data!$S:$S,$A$7,[1]final_data!AD:AD), "0"), " (", TEXT(SUMIF([1]final_data!$S:$S,$A$7,[1]final_data!AD:AD)/SUMIF([1]final_data!$S:$S,$A$7,[1]final_data!$B:$B),"0%"),")")</f>
        <v>38 (5%)</v>
      </c>
      <c r="F36" s="2" t="str">
        <f>CONCATENATE(TEXT(SUMIF([1]final_data!$S:$S,$A$7,[1]final_data!AE:AE), "0"), " (", TEXT(SUMIF([1]final_data!$S:$S,$A$7,[1]final_data!AE:AE)/SUMIF([1]final_data!$S:$S,$A$7,[1]final_data!$B:$B),"0%"),")")</f>
        <v>54 (7%)</v>
      </c>
      <c r="G36" s="2">
        <f>SUM(G27:G35)</f>
        <v>1632</v>
      </c>
    </row>
    <row r="37" spans="1:7" x14ac:dyDescent="0.2">
      <c r="A37" t="s">
        <v>124</v>
      </c>
      <c r="B37" t="s">
        <v>125</v>
      </c>
      <c r="C37" t="s">
        <v>126</v>
      </c>
      <c r="D37" t="s">
        <v>127</v>
      </c>
      <c r="E37" t="s">
        <v>14</v>
      </c>
      <c r="F37" t="s">
        <v>116</v>
      </c>
      <c r="G37">
        <v>123</v>
      </c>
    </row>
    <row r="38" spans="1:7" x14ac:dyDescent="0.2">
      <c r="B38" s="2" t="s">
        <v>282</v>
      </c>
      <c r="C38" s="2" t="str">
        <f>CONCATENATE(TEXT(SUMIF([1]final_data!$S:$S,$A37,[1]final_data!AB:AB), "0"), " (", TEXT(SUMIF([1]final_data!$S:$S,$A37,[1]final_data!AB:AB)/SUMIF([1]final_data!$S:$S,$A37,[1]final_data!$B:$B),"0%"),")")</f>
        <v>65 (53%)</v>
      </c>
      <c r="D38" s="2" t="str">
        <f>CONCATENATE(TEXT(SUMIF([1]final_data!$S:$S,$A$7,[1]final_data!AC:AC), "0"), " (", TEXT(SUMIF([1]final_data!$S:$S,$A$7,[1]final_data!AC:AC)/SUMIF([1]final_data!$S:$S,$A$7,[1]final_data!$B:$B),"0%"),")")</f>
        <v>36 (5%)</v>
      </c>
      <c r="E38" s="2" t="str">
        <f>CONCATENATE(TEXT(SUMIF([1]final_data!$S:$S,$A$7,[1]final_data!AD:AD), "0"), " (", TEXT(SUMIF([1]final_data!$S:$S,$A$7,[1]final_data!AD:AD)/SUMIF([1]final_data!$S:$S,$A$7,[1]final_data!$B:$B),"0%"),")")</f>
        <v>38 (5%)</v>
      </c>
      <c r="F38" s="2" t="str">
        <f>CONCATENATE(TEXT(SUMIF([1]final_data!$S:$S,$A$7,[1]final_data!AE:AE), "0"), " (", TEXT(SUMIF([1]final_data!$S:$S,$A$7,[1]final_data!AE:AE)/SUMIF([1]final_data!$S:$S,$A$7,[1]final_data!$B:$B),"0%"),")")</f>
        <v>54 (7%)</v>
      </c>
      <c r="G38" s="2">
        <f>G37</f>
        <v>123</v>
      </c>
    </row>
    <row r="39" spans="1:7" x14ac:dyDescent="0.2">
      <c r="A39" t="s">
        <v>128</v>
      </c>
      <c r="B39" t="s">
        <v>129</v>
      </c>
      <c r="C39" t="s">
        <v>130</v>
      </c>
      <c r="D39" t="s">
        <v>131</v>
      </c>
      <c r="E39" t="s">
        <v>88</v>
      </c>
      <c r="F39" t="s">
        <v>132</v>
      </c>
      <c r="G39">
        <v>243</v>
      </c>
    </row>
    <row r="40" spans="1:7" x14ac:dyDescent="0.2">
      <c r="A40" t="s">
        <v>128</v>
      </c>
      <c r="B40" t="s">
        <v>133</v>
      </c>
      <c r="C40" t="s">
        <v>134</v>
      </c>
      <c r="D40" t="s">
        <v>135</v>
      </c>
      <c r="E40" t="s">
        <v>88</v>
      </c>
      <c r="F40" t="s">
        <v>16</v>
      </c>
      <c r="G40">
        <v>170</v>
      </c>
    </row>
    <row r="41" spans="1:7" x14ac:dyDescent="0.2">
      <c r="A41" t="s">
        <v>128</v>
      </c>
      <c r="B41" t="s">
        <v>136</v>
      </c>
      <c r="C41" t="s">
        <v>137</v>
      </c>
      <c r="D41" t="s">
        <v>138</v>
      </c>
      <c r="E41" t="s">
        <v>63</v>
      </c>
      <c r="F41" t="s">
        <v>139</v>
      </c>
      <c r="G41">
        <v>242</v>
      </c>
    </row>
    <row r="42" spans="1:7" x14ac:dyDescent="0.2">
      <c r="B42" s="2" t="s">
        <v>282</v>
      </c>
      <c r="C42" s="2" t="str">
        <f>CONCATENATE(TEXT(SUMIF([1]final_data!$S:$S,$A41,[1]final_data!AB:AB), "0"), " (", TEXT(SUMIF([1]final_data!$S:$S,$A41,[1]final_data!AB:AB)/SUMIF([1]final_data!$S:$S,$A41,[1]final_data!$B:$B),"0%"),")")</f>
        <v>252 (38%)</v>
      </c>
      <c r="D42" s="2" t="str">
        <f>CONCATENATE(TEXT(SUMIF([1]final_data!$S:$S,$A$7,[1]final_data!AC:AC), "0"), " (", TEXT(SUMIF([1]final_data!$S:$S,$A$7,[1]final_data!AC:AC)/SUMIF([1]final_data!$S:$S,$A$7,[1]final_data!$B:$B),"0%"),")")</f>
        <v>36 (5%)</v>
      </c>
      <c r="E42" s="2" t="str">
        <f>CONCATENATE(TEXT(SUMIF([1]final_data!$S:$S,$A$7,[1]final_data!AD:AD), "0"), " (", TEXT(SUMIF([1]final_data!$S:$S,$A$7,[1]final_data!AD:AD)/SUMIF([1]final_data!$S:$S,$A$7,[1]final_data!$B:$B),"0%"),")")</f>
        <v>38 (5%)</v>
      </c>
      <c r="F42" s="2" t="str">
        <f>CONCATENATE(TEXT(SUMIF([1]final_data!$S:$S,$A$7,[1]final_data!AE:AE), "0"), " (", TEXT(SUMIF([1]final_data!$S:$S,$A$7,[1]final_data!AE:AE)/SUMIF([1]final_data!$S:$S,$A$7,[1]final_data!$B:$B),"0%"),")")</f>
        <v>54 (7%)</v>
      </c>
      <c r="G42" s="2">
        <f>SUM(G39:G41)</f>
        <v>655</v>
      </c>
    </row>
    <row r="43" spans="1:7" x14ac:dyDescent="0.2">
      <c r="A43" t="s">
        <v>140</v>
      </c>
      <c r="B43" t="s">
        <v>141</v>
      </c>
      <c r="C43" t="s">
        <v>142</v>
      </c>
      <c r="D43" t="s">
        <v>15</v>
      </c>
      <c r="E43" t="s">
        <v>19</v>
      </c>
      <c r="F43" t="s">
        <v>143</v>
      </c>
      <c r="G43">
        <v>159</v>
      </c>
    </row>
    <row r="44" spans="1:7" x14ac:dyDescent="0.2">
      <c r="B44" s="2" t="s">
        <v>282</v>
      </c>
      <c r="C44" s="2" t="str">
        <f>CONCATENATE(TEXT(SUMIF([1]final_data!$S:$S,$A43,[1]final_data!AB:AB), "0"), " (", TEXT(SUMIF([1]final_data!$S:$S,$A43,[1]final_data!AB:AB)/SUMIF([1]final_data!$S:$S,$A43,[1]final_data!$B:$B),"0%"),")")</f>
        <v>75 (47%)</v>
      </c>
      <c r="D44" s="2" t="str">
        <f>CONCATENATE(TEXT(SUMIF([1]final_data!$S:$S,$A$7,[1]final_data!AC:AC), "0"), " (", TEXT(SUMIF([1]final_data!$S:$S,$A$7,[1]final_data!AC:AC)/SUMIF([1]final_data!$S:$S,$A$7,[1]final_data!$B:$B),"0%"),")")</f>
        <v>36 (5%)</v>
      </c>
      <c r="E44" s="2" t="str">
        <f>CONCATENATE(TEXT(SUMIF([1]final_data!$S:$S,$A$7,[1]final_data!AD:AD), "0"), " (", TEXT(SUMIF([1]final_data!$S:$S,$A$7,[1]final_data!AD:AD)/SUMIF([1]final_data!$S:$S,$A$7,[1]final_data!$B:$B),"0%"),")")</f>
        <v>38 (5%)</v>
      </c>
      <c r="F44" s="2" t="str">
        <f>CONCATENATE(TEXT(SUMIF([1]final_data!$S:$S,$A$7,[1]final_data!AE:AE), "0"), " (", TEXT(SUMIF([1]final_data!$S:$S,$A$7,[1]final_data!AE:AE)/SUMIF([1]final_data!$S:$S,$A$7,[1]final_data!$B:$B),"0%"),")")</f>
        <v>54 (7%)</v>
      </c>
      <c r="G44" s="2">
        <f>G43</f>
        <v>159</v>
      </c>
    </row>
    <row r="45" spans="1:7" x14ac:dyDescent="0.2">
      <c r="A45" t="s">
        <v>144</v>
      </c>
      <c r="B45" t="s">
        <v>145</v>
      </c>
      <c r="C45" t="s">
        <v>146</v>
      </c>
      <c r="D45" t="s">
        <v>147</v>
      </c>
      <c r="E45" t="s">
        <v>53</v>
      </c>
      <c r="F45" t="s">
        <v>63</v>
      </c>
      <c r="G45">
        <v>144</v>
      </c>
    </row>
    <row r="46" spans="1:7" x14ac:dyDescent="0.2">
      <c r="A46" t="s">
        <v>144</v>
      </c>
      <c r="B46" t="s">
        <v>148</v>
      </c>
      <c r="C46" t="s">
        <v>149</v>
      </c>
      <c r="D46" t="s">
        <v>34</v>
      </c>
      <c r="E46" t="s">
        <v>53</v>
      </c>
      <c r="F46" t="s">
        <v>53</v>
      </c>
      <c r="G46">
        <v>76</v>
      </c>
    </row>
    <row r="47" spans="1:7" x14ac:dyDescent="0.2">
      <c r="A47" t="s">
        <v>144</v>
      </c>
      <c r="B47" t="s">
        <v>150</v>
      </c>
      <c r="C47" t="s">
        <v>151</v>
      </c>
      <c r="D47" t="s">
        <v>135</v>
      </c>
      <c r="E47" t="s">
        <v>63</v>
      </c>
      <c r="F47" t="s">
        <v>88</v>
      </c>
      <c r="G47">
        <v>176</v>
      </c>
    </row>
    <row r="48" spans="1:7" x14ac:dyDescent="0.2">
      <c r="A48" t="s">
        <v>144</v>
      </c>
      <c r="B48" t="s">
        <v>152</v>
      </c>
      <c r="C48" t="s">
        <v>153</v>
      </c>
      <c r="D48" t="s">
        <v>14</v>
      </c>
      <c r="E48" t="s">
        <v>60</v>
      </c>
      <c r="F48" t="s">
        <v>59</v>
      </c>
      <c r="G48">
        <v>122</v>
      </c>
    </row>
    <row r="49" spans="1:7" x14ac:dyDescent="0.2">
      <c r="A49" t="s">
        <v>144</v>
      </c>
      <c r="B49" t="s">
        <v>154</v>
      </c>
      <c r="C49" t="s">
        <v>155</v>
      </c>
      <c r="D49" t="s">
        <v>14</v>
      </c>
      <c r="E49" t="s">
        <v>14</v>
      </c>
      <c r="F49" t="s">
        <v>156</v>
      </c>
      <c r="G49">
        <v>76</v>
      </c>
    </row>
    <row r="50" spans="1:7" x14ac:dyDescent="0.2">
      <c r="A50" t="s">
        <v>144</v>
      </c>
      <c r="B50" t="s">
        <v>157</v>
      </c>
      <c r="C50" t="s">
        <v>158</v>
      </c>
      <c r="D50" t="s">
        <v>159</v>
      </c>
      <c r="E50" t="s">
        <v>160</v>
      </c>
      <c r="F50" t="s">
        <v>33</v>
      </c>
      <c r="G50">
        <v>99</v>
      </c>
    </row>
    <row r="51" spans="1:7" x14ac:dyDescent="0.2">
      <c r="B51" s="2" t="s">
        <v>282</v>
      </c>
      <c r="C51" s="2" t="str">
        <f>CONCATENATE(TEXT(SUMIF([1]final_data!$S:$S,$A50,[1]final_data!AB:AB), "0"), " (", TEXT(SUMIF([1]final_data!$S:$S,$A50,[1]final_data!AB:AB)/SUMIF([1]final_data!$S:$S,$A50,[1]final_data!$B:$B),"0%"),")")</f>
        <v>279 (40%)</v>
      </c>
      <c r="D51" s="2" t="str">
        <f>CONCATENATE(TEXT(SUMIF([1]final_data!$S:$S,$A$7,[1]final_data!AC:AC), "0"), " (", TEXT(SUMIF([1]final_data!$S:$S,$A$7,[1]final_data!AC:AC)/SUMIF([1]final_data!$S:$S,$A$7,[1]final_data!$B:$B),"0%"),")")</f>
        <v>36 (5%)</v>
      </c>
      <c r="E51" s="2" t="str">
        <f>CONCATENATE(TEXT(SUMIF([1]final_data!$S:$S,$A$7,[1]final_data!AD:AD), "0"), " (", TEXT(SUMIF([1]final_data!$S:$S,$A$7,[1]final_data!AD:AD)/SUMIF([1]final_data!$S:$S,$A$7,[1]final_data!$B:$B),"0%"),")")</f>
        <v>38 (5%)</v>
      </c>
      <c r="F51" s="2" t="str">
        <f>CONCATENATE(TEXT(SUMIF([1]final_data!$S:$S,$A$7,[1]final_data!AE:AE), "0"), " (", TEXT(SUMIF([1]final_data!$S:$S,$A$7,[1]final_data!AE:AE)/SUMIF([1]final_data!$S:$S,$A$7,[1]final_data!$B:$B),"0%"),")")</f>
        <v>54 (7%)</v>
      </c>
      <c r="G51" s="2">
        <f>SUM(G45:G50)</f>
        <v>693</v>
      </c>
    </row>
    <row r="52" spans="1:7" x14ac:dyDescent="0.2">
      <c r="A52" t="s">
        <v>161</v>
      </c>
      <c r="B52" t="s">
        <v>162</v>
      </c>
      <c r="C52" t="s">
        <v>163</v>
      </c>
      <c r="D52" t="s">
        <v>160</v>
      </c>
      <c r="E52" t="s">
        <v>159</v>
      </c>
      <c r="F52" t="s">
        <v>160</v>
      </c>
      <c r="G52">
        <v>92</v>
      </c>
    </row>
    <row r="53" spans="1:7" x14ac:dyDescent="0.2">
      <c r="A53" t="s">
        <v>161</v>
      </c>
      <c r="B53" t="s">
        <v>164</v>
      </c>
      <c r="C53" t="s">
        <v>165</v>
      </c>
      <c r="D53" t="s">
        <v>166</v>
      </c>
      <c r="E53" t="s">
        <v>167</v>
      </c>
      <c r="F53" t="s">
        <v>168</v>
      </c>
      <c r="G53">
        <v>271</v>
      </c>
    </row>
    <row r="54" spans="1:7" x14ac:dyDescent="0.2">
      <c r="A54" t="s">
        <v>161</v>
      </c>
      <c r="B54" t="s">
        <v>169</v>
      </c>
      <c r="C54" t="s">
        <v>170</v>
      </c>
      <c r="D54" t="s">
        <v>54</v>
      </c>
      <c r="E54" t="s">
        <v>171</v>
      </c>
      <c r="F54" t="s">
        <v>172</v>
      </c>
      <c r="G54">
        <v>212</v>
      </c>
    </row>
    <row r="55" spans="1:7" x14ac:dyDescent="0.2">
      <c r="A55" t="s">
        <v>161</v>
      </c>
      <c r="B55" t="s">
        <v>173</v>
      </c>
      <c r="C55" t="s">
        <v>174</v>
      </c>
      <c r="D55" t="s">
        <v>68</v>
      </c>
      <c r="E55" t="s">
        <v>175</v>
      </c>
      <c r="F55" t="s">
        <v>71</v>
      </c>
      <c r="G55">
        <v>210</v>
      </c>
    </row>
    <row r="56" spans="1:7" x14ac:dyDescent="0.2">
      <c r="B56" s="2" t="s">
        <v>282</v>
      </c>
      <c r="C56" s="2" t="str">
        <f>CONCATENATE(TEXT(SUMIF([1]final_data!$S:$S,$A55,[1]final_data!AB:AB), "0"), " (", TEXT(SUMIF([1]final_data!$S:$S,$A55,[1]final_data!AB:AB)/SUMIF([1]final_data!$S:$S,$A55,[1]final_data!$B:$B),"0%"),")")</f>
        <v>463 (59%)</v>
      </c>
      <c r="D56" s="2" t="str">
        <f>CONCATENATE(TEXT(SUMIF([1]final_data!$S:$S,$A$7,[1]final_data!AC:AC), "0"), " (", TEXT(SUMIF([1]final_data!$S:$S,$A$7,[1]final_data!AC:AC)/SUMIF([1]final_data!$S:$S,$A$7,[1]final_data!$B:$B),"0%"),")")</f>
        <v>36 (5%)</v>
      </c>
      <c r="E56" s="2" t="str">
        <f>CONCATENATE(TEXT(SUMIF([1]final_data!$S:$S,$A$7,[1]final_data!AD:AD), "0"), " (", TEXT(SUMIF([1]final_data!$S:$S,$A$7,[1]final_data!AD:AD)/SUMIF([1]final_data!$S:$S,$A$7,[1]final_data!$B:$B),"0%"),")")</f>
        <v>38 (5%)</v>
      </c>
      <c r="F56" s="2" t="str">
        <f>CONCATENATE(TEXT(SUMIF([1]final_data!$S:$S,$A$7,[1]final_data!AE:AE), "0"), " (", TEXT(SUMIF([1]final_data!$S:$S,$A$7,[1]final_data!AE:AE)/SUMIF([1]final_data!$S:$S,$A$7,[1]final_data!$B:$B),"0%"),")")</f>
        <v>54 (7%)</v>
      </c>
      <c r="G56" s="2">
        <f>SUM(G52:G55)</f>
        <v>785</v>
      </c>
    </row>
    <row r="57" spans="1:7" x14ac:dyDescent="0.2">
      <c r="A57" t="s">
        <v>176</v>
      </c>
      <c r="B57" t="s">
        <v>177</v>
      </c>
      <c r="C57" t="s">
        <v>178</v>
      </c>
      <c r="D57" t="s">
        <v>100</v>
      </c>
      <c r="E57" t="s">
        <v>112</v>
      </c>
      <c r="F57" t="s">
        <v>25</v>
      </c>
      <c r="G57">
        <v>155</v>
      </c>
    </row>
    <row r="58" spans="1:7" x14ac:dyDescent="0.2">
      <c r="A58" t="s">
        <v>176</v>
      </c>
      <c r="B58" t="s">
        <v>179</v>
      </c>
      <c r="C58" t="s">
        <v>180</v>
      </c>
      <c r="D58" t="s">
        <v>181</v>
      </c>
      <c r="E58" t="s">
        <v>14</v>
      </c>
      <c r="F58" t="s">
        <v>182</v>
      </c>
      <c r="G58">
        <v>218</v>
      </c>
    </row>
    <row r="59" spans="1:7" x14ac:dyDescent="0.2">
      <c r="A59" t="s">
        <v>176</v>
      </c>
      <c r="B59" t="s">
        <v>183</v>
      </c>
      <c r="C59" t="s">
        <v>184</v>
      </c>
      <c r="D59" t="s">
        <v>19</v>
      </c>
      <c r="E59" t="s">
        <v>55</v>
      </c>
      <c r="F59" t="s">
        <v>185</v>
      </c>
      <c r="G59">
        <v>192</v>
      </c>
    </row>
    <row r="60" spans="1:7" x14ac:dyDescent="0.2">
      <c r="A60" t="s">
        <v>176</v>
      </c>
      <c r="B60" t="s">
        <v>186</v>
      </c>
      <c r="C60" t="s">
        <v>187</v>
      </c>
      <c r="D60" t="s">
        <v>85</v>
      </c>
      <c r="E60" t="s">
        <v>188</v>
      </c>
      <c r="F60" t="s">
        <v>189</v>
      </c>
      <c r="G60">
        <v>104</v>
      </c>
    </row>
    <row r="61" spans="1:7" x14ac:dyDescent="0.2">
      <c r="A61" t="s">
        <v>176</v>
      </c>
      <c r="B61" t="s">
        <v>190</v>
      </c>
      <c r="C61" t="s">
        <v>191</v>
      </c>
      <c r="D61" t="s">
        <v>192</v>
      </c>
      <c r="E61" t="s">
        <v>53</v>
      </c>
      <c r="F61" t="s">
        <v>193</v>
      </c>
      <c r="G61">
        <v>164</v>
      </c>
    </row>
    <row r="62" spans="1:7" x14ac:dyDescent="0.2">
      <c r="A62" t="s">
        <v>176</v>
      </c>
      <c r="B62" t="s">
        <v>194</v>
      </c>
      <c r="C62" t="s">
        <v>195</v>
      </c>
      <c r="D62" t="s">
        <v>60</v>
      </c>
      <c r="E62" t="s">
        <v>104</v>
      </c>
      <c r="F62" t="s">
        <v>112</v>
      </c>
      <c r="G62">
        <v>148</v>
      </c>
    </row>
    <row r="63" spans="1:7" x14ac:dyDescent="0.2">
      <c r="A63" t="s">
        <v>176</v>
      </c>
      <c r="B63" t="s">
        <v>196</v>
      </c>
      <c r="C63" t="s">
        <v>197</v>
      </c>
      <c r="D63" t="s">
        <v>14</v>
      </c>
      <c r="E63" t="s">
        <v>88</v>
      </c>
      <c r="F63" t="s">
        <v>185</v>
      </c>
      <c r="G63">
        <v>188</v>
      </c>
    </row>
    <row r="64" spans="1:7" x14ac:dyDescent="0.2">
      <c r="A64" t="s">
        <v>176</v>
      </c>
      <c r="B64" t="s">
        <v>198</v>
      </c>
      <c r="C64" t="s">
        <v>199</v>
      </c>
      <c r="D64" t="s">
        <v>159</v>
      </c>
      <c r="E64" t="s">
        <v>14</v>
      </c>
      <c r="F64" t="s">
        <v>200</v>
      </c>
      <c r="G64">
        <v>113</v>
      </c>
    </row>
    <row r="65" spans="1:7" x14ac:dyDescent="0.2">
      <c r="A65" t="s">
        <v>176</v>
      </c>
      <c r="B65" t="s">
        <v>201</v>
      </c>
      <c r="C65" t="s">
        <v>202</v>
      </c>
      <c r="D65" t="s">
        <v>34</v>
      </c>
      <c r="E65" t="s">
        <v>34</v>
      </c>
      <c r="F65" t="s">
        <v>203</v>
      </c>
      <c r="G65">
        <v>79</v>
      </c>
    </row>
    <row r="66" spans="1:7" x14ac:dyDescent="0.2">
      <c r="B66" s="2" t="s">
        <v>282</v>
      </c>
      <c r="C66" s="2" t="str">
        <f>CONCATENATE(TEXT(SUMIF([1]final_data!$S:$S,$A65,[1]final_data!AB:AB), "0"), " (", TEXT(SUMIF([1]final_data!$S:$S,$A65,[1]final_data!AB:AB)/SUMIF([1]final_data!$S:$S,$A65,[1]final_data!$B:$B),"0%"),")")</f>
        <v>580 (43%)</v>
      </c>
      <c r="D66" s="2" t="str">
        <f>CONCATENATE(TEXT(SUMIF([1]final_data!$S:$S,$A$7,[1]final_data!AC:AC), "0"), " (", TEXT(SUMIF([1]final_data!$S:$S,$A$7,[1]final_data!AC:AC)/SUMIF([1]final_data!$S:$S,$A$7,[1]final_data!$B:$B),"0%"),")")</f>
        <v>36 (5%)</v>
      </c>
      <c r="E66" s="2" t="str">
        <f>CONCATENATE(TEXT(SUMIF([1]final_data!$S:$S,$A$7,[1]final_data!AD:AD), "0"), " (", TEXT(SUMIF([1]final_data!$S:$S,$A$7,[1]final_data!AD:AD)/SUMIF([1]final_data!$S:$S,$A$7,[1]final_data!$B:$B),"0%"),")")</f>
        <v>38 (5%)</v>
      </c>
      <c r="F66" s="2" t="str">
        <f>CONCATENATE(TEXT(SUMIF([1]final_data!$S:$S,$A$7,[1]final_data!AE:AE), "0"), " (", TEXT(SUMIF([1]final_data!$S:$S,$A$7,[1]final_data!AE:AE)/SUMIF([1]final_data!$S:$S,$A$7,[1]final_data!$B:$B),"0%"),")")</f>
        <v>54 (7%)</v>
      </c>
      <c r="G66" s="2">
        <f>SUM(G57:G65)</f>
        <v>1361</v>
      </c>
    </row>
    <row r="67" spans="1:7" x14ac:dyDescent="0.2">
      <c r="A67" t="s">
        <v>204</v>
      </c>
      <c r="B67" t="s">
        <v>205</v>
      </c>
      <c r="C67" t="s">
        <v>206</v>
      </c>
      <c r="D67" t="s">
        <v>67</v>
      </c>
      <c r="E67" t="s">
        <v>207</v>
      </c>
      <c r="F67" t="s">
        <v>208</v>
      </c>
      <c r="G67">
        <v>221</v>
      </c>
    </row>
    <row r="68" spans="1:7" x14ac:dyDescent="0.2">
      <c r="A68" t="s">
        <v>204</v>
      </c>
      <c r="B68" t="s">
        <v>209</v>
      </c>
      <c r="C68" t="s">
        <v>210</v>
      </c>
      <c r="D68" t="s">
        <v>116</v>
      </c>
      <c r="E68" t="s">
        <v>53</v>
      </c>
      <c r="F68" t="s">
        <v>211</v>
      </c>
      <c r="G68">
        <v>121</v>
      </c>
    </row>
    <row r="69" spans="1:7" x14ac:dyDescent="0.2">
      <c r="A69" t="s">
        <v>204</v>
      </c>
      <c r="B69" t="s">
        <v>212</v>
      </c>
      <c r="C69" t="s">
        <v>213</v>
      </c>
      <c r="D69" t="s">
        <v>53</v>
      </c>
      <c r="E69" t="s">
        <v>28</v>
      </c>
      <c r="F69" t="s">
        <v>28</v>
      </c>
      <c r="G69">
        <v>131</v>
      </c>
    </row>
    <row r="70" spans="1:7" x14ac:dyDescent="0.2">
      <c r="B70" s="2" t="s">
        <v>282</v>
      </c>
      <c r="C70" s="2" t="str">
        <f>CONCATENATE(TEXT(SUMIF([1]final_data!$S:$S,$A69,[1]final_data!AB:AB), "0"), " (", TEXT(SUMIF([1]final_data!$S:$S,$A69,[1]final_data!AB:AB)/SUMIF([1]final_data!$S:$S,$A69,[1]final_data!$B:$B),"0%"),")")</f>
        <v>229 (48%)</v>
      </c>
      <c r="D70" s="2" t="str">
        <f>CONCATENATE(TEXT(SUMIF([1]final_data!$S:$S,$A$7,[1]final_data!AC:AC), "0"), " (", TEXT(SUMIF([1]final_data!$S:$S,$A$7,[1]final_data!AC:AC)/SUMIF([1]final_data!$S:$S,$A$7,[1]final_data!$B:$B),"0%"),")")</f>
        <v>36 (5%)</v>
      </c>
      <c r="E70" s="2" t="str">
        <f>CONCATENATE(TEXT(SUMIF([1]final_data!$S:$S,$A$7,[1]final_data!AD:AD), "0"), " (", TEXT(SUMIF([1]final_data!$S:$S,$A$7,[1]final_data!AD:AD)/SUMIF([1]final_data!$S:$S,$A$7,[1]final_data!$B:$B),"0%"),")")</f>
        <v>38 (5%)</v>
      </c>
      <c r="F70" s="2" t="str">
        <f>CONCATENATE(TEXT(SUMIF([1]final_data!$S:$S,$A$7,[1]final_data!AE:AE), "0"), " (", TEXT(SUMIF([1]final_data!$S:$S,$A$7,[1]final_data!AE:AE)/SUMIF([1]final_data!$S:$S,$A$7,[1]final_data!$B:$B),"0%"),")")</f>
        <v>54 (7%)</v>
      </c>
      <c r="G70" s="2">
        <f>SUM(G67:G69)</f>
        <v>473</v>
      </c>
    </row>
    <row r="71" spans="1:7" x14ac:dyDescent="0.2">
      <c r="A71" t="s">
        <v>214</v>
      </c>
      <c r="B71" t="s">
        <v>215</v>
      </c>
      <c r="C71" t="s">
        <v>216</v>
      </c>
      <c r="D71" t="s">
        <v>217</v>
      </c>
      <c r="E71" t="s">
        <v>218</v>
      </c>
      <c r="F71" t="s">
        <v>219</v>
      </c>
      <c r="G71">
        <v>321</v>
      </c>
    </row>
    <row r="72" spans="1:7" x14ac:dyDescent="0.2">
      <c r="A72" t="s">
        <v>214</v>
      </c>
      <c r="B72" t="s">
        <v>220</v>
      </c>
      <c r="C72" t="s">
        <v>187</v>
      </c>
      <c r="D72" t="s">
        <v>159</v>
      </c>
      <c r="E72" t="s">
        <v>221</v>
      </c>
      <c r="F72" t="s">
        <v>222</v>
      </c>
      <c r="G72">
        <v>104</v>
      </c>
    </row>
    <row r="73" spans="1:7" x14ac:dyDescent="0.2">
      <c r="A73" t="s">
        <v>214</v>
      </c>
      <c r="B73" t="s">
        <v>223</v>
      </c>
      <c r="C73" t="s">
        <v>224</v>
      </c>
      <c r="D73" t="s">
        <v>60</v>
      </c>
      <c r="E73" t="s">
        <v>14</v>
      </c>
      <c r="F73" t="s">
        <v>15</v>
      </c>
      <c r="G73">
        <v>149</v>
      </c>
    </row>
    <row r="74" spans="1:7" x14ac:dyDescent="0.2">
      <c r="A74" t="s">
        <v>214</v>
      </c>
      <c r="B74" t="s">
        <v>225</v>
      </c>
      <c r="C74" t="s">
        <v>226</v>
      </c>
      <c r="D74" t="s">
        <v>55</v>
      </c>
      <c r="E74" t="s">
        <v>112</v>
      </c>
      <c r="F74" t="s">
        <v>71</v>
      </c>
      <c r="G74">
        <v>192</v>
      </c>
    </row>
    <row r="75" spans="1:7" x14ac:dyDescent="0.2">
      <c r="A75" t="s">
        <v>214</v>
      </c>
      <c r="B75" t="s">
        <v>227</v>
      </c>
      <c r="C75" t="s">
        <v>228</v>
      </c>
      <c r="D75" t="s">
        <v>229</v>
      </c>
      <c r="E75" t="s">
        <v>230</v>
      </c>
      <c r="F75" t="s">
        <v>229</v>
      </c>
      <c r="G75">
        <v>361</v>
      </c>
    </row>
    <row r="76" spans="1:7" x14ac:dyDescent="0.2">
      <c r="A76" t="s">
        <v>214</v>
      </c>
      <c r="B76" t="s">
        <v>231</v>
      </c>
      <c r="C76" t="s">
        <v>232</v>
      </c>
      <c r="D76" t="s">
        <v>14</v>
      </c>
      <c r="E76" t="s">
        <v>233</v>
      </c>
      <c r="F76" t="s">
        <v>15</v>
      </c>
      <c r="G76">
        <v>148</v>
      </c>
    </row>
    <row r="77" spans="1:7" x14ac:dyDescent="0.2">
      <c r="A77" t="s">
        <v>214</v>
      </c>
      <c r="B77" t="s">
        <v>234</v>
      </c>
      <c r="C77" t="s">
        <v>235</v>
      </c>
      <c r="D77" t="s">
        <v>14</v>
      </c>
      <c r="E77" t="s">
        <v>236</v>
      </c>
      <c r="F77" t="s">
        <v>237</v>
      </c>
      <c r="G77">
        <v>101</v>
      </c>
    </row>
    <row r="78" spans="1:7" x14ac:dyDescent="0.2">
      <c r="A78" t="s">
        <v>214</v>
      </c>
      <c r="B78" t="s">
        <v>238</v>
      </c>
      <c r="C78" t="s">
        <v>239</v>
      </c>
      <c r="D78" t="s">
        <v>14</v>
      </c>
      <c r="E78" t="s">
        <v>14</v>
      </c>
      <c r="F78" t="s">
        <v>55</v>
      </c>
      <c r="G78">
        <v>176</v>
      </c>
    </row>
    <row r="79" spans="1:7" x14ac:dyDescent="0.2">
      <c r="B79" s="2" t="s">
        <v>282</v>
      </c>
      <c r="C79" s="2" t="str">
        <f>CONCATENATE(TEXT(SUMIF([1]final_data!$S:$S,$A78,[1]final_data!AB:AB), "0"), " (", TEXT(SUMIF([1]final_data!$S:$S,$A78,[1]final_data!AB:AB)/SUMIF([1]final_data!$S:$S,$A78,[1]final_data!$B:$B),"0%"),")")</f>
        <v>789 (51%)</v>
      </c>
      <c r="D79" s="2" t="str">
        <f>CONCATENATE(TEXT(SUMIF([1]final_data!$S:$S,$A$7,[1]final_data!AC:AC), "0"), " (", TEXT(SUMIF([1]final_data!$S:$S,$A$7,[1]final_data!AC:AC)/SUMIF([1]final_data!$S:$S,$A$7,[1]final_data!$B:$B),"0%"),")")</f>
        <v>36 (5%)</v>
      </c>
      <c r="E79" s="2" t="str">
        <f>CONCATENATE(TEXT(SUMIF([1]final_data!$S:$S,$A$7,[1]final_data!AD:AD), "0"), " (", TEXT(SUMIF([1]final_data!$S:$S,$A$7,[1]final_data!AD:AD)/SUMIF([1]final_data!$S:$S,$A$7,[1]final_data!$B:$B),"0%"),")")</f>
        <v>38 (5%)</v>
      </c>
      <c r="F79" s="2" t="str">
        <f>CONCATENATE(TEXT(SUMIF([1]final_data!$S:$S,$A$7,[1]final_data!AE:AE), "0"), " (", TEXT(SUMIF([1]final_data!$S:$S,$A$7,[1]final_data!AE:AE)/SUMIF([1]final_data!$S:$S,$A$7,[1]final_data!$B:$B),"0%"),")")</f>
        <v>54 (7%)</v>
      </c>
      <c r="G79" s="2">
        <f>SUM(G71:G78)</f>
        <v>1552</v>
      </c>
    </row>
    <row r="80" spans="1:7" x14ac:dyDescent="0.2">
      <c r="A80" t="s">
        <v>240</v>
      </c>
      <c r="B80" t="s">
        <v>241</v>
      </c>
      <c r="C80" t="s">
        <v>242</v>
      </c>
      <c r="D80" t="s">
        <v>63</v>
      </c>
      <c r="E80" t="s">
        <v>25</v>
      </c>
      <c r="F80" t="s">
        <v>243</v>
      </c>
      <c r="G80">
        <v>151</v>
      </c>
    </row>
    <row r="81" spans="1:7" x14ac:dyDescent="0.2">
      <c r="A81" t="s">
        <v>240</v>
      </c>
      <c r="B81" t="s">
        <v>253</v>
      </c>
      <c r="C81" t="s">
        <v>254</v>
      </c>
      <c r="D81" t="s">
        <v>14</v>
      </c>
      <c r="E81" t="s">
        <v>53</v>
      </c>
      <c r="F81" t="s">
        <v>193</v>
      </c>
      <c r="G81">
        <v>171</v>
      </c>
    </row>
    <row r="82" spans="1:7" x14ac:dyDescent="0.2">
      <c r="A82" t="s">
        <v>240</v>
      </c>
      <c r="B82" t="s">
        <v>255</v>
      </c>
      <c r="C82" t="s">
        <v>256</v>
      </c>
      <c r="D82" t="s">
        <v>257</v>
      </c>
      <c r="E82" t="s">
        <v>258</v>
      </c>
      <c r="F82" t="s">
        <v>259</v>
      </c>
      <c r="G82">
        <v>63</v>
      </c>
    </row>
    <row r="83" spans="1:7" x14ac:dyDescent="0.2">
      <c r="B83" s="2" t="s">
        <v>282</v>
      </c>
      <c r="C83" s="2" t="str">
        <f>CONCATENATE(TEXT(SUMIF([1]final_data!$S:$S,$A82,[1]final_data!AB:AB), "0"), " (", TEXT(SUMIF([1]final_data!$S:$S,$A82,[1]final_data!AB:AB)/SUMIF([1]final_data!$S:$S,$A82,[1]final_data!$B:$B),"0%"),")")</f>
        <v>182 (47%)</v>
      </c>
      <c r="D83" s="2" t="str">
        <f>CONCATENATE(TEXT(SUMIF([1]final_data!$S:$S,$A$7,[1]final_data!AC:AC), "0"), " (", TEXT(SUMIF([1]final_data!$S:$S,$A$7,[1]final_data!AC:AC)/SUMIF([1]final_data!$S:$S,$A$7,[1]final_data!$B:$B),"0%"),")")</f>
        <v>36 (5%)</v>
      </c>
      <c r="E83" s="2" t="str">
        <f>CONCATENATE(TEXT(SUMIF([1]final_data!$S:$S,$A$7,[1]final_data!AD:AD), "0"), " (", TEXT(SUMIF([1]final_data!$S:$S,$A$7,[1]final_data!AD:AD)/SUMIF([1]final_data!$S:$S,$A$7,[1]final_data!$B:$B),"0%"),")")</f>
        <v>38 (5%)</v>
      </c>
      <c r="F83" s="2" t="str">
        <f>CONCATENATE(TEXT(SUMIF([1]final_data!$S:$S,$A$7,[1]final_data!AE:AE), "0"), " (", TEXT(SUMIF([1]final_data!$S:$S,$A$7,[1]final_data!AE:AE)/SUMIF([1]final_data!$S:$S,$A$7,[1]final_data!$B:$B),"0%"),")")</f>
        <v>54 (7%)</v>
      </c>
      <c r="G83" s="2">
        <f>SUM(G80:G82)</f>
        <v>385</v>
      </c>
    </row>
    <row r="84" spans="1:7" x14ac:dyDescent="0.2">
      <c r="A84" t="s">
        <v>244</v>
      </c>
      <c r="B84" t="s">
        <v>245</v>
      </c>
      <c r="C84" t="s">
        <v>246</v>
      </c>
      <c r="D84" t="s">
        <v>107</v>
      </c>
      <c r="E84" t="s">
        <v>109</v>
      </c>
      <c r="F84" t="s">
        <v>247</v>
      </c>
      <c r="G84">
        <v>265</v>
      </c>
    </row>
    <row r="85" spans="1:7" x14ac:dyDescent="0.2">
      <c r="A85" t="s">
        <v>244</v>
      </c>
      <c r="B85" t="s">
        <v>248</v>
      </c>
      <c r="C85" t="s">
        <v>249</v>
      </c>
      <c r="D85" t="s">
        <v>14</v>
      </c>
      <c r="E85" t="s">
        <v>250</v>
      </c>
      <c r="F85" t="s">
        <v>59</v>
      </c>
      <c r="G85">
        <v>115</v>
      </c>
    </row>
    <row r="86" spans="1:7" x14ac:dyDescent="0.2">
      <c r="A86" t="s">
        <v>244</v>
      </c>
      <c r="B86" t="s">
        <v>251</v>
      </c>
      <c r="C86" t="s">
        <v>252</v>
      </c>
      <c r="D86" t="s">
        <v>63</v>
      </c>
      <c r="E86" t="s">
        <v>116</v>
      </c>
      <c r="F86" t="s">
        <v>146</v>
      </c>
      <c r="G86">
        <v>137</v>
      </c>
    </row>
    <row r="87" spans="1:7" x14ac:dyDescent="0.2">
      <c r="B87" s="2" t="s">
        <v>282</v>
      </c>
      <c r="C87" s="2" t="str">
        <f>CONCATENATE(TEXT(SUMIF([1]final_data!$S:$S,$A86,[1]final_data!AB:AB), "0"), " (", TEXT(SUMIF([1]final_data!$S:$S,$A86,[1]final_data!AB:AB)/SUMIF([1]final_data!$S:$S,$A86,[1]final_data!$B:$B),"0%"),")")</f>
        <v>273 (53%)</v>
      </c>
      <c r="D87" s="2" t="str">
        <f>CONCATENATE(TEXT(SUMIF([1]final_data!$S:$S,$A$7,[1]final_data!AC:AC), "0"), " (", TEXT(SUMIF([1]final_data!$S:$S,$A$7,[1]final_data!AC:AC)/SUMIF([1]final_data!$S:$S,$A$7,[1]final_data!$B:$B),"0%"),")")</f>
        <v>36 (5%)</v>
      </c>
      <c r="E87" s="2" t="str">
        <f>CONCATENATE(TEXT(SUMIF([1]final_data!$S:$S,$A$7,[1]final_data!AD:AD), "0"), " (", TEXT(SUMIF([1]final_data!$S:$S,$A$7,[1]final_data!AD:AD)/SUMIF([1]final_data!$S:$S,$A$7,[1]final_data!$B:$B),"0%"),")")</f>
        <v>38 (5%)</v>
      </c>
      <c r="F87" s="2" t="str">
        <f>CONCATENATE(TEXT(SUMIF([1]final_data!$S:$S,$A$7,[1]final_data!AE:AE), "0"), " (", TEXT(SUMIF([1]final_data!$S:$S,$A$7,[1]final_data!AE:AE)/SUMIF([1]final_data!$S:$S,$A$7,[1]final_data!$B:$B),"0%"),")")</f>
        <v>54 (7%)</v>
      </c>
      <c r="G87" s="2">
        <f>SUM(G84:G86)</f>
        <v>517</v>
      </c>
    </row>
    <row r="88" spans="1:7" x14ac:dyDescent="0.2">
      <c r="A88" t="s">
        <v>260</v>
      </c>
      <c r="B88" t="s">
        <v>261</v>
      </c>
      <c r="C88" t="s">
        <v>262</v>
      </c>
      <c r="D88" t="s">
        <v>14</v>
      </c>
      <c r="E88" t="s">
        <v>60</v>
      </c>
      <c r="F88" t="s">
        <v>81</v>
      </c>
      <c r="G88">
        <v>123</v>
      </c>
    </row>
    <row r="89" spans="1:7" x14ac:dyDescent="0.2">
      <c r="B89" s="2" t="s">
        <v>282</v>
      </c>
      <c r="C89" s="2" t="str">
        <f>CONCATENATE(TEXT(SUMIF([1]final_data!$S:$S,$A88,[1]final_data!AB:AB), "0"), " (", TEXT(SUMIF([1]final_data!$S:$S,$A88,[1]final_data!AB:AB)/SUMIF([1]final_data!$S:$S,$A88,[1]final_data!$B:$B),"0%"),")")</f>
        <v>58 (47%)</v>
      </c>
      <c r="D89" s="2" t="str">
        <f>CONCATENATE(TEXT(SUMIF([1]final_data!$S:$S,$A$7,[1]final_data!AC:AC), "0"), " (", TEXT(SUMIF([1]final_data!$S:$S,$A$7,[1]final_data!AC:AC)/SUMIF([1]final_data!$S:$S,$A$7,[1]final_data!$B:$B),"0%"),")")</f>
        <v>36 (5%)</v>
      </c>
      <c r="E89" s="2" t="str">
        <f>CONCATENATE(TEXT(SUMIF([1]final_data!$S:$S,$A$7,[1]final_data!AD:AD), "0"), " (", TEXT(SUMIF([1]final_data!$S:$S,$A$7,[1]final_data!AD:AD)/SUMIF([1]final_data!$S:$S,$A$7,[1]final_data!$B:$B),"0%"),")")</f>
        <v>38 (5%)</v>
      </c>
      <c r="F89" s="2" t="str">
        <f>CONCATENATE(TEXT(SUMIF([1]final_data!$S:$S,$A$7,[1]final_data!AE:AE), "0"), " (", TEXT(SUMIF([1]final_data!$S:$S,$A$7,[1]final_data!AE:AE)/SUMIF([1]final_data!$S:$S,$A$7,[1]final_data!$B:$B),"0%"),")")</f>
        <v>54 (7%)</v>
      </c>
      <c r="G89" s="2">
        <f>G88</f>
        <v>123</v>
      </c>
    </row>
    <row r="90" spans="1:7" x14ac:dyDescent="0.2">
      <c r="A90" t="s">
        <v>263</v>
      </c>
      <c r="B90" t="s">
        <v>264</v>
      </c>
      <c r="C90" t="s">
        <v>265</v>
      </c>
      <c r="D90" t="s">
        <v>160</v>
      </c>
      <c r="E90" t="s">
        <v>33</v>
      </c>
      <c r="F90" t="s">
        <v>266</v>
      </c>
      <c r="G90">
        <v>93</v>
      </c>
    </row>
    <row r="91" spans="1:7" x14ac:dyDescent="0.2">
      <c r="A91" t="s">
        <v>263</v>
      </c>
      <c r="B91" t="s">
        <v>267</v>
      </c>
      <c r="C91" t="s">
        <v>268</v>
      </c>
      <c r="D91" t="s">
        <v>54</v>
      </c>
      <c r="E91" t="s">
        <v>88</v>
      </c>
      <c r="F91" t="s">
        <v>269</v>
      </c>
      <c r="G91">
        <v>217</v>
      </c>
    </row>
    <row r="92" spans="1:7" x14ac:dyDescent="0.2">
      <c r="B92" s="2" t="s">
        <v>282</v>
      </c>
      <c r="C92" s="2" t="str">
        <f>CONCATENATE(TEXT(SUMIF([1]final_data!$S:$S,$A91,[1]final_data!AB:AB), "0"), " (", TEXT(SUMIF([1]final_data!$S:$S,$A91,[1]final_data!AB:AB)/SUMIF([1]final_data!$S:$S,$A91,[1]final_data!$B:$B),"0%"),")")</f>
        <v>138 (45%)</v>
      </c>
      <c r="D92" s="2" t="str">
        <f>CONCATENATE(TEXT(SUMIF([1]final_data!$S:$S,$A$7,[1]final_data!AC:AC), "0"), " (", TEXT(SUMIF([1]final_data!$S:$S,$A$7,[1]final_data!AC:AC)/SUMIF([1]final_data!$S:$S,$A$7,[1]final_data!$B:$B),"0%"),")")</f>
        <v>36 (5%)</v>
      </c>
      <c r="E92" s="2" t="str">
        <f>CONCATENATE(TEXT(SUMIF([1]final_data!$S:$S,$A$7,[1]final_data!AD:AD), "0"), " (", TEXT(SUMIF([1]final_data!$S:$S,$A$7,[1]final_data!AD:AD)/SUMIF([1]final_data!$S:$S,$A$7,[1]final_data!$B:$B),"0%"),")")</f>
        <v>38 (5%)</v>
      </c>
      <c r="F92" s="2" t="str">
        <f>CONCATENATE(TEXT(SUMIF([1]final_data!$S:$S,$A$7,[1]final_data!AE:AE), "0"), " (", TEXT(SUMIF([1]final_data!$S:$S,$A$7,[1]final_data!AE:AE)/SUMIF([1]final_data!$S:$S,$A$7,[1]final_data!$B:$B),"0%"),")")</f>
        <v>54 (7%)</v>
      </c>
      <c r="G92" s="2">
        <f>SUM(G90:G91)</f>
        <v>310</v>
      </c>
    </row>
    <row r="93" spans="1:7" x14ac:dyDescent="0.2">
      <c r="A93" t="s">
        <v>270</v>
      </c>
      <c r="B93" t="s">
        <v>271</v>
      </c>
      <c r="C93" t="s">
        <v>272</v>
      </c>
      <c r="D93" t="s">
        <v>14</v>
      </c>
      <c r="E93" t="s">
        <v>273</v>
      </c>
      <c r="F93" t="s">
        <v>14</v>
      </c>
      <c r="G93">
        <v>149</v>
      </c>
    </row>
    <row r="94" spans="1:7" x14ac:dyDescent="0.2">
      <c r="B94" s="2" t="s">
        <v>282</v>
      </c>
      <c r="C94" s="2" t="str">
        <f>CONCATENATE(TEXT(SUMIF([1]final_data!$S:$S,$A93,[1]final_data!AB:AB), "0"), " (", TEXT(SUMIF([1]final_data!$S:$S,$A93,[1]final_data!AB:AB)/SUMIF([1]final_data!$S:$S,$A93,[1]final_data!$B:$B),"0%"),")")</f>
        <v>29 (19%)</v>
      </c>
      <c r="D94" s="2" t="str">
        <f>CONCATENATE(TEXT(SUMIF([1]final_data!$S:$S,$A$7,[1]final_data!AC:AC), "0"), " (", TEXT(SUMIF([1]final_data!$S:$S,$A$7,[1]final_data!AC:AC)/SUMIF([1]final_data!$S:$S,$A$7,[1]final_data!$B:$B),"0%"),")")</f>
        <v>36 (5%)</v>
      </c>
      <c r="E94" s="2" t="str">
        <f>CONCATENATE(TEXT(SUMIF([1]final_data!$S:$S,$A$7,[1]final_data!AD:AD), "0"), " (", TEXT(SUMIF([1]final_data!$S:$S,$A$7,[1]final_data!AD:AD)/SUMIF([1]final_data!$S:$S,$A$7,[1]final_data!$B:$B),"0%"),")")</f>
        <v>38 (5%)</v>
      </c>
      <c r="F94" s="2" t="str">
        <f>CONCATENATE(TEXT(SUMIF([1]final_data!$S:$S,$A$7,[1]final_data!AE:AE), "0"), " (", TEXT(SUMIF([1]final_data!$S:$S,$A$7,[1]final_data!AE:AE)/SUMIF([1]final_data!$S:$S,$A$7,[1]final_data!$B:$B),"0%"),")")</f>
        <v>54 (7%)</v>
      </c>
      <c r="G94" s="2">
        <f>G93</f>
        <v>149</v>
      </c>
    </row>
    <row r="95" spans="1:7" x14ac:dyDescent="0.2">
      <c r="A95" t="s">
        <v>274</v>
      </c>
      <c r="B95" t="s">
        <v>275</v>
      </c>
      <c r="C95" t="s">
        <v>276</v>
      </c>
      <c r="D95" t="s">
        <v>14</v>
      </c>
      <c r="E95" t="s">
        <v>33</v>
      </c>
      <c r="F95" t="s">
        <v>30</v>
      </c>
      <c r="G95">
        <v>113</v>
      </c>
    </row>
    <row r="96" spans="1:7" x14ac:dyDescent="0.2">
      <c r="A96" t="s">
        <v>274</v>
      </c>
      <c r="B96" t="s">
        <v>277</v>
      </c>
      <c r="C96" t="s">
        <v>278</v>
      </c>
      <c r="D96" t="s">
        <v>14</v>
      </c>
      <c r="E96" t="s">
        <v>258</v>
      </c>
      <c r="F96" t="s">
        <v>279</v>
      </c>
      <c r="G96">
        <v>78</v>
      </c>
    </row>
    <row r="97" spans="1:7" x14ac:dyDescent="0.2">
      <c r="A97" t="s">
        <v>274</v>
      </c>
      <c r="B97" t="s">
        <v>280</v>
      </c>
      <c r="C97" t="s">
        <v>281</v>
      </c>
      <c r="D97" t="s">
        <v>14</v>
      </c>
      <c r="E97" t="s">
        <v>104</v>
      </c>
      <c r="F97" t="s">
        <v>193</v>
      </c>
      <c r="G97">
        <v>168</v>
      </c>
    </row>
    <row r="98" spans="1:7" x14ac:dyDescent="0.2">
      <c r="B98" s="2" t="s">
        <v>282</v>
      </c>
      <c r="C98" s="2" t="str">
        <f>CONCATENATE(TEXT(SUMIF([1]final_data!$S:$S,$A97,[1]final_data!AB:AB), "0"), " (", TEXT(SUMIF([1]final_data!$S:$S,$A97,[1]final_data!AB:AB)/SUMIF([1]final_data!$S:$S,$A97,[1]final_data!$B:$B),"0%"),")")</f>
        <v>232 (65%)</v>
      </c>
      <c r="D98" s="2" t="str">
        <f>CONCATENATE(TEXT(SUMIF([1]final_data!$S:$S,$A$7,[1]final_data!AC:AC), "0"), " (", TEXT(SUMIF([1]final_data!$S:$S,$A$7,[1]final_data!AC:AC)/SUMIF([1]final_data!$S:$S,$A$7,[1]final_data!$B:$B),"0%"),")")</f>
        <v>36 (5%)</v>
      </c>
      <c r="E98" s="2" t="str">
        <f>CONCATENATE(TEXT(SUMIF([1]final_data!$S:$S,$A$7,[1]final_data!AD:AD), "0"), " (", TEXT(SUMIF([1]final_data!$S:$S,$A$7,[1]final_data!AD:AD)/SUMIF([1]final_data!$S:$S,$A$7,[1]final_data!$B:$B),"0%"),")")</f>
        <v>38 (5%)</v>
      </c>
      <c r="F98" s="2" t="str">
        <f>CONCATENATE(TEXT(SUMIF([1]final_data!$S:$S,$A$7,[1]final_data!AE:AE), "0"), " (", TEXT(SUMIF([1]final_data!$S:$S,$A$7,[1]final_data!AE:AE)/SUMIF([1]final_data!$S:$S,$A$7,[1]final_data!$B:$B),"0%"),")")</f>
        <v>54 (7%)</v>
      </c>
      <c r="G98" s="2">
        <f>SUM(G95:G97)</f>
        <v>359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abSelected="1" topLeftCell="A80" workbookViewId="0">
      <selection activeCell="J101" sqref="J101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1" t="s">
        <v>7</v>
      </c>
      <c r="B2" t="s">
        <v>8</v>
      </c>
      <c r="C2" t="s">
        <v>9</v>
      </c>
      <c r="D2" t="s">
        <v>10</v>
      </c>
      <c r="E2" t="s">
        <v>11</v>
      </c>
      <c r="F2" t="s">
        <v>10</v>
      </c>
      <c r="G2">
        <v>117</v>
      </c>
    </row>
    <row r="3" spans="1:7" x14ac:dyDescent="0.2">
      <c r="A3" s="1"/>
      <c r="B3" t="s">
        <v>12</v>
      </c>
      <c r="C3" t="s">
        <v>13</v>
      </c>
      <c r="D3" t="s">
        <v>14</v>
      </c>
      <c r="E3" t="s">
        <v>15</v>
      </c>
      <c r="F3" t="s">
        <v>16</v>
      </c>
      <c r="G3">
        <v>156</v>
      </c>
    </row>
    <row r="4" spans="1:7" x14ac:dyDescent="0.2">
      <c r="A4" s="1"/>
      <c r="B4" t="s">
        <v>17</v>
      </c>
      <c r="C4" t="s">
        <v>18</v>
      </c>
      <c r="D4" t="s">
        <v>19</v>
      </c>
      <c r="E4" t="s">
        <v>19</v>
      </c>
      <c r="F4" t="s">
        <v>20</v>
      </c>
      <c r="G4">
        <v>145</v>
      </c>
    </row>
    <row r="5" spans="1:7" x14ac:dyDescent="0.2">
      <c r="A5" s="1"/>
      <c r="B5" t="s">
        <v>21</v>
      </c>
      <c r="C5" t="s">
        <v>22</v>
      </c>
      <c r="D5" t="s">
        <v>23</v>
      </c>
      <c r="E5" t="s">
        <v>24</v>
      </c>
      <c r="F5" t="s">
        <v>25</v>
      </c>
      <c r="G5">
        <v>159</v>
      </c>
    </row>
    <row r="6" spans="1:7" x14ac:dyDescent="0.2">
      <c r="A6" s="1"/>
      <c r="B6" t="s">
        <v>26</v>
      </c>
      <c r="C6" t="s">
        <v>27</v>
      </c>
      <c r="D6" t="s">
        <v>28</v>
      </c>
      <c r="E6" t="s">
        <v>29</v>
      </c>
      <c r="F6" t="s">
        <v>30</v>
      </c>
      <c r="G6">
        <v>130</v>
      </c>
    </row>
    <row r="7" spans="1:7" x14ac:dyDescent="0.2">
      <c r="A7" s="1"/>
      <c r="B7" t="s">
        <v>31</v>
      </c>
      <c r="C7" t="s">
        <v>32</v>
      </c>
      <c r="D7" t="s">
        <v>33</v>
      </c>
      <c r="E7" t="s">
        <v>34</v>
      </c>
      <c r="F7" t="s">
        <v>35</v>
      </c>
      <c r="G7">
        <v>81</v>
      </c>
    </row>
    <row r="8" spans="1:7" x14ac:dyDescent="0.2">
      <c r="A8" s="1"/>
      <c r="B8" s="2" t="s">
        <v>282</v>
      </c>
      <c r="C8" s="2" t="s">
        <v>283</v>
      </c>
      <c r="D8" s="2" t="s">
        <v>284</v>
      </c>
      <c r="E8" s="2" t="s">
        <v>285</v>
      </c>
      <c r="F8" s="2" t="s">
        <v>286</v>
      </c>
      <c r="G8" s="2">
        <v>788</v>
      </c>
    </row>
    <row r="9" spans="1:7" x14ac:dyDescent="0.2">
      <c r="A9" s="1" t="s">
        <v>36</v>
      </c>
      <c r="B9" t="s">
        <v>37</v>
      </c>
      <c r="C9" t="s">
        <v>38</v>
      </c>
      <c r="D9" t="s">
        <v>39</v>
      </c>
      <c r="E9" t="s">
        <v>40</v>
      </c>
      <c r="F9" t="s">
        <v>41</v>
      </c>
      <c r="G9">
        <v>297</v>
      </c>
    </row>
    <row r="10" spans="1:7" x14ac:dyDescent="0.2">
      <c r="A10" s="1"/>
      <c r="B10" t="s">
        <v>42</v>
      </c>
      <c r="C10" t="s">
        <v>43</v>
      </c>
      <c r="D10" t="s">
        <v>44</v>
      </c>
      <c r="E10" t="s">
        <v>45</v>
      </c>
      <c r="F10" t="s">
        <v>46</v>
      </c>
      <c r="G10">
        <v>375</v>
      </c>
    </row>
    <row r="11" spans="1:7" x14ac:dyDescent="0.2">
      <c r="A11" s="1"/>
      <c r="B11" t="s">
        <v>47</v>
      </c>
      <c r="C11" t="s">
        <v>48</v>
      </c>
      <c r="D11" t="s">
        <v>28</v>
      </c>
      <c r="E11" t="s">
        <v>33</v>
      </c>
      <c r="F11" t="s">
        <v>49</v>
      </c>
      <c r="G11">
        <v>127</v>
      </c>
    </row>
    <row r="12" spans="1:7" x14ac:dyDescent="0.2">
      <c r="A12" s="1"/>
      <c r="B12" s="2" t="s">
        <v>282</v>
      </c>
      <c r="C12" s="2" t="s">
        <v>287</v>
      </c>
      <c r="D12" s="2" t="s">
        <v>284</v>
      </c>
      <c r="E12" s="2" t="s">
        <v>285</v>
      </c>
      <c r="F12" s="2" t="s">
        <v>286</v>
      </c>
      <c r="G12" s="2">
        <v>799</v>
      </c>
    </row>
    <row r="13" spans="1:7" x14ac:dyDescent="0.2">
      <c r="A13" s="1" t="s">
        <v>50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>
        <v>186</v>
      </c>
    </row>
    <row r="14" spans="1:7" x14ac:dyDescent="0.2">
      <c r="A14" s="1"/>
      <c r="B14" s="2" t="s">
        <v>282</v>
      </c>
      <c r="C14" s="2" t="s">
        <v>52</v>
      </c>
      <c r="D14" s="2" t="s">
        <v>284</v>
      </c>
      <c r="E14" s="2" t="s">
        <v>285</v>
      </c>
      <c r="F14" s="2" t="s">
        <v>286</v>
      </c>
      <c r="G14" s="2">
        <v>186</v>
      </c>
    </row>
    <row r="15" spans="1:7" x14ac:dyDescent="0.2">
      <c r="A15" s="1" t="s">
        <v>56</v>
      </c>
      <c r="B15" t="s">
        <v>57</v>
      </c>
      <c r="C15" t="s">
        <v>58</v>
      </c>
      <c r="D15" t="s">
        <v>59</v>
      </c>
      <c r="E15" t="s">
        <v>59</v>
      </c>
      <c r="F15" t="s">
        <v>60</v>
      </c>
      <c r="G15">
        <v>135</v>
      </c>
    </row>
    <row r="16" spans="1:7" x14ac:dyDescent="0.2">
      <c r="A16" s="1"/>
      <c r="B16" t="s">
        <v>61</v>
      </c>
      <c r="C16" t="s">
        <v>62</v>
      </c>
      <c r="D16" t="s">
        <v>63</v>
      </c>
      <c r="E16" t="s">
        <v>64</v>
      </c>
      <c r="F16" t="s">
        <v>24</v>
      </c>
      <c r="G16">
        <v>150</v>
      </c>
    </row>
    <row r="17" spans="1:7" x14ac:dyDescent="0.2">
      <c r="A17" s="1"/>
      <c r="B17" t="s">
        <v>65</v>
      </c>
      <c r="C17" t="s">
        <v>66</v>
      </c>
      <c r="D17" t="s">
        <v>67</v>
      </c>
      <c r="E17" t="s">
        <v>68</v>
      </c>
      <c r="F17" t="s">
        <v>67</v>
      </c>
      <c r="G17">
        <v>220</v>
      </c>
    </row>
    <row r="18" spans="1:7" x14ac:dyDescent="0.2">
      <c r="A18" s="1"/>
      <c r="B18" t="s">
        <v>69</v>
      </c>
      <c r="C18" t="s">
        <v>70</v>
      </c>
      <c r="D18" t="s">
        <v>71</v>
      </c>
      <c r="E18" t="s">
        <v>72</v>
      </c>
      <c r="F18" t="s">
        <v>73</v>
      </c>
      <c r="G18">
        <v>193</v>
      </c>
    </row>
    <row r="19" spans="1:7" x14ac:dyDescent="0.2">
      <c r="A19" s="1"/>
      <c r="B19" s="2" t="s">
        <v>282</v>
      </c>
      <c r="C19" s="2" t="s">
        <v>288</v>
      </c>
      <c r="D19" s="2" t="s">
        <v>284</v>
      </c>
      <c r="E19" s="2" t="s">
        <v>285</v>
      </c>
      <c r="F19" s="2" t="s">
        <v>286</v>
      </c>
      <c r="G19" s="2">
        <v>698</v>
      </c>
    </row>
    <row r="20" spans="1:7" x14ac:dyDescent="0.2">
      <c r="A20" s="1" t="s">
        <v>74</v>
      </c>
      <c r="B20" t="s">
        <v>74</v>
      </c>
      <c r="C20" t="s">
        <v>75</v>
      </c>
      <c r="D20" t="s">
        <v>76</v>
      </c>
      <c r="E20" t="s">
        <v>63</v>
      </c>
      <c r="F20" t="s">
        <v>77</v>
      </c>
      <c r="G20">
        <v>296</v>
      </c>
    </row>
    <row r="21" spans="1:7" x14ac:dyDescent="0.2">
      <c r="A21" s="1"/>
      <c r="B21" s="2" t="s">
        <v>282</v>
      </c>
      <c r="C21" s="2" t="s">
        <v>75</v>
      </c>
      <c r="D21" s="2" t="s">
        <v>284</v>
      </c>
      <c r="E21" s="2" t="s">
        <v>285</v>
      </c>
      <c r="F21" s="2" t="s">
        <v>286</v>
      </c>
      <c r="G21" s="2">
        <v>296</v>
      </c>
    </row>
    <row r="22" spans="1:7" x14ac:dyDescent="0.2">
      <c r="A22" s="1" t="s">
        <v>78</v>
      </c>
      <c r="B22" t="s">
        <v>79</v>
      </c>
      <c r="C22" t="s">
        <v>80</v>
      </c>
      <c r="D22" t="s">
        <v>81</v>
      </c>
      <c r="E22" t="s">
        <v>33</v>
      </c>
      <c r="F22" t="s">
        <v>82</v>
      </c>
      <c r="G22">
        <v>114</v>
      </c>
    </row>
    <row r="23" spans="1:7" x14ac:dyDescent="0.2">
      <c r="A23" s="1"/>
      <c r="B23" t="s">
        <v>83</v>
      </c>
      <c r="C23" t="s">
        <v>84</v>
      </c>
      <c r="D23" t="s">
        <v>85</v>
      </c>
      <c r="E23" t="s">
        <v>33</v>
      </c>
      <c r="F23" t="s">
        <v>11</v>
      </c>
      <c r="G23">
        <v>99</v>
      </c>
    </row>
    <row r="24" spans="1:7" x14ac:dyDescent="0.2">
      <c r="A24" s="1"/>
      <c r="B24" s="2" t="s">
        <v>282</v>
      </c>
      <c r="C24" s="2" t="s">
        <v>289</v>
      </c>
      <c r="D24" s="2" t="s">
        <v>284</v>
      </c>
      <c r="E24" s="2" t="s">
        <v>285</v>
      </c>
      <c r="F24" s="2" t="s">
        <v>286</v>
      </c>
      <c r="G24" s="2">
        <v>213</v>
      </c>
    </row>
    <row r="25" spans="1:7" x14ac:dyDescent="0.2">
      <c r="A25" s="1" t="s">
        <v>86</v>
      </c>
      <c r="B25" t="s">
        <v>86</v>
      </c>
      <c r="C25" t="s">
        <v>87</v>
      </c>
      <c r="D25" t="s">
        <v>88</v>
      </c>
      <c r="E25" t="s">
        <v>89</v>
      </c>
      <c r="F25" t="s">
        <v>90</v>
      </c>
      <c r="G25">
        <v>203</v>
      </c>
    </row>
    <row r="26" spans="1:7" x14ac:dyDescent="0.2">
      <c r="A26" s="1"/>
      <c r="B26" s="2" t="s">
        <v>282</v>
      </c>
      <c r="C26" s="2" t="s">
        <v>87</v>
      </c>
      <c r="D26" s="2" t="s">
        <v>284</v>
      </c>
      <c r="E26" s="2" t="s">
        <v>285</v>
      </c>
      <c r="F26" s="2" t="s">
        <v>286</v>
      </c>
      <c r="G26" s="2">
        <v>203</v>
      </c>
    </row>
    <row r="27" spans="1:7" x14ac:dyDescent="0.2">
      <c r="A27" s="1" t="s">
        <v>91</v>
      </c>
      <c r="B27" t="s">
        <v>92</v>
      </c>
      <c r="C27" t="s">
        <v>93</v>
      </c>
      <c r="D27" t="s">
        <v>94</v>
      </c>
      <c r="E27" t="s">
        <v>89</v>
      </c>
      <c r="F27" t="s">
        <v>88</v>
      </c>
      <c r="G27">
        <v>236</v>
      </c>
    </row>
    <row r="28" spans="1:7" x14ac:dyDescent="0.2">
      <c r="A28" s="1"/>
      <c r="B28" t="s">
        <v>95</v>
      </c>
      <c r="C28" t="s">
        <v>96</v>
      </c>
      <c r="D28" t="s">
        <v>97</v>
      </c>
      <c r="E28" t="s">
        <v>19</v>
      </c>
      <c r="F28" t="s">
        <v>14</v>
      </c>
      <c r="G28">
        <v>129</v>
      </c>
    </row>
    <row r="29" spans="1:7" x14ac:dyDescent="0.2">
      <c r="A29" s="1"/>
      <c r="B29" t="s">
        <v>98</v>
      </c>
      <c r="C29" t="s">
        <v>99</v>
      </c>
      <c r="D29" t="s">
        <v>100</v>
      </c>
      <c r="E29" t="s">
        <v>19</v>
      </c>
      <c r="F29" t="s">
        <v>101</v>
      </c>
      <c r="G29">
        <v>162</v>
      </c>
    </row>
    <row r="30" spans="1:7" x14ac:dyDescent="0.2">
      <c r="A30" s="1"/>
      <c r="B30" t="s">
        <v>102</v>
      </c>
      <c r="C30" t="s">
        <v>103</v>
      </c>
      <c r="D30" t="s">
        <v>104</v>
      </c>
      <c r="E30" t="s">
        <v>63</v>
      </c>
      <c r="F30" t="s">
        <v>15</v>
      </c>
      <c r="G30">
        <v>166</v>
      </c>
    </row>
    <row r="31" spans="1:7" x14ac:dyDescent="0.2">
      <c r="A31" s="1"/>
      <c r="B31" t="s">
        <v>105</v>
      </c>
      <c r="C31" t="s">
        <v>106</v>
      </c>
      <c r="D31" t="s">
        <v>107</v>
      </c>
      <c r="E31" t="s">
        <v>108</v>
      </c>
      <c r="F31" t="s">
        <v>109</v>
      </c>
      <c r="G31">
        <v>246</v>
      </c>
    </row>
    <row r="32" spans="1:7" x14ac:dyDescent="0.2">
      <c r="A32" s="1"/>
      <c r="B32" t="s">
        <v>110</v>
      </c>
      <c r="C32" t="s">
        <v>111</v>
      </c>
      <c r="D32" t="s">
        <v>23</v>
      </c>
      <c r="E32" t="s">
        <v>112</v>
      </c>
      <c r="F32" t="s">
        <v>113</v>
      </c>
      <c r="G32">
        <v>167</v>
      </c>
    </row>
    <row r="33" spans="1:7" x14ac:dyDescent="0.2">
      <c r="A33" s="1"/>
      <c r="B33" t="s">
        <v>114</v>
      </c>
      <c r="C33" t="s">
        <v>115</v>
      </c>
      <c r="D33" t="s">
        <v>116</v>
      </c>
      <c r="E33" t="s">
        <v>59</v>
      </c>
      <c r="F33" t="s">
        <v>30</v>
      </c>
      <c r="G33">
        <v>130</v>
      </c>
    </row>
    <row r="34" spans="1:7" x14ac:dyDescent="0.2">
      <c r="A34" s="1"/>
      <c r="B34" t="s">
        <v>117</v>
      </c>
      <c r="C34" t="s">
        <v>118</v>
      </c>
      <c r="D34" t="s">
        <v>119</v>
      </c>
      <c r="E34" t="s">
        <v>120</v>
      </c>
      <c r="F34" t="s">
        <v>120</v>
      </c>
      <c r="G34">
        <v>280</v>
      </c>
    </row>
    <row r="35" spans="1:7" x14ac:dyDescent="0.2">
      <c r="A35" s="1"/>
      <c r="B35" t="s">
        <v>121</v>
      </c>
      <c r="C35" t="s">
        <v>122</v>
      </c>
      <c r="D35" t="s">
        <v>14</v>
      </c>
      <c r="E35" t="s">
        <v>30</v>
      </c>
      <c r="F35" t="s">
        <v>123</v>
      </c>
      <c r="G35">
        <v>116</v>
      </c>
    </row>
    <row r="36" spans="1:7" x14ac:dyDescent="0.2">
      <c r="A36" s="1"/>
      <c r="B36" s="2" t="s">
        <v>282</v>
      </c>
      <c r="C36" s="2" t="s">
        <v>290</v>
      </c>
      <c r="D36" s="2" t="s">
        <v>284</v>
      </c>
      <c r="E36" s="2" t="s">
        <v>285</v>
      </c>
      <c r="F36" s="2" t="s">
        <v>286</v>
      </c>
      <c r="G36" s="2">
        <v>1632</v>
      </c>
    </row>
    <row r="37" spans="1:7" x14ac:dyDescent="0.2">
      <c r="A37" s="1" t="s">
        <v>124</v>
      </c>
      <c r="B37" t="s">
        <v>125</v>
      </c>
      <c r="C37" t="s">
        <v>126</v>
      </c>
      <c r="D37" t="s">
        <v>127</v>
      </c>
      <c r="E37" t="s">
        <v>14</v>
      </c>
      <c r="F37" t="s">
        <v>116</v>
      </c>
      <c r="G37">
        <v>123</v>
      </c>
    </row>
    <row r="38" spans="1:7" x14ac:dyDescent="0.2">
      <c r="A38" s="1"/>
      <c r="B38" s="2" t="s">
        <v>282</v>
      </c>
      <c r="C38" s="2" t="s">
        <v>126</v>
      </c>
      <c r="D38" s="2" t="s">
        <v>284</v>
      </c>
      <c r="E38" s="2" t="s">
        <v>285</v>
      </c>
      <c r="F38" s="2" t="s">
        <v>286</v>
      </c>
      <c r="G38" s="2">
        <v>123</v>
      </c>
    </row>
    <row r="39" spans="1:7" x14ac:dyDescent="0.2">
      <c r="A39" s="1" t="s">
        <v>128</v>
      </c>
      <c r="B39" t="s">
        <v>129</v>
      </c>
      <c r="C39" t="s">
        <v>130</v>
      </c>
      <c r="D39" t="s">
        <v>131</v>
      </c>
      <c r="E39" t="s">
        <v>88</v>
      </c>
      <c r="F39" t="s">
        <v>132</v>
      </c>
      <c r="G39">
        <v>243</v>
      </c>
    </row>
    <row r="40" spans="1:7" x14ac:dyDescent="0.2">
      <c r="A40" s="1"/>
      <c r="B40" t="s">
        <v>133</v>
      </c>
      <c r="C40" t="s">
        <v>134</v>
      </c>
      <c r="D40" t="s">
        <v>135</v>
      </c>
      <c r="E40" t="s">
        <v>88</v>
      </c>
      <c r="F40" t="s">
        <v>16</v>
      </c>
      <c r="G40">
        <v>170</v>
      </c>
    </row>
    <row r="41" spans="1:7" x14ac:dyDescent="0.2">
      <c r="A41" s="1"/>
      <c r="B41" t="s">
        <v>136</v>
      </c>
      <c r="C41" t="s">
        <v>137</v>
      </c>
      <c r="D41" t="s">
        <v>138</v>
      </c>
      <c r="E41" t="s">
        <v>63</v>
      </c>
      <c r="F41" t="s">
        <v>139</v>
      </c>
      <c r="G41">
        <v>242</v>
      </c>
    </row>
    <row r="42" spans="1:7" x14ac:dyDescent="0.2">
      <c r="A42" s="1"/>
      <c r="B42" s="2" t="s">
        <v>282</v>
      </c>
      <c r="C42" s="2" t="s">
        <v>291</v>
      </c>
      <c r="D42" s="2" t="s">
        <v>284</v>
      </c>
      <c r="E42" s="2" t="s">
        <v>285</v>
      </c>
      <c r="F42" s="2" t="s">
        <v>286</v>
      </c>
      <c r="G42" s="2">
        <v>655</v>
      </c>
    </row>
    <row r="43" spans="1:7" x14ac:dyDescent="0.2">
      <c r="A43" s="1" t="s">
        <v>140</v>
      </c>
      <c r="B43" t="s">
        <v>141</v>
      </c>
      <c r="C43" t="s">
        <v>142</v>
      </c>
      <c r="D43" t="s">
        <v>15</v>
      </c>
      <c r="E43" t="s">
        <v>19</v>
      </c>
      <c r="F43" t="s">
        <v>143</v>
      </c>
      <c r="G43">
        <v>159</v>
      </c>
    </row>
    <row r="44" spans="1:7" x14ac:dyDescent="0.2">
      <c r="A44" s="1"/>
      <c r="B44" s="2" t="s">
        <v>282</v>
      </c>
      <c r="C44" s="2" t="s">
        <v>142</v>
      </c>
      <c r="D44" s="2" t="s">
        <v>284</v>
      </c>
      <c r="E44" s="2" t="s">
        <v>285</v>
      </c>
      <c r="F44" s="2" t="s">
        <v>286</v>
      </c>
      <c r="G44" s="2">
        <v>159</v>
      </c>
    </row>
    <row r="45" spans="1:7" x14ac:dyDescent="0.2">
      <c r="A45" s="1" t="s">
        <v>144</v>
      </c>
      <c r="B45" t="s">
        <v>145</v>
      </c>
      <c r="C45" t="s">
        <v>146</v>
      </c>
      <c r="D45" t="s">
        <v>147</v>
      </c>
      <c r="E45" t="s">
        <v>53</v>
      </c>
      <c r="F45" t="s">
        <v>63</v>
      </c>
      <c r="G45">
        <v>144</v>
      </c>
    </row>
    <row r="46" spans="1:7" x14ac:dyDescent="0.2">
      <c r="A46" s="1"/>
      <c r="B46" t="s">
        <v>148</v>
      </c>
      <c r="C46" t="s">
        <v>149</v>
      </c>
      <c r="D46" t="s">
        <v>34</v>
      </c>
      <c r="E46" t="s">
        <v>53</v>
      </c>
      <c r="F46" t="s">
        <v>53</v>
      </c>
      <c r="G46">
        <v>76</v>
      </c>
    </row>
    <row r="47" spans="1:7" x14ac:dyDescent="0.2">
      <c r="A47" s="1"/>
      <c r="B47" t="s">
        <v>150</v>
      </c>
      <c r="C47" t="s">
        <v>151</v>
      </c>
      <c r="D47" t="s">
        <v>135</v>
      </c>
      <c r="E47" t="s">
        <v>63</v>
      </c>
      <c r="F47" t="s">
        <v>88</v>
      </c>
      <c r="G47">
        <v>176</v>
      </c>
    </row>
    <row r="48" spans="1:7" x14ac:dyDescent="0.2">
      <c r="A48" s="1"/>
      <c r="B48" t="s">
        <v>152</v>
      </c>
      <c r="C48" t="s">
        <v>153</v>
      </c>
      <c r="D48" t="s">
        <v>14</v>
      </c>
      <c r="E48" t="s">
        <v>60</v>
      </c>
      <c r="F48" t="s">
        <v>59</v>
      </c>
      <c r="G48">
        <v>122</v>
      </c>
    </row>
    <row r="49" spans="1:7" x14ac:dyDescent="0.2">
      <c r="A49" s="1"/>
      <c r="B49" t="s">
        <v>154</v>
      </c>
      <c r="C49" t="s">
        <v>155</v>
      </c>
      <c r="D49" t="s">
        <v>14</v>
      </c>
      <c r="E49" t="s">
        <v>14</v>
      </c>
      <c r="F49" t="s">
        <v>156</v>
      </c>
      <c r="G49">
        <v>76</v>
      </c>
    </row>
    <row r="50" spans="1:7" x14ac:dyDescent="0.2">
      <c r="A50" s="1"/>
      <c r="B50" t="s">
        <v>157</v>
      </c>
      <c r="C50" t="s">
        <v>158</v>
      </c>
      <c r="D50" t="s">
        <v>159</v>
      </c>
      <c r="E50" t="s">
        <v>160</v>
      </c>
      <c r="F50" t="s">
        <v>33</v>
      </c>
      <c r="G50">
        <v>99</v>
      </c>
    </row>
    <row r="51" spans="1:7" x14ac:dyDescent="0.2">
      <c r="A51" s="1"/>
      <c r="B51" s="2" t="s">
        <v>282</v>
      </c>
      <c r="C51" s="2" t="s">
        <v>292</v>
      </c>
      <c r="D51" s="2" t="s">
        <v>284</v>
      </c>
      <c r="E51" s="2" t="s">
        <v>285</v>
      </c>
      <c r="F51" s="2" t="s">
        <v>286</v>
      </c>
      <c r="G51" s="2">
        <v>693</v>
      </c>
    </row>
    <row r="52" spans="1:7" x14ac:dyDescent="0.2">
      <c r="A52" s="1" t="s">
        <v>161</v>
      </c>
      <c r="B52" t="s">
        <v>162</v>
      </c>
      <c r="C52" t="s">
        <v>163</v>
      </c>
      <c r="D52" t="s">
        <v>160</v>
      </c>
      <c r="E52" t="s">
        <v>159</v>
      </c>
      <c r="F52" t="s">
        <v>160</v>
      </c>
      <c r="G52">
        <v>92</v>
      </c>
    </row>
    <row r="53" spans="1:7" x14ac:dyDescent="0.2">
      <c r="A53" s="1"/>
      <c r="B53" t="s">
        <v>164</v>
      </c>
      <c r="C53" t="s">
        <v>165</v>
      </c>
      <c r="D53" t="s">
        <v>166</v>
      </c>
      <c r="E53" t="s">
        <v>167</v>
      </c>
      <c r="F53" t="s">
        <v>168</v>
      </c>
      <c r="G53">
        <v>271</v>
      </c>
    </row>
    <row r="54" spans="1:7" x14ac:dyDescent="0.2">
      <c r="A54" s="1"/>
      <c r="B54" t="s">
        <v>169</v>
      </c>
      <c r="C54" t="s">
        <v>170</v>
      </c>
      <c r="D54" t="s">
        <v>54</v>
      </c>
      <c r="E54" t="s">
        <v>171</v>
      </c>
      <c r="F54" t="s">
        <v>172</v>
      </c>
      <c r="G54">
        <v>212</v>
      </c>
    </row>
    <row r="55" spans="1:7" x14ac:dyDescent="0.2">
      <c r="A55" s="1"/>
      <c r="B55" t="s">
        <v>173</v>
      </c>
      <c r="C55" t="s">
        <v>174</v>
      </c>
      <c r="D55" t="s">
        <v>68</v>
      </c>
      <c r="E55" t="s">
        <v>175</v>
      </c>
      <c r="F55" t="s">
        <v>71</v>
      </c>
      <c r="G55">
        <v>210</v>
      </c>
    </row>
    <row r="56" spans="1:7" x14ac:dyDescent="0.2">
      <c r="A56" s="1"/>
      <c r="B56" s="2" t="s">
        <v>282</v>
      </c>
      <c r="C56" s="2" t="s">
        <v>293</v>
      </c>
      <c r="D56" s="2" t="s">
        <v>284</v>
      </c>
      <c r="E56" s="2" t="s">
        <v>285</v>
      </c>
      <c r="F56" s="2" t="s">
        <v>286</v>
      </c>
      <c r="G56" s="2">
        <v>785</v>
      </c>
    </row>
    <row r="57" spans="1:7" x14ac:dyDescent="0.2">
      <c r="A57" s="1" t="s">
        <v>176</v>
      </c>
      <c r="B57" t="s">
        <v>177</v>
      </c>
      <c r="C57" t="s">
        <v>178</v>
      </c>
      <c r="D57" t="s">
        <v>100</v>
      </c>
      <c r="E57" t="s">
        <v>112</v>
      </c>
      <c r="F57" t="s">
        <v>25</v>
      </c>
      <c r="G57">
        <v>155</v>
      </c>
    </row>
    <row r="58" spans="1:7" x14ac:dyDescent="0.2">
      <c r="A58" s="1"/>
      <c r="B58" t="s">
        <v>179</v>
      </c>
      <c r="C58" t="s">
        <v>180</v>
      </c>
      <c r="D58" t="s">
        <v>181</v>
      </c>
      <c r="E58" t="s">
        <v>14</v>
      </c>
      <c r="F58" t="s">
        <v>182</v>
      </c>
      <c r="G58">
        <v>218</v>
      </c>
    </row>
    <row r="59" spans="1:7" x14ac:dyDescent="0.2">
      <c r="A59" s="1"/>
      <c r="B59" t="s">
        <v>183</v>
      </c>
      <c r="C59" t="s">
        <v>184</v>
      </c>
      <c r="D59" t="s">
        <v>19</v>
      </c>
      <c r="E59" t="s">
        <v>55</v>
      </c>
      <c r="F59" t="s">
        <v>185</v>
      </c>
      <c r="G59">
        <v>192</v>
      </c>
    </row>
    <row r="60" spans="1:7" x14ac:dyDescent="0.2">
      <c r="A60" s="1"/>
      <c r="B60" t="s">
        <v>186</v>
      </c>
      <c r="C60" t="s">
        <v>187</v>
      </c>
      <c r="D60" t="s">
        <v>85</v>
      </c>
      <c r="E60" t="s">
        <v>188</v>
      </c>
      <c r="F60" t="s">
        <v>189</v>
      </c>
      <c r="G60">
        <v>104</v>
      </c>
    </row>
    <row r="61" spans="1:7" x14ac:dyDescent="0.2">
      <c r="A61" s="1"/>
      <c r="B61" t="s">
        <v>190</v>
      </c>
      <c r="C61" t="s">
        <v>191</v>
      </c>
      <c r="D61" t="s">
        <v>192</v>
      </c>
      <c r="E61" t="s">
        <v>53</v>
      </c>
      <c r="F61" t="s">
        <v>193</v>
      </c>
      <c r="G61">
        <v>164</v>
      </c>
    </row>
    <row r="62" spans="1:7" x14ac:dyDescent="0.2">
      <c r="A62" s="1"/>
      <c r="B62" t="s">
        <v>194</v>
      </c>
      <c r="C62" t="s">
        <v>195</v>
      </c>
      <c r="D62" t="s">
        <v>60</v>
      </c>
      <c r="E62" t="s">
        <v>104</v>
      </c>
      <c r="F62" t="s">
        <v>112</v>
      </c>
      <c r="G62">
        <v>148</v>
      </c>
    </row>
    <row r="63" spans="1:7" x14ac:dyDescent="0.2">
      <c r="A63" s="1"/>
      <c r="B63" t="s">
        <v>196</v>
      </c>
      <c r="C63" t="s">
        <v>197</v>
      </c>
      <c r="D63" t="s">
        <v>14</v>
      </c>
      <c r="E63" t="s">
        <v>88</v>
      </c>
      <c r="F63" t="s">
        <v>185</v>
      </c>
      <c r="G63">
        <v>188</v>
      </c>
    </row>
    <row r="64" spans="1:7" x14ac:dyDescent="0.2">
      <c r="A64" s="1"/>
      <c r="B64" t="s">
        <v>198</v>
      </c>
      <c r="C64" t="s">
        <v>199</v>
      </c>
      <c r="D64" t="s">
        <v>159</v>
      </c>
      <c r="E64" t="s">
        <v>14</v>
      </c>
      <c r="F64" t="s">
        <v>200</v>
      </c>
      <c r="G64">
        <v>113</v>
      </c>
    </row>
    <row r="65" spans="1:7" x14ac:dyDescent="0.2">
      <c r="A65" s="1"/>
      <c r="B65" t="s">
        <v>201</v>
      </c>
      <c r="C65" t="s">
        <v>202</v>
      </c>
      <c r="D65" t="s">
        <v>34</v>
      </c>
      <c r="E65" t="s">
        <v>34</v>
      </c>
      <c r="F65" t="s">
        <v>203</v>
      </c>
      <c r="G65">
        <v>79</v>
      </c>
    </row>
    <row r="66" spans="1:7" x14ac:dyDescent="0.2">
      <c r="A66" s="1"/>
      <c r="B66" s="2" t="s">
        <v>282</v>
      </c>
      <c r="C66" s="2" t="s">
        <v>294</v>
      </c>
      <c r="D66" s="2" t="s">
        <v>284</v>
      </c>
      <c r="E66" s="2" t="s">
        <v>285</v>
      </c>
      <c r="F66" s="2" t="s">
        <v>286</v>
      </c>
      <c r="G66" s="2">
        <v>1361</v>
      </c>
    </row>
    <row r="67" spans="1:7" x14ac:dyDescent="0.2">
      <c r="A67" s="1" t="s">
        <v>204</v>
      </c>
      <c r="B67" t="s">
        <v>205</v>
      </c>
      <c r="C67" t="s">
        <v>206</v>
      </c>
      <c r="D67" t="s">
        <v>67</v>
      </c>
      <c r="E67" t="s">
        <v>207</v>
      </c>
      <c r="F67" t="s">
        <v>208</v>
      </c>
      <c r="G67">
        <v>221</v>
      </c>
    </row>
    <row r="68" spans="1:7" x14ac:dyDescent="0.2">
      <c r="A68" s="1"/>
      <c r="B68" t="s">
        <v>209</v>
      </c>
      <c r="C68" t="s">
        <v>210</v>
      </c>
      <c r="D68" t="s">
        <v>116</v>
      </c>
      <c r="E68" t="s">
        <v>53</v>
      </c>
      <c r="F68" t="s">
        <v>211</v>
      </c>
      <c r="G68">
        <v>121</v>
      </c>
    </row>
    <row r="69" spans="1:7" x14ac:dyDescent="0.2">
      <c r="A69" s="1"/>
      <c r="B69" t="s">
        <v>212</v>
      </c>
      <c r="C69" t="s">
        <v>213</v>
      </c>
      <c r="D69" t="s">
        <v>53</v>
      </c>
      <c r="E69" t="s">
        <v>28</v>
      </c>
      <c r="F69" t="s">
        <v>28</v>
      </c>
      <c r="G69">
        <v>131</v>
      </c>
    </row>
    <row r="70" spans="1:7" x14ac:dyDescent="0.2">
      <c r="A70" s="1"/>
      <c r="B70" s="2" t="s">
        <v>282</v>
      </c>
      <c r="C70" s="2" t="s">
        <v>295</v>
      </c>
      <c r="D70" s="2" t="s">
        <v>284</v>
      </c>
      <c r="E70" s="2" t="s">
        <v>285</v>
      </c>
      <c r="F70" s="2" t="s">
        <v>286</v>
      </c>
      <c r="G70" s="2">
        <v>473</v>
      </c>
    </row>
    <row r="71" spans="1:7" x14ac:dyDescent="0.2">
      <c r="A71" s="1" t="s">
        <v>214</v>
      </c>
      <c r="B71" t="s">
        <v>215</v>
      </c>
      <c r="C71" t="s">
        <v>216</v>
      </c>
      <c r="D71" t="s">
        <v>217</v>
      </c>
      <c r="E71" t="s">
        <v>218</v>
      </c>
      <c r="F71" t="s">
        <v>219</v>
      </c>
      <c r="G71">
        <v>321</v>
      </c>
    </row>
    <row r="72" spans="1:7" x14ac:dyDescent="0.2">
      <c r="A72" s="1"/>
      <c r="B72" t="s">
        <v>220</v>
      </c>
      <c r="C72" t="s">
        <v>187</v>
      </c>
      <c r="D72" t="s">
        <v>159</v>
      </c>
      <c r="E72" t="s">
        <v>221</v>
      </c>
      <c r="F72" t="s">
        <v>222</v>
      </c>
      <c r="G72">
        <v>104</v>
      </c>
    </row>
    <row r="73" spans="1:7" x14ac:dyDescent="0.2">
      <c r="A73" s="1"/>
      <c r="B73" t="s">
        <v>223</v>
      </c>
      <c r="C73" t="s">
        <v>224</v>
      </c>
      <c r="D73" t="s">
        <v>60</v>
      </c>
      <c r="E73" t="s">
        <v>14</v>
      </c>
      <c r="F73" t="s">
        <v>15</v>
      </c>
      <c r="G73">
        <v>149</v>
      </c>
    </row>
    <row r="74" spans="1:7" x14ac:dyDescent="0.2">
      <c r="A74" s="1"/>
      <c r="B74" t="s">
        <v>225</v>
      </c>
      <c r="C74" t="s">
        <v>226</v>
      </c>
      <c r="D74" t="s">
        <v>55</v>
      </c>
      <c r="E74" t="s">
        <v>112</v>
      </c>
      <c r="F74" t="s">
        <v>71</v>
      </c>
      <c r="G74">
        <v>192</v>
      </c>
    </row>
    <row r="75" spans="1:7" x14ac:dyDescent="0.2">
      <c r="A75" s="1"/>
      <c r="B75" t="s">
        <v>227</v>
      </c>
      <c r="C75" t="s">
        <v>228</v>
      </c>
      <c r="D75" t="s">
        <v>229</v>
      </c>
      <c r="E75" t="s">
        <v>230</v>
      </c>
      <c r="F75" t="s">
        <v>229</v>
      </c>
      <c r="G75">
        <v>361</v>
      </c>
    </row>
    <row r="76" spans="1:7" x14ac:dyDescent="0.2">
      <c r="A76" s="1"/>
      <c r="B76" t="s">
        <v>231</v>
      </c>
      <c r="C76" t="s">
        <v>232</v>
      </c>
      <c r="D76" t="s">
        <v>14</v>
      </c>
      <c r="E76" t="s">
        <v>233</v>
      </c>
      <c r="F76" t="s">
        <v>15</v>
      </c>
      <c r="G76">
        <v>148</v>
      </c>
    </row>
    <row r="77" spans="1:7" x14ac:dyDescent="0.2">
      <c r="A77" s="1"/>
      <c r="B77" t="s">
        <v>234</v>
      </c>
      <c r="C77" t="s">
        <v>235</v>
      </c>
      <c r="D77" t="s">
        <v>14</v>
      </c>
      <c r="E77" t="s">
        <v>236</v>
      </c>
      <c r="F77" t="s">
        <v>237</v>
      </c>
      <c r="G77">
        <v>101</v>
      </c>
    </row>
    <row r="78" spans="1:7" x14ac:dyDescent="0.2">
      <c r="A78" s="1"/>
      <c r="B78" t="s">
        <v>238</v>
      </c>
      <c r="C78" t="s">
        <v>239</v>
      </c>
      <c r="D78" t="s">
        <v>14</v>
      </c>
      <c r="E78" t="s">
        <v>14</v>
      </c>
      <c r="F78" t="s">
        <v>55</v>
      </c>
      <c r="G78">
        <v>176</v>
      </c>
    </row>
    <row r="79" spans="1:7" x14ac:dyDescent="0.2">
      <c r="A79" s="1"/>
      <c r="B79" s="2" t="s">
        <v>282</v>
      </c>
      <c r="C79" s="2" t="s">
        <v>296</v>
      </c>
      <c r="D79" s="2" t="s">
        <v>284</v>
      </c>
      <c r="E79" s="2" t="s">
        <v>285</v>
      </c>
      <c r="F79" s="2" t="s">
        <v>286</v>
      </c>
      <c r="G79" s="2">
        <v>1552</v>
      </c>
    </row>
    <row r="80" spans="1:7" x14ac:dyDescent="0.2">
      <c r="A80" s="1" t="s">
        <v>240</v>
      </c>
      <c r="B80" t="s">
        <v>241</v>
      </c>
      <c r="C80" t="s">
        <v>242</v>
      </c>
      <c r="D80" t="s">
        <v>63</v>
      </c>
      <c r="E80" t="s">
        <v>25</v>
      </c>
      <c r="F80" t="s">
        <v>243</v>
      </c>
      <c r="G80">
        <v>151</v>
      </c>
    </row>
    <row r="81" spans="1:7" x14ac:dyDescent="0.2">
      <c r="A81" s="1"/>
      <c r="B81" t="s">
        <v>253</v>
      </c>
      <c r="C81" t="s">
        <v>254</v>
      </c>
      <c r="D81" t="s">
        <v>14</v>
      </c>
      <c r="E81" t="s">
        <v>53</v>
      </c>
      <c r="F81" t="s">
        <v>193</v>
      </c>
      <c r="G81">
        <v>171</v>
      </c>
    </row>
    <row r="82" spans="1:7" x14ac:dyDescent="0.2">
      <c r="A82" s="1"/>
      <c r="B82" t="s">
        <v>255</v>
      </c>
      <c r="C82" t="s">
        <v>256</v>
      </c>
      <c r="D82" t="s">
        <v>257</v>
      </c>
      <c r="E82" t="s">
        <v>258</v>
      </c>
      <c r="F82" t="s">
        <v>259</v>
      </c>
      <c r="G82">
        <v>63</v>
      </c>
    </row>
    <row r="83" spans="1:7" x14ac:dyDescent="0.2">
      <c r="A83" s="1"/>
      <c r="B83" s="2" t="s">
        <v>282</v>
      </c>
      <c r="C83" s="2" t="s">
        <v>297</v>
      </c>
      <c r="D83" s="2" t="s">
        <v>284</v>
      </c>
      <c r="E83" s="2" t="s">
        <v>285</v>
      </c>
      <c r="F83" s="2" t="s">
        <v>286</v>
      </c>
      <c r="G83" s="2">
        <v>385</v>
      </c>
    </row>
    <row r="84" spans="1:7" x14ac:dyDescent="0.2">
      <c r="A84" s="1" t="s">
        <v>244</v>
      </c>
      <c r="B84" t="s">
        <v>245</v>
      </c>
      <c r="C84" t="s">
        <v>246</v>
      </c>
      <c r="D84" t="s">
        <v>107</v>
      </c>
      <c r="E84" t="s">
        <v>109</v>
      </c>
      <c r="F84" t="s">
        <v>247</v>
      </c>
      <c r="G84">
        <v>265</v>
      </c>
    </row>
    <row r="85" spans="1:7" x14ac:dyDescent="0.2">
      <c r="A85" s="1"/>
      <c r="B85" t="s">
        <v>248</v>
      </c>
      <c r="C85" t="s">
        <v>249</v>
      </c>
      <c r="D85" t="s">
        <v>14</v>
      </c>
      <c r="E85" t="s">
        <v>250</v>
      </c>
      <c r="F85" t="s">
        <v>59</v>
      </c>
      <c r="G85">
        <v>115</v>
      </c>
    </row>
    <row r="86" spans="1:7" x14ac:dyDescent="0.2">
      <c r="A86" s="1"/>
      <c r="B86" t="s">
        <v>251</v>
      </c>
      <c r="C86" t="s">
        <v>252</v>
      </c>
      <c r="D86" t="s">
        <v>63</v>
      </c>
      <c r="E86" t="s">
        <v>116</v>
      </c>
      <c r="F86" t="s">
        <v>146</v>
      </c>
      <c r="G86">
        <v>137</v>
      </c>
    </row>
    <row r="87" spans="1:7" x14ac:dyDescent="0.2">
      <c r="A87" s="1"/>
      <c r="B87" s="2" t="s">
        <v>282</v>
      </c>
      <c r="C87" s="2" t="s">
        <v>298</v>
      </c>
      <c r="D87" s="2" t="s">
        <v>284</v>
      </c>
      <c r="E87" s="2" t="s">
        <v>285</v>
      </c>
      <c r="F87" s="2" t="s">
        <v>286</v>
      </c>
      <c r="G87" s="2">
        <v>517</v>
      </c>
    </row>
    <row r="88" spans="1:7" x14ac:dyDescent="0.2">
      <c r="A88" s="1" t="s">
        <v>260</v>
      </c>
      <c r="B88" t="s">
        <v>261</v>
      </c>
      <c r="C88" t="s">
        <v>262</v>
      </c>
      <c r="D88" t="s">
        <v>14</v>
      </c>
      <c r="E88" t="s">
        <v>60</v>
      </c>
      <c r="F88" t="s">
        <v>81</v>
      </c>
      <c r="G88">
        <v>123</v>
      </c>
    </row>
    <row r="89" spans="1:7" x14ac:dyDescent="0.2">
      <c r="A89" s="1"/>
      <c r="B89" t="s">
        <v>282</v>
      </c>
      <c r="C89" t="s">
        <v>262</v>
      </c>
      <c r="D89" t="s">
        <v>284</v>
      </c>
      <c r="E89" t="s">
        <v>285</v>
      </c>
      <c r="F89" t="s">
        <v>286</v>
      </c>
      <c r="G89">
        <v>123</v>
      </c>
    </row>
    <row r="90" spans="1:7" x14ac:dyDescent="0.2">
      <c r="A90" s="1" t="s">
        <v>263</v>
      </c>
      <c r="B90" t="s">
        <v>264</v>
      </c>
      <c r="C90" t="s">
        <v>265</v>
      </c>
      <c r="D90" t="s">
        <v>160</v>
      </c>
      <c r="E90" t="s">
        <v>33</v>
      </c>
      <c r="F90" t="s">
        <v>266</v>
      </c>
      <c r="G90">
        <v>93</v>
      </c>
    </row>
    <row r="91" spans="1:7" x14ac:dyDescent="0.2">
      <c r="A91" s="1"/>
      <c r="B91" t="s">
        <v>267</v>
      </c>
      <c r="C91" t="s">
        <v>268</v>
      </c>
      <c r="D91" t="s">
        <v>54</v>
      </c>
      <c r="E91" t="s">
        <v>88</v>
      </c>
      <c r="F91" t="s">
        <v>269</v>
      </c>
      <c r="G91">
        <v>217</v>
      </c>
    </row>
    <row r="92" spans="1:7" x14ac:dyDescent="0.2">
      <c r="A92" s="1"/>
      <c r="B92" s="2" t="s">
        <v>282</v>
      </c>
      <c r="C92" s="2" t="s">
        <v>299</v>
      </c>
      <c r="D92" s="2" t="s">
        <v>284</v>
      </c>
      <c r="E92" s="2" t="s">
        <v>285</v>
      </c>
      <c r="F92" s="2" t="s">
        <v>286</v>
      </c>
      <c r="G92" s="2">
        <v>310</v>
      </c>
    </row>
    <row r="93" spans="1:7" x14ac:dyDescent="0.2">
      <c r="A93" s="1" t="s">
        <v>270</v>
      </c>
      <c r="B93" t="s">
        <v>271</v>
      </c>
      <c r="C93" t="s">
        <v>272</v>
      </c>
      <c r="D93" t="s">
        <v>14</v>
      </c>
      <c r="E93" t="s">
        <v>273</v>
      </c>
      <c r="F93" t="s">
        <v>14</v>
      </c>
      <c r="G93">
        <v>149</v>
      </c>
    </row>
    <row r="94" spans="1:7" x14ac:dyDescent="0.2">
      <c r="A94" s="1"/>
      <c r="B94" s="2" t="s">
        <v>282</v>
      </c>
      <c r="C94" s="2" t="s">
        <v>272</v>
      </c>
      <c r="D94" s="2" t="s">
        <v>284</v>
      </c>
      <c r="E94" s="2" t="s">
        <v>285</v>
      </c>
      <c r="F94" s="2" t="s">
        <v>286</v>
      </c>
      <c r="G94" s="2">
        <v>149</v>
      </c>
    </row>
    <row r="95" spans="1:7" x14ac:dyDescent="0.2">
      <c r="A95" s="1" t="s">
        <v>274</v>
      </c>
      <c r="B95" t="s">
        <v>275</v>
      </c>
      <c r="C95" t="s">
        <v>276</v>
      </c>
      <c r="D95" t="s">
        <v>14</v>
      </c>
      <c r="E95" t="s">
        <v>33</v>
      </c>
      <c r="F95" t="s">
        <v>30</v>
      </c>
      <c r="G95">
        <v>113</v>
      </c>
    </row>
    <row r="96" spans="1:7" x14ac:dyDescent="0.2">
      <c r="A96" s="1"/>
      <c r="B96" t="s">
        <v>277</v>
      </c>
      <c r="C96" t="s">
        <v>278</v>
      </c>
      <c r="D96" t="s">
        <v>14</v>
      </c>
      <c r="E96" t="s">
        <v>258</v>
      </c>
      <c r="F96" t="s">
        <v>279</v>
      </c>
      <c r="G96">
        <v>78</v>
      </c>
    </row>
    <row r="97" spans="1:7" x14ac:dyDescent="0.2">
      <c r="A97" s="1"/>
      <c r="B97" t="s">
        <v>280</v>
      </c>
      <c r="C97" t="s">
        <v>281</v>
      </c>
      <c r="D97" t="s">
        <v>14</v>
      </c>
      <c r="E97" t="s">
        <v>104</v>
      </c>
      <c r="F97" t="s">
        <v>193</v>
      </c>
      <c r="G97">
        <v>168</v>
      </c>
    </row>
    <row r="98" spans="1:7" x14ac:dyDescent="0.2">
      <c r="A98" s="1"/>
      <c r="B98" s="2" t="s">
        <v>282</v>
      </c>
      <c r="C98" s="2" t="s">
        <v>300</v>
      </c>
      <c r="D98" s="2" t="s">
        <v>284</v>
      </c>
      <c r="E98" s="2" t="s">
        <v>285</v>
      </c>
      <c r="F98" s="2" t="s">
        <v>286</v>
      </c>
      <c r="G98" s="2">
        <v>359</v>
      </c>
    </row>
  </sheetData>
  <mergeCells count="22">
    <mergeCell ref="A84:A87"/>
    <mergeCell ref="A88:A89"/>
    <mergeCell ref="A90:A92"/>
    <mergeCell ref="A93:A94"/>
    <mergeCell ref="A95:A98"/>
    <mergeCell ref="A43:A44"/>
    <mergeCell ref="A45:A51"/>
    <mergeCell ref="A52:A56"/>
    <mergeCell ref="A57:A66"/>
    <mergeCell ref="A67:A70"/>
    <mergeCell ref="A71:A79"/>
    <mergeCell ref="A2:A8"/>
    <mergeCell ref="A9:A12"/>
    <mergeCell ref="A13:A14"/>
    <mergeCell ref="A15:A19"/>
    <mergeCell ref="A20:A21"/>
    <mergeCell ref="A22:A24"/>
    <mergeCell ref="A25:A26"/>
    <mergeCell ref="A80:A83"/>
    <mergeCell ref="A27:A36"/>
    <mergeCell ref="A37:A38"/>
    <mergeCell ref="A39:A4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eTable 7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2021-11-23T02:04:05Z</dcterms:created>
  <dcterms:modified xsi:type="dcterms:W3CDTF">2021-11-23T02:52:30Z</dcterms:modified>
</cp:coreProperties>
</file>