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phal\Desktop\"/>
    </mc:Choice>
  </mc:AlternateContent>
  <bookViews>
    <workbookView xWindow="0" yWindow="0" windowWidth="23040" windowHeight="9192" activeTab="1"/>
  </bookViews>
  <sheets>
    <sheet name="Item" sheetId="1" r:id="rId1"/>
    <sheet name="Detail It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2" l="1"/>
  <c r="F107" i="2"/>
  <c r="F97" i="2" l="1"/>
  <c r="F90" i="2"/>
  <c r="F82" i="2"/>
  <c r="F72" i="2"/>
  <c r="F56" i="2"/>
  <c r="F40" i="2"/>
  <c r="F34" i="2"/>
  <c r="F17" i="2"/>
  <c r="F2" i="2" s="1"/>
  <c r="F3" i="2"/>
  <c r="G14" i="1"/>
  <c r="G13" i="1"/>
  <c r="G12" i="1"/>
  <c r="G11" i="1"/>
  <c r="G10" i="1"/>
  <c r="G9" i="1"/>
  <c r="G8" i="1"/>
  <c r="G7" i="1"/>
  <c r="G6" i="1"/>
  <c r="G5" i="1"/>
  <c r="G4" i="1"/>
  <c r="K3" i="1"/>
  <c r="L3" i="1" s="1"/>
  <c r="M3" i="1" s="1"/>
</calcChain>
</file>

<file path=xl/sharedStrings.xml><?xml version="1.0" encoding="utf-8"?>
<sst xmlns="http://schemas.openxmlformats.org/spreadsheetml/2006/main" count="175" uniqueCount="150">
  <si>
    <t># pack</t>
  </si>
  <si>
    <t>Description</t>
  </si>
  <si>
    <t>Type (goods, works, service)</t>
  </si>
  <si>
    <t>Unit</t>
  </si>
  <si>
    <t>QTY</t>
  </si>
  <si>
    <t>Unit Cost</t>
  </si>
  <si>
    <t>Total (USD)</t>
  </si>
  <si>
    <t>procurment type</t>
  </si>
  <si>
    <t xml:space="preserve"> complete specification</t>
  </si>
  <si>
    <t>Start Procurement</t>
  </si>
  <si>
    <t>Bid open</t>
  </si>
  <si>
    <t>Contract signed</t>
  </si>
  <si>
    <t>Delivery</t>
  </si>
  <si>
    <t># package</t>
  </si>
  <si>
    <t xml:space="preserve">New P # </t>
  </si>
  <si>
    <t>I</t>
  </si>
  <si>
    <t>Goods</t>
  </si>
  <si>
    <t xml:space="preserve">Equipment for Data Science </t>
  </si>
  <si>
    <t>NCB</t>
  </si>
  <si>
    <t>Lot 7: Data analytics laboratory for Data Science: training, research and data analysis</t>
  </si>
  <si>
    <t>Computer Desktop</t>
  </si>
  <si>
    <t>set</t>
  </si>
  <si>
    <t>LCD Projector</t>
  </si>
  <si>
    <t>pcs</t>
  </si>
  <si>
    <t>Mobile projector screen</t>
  </si>
  <si>
    <t xml:space="preserve">Computer laptop </t>
  </si>
  <si>
    <t>Air Conditioner</t>
  </si>
  <si>
    <t>Computer Custom Server 1</t>
  </si>
  <si>
    <t>piece</t>
  </si>
  <si>
    <t>Computer Industrial Grad Server 1</t>
  </si>
  <si>
    <t>Nvidia Jetson NX Xavier</t>
  </si>
  <si>
    <t>bundle</t>
  </si>
  <si>
    <t>Photo Copy Machine</t>
  </si>
  <si>
    <t>Printing Machine</t>
  </si>
  <si>
    <t>Item</t>
  </si>
  <si>
    <t>Product Name</t>
  </si>
  <si>
    <t>Unit Name</t>
  </si>
  <si>
    <t>Quantity</t>
  </si>
  <si>
    <t>Total Cost</t>
  </si>
  <si>
    <t>Lot 7</t>
  </si>
  <si>
    <t>Lot 7: Equipment for Data Science (Data Analytics Laboratory for Data Science: training, research and data analysis)</t>
  </si>
  <si>
    <t>Computer</t>
  </si>
  <si>
    <t>DELL OptiPlex 7080MT Mini Tower</t>
  </si>
  <si>
    <t xml:space="preserve">CPU: 10th Generation Intel Core i7-10700 (16M Cache, 2.90GHz up to 4.80GHz) </t>
  </si>
  <si>
    <t xml:space="preserve">Storage:  1TB 7200RPM SATA Hard Disk Drive Free M.2 PCIe </t>
  </si>
  <si>
    <t xml:space="preserve">Memory: 8GB DDR4-2933MHz (1x8GB use slot RAM) (32GB.Max) </t>
  </si>
  <si>
    <t>Wirless: 802.11AC, Bluetooth 4.1</t>
  </si>
  <si>
    <t>Display: LED Dell 18.5" HD Widescreen (E1916HV).</t>
  </si>
  <si>
    <t xml:space="preserve">Graphic: Intel® UHD Graphics 630 </t>
  </si>
  <si>
    <t>Optional Drive: Build-in DVD-RW Drive .</t>
  </si>
  <si>
    <t xml:space="preserve">Connectivity: 10/100/1000Mbps Gigabit Ethernet LAN </t>
  </si>
  <si>
    <t xml:space="preserve">Interface Port: 2 x Display Port, 5 x USB 3.2, 4 x USB 2.0, 1 x Type-C USB 3.2 1x Audio Jack(Front), 1x Audio Line-in/out(Rear),RJ-45 </t>
  </si>
  <si>
    <t>Keyboard and Mouse: Dell USB keyboard &amp; Optical Mouse .</t>
  </si>
  <si>
    <t>Operating System: Free DOS</t>
  </si>
  <si>
    <t>Warranty: 2 years on service and 1 year on part</t>
  </si>
  <si>
    <t>Device</t>
  </si>
  <si>
    <t xml:space="preserve">LCD Projector Epson EB‐U42 </t>
  </si>
  <si>
    <t>Brightness : 3,400 - 3,800 Lumen</t>
  </si>
  <si>
    <t xml:space="preserve">Resolution : WUXGA(1920 x 1200) </t>
  </si>
  <si>
    <t xml:space="preserve">Contrast Ratio: Min 14,000 </t>
  </si>
  <si>
    <t xml:space="preserve">Lamp Life: 6000hr‐10000hr </t>
  </si>
  <si>
    <t>Supply Voltage	AC 100 V - 240 V, 50 Hz - 60 Hz</t>
  </si>
  <si>
    <t>Product weight	 Approx.: 3 kg</t>
  </si>
  <si>
    <t>Zoom: Manual</t>
  </si>
  <si>
    <t>Lens: Optical</t>
  </si>
  <si>
    <t>Screen Size: Min 30 inches</t>
  </si>
  <si>
    <t xml:space="preserve">Projection Distance Wide/Tele: Min 1.8 m </t>
  </si>
  <si>
    <t>Projection Lens F Number: Min 1.5</t>
  </si>
  <si>
    <t xml:space="preserve">Projection Lens Focal Length: Min 20.42 mm </t>
  </si>
  <si>
    <t>Projection Lens Focus: Manual</t>
  </si>
  <si>
    <t>Offset: 10 : 1</t>
  </si>
  <si>
    <t>Screen</t>
  </si>
  <si>
    <t>Apollo Tripod Screen 2.2 x 2.2 m</t>
  </si>
  <si>
    <t>Images size: 84" x 84"</t>
  </si>
  <si>
    <t>Type: Tripod</t>
  </si>
  <si>
    <t>Installation Service: Included</t>
  </si>
  <si>
    <t>Warranty:  1 year on part and service</t>
  </si>
  <si>
    <t>Computer Laptop</t>
  </si>
  <si>
    <t>MSI GS65-9SD-897</t>
  </si>
  <si>
    <t>CPU: 9th Generation Intel Core i7-9750H (12M Cache, 2.60 GHz up to 4.50 GHz)</t>
  </si>
  <si>
    <t>RAM: 16GB DDR4-2666MHz (full slot, 8GB x 2)</t>
  </si>
  <si>
    <t xml:space="preserve">Storage:  512GB NVMe Solid State Diver </t>
  </si>
  <si>
    <t>Display: 15.6" FHD (1920x1080), 144Hz, IPS Level</t>
  </si>
  <si>
    <t>Graphic: NVIDIA GeForce GTX 1660Ti with 6GB GDDR6</t>
  </si>
  <si>
    <t>Connectivity: Wi-Fi 802.11ac, Bluetooth V5, Gigabit LAN</t>
  </si>
  <si>
    <t>Interface Port: x Card Reader, 1 x HDMI (4K @ 60Hz), 1 x Mic-in 3 x Type A USB 3.1, 1x Mini Display Port 1 x Type C (USB3.2 Gen2 / DP / Thunderbolt) 1 x Headphone-Out (SPDIF).</t>
  </si>
  <si>
    <t>Keyboard: Per-Key RGB Backlight Keyboard</t>
  </si>
  <si>
    <t>Dimensions: 357.7 x 247.7 x 17.9mm (WxDxH)</t>
  </si>
  <si>
    <t>Webcam: HD type (30fps 720p).</t>
  </si>
  <si>
    <t>Battery: 4 Cells 80.25whr Li Polymer</t>
  </si>
  <si>
    <t>Weight: 1.9kg with battery</t>
  </si>
  <si>
    <t>Operating Systems: Window 10 Home License 64Bit.</t>
  </si>
  <si>
    <t>Mobile wireless access point</t>
  </si>
  <si>
    <t>Huawei unlock E5573 4G LTE FDD 3G Wireless WIFI Mobile Hotspot Router</t>
  </si>
  <si>
    <t xml:space="preserve">LTE Category: LTE CAT4 </t>
  </si>
  <si>
    <t>Download rate: 150 Mbit/s</t>
  </si>
  <si>
    <t xml:space="preserve">Upload rate: Approx. 50 Mbit/s </t>
  </si>
  <si>
    <t>Supported LTE bands: LTE Band 1/3/5/7/8/20 (800/900/1800/2100/2600 MHz) or Equivalent</t>
  </si>
  <si>
    <t>Backward compatible with HSPA+, HSUPA, UMTS, Edge</t>
  </si>
  <si>
    <t xml:space="preserve">WLAN standards: 802.11 </t>
  </si>
  <si>
    <t>5GHz WLAN support: YES</t>
  </si>
  <si>
    <t>Encryption: WEP, WPA, WPA2, others</t>
  </si>
  <si>
    <t>Wireless hotspot funtion: yes, up to 8 devices</t>
  </si>
  <si>
    <t>SIM type: Mini SIM</t>
  </si>
  <si>
    <t>Battery pack: min 2000 mAh (operation to 6 hours; standby to 300 hours)</t>
  </si>
  <si>
    <t>Dimensions (WxHxD) Approx: 93 x 60 x 14 mm</t>
  </si>
  <si>
    <t>USB: Micro USB</t>
  </si>
  <si>
    <t>Machine</t>
  </si>
  <si>
    <t>TOSHIBA Photocopy E-Studio 338CS Color A4</t>
  </si>
  <si>
    <t>Function: Print, Scan, Copy and Fax</t>
  </si>
  <si>
    <t>Print : Black: 33 ppm, Erasable Blue: 35 ppm (A4)</t>
  </si>
  <si>
    <t>Paper Size &amp; Weight: Cassette: A6-A4/custom, 60-176 g/m2, Bypass: 76 x127 mm – 216 x 356 mm, 60-176 g/m2</t>
  </si>
  <si>
    <t>Paper Capacity: Cassette: 1x 250 sheets</t>
  </si>
  <si>
    <t>Inner Output Tray: 150-sheet capacity</t>
  </si>
  <si>
    <t>Automatic Duplex: A4/custom, 60-105 g/m2</t>
  </si>
  <si>
    <t>Control Panel: 10.9 cm (4.3″) colour touch panel (tiltable)</t>
  </si>
  <si>
    <t>Memory: Standard: 2 GB</t>
  </si>
  <si>
    <t>HP M706n</t>
  </si>
  <si>
    <t>Brand: HP</t>
  </si>
  <si>
    <t>Model: HP Pro M706n.</t>
  </si>
  <si>
    <t>Function: Print only</t>
  </si>
  <si>
    <t>Printer type: Single Function Mono Laser</t>
  </si>
  <si>
    <t>Processor Speed: 750MHz</t>
  </si>
  <si>
    <t>Display: 2 Line LCD Display.</t>
  </si>
  <si>
    <t>Air Con</t>
  </si>
  <si>
    <t>LG 1.5HP DAUL INVERTER AIR CONDITIONER (S3-NQ12JA31A)</t>
  </si>
  <si>
    <t>DIMENSION INDOOR - (W × H × D MM): 837 x 308 x 189</t>
  </si>
  <si>
    <t>CAPACITY - MIN.~RATED~MAX.(BTU/H): 2,000 - 12,000 - 13,500</t>
  </si>
  <si>
    <t>Key Feature: DUAL INVERTER COMPRESSOR</t>
  </si>
  <si>
    <t>Warranty: 10-YEAR COMPRESSOR WARRANTY</t>
  </si>
  <si>
    <t>Handheld Wireless Controller-Setting Temperature Range (Cooling): 16~30 °C (60~86 °F)</t>
  </si>
  <si>
    <t>NVIDIA Announces Jetson Xavier NX</t>
  </si>
  <si>
    <t>GPU: NVIDIA Volta with 384 NVIDIA CUDA cores and 48 Tensor Cores, plus 2x NVDLA</t>
  </si>
  <si>
    <t>CPU: 6-core Carmel Arm 64-bit CPU, 6MB L2 + 4MB L3</t>
  </si>
  <si>
    <t>Video: 2x 4K30 Encode and 2x 4K60 Decode</t>
  </si>
  <si>
    <t>Camera: Up to six CSI cameras (36 via virtual channels); 12 lanes (3x4 or 6x2) MIPI CSI-2</t>
  </si>
  <si>
    <t>Memory: 8GB 128-bit LPDDR4x; 51.2GB/second</t>
  </si>
  <si>
    <t>Connectivity: Gigabit Ethernet</t>
  </si>
  <si>
    <t>OS Support: Ubuntu-based Linux</t>
  </si>
  <si>
    <t>Module Size: 70x45mm</t>
  </si>
  <si>
    <t>Server</t>
  </si>
  <si>
    <t xml:space="preserve">storage: SAMSUNG 870 QVO SATA III 2.5" SSD 4TB </t>
  </si>
  <si>
    <t xml:space="preserve">Mempry: 32G (16x2) </t>
  </si>
  <si>
    <t>GPU: GeForce RTX 3080 Graphics Card | NVIDIAb (Start from $700)</t>
  </si>
  <si>
    <t xml:space="preserve">CPU:  Intel Core i9-9820X X-Series Processor 10 Cores up to 4.1GHz ($700) </t>
  </si>
  <si>
    <t>https://lambdalabs.com/gpu-workstations/vector/customize</t>
  </si>
  <si>
    <t>CPU: AMD Threadripper Pro 3955WX 16 cores, 3.90 GHz</t>
  </si>
  <si>
    <t xml:space="preserve">GPU: 2 x RTX 3080 (10 GB VRAM each) </t>
  </si>
  <si>
    <t xml:space="preserve">Memoryy: 128GB </t>
  </si>
  <si>
    <t>Storage: 3.84 TB SSD NVME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</si>
</sst>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b/>
      <sz val="11"/>
      <color rgb="FF21293C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43" fontId="4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43" fontId="4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164" fontId="6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164" fontId="0" fillId="8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/>
    </xf>
    <xf numFmtId="164" fontId="0" fillId="9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1" xfId="0" applyFont="1" applyBorder="1"/>
    <xf numFmtId="0" fontId="0" fillId="9" borderId="1" xfId="0" applyFont="1" applyFill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9" borderId="1" xfId="0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/>
    <xf numFmtId="164" fontId="0" fillId="4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2" applyBorder="1"/>
    <xf numFmtId="0" fontId="0" fillId="9" borderId="0" xfId="0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ambdalabs.com/gpu-workstations/vector/custom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A10" sqref="A10:XFD10"/>
    </sheetView>
  </sheetViews>
  <sheetFormatPr defaultColWidth="8.77734375" defaultRowHeight="15.6" x14ac:dyDescent="0.3"/>
  <cols>
    <col min="1" max="1" width="10.21875" style="34" customWidth="1"/>
    <col min="2" max="2" width="65.77734375" style="35" customWidth="1"/>
    <col min="3" max="3" width="23.77734375" style="34" bestFit="1" customWidth="1"/>
    <col min="4" max="4" width="11.21875" style="36" hidden="1" customWidth="1"/>
    <col min="5" max="5" width="9.44140625" style="34" customWidth="1"/>
    <col min="6" max="6" width="17.77734375" style="37" bestFit="1" customWidth="1"/>
    <col min="7" max="7" width="20.44140625" style="37" customWidth="1"/>
    <col min="8" max="8" width="25.77734375" style="38" customWidth="1"/>
    <col min="9" max="9" width="18.44140625" style="34" customWidth="1"/>
    <col min="10" max="10" width="19" style="34" customWidth="1"/>
    <col min="11" max="11" width="16.21875" style="34" customWidth="1"/>
    <col min="12" max="12" width="17" style="34" customWidth="1"/>
    <col min="13" max="13" width="16.5546875" style="34" customWidth="1"/>
    <col min="14" max="20" width="8.77734375" style="4"/>
    <col min="21" max="22" width="14" style="34" customWidth="1"/>
    <col min="23" max="16384" width="8.77734375" style="6"/>
  </cols>
  <sheetData>
    <row r="1" spans="1:22" ht="31.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U1" s="5" t="s">
        <v>13</v>
      </c>
      <c r="V1" s="2" t="s">
        <v>14</v>
      </c>
    </row>
    <row r="2" spans="1:22" x14ac:dyDescent="0.3">
      <c r="A2" s="7" t="s">
        <v>15</v>
      </c>
      <c r="B2" s="8" t="s">
        <v>16</v>
      </c>
      <c r="C2" s="9"/>
      <c r="D2" s="9"/>
      <c r="E2" s="9"/>
      <c r="F2" s="10"/>
      <c r="G2" s="10"/>
      <c r="H2" s="9"/>
      <c r="I2" s="9"/>
      <c r="J2" s="9"/>
      <c r="K2" s="9"/>
      <c r="L2" s="9"/>
      <c r="M2" s="9"/>
      <c r="U2" s="11" t="s">
        <v>15</v>
      </c>
      <c r="V2" s="7"/>
    </row>
    <row r="3" spans="1:22" s="20" customFormat="1" x14ac:dyDescent="0.3">
      <c r="A3" s="12">
        <v>26</v>
      </c>
      <c r="B3" s="13" t="s">
        <v>17</v>
      </c>
      <c r="C3" s="12"/>
      <c r="D3" s="14"/>
      <c r="E3" s="12"/>
      <c r="F3" s="12"/>
      <c r="G3" s="15"/>
      <c r="H3" s="12" t="s">
        <v>18</v>
      </c>
      <c r="I3" s="16">
        <v>44407</v>
      </c>
      <c r="J3" s="16">
        <v>44428</v>
      </c>
      <c r="K3" s="16">
        <f>J3+30</f>
        <v>44458</v>
      </c>
      <c r="L3" s="16">
        <f>K3+60</f>
        <v>44518</v>
      </c>
      <c r="M3" s="16">
        <f>L3+90</f>
        <v>44608</v>
      </c>
      <c r="N3" s="17"/>
      <c r="O3" s="17"/>
      <c r="P3" s="17"/>
      <c r="Q3" s="17"/>
      <c r="R3" s="17"/>
      <c r="S3" s="17"/>
      <c r="T3" s="17"/>
      <c r="U3" s="18"/>
      <c r="V3" s="19">
        <v>25</v>
      </c>
    </row>
    <row r="4" spans="1:22" ht="31.2" x14ac:dyDescent="0.3">
      <c r="A4" s="21"/>
      <c r="B4" s="22" t="s">
        <v>19</v>
      </c>
      <c r="C4" s="23"/>
      <c r="D4" s="24"/>
      <c r="E4" s="23"/>
      <c r="F4" s="25"/>
      <c r="G4" s="25">
        <f>SUM(G5:G14)</f>
        <v>107600</v>
      </c>
      <c r="H4" s="26"/>
      <c r="I4" s="23"/>
      <c r="J4" s="23"/>
      <c r="K4" s="23"/>
      <c r="L4" s="23"/>
      <c r="M4" s="23"/>
      <c r="U4" s="27"/>
      <c r="V4" s="21">
        <v>25</v>
      </c>
    </row>
    <row r="5" spans="1:22" x14ac:dyDescent="0.3">
      <c r="A5" s="21"/>
      <c r="B5" s="28" t="s">
        <v>20</v>
      </c>
      <c r="C5" s="21"/>
      <c r="D5" s="29" t="s">
        <v>21</v>
      </c>
      <c r="E5" s="21">
        <v>62</v>
      </c>
      <c r="F5" s="30">
        <v>1200</v>
      </c>
      <c r="G5" s="30">
        <f>E5*F5</f>
        <v>74400</v>
      </c>
      <c r="H5" s="2"/>
      <c r="I5" s="21"/>
      <c r="J5" s="21"/>
      <c r="K5" s="21"/>
      <c r="L5" s="21"/>
      <c r="M5" s="21"/>
      <c r="U5" s="27"/>
      <c r="V5" s="21">
        <v>25</v>
      </c>
    </row>
    <row r="6" spans="1:22" x14ac:dyDescent="0.3">
      <c r="A6" s="21"/>
      <c r="B6" s="28" t="s">
        <v>22</v>
      </c>
      <c r="C6" s="21"/>
      <c r="D6" s="29" t="s">
        <v>23</v>
      </c>
      <c r="E6" s="21">
        <v>2</v>
      </c>
      <c r="F6" s="30">
        <v>1400</v>
      </c>
      <c r="G6" s="30">
        <f t="shared" ref="G6:G14" si="0">E6*F6</f>
        <v>2800</v>
      </c>
      <c r="H6" s="2"/>
      <c r="I6" s="21"/>
      <c r="J6" s="21"/>
      <c r="K6" s="21"/>
      <c r="L6" s="21"/>
      <c r="M6" s="21"/>
      <c r="U6" s="27"/>
      <c r="V6" s="21">
        <v>25</v>
      </c>
    </row>
    <row r="7" spans="1:22" x14ac:dyDescent="0.3">
      <c r="A7" s="21"/>
      <c r="B7" s="28" t="s">
        <v>24</v>
      </c>
      <c r="C7" s="21"/>
      <c r="D7" s="29" t="s">
        <v>23</v>
      </c>
      <c r="E7" s="21">
        <v>2</v>
      </c>
      <c r="F7" s="30">
        <v>150</v>
      </c>
      <c r="G7" s="30">
        <f t="shared" si="0"/>
        <v>300</v>
      </c>
      <c r="H7" s="2"/>
      <c r="I7" s="21"/>
      <c r="J7" s="21"/>
      <c r="K7" s="21"/>
      <c r="L7" s="21"/>
      <c r="M7" s="21"/>
      <c r="U7" s="27"/>
      <c r="V7" s="21">
        <v>25</v>
      </c>
    </row>
    <row r="8" spans="1:22" x14ac:dyDescent="0.3">
      <c r="A8" s="21"/>
      <c r="B8" s="31" t="s">
        <v>25</v>
      </c>
      <c r="C8" s="21"/>
      <c r="D8" s="29" t="s">
        <v>21</v>
      </c>
      <c r="E8" s="21">
        <v>2</v>
      </c>
      <c r="F8" s="30">
        <v>2500</v>
      </c>
      <c r="G8" s="30">
        <f t="shared" si="0"/>
        <v>5000</v>
      </c>
      <c r="H8" s="2"/>
      <c r="I8" s="21"/>
      <c r="J8" s="21"/>
      <c r="K8" s="21"/>
      <c r="L8" s="21"/>
      <c r="M8" s="21"/>
      <c r="U8" s="27"/>
      <c r="V8" s="21">
        <v>25</v>
      </c>
    </row>
    <row r="9" spans="1:22" x14ac:dyDescent="0.3">
      <c r="A9" s="21"/>
      <c r="B9" s="31" t="s">
        <v>26</v>
      </c>
      <c r="C9" s="21"/>
      <c r="D9" s="29" t="s">
        <v>21</v>
      </c>
      <c r="E9" s="21">
        <v>4</v>
      </c>
      <c r="F9" s="30">
        <v>700</v>
      </c>
      <c r="G9" s="30">
        <f t="shared" si="0"/>
        <v>2800</v>
      </c>
      <c r="H9" s="2"/>
      <c r="I9" s="21"/>
      <c r="J9" s="21"/>
      <c r="K9" s="21"/>
      <c r="L9" s="21"/>
      <c r="M9" s="21"/>
      <c r="U9" s="27"/>
      <c r="V9" s="21">
        <v>25</v>
      </c>
    </row>
    <row r="10" spans="1:22" x14ac:dyDescent="0.3">
      <c r="A10" s="21"/>
      <c r="B10" s="32" t="s">
        <v>27</v>
      </c>
      <c r="C10" s="21"/>
      <c r="D10" s="33" t="s">
        <v>28</v>
      </c>
      <c r="E10" s="21">
        <v>2</v>
      </c>
      <c r="F10" s="30">
        <v>4500</v>
      </c>
      <c r="G10" s="30">
        <f t="shared" si="0"/>
        <v>9000</v>
      </c>
      <c r="H10" s="2"/>
      <c r="I10" s="21"/>
      <c r="J10" s="21"/>
      <c r="K10" s="21"/>
      <c r="L10" s="21"/>
      <c r="M10" s="21"/>
      <c r="U10" s="27"/>
      <c r="V10" s="21">
        <v>25</v>
      </c>
    </row>
    <row r="11" spans="1:22" x14ac:dyDescent="0.3">
      <c r="A11" s="21"/>
      <c r="B11" s="32" t="s">
        <v>29</v>
      </c>
      <c r="C11" s="21"/>
      <c r="D11" s="33" t="s">
        <v>28</v>
      </c>
      <c r="E11" s="21">
        <v>1</v>
      </c>
      <c r="F11" s="30">
        <v>9000</v>
      </c>
      <c r="G11" s="30">
        <f t="shared" si="0"/>
        <v>9000</v>
      </c>
      <c r="H11" s="2"/>
      <c r="I11" s="21"/>
      <c r="J11" s="21"/>
      <c r="K11" s="21"/>
      <c r="L11" s="21"/>
      <c r="M11" s="21"/>
      <c r="U11" s="27"/>
      <c r="V11" s="21">
        <v>25</v>
      </c>
    </row>
    <row r="12" spans="1:22" x14ac:dyDescent="0.3">
      <c r="A12" s="21"/>
      <c r="B12" s="32" t="s">
        <v>30</v>
      </c>
      <c r="C12" s="21"/>
      <c r="D12" s="33" t="s">
        <v>31</v>
      </c>
      <c r="E12" s="21">
        <v>5</v>
      </c>
      <c r="F12" s="30">
        <v>400</v>
      </c>
      <c r="G12" s="30">
        <f t="shared" si="0"/>
        <v>2000</v>
      </c>
      <c r="H12" s="2"/>
      <c r="I12" s="21"/>
      <c r="J12" s="21"/>
      <c r="K12" s="21"/>
      <c r="L12" s="21"/>
      <c r="M12" s="21"/>
      <c r="U12" s="27"/>
      <c r="V12" s="21">
        <v>25</v>
      </c>
    </row>
    <row r="13" spans="1:22" x14ac:dyDescent="0.3">
      <c r="A13" s="21"/>
      <c r="B13" s="32" t="s">
        <v>32</v>
      </c>
      <c r="C13" s="21"/>
      <c r="D13" s="29" t="s">
        <v>21</v>
      </c>
      <c r="E13" s="21">
        <v>1</v>
      </c>
      <c r="F13" s="30">
        <v>1300</v>
      </c>
      <c r="G13" s="30">
        <f t="shared" si="0"/>
        <v>1300</v>
      </c>
      <c r="H13" s="2"/>
      <c r="I13" s="21"/>
      <c r="J13" s="21"/>
      <c r="K13" s="21"/>
      <c r="L13" s="21"/>
      <c r="M13" s="21"/>
      <c r="U13" s="27"/>
      <c r="V13" s="21">
        <v>25</v>
      </c>
    </row>
    <row r="14" spans="1:22" x14ac:dyDescent="0.3">
      <c r="A14" s="21"/>
      <c r="B14" s="32" t="s">
        <v>33</v>
      </c>
      <c r="C14" s="21"/>
      <c r="D14" s="29" t="s">
        <v>21</v>
      </c>
      <c r="E14" s="21">
        <v>1</v>
      </c>
      <c r="F14" s="30">
        <v>1000</v>
      </c>
      <c r="G14" s="30">
        <f t="shared" si="0"/>
        <v>1000</v>
      </c>
      <c r="H14" s="2"/>
      <c r="I14" s="21"/>
      <c r="J14" s="21"/>
      <c r="K14" s="21"/>
      <c r="L14" s="21"/>
      <c r="M14" s="21"/>
      <c r="U14" s="27"/>
      <c r="V14" s="2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activeCell="B122" sqref="B122"/>
    </sheetView>
  </sheetViews>
  <sheetFormatPr defaultRowHeight="14.4" x14ac:dyDescent="0.3"/>
  <cols>
    <col min="1" max="1" width="7.21875" customWidth="1"/>
    <col min="2" max="2" width="87.21875" customWidth="1"/>
    <col min="3" max="3" width="12.21875" customWidth="1"/>
    <col min="4" max="4" width="8.77734375"/>
    <col min="5" max="5" width="11.77734375" customWidth="1"/>
    <col min="6" max="6" width="15.77734375" customWidth="1"/>
    <col min="7" max="7" width="25.44140625" customWidth="1"/>
  </cols>
  <sheetData>
    <row r="1" spans="1:7" x14ac:dyDescent="0.3">
      <c r="A1" s="39" t="s">
        <v>34</v>
      </c>
      <c r="B1" s="39" t="s">
        <v>35</v>
      </c>
      <c r="C1" s="39" t="s">
        <v>36</v>
      </c>
      <c r="D1" s="39" t="s">
        <v>37</v>
      </c>
      <c r="E1" s="40" t="s">
        <v>5</v>
      </c>
      <c r="F1" s="40" t="s">
        <v>38</v>
      </c>
      <c r="G1" s="39"/>
    </row>
    <row r="2" spans="1:7" ht="27.6" x14ac:dyDescent="0.3">
      <c r="A2" s="41" t="s">
        <v>39</v>
      </c>
      <c r="B2" s="42" t="s">
        <v>40</v>
      </c>
      <c r="C2" s="41"/>
      <c r="D2" s="41"/>
      <c r="E2" s="43"/>
      <c r="F2" s="43">
        <f>SUM(F3:F71)</f>
        <v>71500</v>
      </c>
      <c r="G2" s="41"/>
    </row>
    <row r="3" spans="1:7" x14ac:dyDescent="0.3">
      <c r="A3" s="44">
        <v>1</v>
      </c>
      <c r="B3" s="45" t="s">
        <v>20</v>
      </c>
      <c r="C3" s="44" t="s">
        <v>41</v>
      </c>
      <c r="D3" s="44">
        <v>52</v>
      </c>
      <c r="E3" s="46">
        <v>1200</v>
      </c>
      <c r="F3" s="46">
        <f>D3*E3</f>
        <v>62400</v>
      </c>
      <c r="G3" s="44"/>
    </row>
    <row r="4" spans="1:7" x14ac:dyDescent="0.3">
      <c r="A4" s="47"/>
      <c r="B4" s="48" t="s">
        <v>42</v>
      </c>
      <c r="C4" s="47"/>
      <c r="D4" s="47"/>
      <c r="E4" s="49"/>
      <c r="F4" s="49"/>
      <c r="G4" s="47"/>
    </row>
    <row r="5" spans="1:7" x14ac:dyDescent="0.3">
      <c r="A5" s="50"/>
      <c r="B5" s="51" t="s">
        <v>43</v>
      </c>
      <c r="C5" s="50"/>
      <c r="D5" s="50"/>
      <c r="E5" s="49"/>
      <c r="F5" s="49"/>
      <c r="G5" s="47"/>
    </row>
    <row r="6" spans="1:7" x14ac:dyDescent="0.3">
      <c r="A6" s="50"/>
      <c r="B6" s="51" t="s">
        <v>44</v>
      </c>
      <c r="C6" s="50"/>
      <c r="D6" s="50"/>
      <c r="E6" s="49"/>
      <c r="F6" s="49"/>
      <c r="G6" s="47"/>
    </row>
    <row r="7" spans="1:7" x14ac:dyDescent="0.3">
      <c r="A7" s="50"/>
      <c r="B7" s="51" t="s">
        <v>45</v>
      </c>
      <c r="C7" s="50"/>
      <c r="D7" s="50"/>
      <c r="E7" s="49"/>
      <c r="F7" s="49"/>
      <c r="G7" s="47"/>
    </row>
    <row r="8" spans="1:7" x14ac:dyDescent="0.3">
      <c r="A8" s="50"/>
      <c r="B8" s="51" t="s">
        <v>46</v>
      </c>
      <c r="C8" s="50"/>
      <c r="D8" s="50"/>
      <c r="E8" s="49"/>
      <c r="F8" s="49"/>
      <c r="G8" s="47"/>
    </row>
    <row r="9" spans="1:7" x14ac:dyDescent="0.3">
      <c r="A9" s="50"/>
      <c r="B9" s="51" t="s">
        <v>47</v>
      </c>
      <c r="C9" s="50"/>
      <c r="D9" s="50"/>
      <c r="E9" s="49"/>
      <c r="F9" s="49"/>
      <c r="G9" s="47"/>
    </row>
    <row r="10" spans="1:7" x14ac:dyDescent="0.3">
      <c r="A10" s="50"/>
      <c r="B10" s="51" t="s">
        <v>48</v>
      </c>
      <c r="C10" s="50"/>
      <c r="D10" s="50"/>
      <c r="E10" s="49"/>
      <c r="F10" s="49"/>
      <c r="G10" s="47"/>
    </row>
    <row r="11" spans="1:7" x14ac:dyDescent="0.3">
      <c r="A11" s="50"/>
      <c r="B11" s="51" t="s">
        <v>49</v>
      </c>
      <c r="C11" s="50"/>
      <c r="D11" s="50"/>
      <c r="E11" s="49"/>
      <c r="F11" s="49"/>
      <c r="G11" s="47"/>
    </row>
    <row r="12" spans="1:7" x14ac:dyDescent="0.3">
      <c r="A12" s="50"/>
      <c r="B12" s="51" t="s">
        <v>50</v>
      </c>
      <c r="C12" s="50"/>
      <c r="D12" s="50"/>
      <c r="E12" s="49"/>
      <c r="F12" s="49"/>
      <c r="G12" s="47"/>
    </row>
    <row r="13" spans="1:7" x14ac:dyDescent="0.3">
      <c r="A13" s="50"/>
      <c r="B13" s="51" t="s">
        <v>51</v>
      </c>
      <c r="C13" s="50"/>
      <c r="D13" s="50"/>
      <c r="E13" s="49"/>
      <c r="F13" s="49"/>
      <c r="G13" s="47"/>
    </row>
    <row r="14" spans="1:7" x14ac:dyDescent="0.3">
      <c r="A14" s="50"/>
      <c r="B14" s="51" t="s">
        <v>52</v>
      </c>
      <c r="C14" s="50"/>
      <c r="D14" s="50"/>
      <c r="E14" s="49"/>
      <c r="F14" s="49"/>
      <c r="G14" s="47"/>
    </row>
    <row r="15" spans="1:7" x14ac:dyDescent="0.3">
      <c r="A15" s="50"/>
      <c r="B15" s="51" t="s">
        <v>53</v>
      </c>
      <c r="C15" s="50"/>
      <c r="D15" s="50"/>
      <c r="E15" s="49"/>
      <c r="F15" s="49"/>
      <c r="G15" s="47"/>
    </row>
    <row r="16" spans="1:7" x14ac:dyDescent="0.3">
      <c r="A16" s="52"/>
      <c r="B16" s="51" t="s">
        <v>54</v>
      </c>
      <c r="C16" s="53"/>
      <c r="D16" s="53"/>
      <c r="E16" s="54"/>
      <c r="F16" s="54"/>
      <c r="G16" s="53"/>
    </row>
    <row r="17" spans="1:7" x14ac:dyDescent="0.3">
      <c r="A17" s="44">
        <v>2</v>
      </c>
      <c r="B17" s="45" t="s">
        <v>22</v>
      </c>
      <c r="C17" s="44" t="s">
        <v>55</v>
      </c>
      <c r="D17" s="44">
        <v>2</v>
      </c>
      <c r="E17" s="46">
        <v>1400</v>
      </c>
      <c r="F17" s="46">
        <f>D17*E17</f>
        <v>2800</v>
      </c>
      <c r="G17" s="44"/>
    </row>
    <row r="18" spans="1:7" x14ac:dyDescent="0.3">
      <c r="A18" s="53"/>
      <c r="B18" s="48" t="s">
        <v>56</v>
      </c>
      <c r="C18" s="53"/>
      <c r="D18" s="53"/>
      <c r="E18" s="54"/>
      <c r="F18" s="54"/>
      <c r="G18" s="53"/>
    </row>
    <row r="19" spans="1:7" x14ac:dyDescent="0.3">
      <c r="A19" s="53"/>
      <c r="B19" s="51" t="s">
        <v>57</v>
      </c>
      <c r="C19" s="53"/>
      <c r="D19" s="53"/>
      <c r="E19" s="54"/>
      <c r="F19" s="54"/>
      <c r="G19" s="53"/>
    </row>
    <row r="20" spans="1:7" x14ac:dyDescent="0.3">
      <c r="A20" s="53"/>
      <c r="B20" s="51" t="s">
        <v>58</v>
      </c>
      <c r="C20" s="53"/>
      <c r="D20" s="53"/>
      <c r="E20" s="54"/>
      <c r="F20" s="54"/>
      <c r="G20" s="53"/>
    </row>
    <row r="21" spans="1:7" x14ac:dyDescent="0.3">
      <c r="A21" s="53"/>
      <c r="B21" s="51" t="s">
        <v>59</v>
      </c>
      <c r="C21" s="53"/>
      <c r="D21" s="53"/>
      <c r="E21" s="54"/>
      <c r="F21" s="54"/>
      <c r="G21" s="53"/>
    </row>
    <row r="22" spans="1:7" x14ac:dyDescent="0.3">
      <c r="A22" s="53"/>
      <c r="B22" s="51" t="s">
        <v>60</v>
      </c>
      <c r="C22" s="53"/>
      <c r="D22" s="53"/>
      <c r="E22" s="54"/>
      <c r="F22" s="54"/>
      <c r="G22" s="53"/>
    </row>
    <row r="23" spans="1:7" x14ac:dyDescent="0.3">
      <c r="A23" s="53"/>
      <c r="B23" s="51" t="s">
        <v>61</v>
      </c>
      <c r="C23" s="53"/>
      <c r="D23" s="53"/>
      <c r="E23" s="54"/>
      <c r="F23" s="54"/>
      <c r="G23" s="53"/>
    </row>
    <row r="24" spans="1:7" x14ac:dyDescent="0.3">
      <c r="A24" s="53"/>
      <c r="B24" s="51" t="s">
        <v>62</v>
      </c>
      <c r="C24" s="53"/>
      <c r="D24" s="53"/>
      <c r="E24" s="54"/>
      <c r="F24" s="54"/>
      <c r="G24" s="53"/>
    </row>
    <row r="25" spans="1:7" x14ac:dyDescent="0.3">
      <c r="A25" s="53"/>
      <c r="B25" s="51" t="s">
        <v>63</v>
      </c>
      <c r="C25" s="53"/>
      <c r="D25" s="53"/>
      <c r="E25" s="54"/>
      <c r="F25" s="54"/>
      <c r="G25" s="53"/>
    </row>
    <row r="26" spans="1:7" x14ac:dyDescent="0.3">
      <c r="A26" s="53"/>
      <c r="B26" s="51" t="s">
        <v>64</v>
      </c>
      <c r="C26" s="53"/>
      <c r="D26" s="53"/>
      <c r="E26" s="54"/>
      <c r="F26" s="54"/>
      <c r="G26" s="53"/>
    </row>
    <row r="27" spans="1:7" x14ac:dyDescent="0.3">
      <c r="A27" s="53"/>
      <c r="B27" s="51" t="s">
        <v>65</v>
      </c>
      <c r="C27" s="53"/>
      <c r="D27" s="53"/>
      <c r="E27" s="54"/>
      <c r="F27" s="54"/>
      <c r="G27" s="53"/>
    </row>
    <row r="28" spans="1:7" x14ac:dyDescent="0.3">
      <c r="A28" s="53"/>
      <c r="B28" s="51" t="s">
        <v>66</v>
      </c>
      <c r="C28" s="53"/>
      <c r="D28" s="53"/>
      <c r="E28" s="54"/>
      <c r="F28" s="54"/>
      <c r="G28" s="53"/>
    </row>
    <row r="29" spans="1:7" x14ac:dyDescent="0.3">
      <c r="A29" s="53"/>
      <c r="B29" s="51" t="s">
        <v>67</v>
      </c>
      <c r="C29" s="53"/>
      <c r="D29" s="53"/>
      <c r="E29" s="54"/>
      <c r="F29" s="54"/>
      <c r="G29" s="53"/>
    </row>
    <row r="30" spans="1:7" x14ac:dyDescent="0.3">
      <c r="A30" s="53"/>
      <c r="B30" s="51" t="s">
        <v>68</v>
      </c>
      <c r="C30" s="53"/>
      <c r="D30" s="53"/>
      <c r="E30" s="54"/>
      <c r="F30" s="54"/>
      <c r="G30" s="53"/>
    </row>
    <row r="31" spans="1:7" x14ac:dyDescent="0.3">
      <c r="A31" s="53"/>
      <c r="B31" s="51" t="s">
        <v>69</v>
      </c>
      <c r="C31" s="53"/>
      <c r="D31" s="53"/>
      <c r="E31" s="54"/>
      <c r="F31" s="54"/>
      <c r="G31" s="53"/>
    </row>
    <row r="32" spans="1:7" x14ac:dyDescent="0.3">
      <c r="A32" s="53"/>
      <c r="B32" s="51" t="s">
        <v>70</v>
      </c>
      <c r="C32" s="53"/>
      <c r="D32" s="53"/>
      <c r="E32" s="54"/>
      <c r="F32" s="54"/>
      <c r="G32" s="53"/>
    </row>
    <row r="33" spans="1:7" x14ac:dyDescent="0.3">
      <c r="A33" s="53"/>
      <c r="B33" s="51" t="s">
        <v>54</v>
      </c>
      <c r="C33" s="53"/>
      <c r="D33" s="53"/>
      <c r="E33" s="54"/>
      <c r="F33" s="54"/>
      <c r="G33" s="53"/>
    </row>
    <row r="34" spans="1:7" x14ac:dyDescent="0.3">
      <c r="A34" s="44">
        <v>3</v>
      </c>
      <c r="B34" s="45" t="s">
        <v>24</v>
      </c>
      <c r="C34" s="44" t="s">
        <v>71</v>
      </c>
      <c r="D34" s="44">
        <v>2</v>
      </c>
      <c r="E34" s="46">
        <v>150</v>
      </c>
      <c r="F34" s="46">
        <f>D34*E34</f>
        <v>300</v>
      </c>
      <c r="G34" s="44"/>
    </row>
    <row r="35" spans="1:7" x14ac:dyDescent="0.3">
      <c r="A35" s="53"/>
      <c r="B35" s="48" t="s">
        <v>72</v>
      </c>
      <c r="C35" s="53"/>
      <c r="D35" s="53"/>
      <c r="E35" s="54"/>
      <c r="F35" s="54"/>
      <c r="G35" s="53"/>
    </row>
    <row r="36" spans="1:7" x14ac:dyDescent="0.3">
      <c r="A36" s="53"/>
      <c r="B36" s="55" t="s">
        <v>73</v>
      </c>
      <c r="C36" s="53"/>
      <c r="D36" s="53"/>
      <c r="E36" s="54"/>
      <c r="F36" s="54"/>
      <c r="G36" s="53"/>
    </row>
    <row r="37" spans="1:7" x14ac:dyDescent="0.3">
      <c r="A37" s="53"/>
      <c r="B37" s="55" t="s">
        <v>74</v>
      </c>
      <c r="C37" s="53"/>
      <c r="D37" s="53"/>
      <c r="E37" s="54"/>
      <c r="F37" s="54"/>
      <c r="G37" s="53"/>
    </row>
    <row r="38" spans="1:7" x14ac:dyDescent="0.3">
      <c r="A38" s="53"/>
      <c r="B38" s="56" t="s">
        <v>75</v>
      </c>
      <c r="C38" s="53"/>
      <c r="D38" s="53"/>
      <c r="E38" s="54"/>
      <c r="F38" s="54"/>
      <c r="G38" s="53"/>
    </row>
    <row r="39" spans="1:7" x14ac:dyDescent="0.3">
      <c r="A39" s="53"/>
      <c r="B39" s="51" t="s">
        <v>76</v>
      </c>
      <c r="C39" s="53"/>
      <c r="D39" s="53"/>
      <c r="E39" s="54"/>
      <c r="F39" s="54"/>
      <c r="G39" s="53"/>
    </row>
    <row r="40" spans="1:7" x14ac:dyDescent="0.3">
      <c r="A40" s="57">
        <v>4</v>
      </c>
      <c r="B40" s="58" t="s">
        <v>77</v>
      </c>
      <c r="C40" s="57" t="s">
        <v>41</v>
      </c>
      <c r="D40" s="57">
        <v>2</v>
      </c>
      <c r="E40" s="59">
        <v>2500</v>
      </c>
      <c r="F40" s="59">
        <f>D40*E40</f>
        <v>5000</v>
      </c>
      <c r="G40" s="57"/>
    </row>
    <row r="41" spans="1:7" x14ac:dyDescent="0.3">
      <c r="A41" s="53"/>
      <c r="B41" s="48" t="s">
        <v>78</v>
      </c>
      <c r="C41" s="53"/>
      <c r="D41" s="53"/>
      <c r="E41" s="54"/>
      <c r="F41" s="54"/>
      <c r="G41" s="53"/>
    </row>
    <row r="42" spans="1:7" x14ac:dyDescent="0.3">
      <c r="A42" s="52"/>
      <c r="B42" s="51" t="s">
        <v>79</v>
      </c>
      <c r="C42" s="53"/>
      <c r="D42" s="53"/>
      <c r="E42" s="54"/>
      <c r="F42" s="54"/>
      <c r="G42" s="53"/>
    </row>
    <row r="43" spans="1:7" x14ac:dyDescent="0.3">
      <c r="A43" s="52"/>
      <c r="B43" s="51" t="s">
        <v>80</v>
      </c>
      <c r="C43" s="53"/>
      <c r="D43" s="53"/>
      <c r="E43" s="54"/>
      <c r="F43" s="54"/>
      <c r="G43" s="53"/>
    </row>
    <row r="44" spans="1:7" x14ac:dyDescent="0.3">
      <c r="A44" s="52"/>
      <c r="B44" s="51" t="s">
        <v>81</v>
      </c>
      <c r="C44" s="53"/>
      <c r="D44" s="53"/>
      <c r="E44" s="54"/>
      <c r="F44" s="54"/>
      <c r="G44" s="53"/>
    </row>
    <row r="45" spans="1:7" x14ac:dyDescent="0.3">
      <c r="A45" s="52"/>
      <c r="B45" s="51" t="s">
        <v>82</v>
      </c>
      <c r="C45" s="53"/>
      <c r="D45" s="53"/>
      <c r="E45" s="54"/>
      <c r="F45" s="54"/>
      <c r="G45" s="53"/>
    </row>
    <row r="46" spans="1:7" x14ac:dyDescent="0.3">
      <c r="A46" s="52"/>
      <c r="B46" s="51" t="s">
        <v>83</v>
      </c>
      <c r="C46" s="53"/>
      <c r="D46" s="53"/>
      <c r="E46" s="54"/>
      <c r="F46" s="54"/>
      <c r="G46" s="53"/>
    </row>
    <row r="47" spans="1:7" x14ac:dyDescent="0.3">
      <c r="A47" s="52"/>
      <c r="B47" s="51" t="s">
        <v>84</v>
      </c>
      <c r="C47" s="53"/>
      <c r="D47" s="53"/>
      <c r="E47" s="54"/>
      <c r="F47" s="54"/>
      <c r="G47" s="53"/>
    </row>
    <row r="48" spans="1:7" x14ac:dyDescent="0.3">
      <c r="A48" s="52"/>
      <c r="B48" s="51" t="s">
        <v>85</v>
      </c>
      <c r="C48" s="53"/>
      <c r="D48" s="53"/>
      <c r="E48" s="54"/>
      <c r="F48" s="54"/>
      <c r="G48" s="53"/>
    </row>
    <row r="49" spans="1:7" x14ac:dyDescent="0.3">
      <c r="A49" s="52"/>
      <c r="B49" s="51" t="s">
        <v>86</v>
      </c>
      <c r="C49" s="53"/>
      <c r="D49" s="53"/>
      <c r="E49" s="54"/>
      <c r="F49" s="54"/>
      <c r="G49" s="53"/>
    </row>
    <row r="50" spans="1:7" x14ac:dyDescent="0.3">
      <c r="A50" s="52"/>
      <c r="B50" s="51" t="s">
        <v>87</v>
      </c>
      <c r="C50" s="53"/>
      <c r="D50" s="53"/>
      <c r="E50" s="54"/>
      <c r="F50" s="54"/>
      <c r="G50" s="53"/>
    </row>
    <row r="51" spans="1:7" x14ac:dyDescent="0.3">
      <c r="A51" s="52"/>
      <c r="B51" s="51" t="s">
        <v>88</v>
      </c>
      <c r="C51" s="53"/>
      <c r="D51" s="53"/>
      <c r="E51" s="54"/>
      <c r="F51" s="54"/>
      <c r="G51" s="53"/>
    </row>
    <row r="52" spans="1:7" x14ac:dyDescent="0.3">
      <c r="A52" s="52"/>
      <c r="B52" s="51" t="s">
        <v>89</v>
      </c>
      <c r="C52" s="53"/>
      <c r="D52" s="53"/>
      <c r="E52" s="54"/>
      <c r="F52" s="54"/>
      <c r="G52" s="53"/>
    </row>
    <row r="53" spans="1:7" x14ac:dyDescent="0.3">
      <c r="A53" s="52"/>
      <c r="B53" s="51" t="s">
        <v>90</v>
      </c>
      <c r="C53" s="53"/>
      <c r="D53" s="53"/>
      <c r="E53" s="54"/>
      <c r="F53" s="54"/>
      <c r="G53" s="53"/>
    </row>
    <row r="54" spans="1:7" x14ac:dyDescent="0.3">
      <c r="A54" s="52"/>
      <c r="B54" s="51" t="s">
        <v>91</v>
      </c>
      <c r="C54" s="53"/>
      <c r="D54" s="53"/>
      <c r="E54" s="54"/>
      <c r="F54" s="54"/>
      <c r="G54" s="53"/>
    </row>
    <row r="55" spans="1:7" x14ac:dyDescent="0.3">
      <c r="A55" s="52"/>
      <c r="B55" s="51" t="s">
        <v>54</v>
      </c>
      <c r="C55" s="53"/>
      <c r="D55" s="53"/>
      <c r="E55" s="54"/>
      <c r="F55" s="54"/>
      <c r="G55" s="53"/>
    </row>
    <row r="56" spans="1:7" x14ac:dyDescent="0.3">
      <c r="A56" s="44">
        <v>5</v>
      </c>
      <c r="B56" s="45" t="s">
        <v>92</v>
      </c>
      <c r="C56" s="44" t="s">
        <v>55</v>
      </c>
      <c r="D56" s="44">
        <v>10</v>
      </c>
      <c r="E56" s="46">
        <v>100</v>
      </c>
      <c r="F56" s="46">
        <f>D56*E56</f>
        <v>1000</v>
      </c>
      <c r="G56" s="44"/>
    </row>
    <row r="57" spans="1:7" x14ac:dyDescent="0.3">
      <c r="A57" s="53"/>
      <c r="B57" s="60" t="s">
        <v>93</v>
      </c>
      <c r="C57" s="53"/>
      <c r="D57" s="53"/>
      <c r="E57" s="54"/>
      <c r="F57" s="54"/>
      <c r="G57" s="53"/>
    </row>
    <row r="58" spans="1:7" x14ac:dyDescent="0.3">
      <c r="A58" s="53"/>
      <c r="B58" s="55" t="s">
        <v>94</v>
      </c>
      <c r="C58" s="53"/>
      <c r="D58" s="53"/>
      <c r="E58" s="54"/>
      <c r="F58" s="54"/>
      <c r="G58" s="53"/>
    </row>
    <row r="59" spans="1:7" x14ac:dyDescent="0.3">
      <c r="A59" s="53"/>
      <c r="B59" s="55" t="s">
        <v>95</v>
      </c>
      <c r="C59" s="53"/>
      <c r="D59" s="53"/>
      <c r="E59" s="54"/>
      <c r="F59" s="54"/>
      <c r="G59" s="53"/>
    </row>
    <row r="60" spans="1:7" x14ac:dyDescent="0.3">
      <c r="A60" s="53"/>
      <c r="B60" s="56" t="s">
        <v>96</v>
      </c>
      <c r="C60" s="53"/>
      <c r="D60" s="53"/>
      <c r="E60" s="54"/>
      <c r="F60" s="54"/>
      <c r="G60" s="53"/>
    </row>
    <row r="61" spans="1:7" x14ac:dyDescent="0.3">
      <c r="A61" s="53"/>
      <c r="B61" s="56" t="s">
        <v>97</v>
      </c>
      <c r="C61" s="53"/>
      <c r="D61" s="53"/>
      <c r="E61" s="54"/>
      <c r="F61" s="54"/>
      <c r="G61" s="53"/>
    </row>
    <row r="62" spans="1:7" x14ac:dyDescent="0.3">
      <c r="A62" s="53"/>
      <c r="B62" s="56" t="s">
        <v>98</v>
      </c>
      <c r="C62" s="53"/>
      <c r="D62" s="53"/>
      <c r="E62" s="54"/>
      <c r="F62" s="54"/>
      <c r="G62" s="53"/>
    </row>
    <row r="63" spans="1:7" x14ac:dyDescent="0.3">
      <c r="A63" s="53"/>
      <c r="B63" s="56" t="s">
        <v>99</v>
      </c>
      <c r="C63" s="53"/>
      <c r="D63" s="53"/>
      <c r="E63" s="54"/>
      <c r="F63" s="54"/>
      <c r="G63" s="53"/>
    </row>
    <row r="64" spans="1:7" x14ac:dyDescent="0.3">
      <c r="A64" s="53"/>
      <c r="B64" s="56" t="s">
        <v>100</v>
      </c>
      <c r="C64" s="53"/>
      <c r="D64" s="53"/>
      <c r="E64" s="54"/>
      <c r="F64" s="54"/>
      <c r="G64" s="53"/>
    </row>
    <row r="65" spans="1:7" x14ac:dyDescent="0.3">
      <c r="A65" s="53"/>
      <c r="B65" s="56" t="s">
        <v>101</v>
      </c>
      <c r="C65" s="53"/>
      <c r="D65" s="53"/>
      <c r="E65" s="54"/>
      <c r="F65" s="54"/>
      <c r="G65" s="53"/>
    </row>
    <row r="66" spans="1:7" x14ac:dyDescent="0.3">
      <c r="A66" s="53"/>
      <c r="B66" s="56" t="s">
        <v>102</v>
      </c>
      <c r="C66" s="53"/>
      <c r="D66" s="53"/>
      <c r="E66" s="54"/>
      <c r="F66" s="54"/>
      <c r="G66" s="53"/>
    </row>
    <row r="67" spans="1:7" x14ac:dyDescent="0.3">
      <c r="A67" s="53"/>
      <c r="B67" s="56" t="s">
        <v>103</v>
      </c>
      <c r="C67" s="53"/>
      <c r="D67" s="53"/>
      <c r="E67" s="54"/>
      <c r="F67" s="54"/>
      <c r="G67" s="53"/>
    </row>
    <row r="68" spans="1:7" x14ac:dyDescent="0.3">
      <c r="A68" s="53"/>
      <c r="B68" s="56" t="s">
        <v>104</v>
      </c>
      <c r="C68" s="53"/>
      <c r="D68" s="53"/>
      <c r="E68" s="54"/>
      <c r="F68" s="54"/>
      <c r="G68" s="53"/>
    </row>
    <row r="69" spans="1:7" x14ac:dyDescent="0.3">
      <c r="A69" s="53"/>
      <c r="B69" s="56" t="s">
        <v>105</v>
      </c>
      <c r="C69" s="53"/>
      <c r="D69" s="53"/>
      <c r="E69" s="54"/>
      <c r="F69" s="54"/>
      <c r="G69" s="53"/>
    </row>
    <row r="70" spans="1:7" x14ac:dyDescent="0.3">
      <c r="A70" s="53"/>
      <c r="B70" s="56" t="s">
        <v>106</v>
      </c>
      <c r="C70" s="53"/>
      <c r="D70" s="53"/>
      <c r="E70" s="54"/>
      <c r="F70" s="54"/>
      <c r="G70" s="53"/>
    </row>
    <row r="71" spans="1:7" x14ac:dyDescent="0.3">
      <c r="A71" s="53"/>
      <c r="B71" s="51" t="s">
        <v>54</v>
      </c>
      <c r="C71" s="53"/>
      <c r="D71" s="53"/>
      <c r="E71" s="54"/>
      <c r="F71" s="54"/>
      <c r="G71" s="53"/>
    </row>
    <row r="72" spans="1:7" x14ac:dyDescent="0.3">
      <c r="A72" s="57">
        <v>6</v>
      </c>
      <c r="B72" s="58" t="s">
        <v>32</v>
      </c>
      <c r="C72" s="57" t="s">
        <v>107</v>
      </c>
      <c r="D72" s="57">
        <v>1</v>
      </c>
      <c r="E72" s="59">
        <v>1300</v>
      </c>
      <c r="F72" s="59">
        <f>D72*E72</f>
        <v>1300</v>
      </c>
      <c r="G72" s="57"/>
    </row>
    <row r="73" spans="1:7" x14ac:dyDescent="0.3">
      <c r="A73" s="53"/>
      <c r="B73" s="61" t="s">
        <v>108</v>
      </c>
      <c r="C73" s="53"/>
      <c r="D73" s="53"/>
      <c r="E73" s="54"/>
      <c r="F73" s="54"/>
      <c r="G73" s="53"/>
    </row>
    <row r="74" spans="1:7" x14ac:dyDescent="0.3">
      <c r="A74" s="53"/>
      <c r="B74" s="62" t="s">
        <v>109</v>
      </c>
      <c r="C74" s="53"/>
      <c r="D74" s="53"/>
      <c r="E74" s="54"/>
      <c r="F74" s="54"/>
      <c r="G74" s="53"/>
    </row>
    <row r="75" spans="1:7" x14ac:dyDescent="0.3">
      <c r="A75" s="53"/>
      <c r="B75" s="62" t="s">
        <v>110</v>
      </c>
      <c r="C75" s="53"/>
      <c r="D75" s="53"/>
      <c r="E75" s="54"/>
      <c r="F75" s="54"/>
      <c r="G75" s="53"/>
    </row>
    <row r="76" spans="1:7" x14ac:dyDescent="0.3">
      <c r="A76" s="53"/>
      <c r="B76" s="62" t="s">
        <v>111</v>
      </c>
      <c r="C76" s="53"/>
      <c r="D76" s="53"/>
      <c r="E76" s="54"/>
      <c r="F76" s="54"/>
      <c r="G76" s="53"/>
    </row>
    <row r="77" spans="1:7" x14ac:dyDescent="0.3">
      <c r="A77" s="53"/>
      <c r="B77" s="62" t="s">
        <v>112</v>
      </c>
      <c r="C77" s="53"/>
      <c r="D77" s="53"/>
      <c r="E77" s="54"/>
      <c r="F77" s="54"/>
      <c r="G77" s="53"/>
    </row>
    <row r="78" spans="1:7" x14ac:dyDescent="0.3">
      <c r="A78" s="53"/>
      <c r="B78" s="62" t="s">
        <v>113</v>
      </c>
      <c r="C78" s="53"/>
      <c r="D78" s="53"/>
      <c r="E78" s="54"/>
      <c r="F78" s="54"/>
      <c r="G78" s="53"/>
    </row>
    <row r="79" spans="1:7" x14ac:dyDescent="0.3">
      <c r="A79" s="53"/>
      <c r="B79" s="62" t="s">
        <v>114</v>
      </c>
      <c r="C79" s="53"/>
      <c r="D79" s="53"/>
      <c r="E79" s="54"/>
      <c r="F79" s="54"/>
      <c r="G79" s="53"/>
    </row>
    <row r="80" spans="1:7" x14ac:dyDescent="0.3">
      <c r="A80" s="53"/>
      <c r="B80" s="62" t="s">
        <v>115</v>
      </c>
      <c r="C80" s="53"/>
      <c r="D80" s="53"/>
      <c r="E80" s="54"/>
      <c r="F80" s="54"/>
      <c r="G80" s="53"/>
    </row>
    <row r="81" spans="1:7" x14ac:dyDescent="0.3">
      <c r="A81" s="53"/>
      <c r="B81" s="62" t="s">
        <v>116</v>
      </c>
      <c r="C81" s="53"/>
      <c r="D81" s="53"/>
      <c r="E81" s="54"/>
      <c r="F81" s="54"/>
      <c r="G81" s="53"/>
    </row>
    <row r="82" spans="1:7" x14ac:dyDescent="0.3">
      <c r="A82" s="57">
        <v>7</v>
      </c>
      <c r="B82" s="58" t="s">
        <v>33</v>
      </c>
      <c r="C82" s="57" t="s">
        <v>107</v>
      </c>
      <c r="D82" s="57">
        <v>1</v>
      </c>
      <c r="E82" s="59">
        <v>1300</v>
      </c>
      <c r="F82" s="59">
        <f>D82*E82</f>
        <v>1300</v>
      </c>
      <c r="G82" s="57"/>
    </row>
    <row r="83" spans="1:7" x14ac:dyDescent="0.3">
      <c r="A83" s="53"/>
      <c r="B83" s="61" t="s">
        <v>117</v>
      </c>
      <c r="C83" s="53"/>
      <c r="D83" s="53"/>
      <c r="E83" s="54"/>
      <c r="F83" s="54"/>
      <c r="G83" s="53"/>
    </row>
    <row r="84" spans="1:7" x14ac:dyDescent="0.3">
      <c r="A84" s="53"/>
      <c r="B84" s="62" t="s">
        <v>118</v>
      </c>
      <c r="C84" s="53"/>
      <c r="D84" s="53"/>
      <c r="E84" s="54"/>
      <c r="F84" s="54"/>
      <c r="G84" s="53"/>
    </row>
    <row r="85" spans="1:7" x14ac:dyDescent="0.3">
      <c r="A85" s="53"/>
      <c r="B85" s="62" t="s">
        <v>119</v>
      </c>
      <c r="C85" s="53"/>
      <c r="D85" s="53"/>
      <c r="E85" s="54"/>
      <c r="F85" s="54"/>
      <c r="G85" s="53"/>
    </row>
    <row r="86" spans="1:7" x14ac:dyDescent="0.3">
      <c r="A86" s="53"/>
      <c r="B86" s="62" t="s">
        <v>120</v>
      </c>
      <c r="C86" s="53"/>
      <c r="D86" s="53"/>
      <c r="E86" s="54"/>
      <c r="F86" s="54"/>
      <c r="G86" s="53"/>
    </row>
    <row r="87" spans="1:7" x14ac:dyDescent="0.3">
      <c r="A87" s="53"/>
      <c r="B87" s="62" t="s">
        <v>121</v>
      </c>
      <c r="C87" s="53"/>
      <c r="D87" s="53"/>
      <c r="E87" s="54"/>
      <c r="F87" s="54"/>
      <c r="G87" s="53"/>
    </row>
    <row r="88" spans="1:7" x14ac:dyDescent="0.3">
      <c r="A88" s="53"/>
      <c r="B88" s="62" t="s">
        <v>122</v>
      </c>
      <c r="C88" s="53"/>
      <c r="D88" s="53"/>
      <c r="E88" s="54"/>
      <c r="F88" s="54"/>
      <c r="G88" s="53"/>
    </row>
    <row r="89" spans="1:7" x14ac:dyDescent="0.3">
      <c r="A89" s="53"/>
      <c r="B89" s="62" t="s">
        <v>123</v>
      </c>
      <c r="C89" s="53"/>
      <c r="D89" s="53"/>
      <c r="E89" s="54"/>
      <c r="F89" s="54"/>
      <c r="G89" s="53"/>
    </row>
    <row r="90" spans="1:7" x14ac:dyDescent="0.3">
      <c r="A90" s="57">
        <v>8</v>
      </c>
      <c r="B90" s="63" t="s">
        <v>26</v>
      </c>
      <c r="C90" s="57" t="s">
        <v>124</v>
      </c>
      <c r="D90" s="57">
        <v>4</v>
      </c>
      <c r="E90" s="59">
        <v>700</v>
      </c>
      <c r="F90" s="59">
        <f>D90*E90</f>
        <v>2800</v>
      </c>
      <c r="G90" s="57"/>
    </row>
    <row r="91" spans="1:7" x14ac:dyDescent="0.3">
      <c r="A91" s="53"/>
      <c r="B91" s="64" t="s">
        <v>125</v>
      </c>
      <c r="C91" s="53"/>
      <c r="D91" s="53"/>
      <c r="E91" s="54"/>
      <c r="F91" s="54"/>
      <c r="G91" s="53"/>
    </row>
    <row r="92" spans="1:7" x14ac:dyDescent="0.3">
      <c r="A92" s="53"/>
      <c r="B92" s="62" t="s">
        <v>126</v>
      </c>
      <c r="C92" s="53"/>
      <c r="D92" s="53"/>
      <c r="E92" s="54"/>
      <c r="F92" s="54"/>
      <c r="G92" s="53"/>
    </row>
    <row r="93" spans="1:7" x14ac:dyDescent="0.3">
      <c r="A93" s="53"/>
      <c r="B93" s="62" t="s">
        <v>127</v>
      </c>
      <c r="C93" s="53"/>
      <c r="D93" s="53"/>
      <c r="E93" s="54"/>
      <c r="F93" s="54"/>
      <c r="G93" s="53"/>
    </row>
    <row r="94" spans="1:7" x14ac:dyDescent="0.3">
      <c r="A94" s="53"/>
      <c r="B94" s="62" t="s">
        <v>128</v>
      </c>
      <c r="C94" s="53"/>
      <c r="D94" s="53"/>
      <c r="E94" s="54"/>
      <c r="F94" s="54"/>
      <c r="G94" s="53"/>
    </row>
    <row r="95" spans="1:7" x14ac:dyDescent="0.3">
      <c r="A95" s="53"/>
      <c r="B95" s="62" t="s">
        <v>129</v>
      </c>
      <c r="C95" s="53"/>
      <c r="D95" s="53"/>
      <c r="E95" s="54"/>
      <c r="F95" s="54"/>
      <c r="G95" s="53"/>
    </row>
    <row r="96" spans="1:7" x14ac:dyDescent="0.3">
      <c r="A96" s="53"/>
      <c r="B96" s="65" t="s">
        <v>130</v>
      </c>
      <c r="C96" s="53"/>
      <c r="D96" s="53"/>
      <c r="E96" s="54"/>
      <c r="F96" s="54"/>
      <c r="G96" s="53"/>
    </row>
    <row r="97" spans="1:7" x14ac:dyDescent="0.3">
      <c r="A97" s="57">
        <v>9</v>
      </c>
      <c r="B97" s="66" t="s">
        <v>30</v>
      </c>
      <c r="C97" s="57" t="s">
        <v>41</v>
      </c>
      <c r="D97" s="57">
        <v>5</v>
      </c>
      <c r="E97" s="59">
        <v>400</v>
      </c>
      <c r="F97" s="59">
        <f>D97*E97</f>
        <v>2000</v>
      </c>
      <c r="G97" s="57"/>
    </row>
    <row r="98" spans="1:7" x14ac:dyDescent="0.3">
      <c r="A98" s="67"/>
      <c r="B98" s="68" t="s">
        <v>131</v>
      </c>
      <c r="C98" s="67"/>
      <c r="D98" s="67"/>
      <c r="E98" s="69"/>
      <c r="F98" s="69"/>
      <c r="G98" s="67"/>
    </row>
    <row r="99" spans="1:7" x14ac:dyDescent="0.3">
      <c r="A99" s="53"/>
      <c r="B99" s="70" t="s">
        <v>132</v>
      </c>
      <c r="C99" s="53"/>
      <c r="D99" s="53"/>
      <c r="E99" s="54"/>
      <c r="F99" s="54"/>
      <c r="G99" s="53"/>
    </row>
    <row r="100" spans="1:7" x14ac:dyDescent="0.3">
      <c r="A100" s="53"/>
      <c r="B100" s="70" t="s">
        <v>133</v>
      </c>
      <c r="C100" s="53"/>
      <c r="D100" s="53"/>
      <c r="E100" s="54"/>
      <c r="F100" s="54"/>
      <c r="G100" s="53"/>
    </row>
    <row r="101" spans="1:7" x14ac:dyDescent="0.3">
      <c r="A101" s="53"/>
      <c r="B101" s="70" t="s">
        <v>134</v>
      </c>
      <c r="C101" s="53"/>
      <c r="D101" s="53"/>
      <c r="E101" s="54"/>
      <c r="F101" s="54"/>
      <c r="G101" s="53"/>
    </row>
    <row r="102" spans="1:7" x14ac:dyDescent="0.3">
      <c r="A102" s="53"/>
      <c r="B102" s="70" t="s">
        <v>135</v>
      </c>
      <c r="C102" s="53"/>
      <c r="D102" s="53"/>
      <c r="E102" s="54"/>
      <c r="F102" s="54"/>
      <c r="G102" s="53"/>
    </row>
    <row r="103" spans="1:7" x14ac:dyDescent="0.3">
      <c r="A103" s="53"/>
      <c r="B103" s="70" t="s">
        <v>136</v>
      </c>
      <c r="C103" s="53"/>
      <c r="D103" s="53"/>
      <c r="E103" s="54"/>
      <c r="F103" s="54"/>
      <c r="G103" s="53"/>
    </row>
    <row r="104" spans="1:7" x14ac:dyDescent="0.3">
      <c r="A104" s="53"/>
      <c r="B104" s="70" t="s">
        <v>137</v>
      </c>
      <c r="C104" s="53"/>
      <c r="D104" s="53"/>
      <c r="E104" s="54"/>
      <c r="F104" s="54"/>
      <c r="G104" s="53"/>
    </row>
    <row r="105" spans="1:7" x14ac:dyDescent="0.3">
      <c r="A105" s="53"/>
      <c r="B105" s="70" t="s">
        <v>138</v>
      </c>
      <c r="C105" s="53"/>
      <c r="D105" s="53"/>
      <c r="E105" s="54"/>
      <c r="F105" s="54"/>
      <c r="G105" s="53"/>
    </row>
    <row r="106" spans="1:7" x14ac:dyDescent="0.3">
      <c r="A106" s="53"/>
      <c r="B106" s="70" t="s">
        <v>139</v>
      </c>
      <c r="C106" s="53"/>
      <c r="D106" s="53"/>
      <c r="E106" s="54"/>
      <c r="F106" s="54"/>
      <c r="G106" s="53"/>
    </row>
    <row r="107" spans="1:7" x14ac:dyDescent="0.3">
      <c r="A107" s="57">
        <v>10</v>
      </c>
      <c r="B107" s="66" t="s">
        <v>27</v>
      </c>
      <c r="C107" s="57" t="s">
        <v>140</v>
      </c>
      <c r="D107" s="57">
        <v>2</v>
      </c>
      <c r="E107" s="59">
        <v>4500</v>
      </c>
      <c r="F107" s="59">
        <f>D107*E107</f>
        <v>9000</v>
      </c>
      <c r="G107" s="57"/>
    </row>
    <row r="108" spans="1:7" x14ac:dyDescent="0.3">
      <c r="A108" s="57"/>
      <c r="B108" s="66" t="s">
        <v>143</v>
      </c>
      <c r="C108" s="57"/>
      <c r="D108" s="57"/>
      <c r="E108" s="59"/>
      <c r="F108" s="59"/>
      <c r="G108" s="57"/>
    </row>
    <row r="109" spans="1:7" x14ac:dyDescent="0.3">
      <c r="A109" s="57"/>
      <c r="B109" s="66" t="s">
        <v>144</v>
      </c>
      <c r="C109" s="57"/>
      <c r="D109" s="57"/>
      <c r="E109" s="59"/>
      <c r="F109" s="59"/>
      <c r="G109" s="57"/>
    </row>
    <row r="110" spans="1:7" x14ac:dyDescent="0.3">
      <c r="A110" s="57"/>
      <c r="B110" s="66" t="s">
        <v>142</v>
      </c>
      <c r="C110" s="57"/>
      <c r="D110" s="57"/>
      <c r="E110" s="59"/>
      <c r="F110" s="59"/>
      <c r="G110" s="57"/>
    </row>
    <row r="111" spans="1:7" x14ac:dyDescent="0.3">
      <c r="A111" s="57"/>
      <c r="B111" s="66" t="s">
        <v>141</v>
      </c>
      <c r="C111" s="57"/>
      <c r="D111" s="57"/>
      <c r="E111" s="59"/>
      <c r="F111" s="59"/>
      <c r="G111" s="57"/>
    </row>
    <row r="112" spans="1:7" x14ac:dyDescent="0.3">
      <c r="A112" s="53"/>
      <c r="B112" s="65"/>
      <c r="C112" s="53"/>
      <c r="D112" s="53"/>
      <c r="E112" s="54"/>
      <c r="F112" s="54"/>
      <c r="G112" s="53"/>
    </row>
    <row r="113" spans="1:7" x14ac:dyDescent="0.3">
      <c r="A113" s="57">
        <v>11</v>
      </c>
      <c r="B113" s="66" t="s">
        <v>29</v>
      </c>
      <c r="C113" s="57" t="s">
        <v>140</v>
      </c>
      <c r="D113" s="57">
        <v>1</v>
      </c>
      <c r="E113" s="59">
        <v>9000</v>
      </c>
      <c r="F113" s="59">
        <f>D113*E113</f>
        <v>9000</v>
      </c>
      <c r="G113" s="57"/>
    </row>
    <row r="114" spans="1:7" x14ac:dyDescent="0.3">
      <c r="A114" s="53"/>
      <c r="B114" s="71" t="s">
        <v>145</v>
      </c>
      <c r="C114" s="53"/>
      <c r="D114" s="53"/>
      <c r="E114" s="54"/>
      <c r="F114" s="54"/>
      <c r="G114" s="53"/>
    </row>
    <row r="115" spans="1:7" x14ac:dyDescent="0.3">
      <c r="B115" s="72" t="s">
        <v>146</v>
      </c>
    </row>
    <row r="116" spans="1:7" x14ac:dyDescent="0.3">
      <c r="B116" s="72" t="s">
        <v>147</v>
      </c>
    </row>
    <row r="117" spans="1:7" x14ac:dyDescent="0.3">
      <c r="B117" s="72" t="s">
        <v>148</v>
      </c>
    </row>
    <row r="118" spans="1:7" x14ac:dyDescent="0.3">
      <c r="B118" s="72" t="s">
        <v>149</v>
      </c>
    </row>
  </sheetData>
  <hyperlinks>
    <hyperlink ref="B1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Detail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Sophal</cp:lastModifiedBy>
  <dcterms:created xsi:type="dcterms:W3CDTF">2021-06-02T05:06:59Z</dcterms:created>
  <dcterms:modified xsi:type="dcterms:W3CDTF">2022-01-30T14:45:03Z</dcterms:modified>
</cp:coreProperties>
</file>