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s\Documents\Uni\3Semester\MobileGISAnwendungen\Ue\BankoMap\Evaluation\ergebnisse\"/>
    </mc:Choice>
  </mc:AlternateContent>
  <xr:revisionPtr revIDLastSave="0" documentId="13_ncr:1_{D74693AA-67DA-42F1-96F2-31B793AD1D4D}" xr6:coauthVersionLast="36" xr6:coauthVersionMax="36" xr10:uidLastSave="{00000000-0000-0000-0000-000000000000}"/>
  <bookViews>
    <workbookView xWindow="0" yWindow="0" windowWidth="23040" windowHeight="9072" activeTab="1" xr2:uid="{329184E2-A708-4ACE-9A57-C234AC1F08F7}"/>
  </bookViews>
  <sheets>
    <sheet name="Tabelle1" sheetId="1" r:id="rId1"/>
    <sheet name="Tabelle2" sheetId="2" r:id="rId2"/>
    <sheet name="Tabelle3" sheetId="3" r:id="rId3"/>
    <sheet name="Tabelle4" sheetId="4" r:id="rId4"/>
    <sheet name="Tabelle5" sheetId="5" r:id="rId5"/>
    <sheet name="Tabelle6" sheetId="6" r:id="rId6"/>
    <sheet name="Tabelle7" sheetId="7" r:id="rId7"/>
    <sheet name="Tabelle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1" i="1" l="1"/>
  <c r="I12" i="1"/>
  <c r="I13" i="1"/>
  <c r="I14" i="1"/>
  <c r="I15" i="1"/>
  <c r="I16" i="1"/>
  <c r="I10" i="1"/>
  <c r="J6" i="8"/>
  <c r="J16" i="8"/>
  <c r="J7" i="8"/>
  <c r="J15" i="8"/>
  <c r="B6" i="8"/>
  <c r="B15" i="8"/>
  <c r="B7" i="8"/>
  <c r="B16" i="8"/>
</calcChain>
</file>

<file path=xl/sharedStrings.xml><?xml version="1.0" encoding="utf-8"?>
<sst xmlns="http://schemas.openxmlformats.org/spreadsheetml/2006/main" count="295" uniqueCount="52">
  <si>
    <t>ID</t>
  </si>
  <si>
    <t>session</t>
  </si>
  <si>
    <t>latitude</t>
  </si>
  <si>
    <t>longitude</t>
  </si>
  <si>
    <t>altitude</t>
  </si>
  <si>
    <t>time</t>
  </si>
  <si>
    <t>open</t>
  </si>
  <si>
    <t>bank</t>
  </si>
  <si>
    <t>number</t>
  </si>
  <si>
    <t>fee</t>
  </si>
  <si>
    <t>info</t>
  </si>
  <si>
    <t>No</t>
  </si>
  <si>
    <t>Bank Austria</t>
  </si>
  <si>
    <t>Yes</t>
  </si>
  <si>
    <t>Other</t>
  </si>
  <si>
    <t>Unknown</t>
  </si>
  <si>
    <t>Erste Group Bank AG</t>
  </si>
  <si>
    <t>Raiffeisen</t>
  </si>
  <si>
    <t>Volksbank</t>
  </si>
  <si>
    <t>Tester 1</t>
  </si>
  <si>
    <t>Bankomat Nr2</t>
  </si>
  <si>
    <t>Bankomat Nr3</t>
  </si>
  <si>
    <t>Bankomat Nr. 4</t>
  </si>
  <si>
    <t>Bankomat Nr 5</t>
  </si>
  <si>
    <t>Bankomat Nr. 7</t>
  </si>
  <si>
    <t>Bankomat Nr. 1</t>
  </si>
  <si>
    <t>Bankomat Nr, 6</t>
  </si>
  <si>
    <t>Map</t>
  </si>
  <si>
    <t>Martinas Handy</t>
  </si>
  <si>
    <t>Satellit</t>
  </si>
  <si>
    <t>Sophies Handy</t>
  </si>
  <si>
    <t>Annas Handy</t>
  </si>
  <si>
    <t>GIS</t>
  </si>
  <si>
    <t>MAP</t>
  </si>
  <si>
    <t>Testperson</t>
  </si>
  <si>
    <t>Completion Time</t>
  </si>
  <si>
    <t>Std</t>
  </si>
  <si>
    <t>SATELLITE</t>
  </si>
  <si>
    <t>SOD</t>
  </si>
  <si>
    <t>Average</t>
  </si>
  <si>
    <t>TLX</t>
  </si>
  <si>
    <t>Age</t>
  </si>
  <si>
    <t>Gender</t>
  </si>
  <si>
    <t>Smartphone-Experience</t>
  </si>
  <si>
    <t>Geodesy Student</t>
  </si>
  <si>
    <t>Mobile GIS- Experience</t>
  </si>
  <si>
    <t>F</t>
  </si>
  <si>
    <t>M</t>
  </si>
  <si>
    <t>Get Latitude</t>
  </si>
  <si>
    <t>Errors</t>
  </si>
  <si>
    <t>Fe</t>
  </si>
  <si>
    <t>Fehler bei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</si>
</sst>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2" fillId="0" borderId="0" xfId="0" applyFont="1" applyBorder="1"/>
    <xf numFmtId="0" fontId="0" fillId="0" borderId="0" xfId="0" applyBorder="1"/>
    <xf numFmtId="170" fontId="0" fillId="0" borderId="0" xfId="0" applyNumberFormat="1" applyBorder="1"/>
    <xf numFmtId="1" fontId="0" fillId="0" borderId="0" xfId="0" applyNumberFormat="1" applyBorder="1"/>
    <xf numFmtId="170" fontId="0" fillId="0" borderId="1" xfId="0" applyNumberFormat="1" applyBorder="1"/>
    <xf numFmtId="1" fontId="0" fillId="0" borderId="1" xfId="0" applyNumberFormat="1" applyBorder="1"/>
    <xf numFmtId="0" fontId="1" fillId="0" borderId="0" xfId="0" applyFont="1" applyBorder="1"/>
    <xf numFmtId="0" fontId="1" fillId="0" borderId="0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SOD-TLX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(Tabelle8!$C$3:$C$5,Tabelle8!$C$11:$C$14)</c:f>
              <c:numCache>
                <c:formatCode>0.000</c:formatCode>
                <c:ptCount val="7"/>
                <c:pt idx="0">
                  <c:v>4.1333333333333337</c:v>
                </c:pt>
                <c:pt idx="1">
                  <c:v>6.1333333333333337</c:v>
                </c:pt>
                <c:pt idx="2">
                  <c:v>4</c:v>
                </c:pt>
                <c:pt idx="3">
                  <c:v>4.8</c:v>
                </c:pt>
                <c:pt idx="4">
                  <c:v>5.2</c:v>
                </c:pt>
                <c:pt idx="5">
                  <c:v>5.4</c:v>
                </c:pt>
                <c:pt idx="6">
                  <c:v>5.7333333333333334</c:v>
                </c:pt>
              </c:numCache>
            </c:numRef>
          </c:xVal>
          <c:yVal>
            <c:numRef>
              <c:f>(Tabelle8!$D$3:$D$5,Tabelle8!$D$11:$D$14)</c:f>
              <c:numCache>
                <c:formatCode>0.000</c:formatCode>
                <c:ptCount val="7"/>
                <c:pt idx="0">
                  <c:v>27.666666666666668</c:v>
                </c:pt>
                <c:pt idx="1">
                  <c:v>0.66666666666666663</c:v>
                </c:pt>
                <c:pt idx="2">
                  <c:v>33.666666666666664</c:v>
                </c:pt>
                <c:pt idx="3">
                  <c:v>44.333333333333336</c:v>
                </c:pt>
                <c:pt idx="4">
                  <c:v>29.666666666666668</c:v>
                </c:pt>
                <c:pt idx="5">
                  <c:v>22.666666666666668</c:v>
                </c:pt>
                <c:pt idx="6">
                  <c:v>29.5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22-4859-8E67-3DAD09602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803784"/>
        <c:axId val="564800504"/>
      </c:scatterChart>
      <c:valAx>
        <c:axId val="564803784"/>
        <c:scaling>
          <c:orientation val="minMax"/>
          <c:min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SOD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800504"/>
        <c:crosses val="autoZero"/>
        <c:crossBetween val="midCat"/>
      </c:valAx>
      <c:valAx>
        <c:axId val="56480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TLX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803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400"/>
              <a:t>SOD-Completion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(Tabelle8!$C$3:$C$5,Tabelle8!$C$11:$C$14)</c:f>
              <c:numCache>
                <c:formatCode>0.000</c:formatCode>
                <c:ptCount val="7"/>
                <c:pt idx="0">
                  <c:v>4.1333333333333337</c:v>
                </c:pt>
                <c:pt idx="1">
                  <c:v>6.1333333333333337</c:v>
                </c:pt>
                <c:pt idx="2">
                  <c:v>4</c:v>
                </c:pt>
                <c:pt idx="3">
                  <c:v>4.8</c:v>
                </c:pt>
                <c:pt idx="4">
                  <c:v>5.2</c:v>
                </c:pt>
                <c:pt idx="5">
                  <c:v>5.4</c:v>
                </c:pt>
                <c:pt idx="6">
                  <c:v>5.7333333333333334</c:v>
                </c:pt>
              </c:numCache>
            </c:numRef>
          </c:xVal>
          <c:yVal>
            <c:numRef>
              <c:f>(Tabelle8!$B$3:$B$5,Tabelle8!$B$11:$B$14)</c:f>
              <c:numCache>
                <c:formatCode>0.000</c:formatCode>
                <c:ptCount val="7"/>
                <c:pt idx="0">
                  <c:v>20</c:v>
                </c:pt>
                <c:pt idx="1">
                  <c:v>15</c:v>
                </c:pt>
                <c:pt idx="2">
                  <c:v>25</c:v>
                </c:pt>
                <c:pt idx="3">
                  <c:v>20</c:v>
                </c:pt>
                <c:pt idx="4">
                  <c:v>21</c:v>
                </c:pt>
                <c:pt idx="5">
                  <c:v>24</c:v>
                </c:pt>
                <c:pt idx="6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9D-4769-9504-D724C8053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824120"/>
        <c:axId val="564824776"/>
      </c:scatterChart>
      <c:valAx>
        <c:axId val="564824120"/>
        <c:scaling>
          <c:orientation val="minMax"/>
          <c:min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00"/>
                  <a:t>SOD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824776"/>
        <c:crosses val="autoZero"/>
        <c:crossBetween val="midCat"/>
      </c:valAx>
      <c:valAx>
        <c:axId val="56482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00"/>
                  <a:t>Completion 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824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TLX-Completion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(Tabelle8!$D$3:$D$5,Tabelle8!$D$11:$D$14)</c:f>
              <c:numCache>
                <c:formatCode>0.000</c:formatCode>
                <c:ptCount val="7"/>
                <c:pt idx="0">
                  <c:v>27.666666666666668</c:v>
                </c:pt>
                <c:pt idx="1">
                  <c:v>0.66666666666666663</c:v>
                </c:pt>
                <c:pt idx="2">
                  <c:v>33.666666666666664</c:v>
                </c:pt>
                <c:pt idx="3">
                  <c:v>44.333333333333336</c:v>
                </c:pt>
                <c:pt idx="4">
                  <c:v>29.666666666666668</c:v>
                </c:pt>
                <c:pt idx="5">
                  <c:v>22.666666666666668</c:v>
                </c:pt>
                <c:pt idx="6">
                  <c:v>29.5</c:v>
                </c:pt>
              </c:numCache>
            </c:numRef>
          </c:xVal>
          <c:yVal>
            <c:numRef>
              <c:f>(Tabelle8!$B$3:$B$5,Tabelle8!$B$11:$B$14)</c:f>
              <c:numCache>
                <c:formatCode>0.000</c:formatCode>
                <c:ptCount val="7"/>
                <c:pt idx="0">
                  <c:v>20</c:v>
                </c:pt>
                <c:pt idx="1">
                  <c:v>15</c:v>
                </c:pt>
                <c:pt idx="2">
                  <c:v>25</c:v>
                </c:pt>
                <c:pt idx="3">
                  <c:v>20</c:v>
                </c:pt>
                <c:pt idx="4">
                  <c:v>21</c:v>
                </c:pt>
                <c:pt idx="5">
                  <c:v>24</c:v>
                </c:pt>
                <c:pt idx="6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04-4F03-BB73-0A3258CEF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396152"/>
        <c:axId val="615406976"/>
      </c:scatterChart>
      <c:valAx>
        <c:axId val="615396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TLX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5406976"/>
        <c:crosses val="autoZero"/>
        <c:crossBetween val="midCat"/>
      </c:valAx>
      <c:valAx>
        <c:axId val="61540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Completion</a:t>
                </a:r>
                <a:r>
                  <a:rPr lang="de-AT" baseline="0"/>
                  <a:t> Time [min]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5396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 horizontalDpi="-3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17</xdr:row>
      <xdr:rowOff>22860</xdr:rowOff>
    </xdr:from>
    <xdr:to>
      <xdr:col>3</xdr:col>
      <xdr:colOff>522540</xdr:colOff>
      <xdr:row>30</xdr:row>
      <xdr:rowOff>165420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737064-2B94-40C4-ADCA-EA25FE791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617220</xdr:colOff>
      <xdr:row>17</xdr:row>
      <xdr:rowOff>15240</xdr:rowOff>
    </xdr:from>
    <xdr:to>
      <xdr:col>6</xdr:col>
      <xdr:colOff>1299780</xdr:colOff>
      <xdr:row>30</xdr:row>
      <xdr:rowOff>157800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D6842D9-1592-4A67-AEA4-C02923F29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91440</xdr:colOff>
      <xdr:row>17</xdr:row>
      <xdr:rowOff>22860</xdr:rowOff>
    </xdr:from>
    <xdr:to>
      <xdr:col>9</xdr:col>
      <xdr:colOff>781620</xdr:colOff>
      <xdr:row>30</xdr:row>
      <xdr:rowOff>165420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772F297-446C-45B7-AC2F-2D9FF9A29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79C12-CD07-4B6E-BD98-042D4EED8C89}">
  <dimension ref="A1:N16"/>
  <sheetViews>
    <sheetView topLeftCell="A2" workbookViewId="0">
      <selection activeCell="G3" sqref="G3"/>
    </sheetView>
  </sheetViews>
  <sheetFormatPr baseColWidth="10" defaultRowHeight="14.4" x14ac:dyDescent="0.3"/>
  <sheetData>
    <row r="1" spans="1:14" x14ac:dyDescent="0.3">
      <c r="A1" t="s">
        <v>25</v>
      </c>
    </row>
    <row r="2" spans="1:14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N2" t="s">
        <v>50</v>
      </c>
    </row>
    <row r="3" spans="1:14" x14ac:dyDescent="0.3">
      <c r="A3">
        <v>1</v>
      </c>
      <c r="B3" t="s">
        <v>19</v>
      </c>
      <c r="C3">
        <v>48.198362099999997</v>
      </c>
      <c r="D3">
        <v>16.367504799999999</v>
      </c>
      <c r="E3">
        <v>245.72485122922799</v>
      </c>
      <c r="F3">
        <v>1547637614000</v>
      </c>
      <c r="G3" t="s">
        <v>11</v>
      </c>
      <c r="H3" t="s">
        <v>12</v>
      </c>
      <c r="I3">
        <v>4</v>
      </c>
      <c r="J3" t="s">
        <v>15</v>
      </c>
      <c r="K3">
        <v>0</v>
      </c>
      <c r="L3" t="s">
        <v>27</v>
      </c>
      <c r="M3" t="s">
        <v>28</v>
      </c>
    </row>
    <row r="4" spans="1:14" x14ac:dyDescent="0.3">
      <c r="A4">
        <v>6</v>
      </c>
      <c r="B4">
        <v>2</v>
      </c>
      <c r="C4">
        <v>48.198243599999998</v>
      </c>
      <c r="D4">
        <v>16.367389599999999</v>
      </c>
      <c r="E4">
        <v>232</v>
      </c>
      <c r="F4">
        <v>1547636288000</v>
      </c>
      <c r="G4" t="s">
        <v>11</v>
      </c>
      <c r="H4" t="s">
        <v>12</v>
      </c>
      <c r="I4">
        <v>5</v>
      </c>
      <c r="J4" t="s">
        <v>11</v>
      </c>
      <c r="K4">
        <v>0</v>
      </c>
      <c r="L4" t="s">
        <v>29</v>
      </c>
      <c r="M4" t="s">
        <v>30</v>
      </c>
    </row>
    <row r="5" spans="1:14" x14ac:dyDescent="0.3">
      <c r="A5">
        <v>20</v>
      </c>
      <c r="B5">
        <v>3</v>
      </c>
      <c r="C5">
        <v>48.1984493</v>
      </c>
      <c r="D5">
        <v>16.3675031</v>
      </c>
      <c r="E5">
        <v>221.5</v>
      </c>
      <c r="F5">
        <v>1547639377000</v>
      </c>
      <c r="G5" t="s">
        <v>11</v>
      </c>
      <c r="H5" t="s">
        <v>12</v>
      </c>
      <c r="I5">
        <v>4</v>
      </c>
      <c r="J5" t="s">
        <v>11</v>
      </c>
      <c r="K5">
        <v>0</v>
      </c>
      <c r="L5" t="s">
        <v>27</v>
      </c>
      <c r="M5" t="s">
        <v>31</v>
      </c>
    </row>
    <row r="6" spans="1:14" x14ac:dyDescent="0.3">
      <c r="A6">
        <v>16</v>
      </c>
      <c r="B6">
        <v>4</v>
      </c>
      <c r="C6">
        <v>48.198223800000001</v>
      </c>
      <c r="D6">
        <v>16.3675593</v>
      </c>
      <c r="E6">
        <v>282.95098876953102</v>
      </c>
      <c r="F6">
        <v>1547639656000</v>
      </c>
      <c r="G6" t="s">
        <v>11</v>
      </c>
      <c r="H6" t="s">
        <v>12</v>
      </c>
      <c r="I6">
        <v>4</v>
      </c>
      <c r="J6" t="s">
        <v>11</v>
      </c>
      <c r="K6">
        <v>0</v>
      </c>
      <c r="L6" t="s">
        <v>29</v>
      </c>
      <c r="M6" t="s">
        <v>32</v>
      </c>
    </row>
    <row r="7" spans="1:14" x14ac:dyDescent="0.3">
      <c r="A7">
        <v>12</v>
      </c>
      <c r="B7">
        <v>5</v>
      </c>
      <c r="C7">
        <v>48.198459700000001</v>
      </c>
      <c r="D7">
        <v>16.367811199999998</v>
      </c>
      <c r="E7">
        <v>217.19999694824199</v>
      </c>
      <c r="F7">
        <v>1547636971303</v>
      </c>
      <c r="G7" t="s">
        <v>11</v>
      </c>
      <c r="H7" t="s">
        <v>12</v>
      </c>
      <c r="I7">
        <v>5</v>
      </c>
      <c r="J7" t="s">
        <v>11</v>
      </c>
      <c r="K7">
        <v>0</v>
      </c>
      <c r="L7" t="s">
        <v>29</v>
      </c>
      <c r="M7" t="s">
        <v>31</v>
      </c>
    </row>
    <row r="8" spans="1:14" x14ac:dyDescent="0.3">
      <c r="A8">
        <v>9</v>
      </c>
      <c r="B8">
        <v>6</v>
      </c>
      <c r="C8">
        <v>48.198142900000001</v>
      </c>
      <c r="D8">
        <v>16.367372199999998</v>
      </c>
      <c r="E8">
        <v>231.27526855468699</v>
      </c>
      <c r="F8">
        <v>1547636724000</v>
      </c>
      <c r="G8" t="s">
        <v>11</v>
      </c>
      <c r="H8" t="s">
        <v>12</v>
      </c>
      <c r="I8">
        <v>4</v>
      </c>
      <c r="J8" t="s">
        <v>11</v>
      </c>
      <c r="K8">
        <v>0</v>
      </c>
      <c r="L8" t="s">
        <v>27</v>
      </c>
      <c r="M8" t="s">
        <v>32</v>
      </c>
    </row>
    <row r="9" spans="1:14" x14ac:dyDescent="0.3">
      <c r="A9">
        <v>14</v>
      </c>
      <c r="B9">
        <v>7</v>
      </c>
      <c r="C9">
        <v>48.1983271</v>
      </c>
      <c r="D9">
        <v>16.367733900000001</v>
      </c>
      <c r="E9">
        <v>225</v>
      </c>
      <c r="F9">
        <v>1547638927000</v>
      </c>
      <c r="G9" t="s">
        <v>13</v>
      </c>
      <c r="H9" t="s">
        <v>12</v>
      </c>
      <c r="I9">
        <v>7</v>
      </c>
      <c r="J9" t="s">
        <v>11</v>
      </c>
      <c r="K9">
        <v>0</v>
      </c>
      <c r="L9" t="s">
        <v>29</v>
      </c>
      <c r="M9" t="s">
        <v>30</v>
      </c>
    </row>
    <row r="10" spans="1:14" x14ac:dyDescent="0.3">
      <c r="H10" t="s">
        <v>51</v>
      </c>
      <c r="I10">
        <f>ABS(4-I3)</f>
        <v>0</v>
      </c>
    </row>
    <row r="11" spans="1:14" x14ac:dyDescent="0.3">
      <c r="I11">
        <f t="shared" ref="I11:I16" si="0">ABS(4-I4)</f>
        <v>1</v>
      </c>
    </row>
    <row r="12" spans="1:14" x14ac:dyDescent="0.3">
      <c r="I12">
        <f t="shared" si="0"/>
        <v>0</v>
      </c>
    </row>
    <row r="13" spans="1:14" x14ac:dyDescent="0.3">
      <c r="I13">
        <f t="shared" si="0"/>
        <v>0</v>
      </c>
    </row>
    <row r="14" spans="1:14" x14ac:dyDescent="0.3">
      <c r="I14">
        <f t="shared" si="0"/>
        <v>1</v>
      </c>
    </row>
    <row r="15" spans="1:14" x14ac:dyDescent="0.3">
      <c r="I15">
        <f t="shared" si="0"/>
        <v>0</v>
      </c>
    </row>
    <row r="16" spans="1:14" x14ac:dyDescent="0.3">
      <c r="I16">
        <f t="shared" si="0"/>
        <v>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DB85F-ED90-44B2-830D-FB96ACDEAF4C}">
  <dimension ref="A1:K9"/>
  <sheetViews>
    <sheetView tabSelected="1" workbookViewId="0">
      <selection activeCell="G9" sqref="G9"/>
    </sheetView>
  </sheetViews>
  <sheetFormatPr baseColWidth="10" defaultRowHeight="14.4" x14ac:dyDescent="0.3"/>
  <sheetData>
    <row r="1" spans="1:11" x14ac:dyDescent="0.3">
      <c r="A1" t="s">
        <v>20</v>
      </c>
    </row>
    <row r="2" spans="1:1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 x14ac:dyDescent="0.3">
      <c r="A3">
        <v>2</v>
      </c>
      <c r="B3" t="s">
        <v>19</v>
      </c>
      <c r="C3">
        <v>48.1978668</v>
      </c>
      <c r="D3">
        <v>16.3675572</v>
      </c>
      <c r="E3">
        <v>216.600006103515</v>
      </c>
      <c r="F3">
        <v>1547637757000</v>
      </c>
      <c r="G3" t="s">
        <v>13</v>
      </c>
      <c r="H3" t="s">
        <v>14</v>
      </c>
      <c r="I3">
        <v>1</v>
      </c>
      <c r="J3" t="s">
        <v>15</v>
      </c>
      <c r="K3">
        <v>0</v>
      </c>
    </row>
    <row r="4" spans="1:11" x14ac:dyDescent="0.3">
      <c r="A4">
        <v>7</v>
      </c>
      <c r="B4">
        <v>2</v>
      </c>
      <c r="C4">
        <v>48.197848</v>
      </c>
      <c r="D4">
        <v>16.367450600000002</v>
      </c>
      <c r="E4">
        <v>225</v>
      </c>
      <c r="F4">
        <v>1547636375000</v>
      </c>
      <c r="G4" t="s">
        <v>13</v>
      </c>
      <c r="H4" t="s">
        <v>14</v>
      </c>
      <c r="I4">
        <v>1</v>
      </c>
      <c r="J4" t="s">
        <v>15</v>
      </c>
      <c r="K4">
        <v>0</v>
      </c>
    </row>
    <row r="5" spans="1:11" x14ac:dyDescent="0.3">
      <c r="A5">
        <v>21</v>
      </c>
      <c r="B5">
        <v>3</v>
      </c>
      <c r="C5">
        <v>48.197927499999999</v>
      </c>
      <c r="D5">
        <v>16.3677165</v>
      </c>
      <c r="E5">
        <v>242</v>
      </c>
      <c r="F5">
        <v>1547639475000</v>
      </c>
      <c r="G5" t="s">
        <v>15</v>
      </c>
      <c r="H5" t="s">
        <v>14</v>
      </c>
      <c r="I5">
        <v>1</v>
      </c>
      <c r="J5" t="s">
        <v>15</v>
      </c>
      <c r="K5">
        <v>0</v>
      </c>
    </row>
    <row r="6" spans="1:11" x14ac:dyDescent="0.3">
      <c r="A6">
        <v>17</v>
      </c>
      <c r="B6">
        <v>4</v>
      </c>
      <c r="C6">
        <v>48.1980176</v>
      </c>
      <c r="D6">
        <v>16.3673985</v>
      </c>
      <c r="E6">
        <v>233.400634765625</v>
      </c>
      <c r="F6">
        <v>1547639803000</v>
      </c>
      <c r="G6" t="s">
        <v>11</v>
      </c>
      <c r="H6" t="s">
        <v>14</v>
      </c>
      <c r="I6">
        <v>1</v>
      </c>
      <c r="J6" t="s">
        <v>11</v>
      </c>
      <c r="K6">
        <v>0</v>
      </c>
    </row>
    <row r="7" spans="1:11" x14ac:dyDescent="0.3">
      <c r="A7">
        <v>13</v>
      </c>
      <c r="B7">
        <v>5</v>
      </c>
      <c r="C7">
        <v>48.1978431</v>
      </c>
      <c r="D7">
        <v>16.367485599999998</v>
      </c>
      <c r="E7">
        <v>217.39999389648401</v>
      </c>
      <c r="F7">
        <v>1547637258597</v>
      </c>
      <c r="G7" t="s">
        <v>13</v>
      </c>
      <c r="H7" t="s">
        <v>14</v>
      </c>
      <c r="I7">
        <v>1</v>
      </c>
      <c r="J7" t="s">
        <v>15</v>
      </c>
      <c r="K7">
        <v>0</v>
      </c>
    </row>
    <row r="8" spans="1:11" x14ac:dyDescent="0.3">
      <c r="A8">
        <v>10</v>
      </c>
      <c r="B8">
        <v>6</v>
      </c>
      <c r="C8">
        <v>48.198033299999999</v>
      </c>
      <c r="D8">
        <v>16.367280600000001</v>
      </c>
      <c r="E8">
        <v>221.706787109375</v>
      </c>
      <c r="F8">
        <v>1547636872000</v>
      </c>
      <c r="G8" t="s">
        <v>13</v>
      </c>
      <c r="H8" t="s">
        <v>14</v>
      </c>
      <c r="I8">
        <v>1</v>
      </c>
      <c r="J8" t="s">
        <v>11</v>
      </c>
      <c r="K8">
        <v>0</v>
      </c>
    </row>
    <row r="9" spans="1:11" x14ac:dyDescent="0.3">
      <c r="A9">
        <v>15</v>
      </c>
      <c r="B9">
        <v>7</v>
      </c>
      <c r="C9">
        <v>48.198127800000002</v>
      </c>
      <c r="D9">
        <v>16.367556100000002</v>
      </c>
      <c r="E9">
        <v>240.16171264648401</v>
      </c>
      <c r="F9">
        <v>1547639017300</v>
      </c>
      <c r="G9" t="s">
        <v>13</v>
      </c>
      <c r="H9" t="s">
        <v>14</v>
      </c>
      <c r="I9">
        <v>1</v>
      </c>
      <c r="J9" t="s">
        <v>11</v>
      </c>
      <c r="K9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F1D0-C806-4FEA-94F7-13959D7BEB5C}">
  <dimension ref="A1:K9"/>
  <sheetViews>
    <sheetView workbookViewId="0">
      <selection activeCell="G9" sqref="G9"/>
    </sheetView>
  </sheetViews>
  <sheetFormatPr baseColWidth="10" defaultRowHeight="14.4" x14ac:dyDescent="0.3"/>
  <cols>
    <col min="8" max="8" width="17.88671875" bestFit="1" customWidth="1"/>
  </cols>
  <sheetData>
    <row r="1" spans="1:11" x14ac:dyDescent="0.3">
      <c r="A1" t="s">
        <v>21</v>
      </c>
    </row>
    <row r="2" spans="1:1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 x14ac:dyDescent="0.3">
      <c r="A3">
        <v>3</v>
      </c>
      <c r="B3" t="s">
        <v>19</v>
      </c>
      <c r="C3">
        <v>48.196535400000002</v>
      </c>
      <c r="D3">
        <v>16.367105200000001</v>
      </c>
      <c r="E3">
        <v>186.10261396225499</v>
      </c>
      <c r="F3">
        <v>1547637938176</v>
      </c>
      <c r="G3" t="s">
        <v>11</v>
      </c>
      <c r="H3" t="s">
        <v>16</v>
      </c>
      <c r="I3">
        <v>3</v>
      </c>
      <c r="J3" t="s">
        <v>15</v>
      </c>
      <c r="K3">
        <v>0</v>
      </c>
    </row>
    <row r="4" spans="1:11" x14ac:dyDescent="0.3">
      <c r="A4">
        <v>8</v>
      </c>
      <c r="B4">
        <v>2</v>
      </c>
      <c r="C4">
        <v>48.196480600000001</v>
      </c>
      <c r="D4">
        <v>16.367290499999999</v>
      </c>
      <c r="E4">
        <v>214</v>
      </c>
      <c r="F4">
        <v>1547636612000</v>
      </c>
      <c r="G4" t="s">
        <v>11</v>
      </c>
      <c r="H4" t="s">
        <v>16</v>
      </c>
      <c r="I4">
        <v>5</v>
      </c>
      <c r="J4" t="s">
        <v>11</v>
      </c>
      <c r="K4">
        <v>0</v>
      </c>
    </row>
    <row r="5" spans="1:11" x14ac:dyDescent="0.3">
      <c r="A5">
        <v>22</v>
      </c>
      <c r="B5">
        <v>3</v>
      </c>
      <c r="C5">
        <v>48.196494600000001</v>
      </c>
      <c r="D5">
        <v>16.367428</v>
      </c>
      <c r="E5">
        <v>220.100006103515</v>
      </c>
      <c r="F5">
        <v>1547639597000</v>
      </c>
      <c r="G5" t="s">
        <v>15</v>
      </c>
      <c r="H5" t="s">
        <v>16</v>
      </c>
      <c r="I5">
        <v>3</v>
      </c>
      <c r="J5" t="s">
        <v>11</v>
      </c>
      <c r="K5">
        <v>0</v>
      </c>
    </row>
    <row r="6" spans="1:11" x14ac:dyDescent="0.3">
      <c r="A6">
        <v>18</v>
      </c>
      <c r="B6">
        <v>4</v>
      </c>
      <c r="C6">
        <v>48.196539199999997</v>
      </c>
      <c r="D6">
        <v>16.367361200000001</v>
      </c>
      <c r="E6">
        <v>241.63726806640599</v>
      </c>
      <c r="F6">
        <v>1547639988000</v>
      </c>
      <c r="G6" t="s">
        <v>11</v>
      </c>
      <c r="H6" t="s">
        <v>16</v>
      </c>
      <c r="I6">
        <v>3</v>
      </c>
      <c r="J6" t="s">
        <v>11</v>
      </c>
      <c r="K6">
        <v>0</v>
      </c>
    </row>
    <row r="7" spans="1:11" x14ac:dyDescent="0.3">
      <c r="A7">
        <v>14</v>
      </c>
      <c r="B7">
        <v>5</v>
      </c>
      <c r="C7">
        <v>48.196512599999998</v>
      </c>
      <c r="D7">
        <v>16.367294000000001</v>
      </c>
      <c r="E7">
        <v>220.5</v>
      </c>
      <c r="F7">
        <v>1547637404279</v>
      </c>
      <c r="G7" t="s">
        <v>11</v>
      </c>
      <c r="H7" t="s">
        <v>16</v>
      </c>
      <c r="I7">
        <v>3</v>
      </c>
      <c r="J7" t="s">
        <v>11</v>
      </c>
      <c r="K7">
        <v>0</v>
      </c>
    </row>
    <row r="8" spans="1:11" x14ac:dyDescent="0.3">
      <c r="A8">
        <v>11</v>
      </c>
      <c r="B8">
        <v>6</v>
      </c>
      <c r="C8">
        <v>48.196338300000001</v>
      </c>
      <c r="D8">
        <v>16.367365800000002</v>
      </c>
      <c r="E8">
        <v>263.17529296875</v>
      </c>
      <c r="F8">
        <v>1547637068000</v>
      </c>
      <c r="G8" t="s">
        <v>11</v>
      </c>
      <c r="H8" t="s">
        <v>16</v>
      </c>
      <c r="I8">
        <v>3</v>
      </c>
      <c r="J8" t="s">
        <v>11</v>
      </c>
      <c r="K8">
        <v>0</v>
      </c>
    </row>
    <row r="9" spans="1:11" x14ac:dyDescent="0.3">
      <c r="A9">
        <v>16</v>
      </c>
      <c r="B9">
        <v>7</v>
      </c>
      <c r="C9">
        <v>48.196706399999997</v>
      </c>
      <c r="D9">
        <v>16.367517700000001</v>
      </c>
      <c r="E9">
        <v>247</v>
      </c>
      <c r="F9">
        <v>1547639176000</v>
      </c>
      <c r="G9" t="s">
        <v>13</v>
      </c>
      <c r="H9" t="s">
        <v>16</v>
      </c>
      <c r="I9">
        <v>7</v>
      </c>
      <c r="J9" t="s">
        <v>15</v>
      </c>
      <c r="K9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D967B-E691-4522-BC9D-06D5A2170AD3}">
  <dimension ref="A1:K9"/>
  <sheetViews>
    <sheetView workbookViewId="0">
      <selection activeCell="I4" sqref="I4"/>
    </sheetView>
  </sheetViews>
  <sheetFormatPr baseColWidth="10" defaultRowHeight="14.4" x14ac:dyDescent="0.3"/>
  <sheetData>
    <row r="1" spans="1:11" x14ac:dyDescent="0.3">
      <c r="A1" t="s">
        <v>22</v>
      </c>
    </row>
    <row r="2" spans="1:1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 x14ac:dyDescent="0.3">
      <c r="A3">
        <v>4</v>
      </c>
      <c r="B3" t="s">
        <v>19</v>
      </c>
      <c r="C3">
        <v>48.194729000000002</v>
      </c>
      <c r="D3">
        <v>16.366968100000001</v>
      </c>
      <c r="E3">
        <v>213.38544737268199</v>
      </c>
      <c r="F3">
        <v>1547638162703</v>
      </c>
      <c r="G3" t="s">
        <v>11</v>
      </c>
      <c r="H3" t="s">
        <v>17</v>
      </c>
      <c r="I3">
        <v>1</v>
      </c>
      <c r="J3" t="s">
        <v>15</v>
      </c>
      <c r="K3">
        <v>0</v>
      </c>
    </row>
    <row r="4" spans="1:11" x14ac:dyDescent="0.3">
      <c r="A4">
        <v>9</v>
      </c>
      <c r="B4">
        <v>2</v>
      </c>
      <c r="C4">
        <v>48.194620999999998</v>
      </c>
      <c r="D4">
        <v>16.366882499999999</v>
      </c>
      <c r="E4">
        <v>221</v>
      </c>
      <c r="F4">
        <v>1547636797000</v>
      </c>
      <c r="G4" t="s">
        <v>11</v>
      </c>
      <c r="H4" t="s">
        <v>17</v>
      </c>
      <c r="I4">
        <v>0</v>
      </c>
      <c r="J4" t="s">
        <v>15</v>
      </c>
      <c r="K4">
        <v>0</v>
      </c>
    </row>
    <row r="5" spans="1:11" x14ac:dyDescent="0.3">
      <c r="A5">
        <v>23</v>
      </c>
      <c r="B5">
        <v>3</v>
      </c>
      <c r="C5">
        <v>48.194653000000002</v>
      </c>
      <c r="D5">
        <v>16.366677500000002</v>
      </c>
      <c r="E5">
        <v>183</v>
      </c>
      <c r="F5">
        <v>1547639777384</v>
      </c>
      <c r="G5" t="s">
        <v>11</v>
      </c>
      <c r="H5" t="s">
        <v>17</v>
      </c>
      <c r="I5">
        <v>1</v>
      </c>
      <c r="J5" t="s">
        <v>11</v>
      </c>
      <c r="K5">
        <v>0</v>
      </c>
    </row>
    <row r="6" spans="1:11" x14ac:dyDescent="0.3">
      <c r="A6">
        <v>19</v>
      </c>
      <c r="B6">
        <v>4</v>
      </c>
      <c r="C6">
        <v>48.1946048</v>
      </c>
      <c r="D6">
        <v>16.366907999999999</v>
      </c>
      <c r="E6">
        <v>216.88781738281199</v>
      </c>
      <c r="F6">
        <v>1547640196000</v>
      </c>
      <c r="G6" t="s">
        <v>11</v>
      </c>
      <c r="H6" t="s">
        <v>17</v>
      </c>
      <c r="I6">
        <v>1</v>
      </c>
      <c r="J6" t="s">
        <v>11</v>
      </c>
      <c r="K6">
        <v>0</v>
      </c>
    </row>
    <row r="7" spans="1:11" x14ac:dyDescent="0.3">
      <c r="A7">
        <v>15</v>
      </c>
      <c r="B7">
        <v>5</v>
      </c>
      <c r="C7">
        <v>48.194696999999998</v>
      </c>
      <c r="D7">
        <v>16.367156600000001</v>
      </c>
      <c r="E7">
        <v>221.39999389648401</v>
      </c>
      <c r="F7">
        <v>1547637630067</v>
      </c>
      <c r="G7" t="s">
        <v>11</v>
      </c>
      <c r="H7" t="s">
        <v>17</v>
      </c>
      <c r="I7">
        <v>1</v>
      </c>
      <c r="J7" t="s">
        <v>11</v>
      </c>
      <c r="K7">
        <v>0</v>
      </c>
    </row>
    <row r="8" spans="1:11" x14ac:dyDescent="0.3">
      <c r="A8">
        <v>12</v>
      </c>
      <c r="B8">
        <v>6</v>
      </c>
      <c r="C8">
        <v>48.194458699999998</v>
      </c>
      <c r="D8">
        <v>16.367109800000001</v>
      </c>
      <c r="E8">
        <v>236.623291015625</v>
      </c>
      <c r="F8">
        <v>1547637374000</v>
      </c>
      <c r="G8" t="s">
        <v>11</v>
      </c>
      <c r="H8" t="s">
        <v>17</v>
      </c>
      <c r="I8">
        <v>1</v>
      </c>
      <c r="J8" t="s">
        <v>11</v>
      </c>
      <c r="K8">
        <v>0</v>
      </c>
    </row>
    <row r="9" spans="1:11" x14ac:dyDescent="0.3">
      <c r="A9">
        <v>17</v>
      </c>
      <c r="B9">
        <v>7</v>
      </c>
      <c r="C9">
        <v>48.195908199999998</v>
      </c>
      <c r="D9">
        <v>16.367068199999999</v>
      </c>
      <c r="E9">
        <v>228</v>
      </c>
      <c r="F9">
        <v>1547639304000</v>
      </c>
      <c r="G9" t="s">
        <v>11</v>
      </c>
      <c r="H9" t="s">
        <v>14</v>
      </c>
      <c r="I9">
        <v>1</v>
      </c>
      <c r="J9" t="s">
        <v>15</v>
      </c>
      <c r="K9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3D4D5-8A90-4463-9C40-F89F1536FAAE}">
  <dimension ref="A1:K9"/>
  <sheetViews>
    <sheetView workbookViewId="0">
      <selection activeCell="I6" sqref="I6"/>
    </sheetView>
  </sheetViews>
  <sheetFormatPr baseColWidth="10" defaultRowHeight="14.4" x14ac:dyDescent="0.3"/>
  <sheetData>
    <row r="1" spans="1:11" x14ac:dyDescent="0.3">
      <c r="A1" t="s">
        <v>23</v>
      </c>
    </row>
    <row r="2" spans="1:1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 x14ac:dyDescent="0.3">
      <c r="A3">
        <v>5</v>
      </c>
      <c r="B3" t="s">
        <v>19</v>
      </c>
      <c r="C3">
        <v>48.192913900000001</v>
      </c>
      <c r="D3">
        <v>16.366827600000001</v>
      </c>
      <c r="E3">
        <v>210.00295815616801</v>
      </c>
      <c r="F3">
        <v>1547638389000</v>
      </c>
      <c r="G3" t="s">
        <v>11</v>
      </c>
      <c r="H3" t="s">
        <v>18</v>
      </c>
      <c r="I3">
        <v>1</v>
      </c>
      <c r="J3" t="s">
        <v>15</v>
      </c>
      <c r="K3">
        <v>0</v>
      </c>
    </row>
    <row r="4" spans="1:11" x14ac:dyDescent="0.3">
      <c r="A4">
        <v>10</v>
      </c>
      <c r="B4">
        <v>2</v>
      </c>
      <c r="C4">
        <v>48.192938099999999</v>
      </c>
      <c r="D4">
        <v>16.3667342</v>
      </c>
      <c r="E4">
        <v>221</v>
      </c>
      <c r="F4">
        <v>1547636950000</v>
      </c>
      <c r="G4" t="s">
        <v>11</v>
      </c>
      <c r="H4" t="s">
        <v>18</v>
      </c>
      <c r="I4">
        <v>4</v>
      </c>
      <c r="J4" t="s">
        <v>15</v>
      </c>
      <c r="K4">
        <v>0</v>
      </c>
    </row>
    <row r="5" spans="1:11" x14ac:dyDescent="0.3">
      <c r="A5">
        <v>24</v>
      </c>
      <c r="B5">
        <v>3</v>
      </c>
      <c r="C5">
        <v>48.192914000000002</v>
      </c>
      <c r="D5">
        <v>16.367016</v>
      </c>
      <c r="E5">
        <v>222.19999694824199</v>
      </c>
      <c r="F5">
        <v>1547639920000</v>
      </c>
      <c r="G5" t="s">
        <v>11</v>
      </c>
      <c r="H5" t="s">
        <v>18</v>
      </c>
      <c r="I5">
        <v>2</v>
      </c>
      <c r="J5" t="s">
        <v>11</v>
      </c>
      <c r="K5">
        <v>0</v>
      </c>
    </row>
    <row r="6" spans="1:11" x14ac:dyDescent="0.3">
      <c r="A6">
        <v>20</v>
      </c>
      <c r="B6">
        <v>4</v>
      </c>
      <c r="C6">
        <v>48.192747699999998</v>
      </c>
      <c r="D6">
        <v>16.366850299999999</v>
      </c>
      <c r="E6">
        <v>230.16986083984301</v>
      </c>
      <c r="F6">
        <v>1547640428000</v>
      </c>
      <c r="G6" t="s">
        <v>11</v>
      </c>
      <c r="H6" t="s">
        <v>18</v>
      </c>
      <c r="I6">
        <v>2</v>
      </c>
      <c r="J6" t="s">
        <v>11</v>
      </c>
      <c r="K6">
        <v>0</v>
      </c>
    </row>
    <row r="7" spans="1:11" x14ac:dyDescent="0.3">
      <c r="A7">
        <v>17</v>
      </c>
      <c r="B7">
        <v>5</v>
      </c>
      <c r="C7">
        <v>48.192832799999998</v>
      </c>
      <c r="D7">
        <v>16.3668063</v>
      </c>
      <c r="E7">
        <v>209</v>
      </c>
      <c r="F7">
        <v>1547637878384</v>
      </c>
      <c r="G7" t="s">
        <v>11</v>
      </c>
      <c r="H7" t="s">
        <v>18</v>
      </c>
      <c r="I7">
        <v>1</v>
      </c>
      <c r="J7" t="s">
        <v>11</v>
      </c>
      <c r="K7">
        <v>0</v>
      </c>
    </row>
    <row r="8" spans="1:11" x14ac:dyDescent="0.3">
      <c r="A8">
        <v>13</v>
      </c>
      <c r="B8">
        <v>6</v>
      </c>
      <c r="C8">
        <v>48.192993000000001</v>
      </c>
      <c r="D8">
        <v>16.3669823</v>
      </c>
      <c r="E8">
        <v>245.515045166015</v>
      </c>
      <c r="F8">
        <v>1547637515480</v>
      </c>
      <c r="G8" t="s">
        <v>11</v>
      </c>
      <c r="H8" t="s">
        <v>18</v>
      </c>
      <c r="I8">
        <v>1</v>
      </c>
      <c r="J8" t="s">
        <v>11</v>
      </c>
      <c r="K8">
        <v>0</v>
      </c>
    </row>
    <row r="9" spans="1:11" x14ac:dyDescent="0.3">
      <c r="A9">
        <v>18</v>
      </c>
      <c r="B9">
        <v>7</v>
      </c>
      <c r="C9">
        <v>48.192837699999998</v>
      </c>
      <c r="D9">
        <v>16.367122200000001</v>
      </c>
      <c r="E9">
        <v>253</v>
      </c>
      <c r="F9">
        <v>1547639652000</v>
      </c>
      <c r="G9" t="s">
        <v>13</v>
      </c>
      <c r="H9" t="s">
        <v>18</v>
      </c>
      <c r="I9">
        <v>1</v>
      </c>
      <c r="J9" t="s">
        <v>15</v>
      </c>
      <c r="K9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3070E-0D10-4B1F-8E82-97896CFD1498}">
  <dimension ref="A1:K9"/>
  <sheetViews>
    <sheetView workbookViewId="0">
      <selection activeCell="I6" sqref="I6"/>
    </sheetView>
  </sheetViews>
  <sheetFormatPr baseColWidth="10" defaultRowHeight="14.4" x14ac:dyDescent="0.3"/>
  <sheetData>
    <row r="1" spans="1:11" x14ac:dyDescent="0.3">
      <c r="A1" t="s">
        <v>26</v>
      </c>
    </row>
    <row r="2" spans="1:1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 x14ac:dyDescent="0.3">
      <c r="A3">
        <v>6</v>
      </c>
      <c r="B3" t="s">
        <v>19</v>
      </c>
      <c r="C3">
        <v>48.192004300000001</v>
      </c>
      <c r="D3">
        <v>16.366952399999999</v>
      </c>
      <c r="E3">
        <v>213.01731451321299</v>
      </c>
      <c r="F3">
        <v>1547638545969</v>
      </c>
      <c r="G3" t="s">
        <v>13</v>
      </c>
      <c r="H3" t="s">
        <v>12</v>
      </c>
      <c r="I3">
        <v>3</v>
      </c>
      <c r="J3" t="s">
        <v>15</v>
      </c>
      <c r="K3">
        <v>0</v>
      </c>
    </row>
    <row r="4" spans="1:11" x14ac:dyDescent="0.3">
      <c r="A4">
        <v>11</v>
      </c>
      <c r="B4">
        <v>2</v>
      </c>
      <c r="C4">
        <v>48.192091499999997</v>
      </c>
      <c r="D4">
        <v>16.367007999999998</v>
      </c>
      <c r="E4">
        <v>223</v>
      </c>
      <c r="F4">
        <v>1547637156000</v>
      </c>
      <c r="G4" t="s">
        <v>13</v>
      </c>
      <c r="H4" t="s">
        <v>12</v>
      </c>
      <c r="I4">
        <v>5</v>
      </c>
      <c r="J4" t="s">
        <v>15</v>
      </c>
      <c r="K4">
        <v>0</v>
      </c>
    </row>
    <row r="5" spans="1:11" x14ac:dyDescent="0.3">
      <c r="A5">
        <v>25</v>
      </c>
      <c r="B5">
        <v>3</v>
      </c>
      <c r="C5">
        <v>48.192301</v>
      </c>
      <c r="D5">
        <v>16.3670045</v>
      </c>
      <c r="E5">
        <v>238</v>
      </c>
      <c r="F5">
        <v>1547640010000</v>
      </c>
      <c r="G5" t="s">
        <v>11</v>
      </c>
      <c r="H5" t="s">
        <v>12</v>
      </c>
      <c r="I5">
        <v>1</v>
      </c>
      <c r="J5" t="s">
        <v>11</v>
      </c>
      <c r="K5">
        <v>0</v>
      </c>
    </row>
    <row r="6" spans="1:11" x14ac:dyDescent="0.3">
      <c r="A6">
        <v>21</v>
      </c>
      <c r="B6">
        <v>4</v>
      </c>
      <c r="C6">
        <v>48.192086600000003</v>
      </c>
      <c r="D6">
        <v>16.366965700000002</v>
      </c>
      <c r="E6">
        <v>234.900634765625</v>
      </c>
      <c r="F6">
        <v>1547640569000</v>
      </c>
      <c r="G6" t="s">
        <v>11</v>
      </c>
      <c r="H6" t="s">
        <v>12</v>
      </c>
      <c r="I6">
        <v>3</v>
      </c>
      <c r="J6" t="s">
        <v>11</v>
      </c>
      <c r="K6">
        <v>0</v>
      </c>
    </row>
    <row r="7" spans="1:11" x14ac:dyDescent="0.3">
      <c r="A7">
        <v>18</v>
      </c>
      <c r="B7">
        <v>5</v>
      </c>
      <c r="C7">
        <v>48.1920413</v>
      </c>
      <c r="D7">
        <v>16.367062000000001</v>
      </c>
      <c r="E7">
        <v>223</v>
      </c>
      <c r="F7">
        <v>1547637988506</v>
      </c>
      <c r="G7" t="s">
        <v>11</v>
      </c>
      <c r="H7" t="s">
        <v>12</v>
      </c>
      <c r="I7">
        <v>3</v>
      </c>
      <c r="J7" t="s">
        <v>15</v>
      </c>
      <c r="K7">
        <v>0</v>
      </c>
    </row>
    <row r="8" spans="1:11" x14ac:dyDescent="0.3">
      <c r="A8">
        <v>14</v>
      </c>
      <c r="B8">
        <v>6</v>
      </c>
      <c r="C8">
        <v>48.191906600000003</v>
      </c>
      <c r="D8">
        <v>16.366850299999999</v>
      </c>
      <c r="E8">
        <v>245.176986694335</v>
      </c>
      <c r="F8">
        <v>1547637736150</v>
      </c>
      <c r="G8" t="s">
        <v>13</v>
      </c>
      <c r="H8" t="s">
        <v>12</v>
      </c>
      <c r="I8">
        <v>3</v>
      </c>
      <c r="J8" t="s">
        <v>11</v>
      </c>
      <c r="K8">
        <v>0</v>
      </c>
    </row>
    <row r="9" spans="1:11" x14ac:dyDescent="0.3">
      <c r="A9">
        <v>19</v>
      </c>
      <c r="B9">
        <v>7</v>
      </c>
      <c r="C9">
        <v>48.192224500000002</v>
      </c>
      <c r="D9">
        <v>16.366782199999999</v>
      </c>
      <c r="E9">
        <v>228</v>
      </c>
      <c r="F9">
        <v>1547639816000</v>
      </c>
      <c r="G9" t="s">
        <v>13</v>
      </c>
      <c r="H9" t="s">
        <v>12</v>
      </c>
      <c r="I9">
        <v>7</v>
      </c>
      <c r="J9" t="s">
        <v>11</v>
      </c>
      <c r="K9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7ECA9-53D7-40B5-8F0C-83D8DFAA5AEB}">
  <dimension ref="A1:K9"/>
  <sheetViews>
    <sheetView workbookViewId="0">
      <selection activeCell="I6" sqref="I6"/>
    </sheetView>
  </sheetViews>
  <sheetFormatPr baseColWidth="10" defaultRowHeight="14.4" x14ac:dyDescent="0.3"/>
  <sheetData>
    <row r="1" spans="1:11" x14ac:dyDescent="0.3">
      <c r="A1" t="s">
        <v>24</v>
      </c>
    </row>
    <row r="2" spans="1:1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 x14ac:dyDescent="0.3">
      <c r="A3">
        <v>7</v>
      </c>
      <c r="B3" t="s">
        <v>19</v>
      </c>
      <c r="C3">
        <v>48.192509899999997</v>
      </c>
      <c r="D3">
        <v>16.368377599999999</v>
      </c>
      <c r="E3">
        <v>222.69999694824199</v>
      </c>
      <c r="F3">
        <v>1547638651612</v>
      </c>
      <c r="G3" t="s">
        <v>13</v>
      </c>
      <c r="H3" t="s">
        <v>17</v>
      </c>
      <c r="I3">
        <v>1</v>
      </c>
      <c r="J3" t="s">
        <v>15</v>
      </c>
      <c r="K3">
        <v>0</v>
      </c>
    </row>
    <row r="4" spans="1:11" x14ac:dyDescent="0.3">
      <c r="A4">
        <v>12</v>
      </c>
      <c r="B4">
        <v>2</v>
      </c>
      <c r="C4">
        <v>48.192172800000002</v>
      </c>
      <c r="D4">
        <v>16.368231900000001</v>
      </c>
      <c r="E4">
        <v>227</v>
      </c>
      <c r="F4">
        <v>1547637277000</v>
      </c>
      <c r="G4" t="s">
        <v>15</v>
      </c>
      <c r="H4" t="s">
        <v>14</v>
      </c>
      <c r="I4">
        <v>1</v>
      </c>
      <c r="J4" t="s">
        <v>15</v>
      </c>
      <c r="K4">
        <v>0</v>
      </c>
    </row>
    <row r="5" spans="1:11" x14ac:dyDescent="0.3">
      <c r="A5">
        <v>26</v>
      </c>
      <c r="B5">
        <v>3</v>
      </c>
      <c r="C5">
        <v>48.192478700000002</v>
      </c>
      <c r="D5">
        <v>16.368562600000001</v>
      </c>
      <c r="E5">
        <v>251</v>
      </c>
      <c r="F5">
        <v>1547640144000</v>
      </c>
      <c r="G5" t="s">
        <v>13</v>
      </c>
      <c r="H5" t="s">
        <v>17</v>
      </c>
      <c r="I5">
        <v>1</v>
      </c>
      <c r="J5" t="s">
        <v>11</v>
      </c>
      <c r="K5">
        <v>0</v>
      </c>
    </row>
    <row r="6" spans="1:11" x14ac:dyDescent="0.3">
      <c r="A6">
        <v>22</v>
      </c>
      <c r="B6">
        <v>4</v>
      </c>
      <c r="C6">
        <v>48.192420900000002</v>
      </c>
      <c r="D6">
        <v>16.3684905</v>
      </c>
      <c r="E6">
        <v>226.07360839843699</v>
      </c>
      <c r="F6">
        <v>1547640674000</v>
      </c>
      <c r="G6" t="s">
        <v>13</v>
      </c>
      <c r="H6" t="s">
        <v>17</v>
      </c>
      <c r="I6">
        <v>1</v>
      </c>
      <c r="J6" t="s">
        <v>11</v>
      </c>
      <c r="K6">
        <v>0</v>
      </c>
    </row>
    <row r="7" spans="1:11" x14ac:dyDescent="0.3">
      <c r="A7">
        <v>19</v>
      </c>
      <c r="B7">
        <v>5</v>
      </c>
      <c r="C7">
        <v>48.192346000000001</v>
      </c>
      <c r="D7">
        <v>16.3683844</v>
      </c>
      <c r="E7">
        <v>184</v>
      </c>
      <c r="F7">
        <v>1547638115000</v>
      </c>
      <c r="G7" t="s">
        <v>13</v>
      </c>
      <c r="H7" t="s">
        <v>17</v>
      </c>
      <c r="I7">
        <v>1</v>
      </c>
      <c r="J7" t="s">
        <v>11</v>
      </c>
      <c r="K7">
        <v>0</v>
      </c>
    </row>
    <row r="8" spans="1:11" x14ac:dyDescent="0.3">
      <c r="A8">
        <v>15</v>
      </c>
      <c r="B8">
        <v>6</v>
      </c>
      <c r="C8">
        <v>48.192373000000003</v>
      </c>
      <c r="D8">
        <v>16.3685005</v>
      </c>
      <c r="E8">
        <v>225.34912109375</v>
      </c>
      <c r="F8">
        <v>1547637885000</v>
      </c>
      <c r="G8" t="s">
        <v>13</v>
      </c>
      <c r="H8" t="s">
        <v>17</v>
      </c>
      <c r="I8">
        <v>1</v>
      </c>
      <c r="J8" t="s">
        <v>11</v>
      </c>
      <c r="K8">
        <v>0</v>
      </c>
    </row>
    <row r="9" spans="1:11" x14ac:dyDescent="0.3">
      <c r="A9">
        <v>20</v>
      </c>
      <c r="B9">
        <v>7</v>
      </c>
      <c r="C9">
        <v>48.192314699999997</v>
      </c>
      <c r="D9">
        <v>16.367849100000001</v>
      </c>
      <c r="E9">
        <v>219</v>
      </c>
      <c r="F9">
        <v>1547639975000</v>
      </c>
      <c r="G9" t="s">
        <v>13</v>
      </c>
      <c r="H9" t="s">
        <v>17</v>
      </c>
      <c r="I9">
        <v>1</v>
      </c>
      <c r="J9" t="s">
        <v>11</v>
      </c>
      <c r="K9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1C065-444C-4A28-83F3-A0F0C4FFD2A7}">
  <sheetPr>
    <pageSetUpPr fitToPage="1"/>
  </sheetPr>
  <dimension ref="A1:K16"/>
  <sheetViews>
    <sheetView workbookViewId="0">
      <selection activeCell="K11" sqref="K11"/>
    </sheetView>
  </sheetViews>
  <sheetFormatPr baseColWidth="10" defaultRowHeight="14.4" x14ac:dyDescent="0.3"/>
  <cols>
    <col min="2" max="2" width="14.88671875" bestFit="1" customWidth="1"/>
    <col min="7" max="7" width="20.5546875" bestFit="1" customWidth="1"/>
    <col min="8" max="8" width="14.6640625" bestFit="1" customWidth="1"/>
    <col min="9" max="9" width="19.88671875" bestFit="1" customWidth="1"/>
  </cols>
  <sheetData>
    <row r="1" spans="1:11" ht="15.6" x14ac:dyDescent="0.3">
      <c r="A1" s="2" t="s">
        <v>33</v>
      </c>
      <c r="B1" s="3"/>
      <c r="C1" s="3"/>
      <c r="D1" s="3"/>
      <c r="E1" s="3"/>
      <c r="F1" s="3"/>
      <c r="G1" s="3"/>
      <c r="H1" s="3"/>
      <c r="I1" s="3"/>
      <c r="J1" s="3"/>
    </row>
    <row r="2" spans="1:11" ht="15" thickBot="1" x14ac:dyDescent="0.35">
      <c r="A2" s="8" t="s">
        <v>34</v>
      </c>
      <c r="B2" s="8" t="s">
        <v>35</v>
      </c>
      <c r="C2" s="8" t="s">
        <v>38</v>
      </c>
      <c r="D2" s="8" t="s">
        <v>40</v>
      </c>
      <c r="E2" s="8" t="s">
        <v>41</v>
      </c>
      <c r="F2" s="8" t="s">
        <v>42</v>
      </c>
      <c r="G2" s="8" t="s">
        <v>43</v>
      </c>
      <c r="H2" s="8" t="s">
        <v>44</v>
      </c>
      <c r="I2" s="8" t="s">
        <v>45</v>
      </c>
      <c r="J2" s="8" t="s">
        <v>48</v>
      </c>
      <c r="K2" s="9" t="s">
        <v>49</v>
      </c>
    </row>
    <row r="3" spans="1:11" ht="15" thickBot="1" x14ac:dyDescent="0.35">
      <c r="A3" s="1">
        <v>1</v>
      </c>
      <c r="B3" s="6">
        <v>20</v>
      </c>
      <c r="C3" s="6">
        <v>4.1333333333333337</v>
      </c>
      <c r="D3" s="6">
        <v>27.666666666666668</v>
      </c>
      <c r="E3" s="7">
        <v>23</v>
      </c>
      <c r="F3" s="1" t="s">
        <v>46</v>
      </c>
      <c r="G3" s="7">
        <v>6</v>
      </c>
      <c r="H3" s="1" t="s">
        <v>13</v>
      </c>
      <c r="I3" s="1">
        <v>5</v>
      </c>
      <c r="J3" s="1">
        <v>2</v>
      </c>
      <c r="K3" s="1"/>
    </row>
    <row r="4" spans="1:11" ht="15" thickBot="1" x14ac:dyDescent="0.35">
      <c r="A4" s="1">
        <v>3</v>
      </c>
      <c r="B4" s="6">
        <v>15</v>
      </c>
      <c r="C4" s="6">
        <v>6.1333333333333337</v>
      </c>
      <c r="D4" s="6">
        <v>0.66666666666666663</v>
      </c>
      <c r="E4" s="7">
        <v>23</v>
      </c>
      <c r="F4" s="1" t="s">
        <v>47</v>
      </c>
      <c r="G4" s="7">
        <v>7</v>
      </c>
      <c r="H4" s="1" t="s">
        <v>13</v>
      </c>
      <c r="I4" s="7">
        <v>5</v>
      </c>
      <c r="J4" s="1">
        <v>1</v>
      </c>
      <c r="K4" s="1">
        <v>1</v>
      </c>
    </row>
    <row r="5" spans="1:11" ht="15" thickBot="1" x14ac:dyDescent="0.35">
      <c r="A5" s="1">
        <v>6</v>
      </c>
      <c r="B5" s="6">
        <v>25</v>
      </c>
      <c r="C5" s="6">
        <v>4</v>
      </c>
      <c r="D5" s="6">
        <v>33.666666666666664</v>
      </c>
      <c r="E5" s="7">
        <v>22</v>
      </c>
      <c r="F5" s="1" t="s">
        <v>46</v>
      </c>
      <c r="G5" s="7">
        <v>6</v>
      </c>
      <c r="H5" s="1" t="s">
        <v>13</v>
      </c>
      <c r="I5" s="7">
        <v>4</v>
      </c>
      <c r="J5" s="1">
        <v>3</v>
      </c>
      <c r="K5" s="1"/>
    </row>
    <row r="6" spans="1:11" ht="15" thickBot="1" x14ac:dyDescent="0.35">
      <c r="A6" s="8" t="s">
        <v>39</v>
      </c>
      <c r="B6" s="6">
        <f>AVERAGE(B3:B5)</f>
        <v>20</v>
      </c>
      <c r="C6" s="3"/>
      <c r="D6" s="3"/>
      <c r="E6" s="3"/>
      <c r="F6" s="3"/>
      <c r="G6" s="3"/>
      <c r="H6" s="3"/>
      <c r="I6" s="3"/>
      <c r="J6" s="6">
        <f>AVERAGE(J3:J5)</f>
        <v>2</v>
      </c>
    </row>
    <row r="7" spans="1:11" ht="15" thickBot="1" x14ac:dyDescent="0.35">
      <c r="A7" s="8" t="s">
        <v>36</v>
      </c>
      <c r="B7" s="1">
        <f>STDEVA(B3:B5)</f>
        <v>5</v>
      </c>
      <c r="C7" s="3"/>
      <c r="D7" s="3"/>
      <c r="E7" s="3"/>
      <c r="F7" s="3"/>
      <c r="G7" s="3"/>
      <c r="H7" s="3"/>
      <c r="I7" s="3"/>
      <c r="J7" s="6">
        <f>STDEVA(J3:J5)</f>
        <v>1</v>
      </c>
    </row>
    <row r="8" spans="1:11" x14ac:dyDescent="0.3">
      <c r="A8" s="3"/>
      <c r="B8" s="3"/>
      <c r="C8" s="3"/>
      <c r="D8" s="3"/>
      <c r="E8" s="3"/>
      <c r="F8" s="3"/>
      <c r="G8" s="3"/>
      <c r="H8" s="3"/>
      <c r="I8" s="3"/>
      <c r="J8" s="3"/>
    </row>
    <row r="9" spans="1:11" ht="15.6" x14ac:dyDescent="0.3">
      <c r="A9" s="2" t="s">
        <v>37</v>
      </c>
      <c r="B9" s="3"/>
      <c r="C9" s="3"/>
      <c r="D9" s="3"/>
      <c r="E9" s="3"/>
      <c r="F9" s="3"/>
      <c r="G9" s="3"/>
      <c r="H9" s="3"/>
      <c r="I9" s="3"/>
      <c r="J9" s="3"/>
    </row>
    <row r="10" spans="1:11" ht="15" thickBot="1" x14ac:dyDescent="0.35">
      <c r="A10" s="8" t="s">
        <v>34</v>
      </c>
      <c r="B10" s="8" t="s">
        <v>35</v>
      </c>
      <c r="C10" s="8" t="s">
        <v>38</v>
      </c>
      <c r="D10" s="8" t="s">
        <v>40</v>
      </c>
      <c r="E10" s="8" t="s">
        <v>41</v>
      </c>
      <c r="F10" s="8" t="s">
        <v>42</v>
      </c>
      <c r="G10" s="8" t="s">
        <v>43</v>
      </c>
      <c r="H10" s="8" t="s">
        <v>44</v>
      </c>
      <c r="I10" s="8" t="s">
        <v>45</v>
      </c>
      <c r="J10" s="8" t="s">
        <v>48</v>
      </c>
    </row>
    <row r="11" spans="1:11" ht="15" thickBot="1" x14ac:dyDescent="0.35">
      <c r="A11" s="1">
        <v>2</v>
      </c>
      <c r="B11" s="6">
        <v>20</v>
      </c>
      <c r="C11" s="6">
        <v>4.8</v>
      </c>
      <c r="D11" s="6">
        <v>44.333333333333336</v>
      </c>
      <c r="E11" s="7">
        <v>23</v>
      </c>
      <c r="F11" s="1" t="s">
        <v>46</v>
      </c>
      <c r="G11" s="7">
        <v>7</v>
      </c>
      <c r="H11" s="1" t="s">
        <v>13</v>
      </c>
      <c r="I11" s="7">
        <v>6</v>
      </c>
      <c r="J11" s="1">
        <v>1</v>
      </c>
      <c r="K11" s="1"/>
    </row>
    <row r="12" spans="1:11" ht="15" thickBot="1" x14ac:dyDescent="0.35">
      <c r="A12" s="1">
        <v>4</v>
      </c>
      <c r="B12" s="6">
        <v>21</v>
      </c>
      <c r="C12" s="6">
        <v>5.2</v>
      </c>
      <c r="D12" s="6">
        <v>29.666666666666668</v>
      </c>
      <c r="E12" s="7">
        <v>26</v>
      </c>
      <c r="F12" s="7" t="s">
        <v>47</v>
      </c>
      <c r="G12" s="7">
        <v>7</v>
      </c>
      <c r="H12" s="1" t="s">
        <v>13</v>
      </c>
      <c r="I12" s="1">
        <v>6</v>
      </c>
      <c r="J12" s="1">
        <v>1</v>
      </c>
      <c r="K12" s="1">
        <v>0</v>
      </c>
    </row>
    <row r="13" spans="1:11" ht="15" thickBot="1" x14ac:dyDescent="0.35">
      <c r="A13" s="1">
        <v>5</v>
      </c>
      <c r="B13" s="6">
        <v>24</v>
      </c>
      <c r="C13" s="6">
        <v>5.4</v>
      </c>
      <c r="D13" s="6">
        <v>22.666666666666668</v>
      </c>
      <c r="E13" s="7">
        <v>23</v>
      </c>
      <c r="F13" s="1" t="s">
        <v>46</v>
      </c>
      <c r="G13" s="7">
        <v>6</v>
      </c>
      <c r="H13" s="1" t="s">
        <v>13</v>
      </c>
      <c r="I13" s="1">
        <v>5</v>
      </c>
      <c r="J13" s="1">
        <v>1</v>
      </c>
      <c r="K13" s="1"/>
    </row>
    <row r="14" spans="1:11" ht="15" thickBot="1" x14ac:dyDescent="0.35">
      <c r="A14" s="1">
        <v>7</v>
      </c>
      <c r="B14" s="6">
        <v>29</v>
      </c>
      <c r="C14" s="6">
        <v>5.7333333333333334</v>
      </c>
      <c r="D14" s="6">
        <v>29.5</v>
      </c>
      <c r="E14" s="7">
        <v>26</v>
      </c>
      <c r="F14" s="1" t="s">
        <v>47</v>
      </c>
      <c r="G14" s="7">
        <v>7</v>
      </c>
      <c r="H14" s="1" t="s">
        <v>11</v>
      </c>
      <c r="I14" s="1">
        <v>7</v>
      </c>
      <c r="J14" s="1">
        <v>3</v>
      </c>
      <c r="K14" s="1"/>
    </row>
    <row r="15" spans="1:11" ht="15" thickBot="1" x14ac:dyDescent="0.35">
      <c r="A15" s="8" t="s">
        <v>39</v>
      </c>
      <c r="B15" s="6">
        <f>AVERAGE(B11:B14)</f>
        <v>23.5</v>
      </c>
      <c r="C15" s="3"/>
      <c r="D15" s="3"/>
      <c r="E15" s="3"/>
      <c r="F15" s="3"/>
      <c r="G15" s="4"/>
      <c r="H15" s="3"/>
      <c r="I15" s="4"/>
      <c r="J15" s="6">
        <f>AVERAGE(J11:J14)</f>
        <v>1.5</v>
      </c>
    </row>
    <row r="16" spans="1:11" ht="15" thickBot="1" x14ac:dyDescent="0.35">
      <c r="A16" s="8" t="s">
        <v>36</v>
      </c>
      <c r="B16" s="6">
        <f>STDEVA(B11:B14)</f>
        <v>4.0414518843273806</v>
      </c>
      <c r="C16" s="3"/>
      <c r="D16" s="3"/>
      <c r="E16" s="3"/>
      <c r="F16" s="3"/>
      <c r="G16" s="5"/>
      <c r="H16" s="3"/>
      <c r="I16" s="3"/>
      <c r="J16" s="6">
        <f>STDEVA(J11:J14)</f>
        <v>1</v>
      </c>
    </row>
  </sheetData>
  <pageMargins left="0.7" right="0.7" top="0.78740157499999996" bottom="0.78740157499999996" header="0.3" footer="0.3"/>
  <pageSetup paperSize="9" scale="87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Tabelle1</vt:lpstr>
      <vt:lpstr>Tabelle2</vt:lpstr>
      <vt:lpstr>Tabelle3</vt:lpstr>
      <vt:lpstr>Tabelle4</vt:lpstr>
      <vt:lpstr>Tabelle5</vt:lpstr>
      <vt:lpstr>Tabelle6</vt:lpstr>
      <vt:lpstr>Tabelle7</vt:lpstr>
      <vt:lpstr>Tabelle8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z</dc:creator>
  <cp:lastModifiedBy>anna z</cp:lastModifiedBy>
  <cp:lastPrinted>2019-01-22T10:49:30Z</cp:lastPrinted>
  <dcterms:created xsi:type="dcterms:W3CDTF">2019-01-18T12:19:57Z</dcterms:created>
  <dcterms:modified xsi:type="dcterms:W3CDTF">2019-01-22T11:11:57Z</dcterms:modified>
</cp:coreProperties>
</file>