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060" yWindow="4300" windowWidth="25600" windowHeight="14400" tabRatio="736" activeTab="3"/>
  </bookViews>
  <sheets>
    <sheet name="Raw data" sheetId="1" r:id="rId1"/>
    <sheet name="water v sucrose" sheetId="4" r:id="rId2"/>
    <sheet name="%sucrose" sheetId="5" r:id="rId3"/>
    <sheet name="total volume 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6" i="1" l="1"/>
  <c r="P56" i="1"/>
  <c r="P55" i="1"/>
  <c r="Q55" i="1"/>
</calcChain>
</file>

<file path=xl/sharedStrings.xml><?xml version="1.0" encoding="utf-8"?>
<sst xmlns="http://schemas.openxmlformats.org/spreadsheetml/2006/main" count="106" uniqueCount="27">
  <si>
    <t>Day 2</t>
  </si>
  <si>
    <t>Day 3</t>
  </si>
  <si>
    <t>Day 4</t>
  </si>
  <si>
    <t>Day 5</t>
  </si>
  <si>
    <t>Genotype</t>
  </si>
  <si>
    <t>Water</t>
  </si>
  <si>
    <t>Sucrose</t>
  </si>
  <si>
    <t>Total Volume</t>
  </si>
  <si>
    <t>% Sucrose</t>
  </si>
  <si>
    <t>water</t>
  </si>
  <si>
    <t>sucrose</t>
  </si>
  <si>
    <t>KO(H)</t>
  </si>
  <si>
    <t>WT(H)</t>
  </si>
  <si>
    <t>WT(WT)</t>
  </si>
  <si>
    <t>Mean</t>
  </si>
  <si>
    <t>SEM</t>
  </si>
  <si>
    <t>Total</t>
  </si>
  <si>
    <t>outlier</t>
  </si>
  <si>
    <t>Tech error</t>
  </si>
  <si>
    <t>Avg</t>
  </si>
  <si>
    <t>StErr</t>
  </si>
  <si>
    <t>+</t>
  </si>
  <si>
    <t>-</t>
  </si>
  <si>
    <t>totallytotal</t>
  </si>
  <si>
    <t xml:space="preserve">Sucrose </t>
  </si>
  <si>
    <t>total consumption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</si>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</sst>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</font>
    <font>
      <sz val="14.4"/>
      <color rgb="FFFF0000"/>
      <name val="Calibri"/>
    </font>
    <font>
      <b/>
      <sz val="14.4"/>
      <color rgb="FF000000"/>
      <name val="Calibri"/>
    </font>
    <font>
      <b/>
      <sz val="14.4"/>
      <color rgb="FF000000"/>
      <name val="Calibri"/>
      <scheme val="minor"/>
    </font>
    <font>
      <sz val="14.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v sucrose'!$A$5</c:f>
              <c:strCache>
                <c:ptCount val="1"/>
                <c:pt idx="0">
                  <c:v>WT(WT)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'water v sucrose'!$B$6:$C$6</c:f>
                <c:numCache>
                  <c:formatCode>General</c:formatCode>
                  <c:ptCount val="2"/>
                  <c:pt idx="0">
                    <c:v>1.280265597</c:v>
                  </c:pt>
                  <c:pt idx="1">
                    <c:v>1.194695369</c:v>
                  </c:pt>
                </c:numCache>
              </c:numRef>
            </c:plus>
            <c:minus>
              <c:numRef>
                <c:f>'water v sucrose'!$B$6:$C$6</c:f>
                <c:numCache>
                  <c:formatCode>General</c:formatCode>
                  <c:ptCount val="2"/>
                  <c:pt idx="0">
                    <c:v>1.280265597</c:v>
                  </c:pt>
                  <c:pt idx="1">
                    <c:v>1.194695369</c:v>
                  </c:pt>
                </c:numCache>
              </c:numRef>
            </c:minus>
          </c:errBars>
          <c:cat>
            <c:strRef>
              <c:f>'water v sucrose'!$B$4:$C$4</c:f>
              <c:strCache>
                <c:ptCount val="2"/>
                <c:pt idx="0">
                  <c:v>Water</c:v>
                </c:pt>
                <c:pt idx="1">
                  <c:v>Sucrose</c:v>
                </c:pt>
              </c:strCache>
            </c:strRef>
          </c:cat>
          <c:val>
            <c:numRef>
              <c:f>'water v sucrose'!$B$9:$C$9</c:f>
              <c:numCache>
                <c:formatCode>General</c:formatCode>
                <c:ptCount val="2"/>
                <c:pt idx="0">
                  <c:v>8.686</c:v>
                </c:pt>
                <c:pt idx="1">
                  <c:v>10.421</c:v>
                </c:pt>
              </c:numCache>
            </c:numRef>
          </c:val>
        </c:ser>
        <c:ser>
          <c:idx val="1"/>
          <c:order val="1"/>
          <c:tx>
            <c:strRef>
              <c:f>'water v sucrose'!$A$9</c:f>
              <c:strCache>
                <c:ptCount val="1"/>
                <c:pt idx="0">
                  <c:v>WT(H)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'water v sucrose'!$B$10:$C$10</c:f>
                <c:numCache>
                  <c:formatCode>General</c:formatCode>
                  <c:ptCount val="2"/>
                  <c:pt idx="0">
                    <c:v>1.324240831</c:v>
                  </c:pt>
                  <c:pt idx="1">
                    <c:v>2.182267144</c:v>
                  </c:pt>
                </c:numCache>
              </c:numRef>
            </c:plus>
            <c:minus>
              <c:numRef>
                <c:f>'water v sucrose'!$B$10:$C$10</c:f>
                <c:numCache>
                  <c:formatCode>General</c:formatCode>
                  <c:ptCount val="2"/>
                  <c:pt idx="0">
                    <c:v>1.324240831</c:v>
                  </c:pt>
                  <c:pt idx="1">
                    <c:v>2.182267144</c:v>
                  </c:pt>
                </c:numCache>
              </c:numRef>
            </c:minus>
          </c:errBars>
          <c:cat>
            <c:strRef>
              <c:f>'water v sucrose'!$B$4:$C$4</c:f>
              <c:strCache>
                <c:ptCount val="2"/>
                <c:pt idx="0">
                  <c:v>Water</c:v>
                </c:pt>
                <c:pt idx="1">
                  <c:v>Sucrose</c:v>
                </c:pt>
              </c:strCache>
            </c:strRef>
          </c:cat>
          <c:val>
            <c:numRef>
              <c:f>'water v sucrose'!$B$9:$C$9</c:f>
              <c:numCache>
                <c:formatCode>General</c:formatCode>
                <c:ptCount val="2"/>
                <c:pt idx="0">
                  <c:v>8.686</c:v>
                </c:pt>
                <c:pt idx="1">
                  <c:v>10.421</c:v>
                </c:pt>
              </c:numCache>
            </c:numRef>
          </c:val>
        </c:ser>
        <c:ser>
          <c:idx val="2"/>
          <c:order val="2"/>
          <c:tx>
            <c:strRef>
              <c:f>'water v sucrose'!$A$13</c:f>
              <c:strCache>
                <c:ptCount val="1"/>
                <c:pt idx="0">
                  <c:v>KO(H)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'water v sucrose'!$B$14:$C$14</c:f>
                <c:numCache>
                  <c:formatCode>General</c:formatCode>
                  <c:ptCount val="2"/>
                  <c:pt idx="0">
                    <c:v>1.304073529</c:v>
                  </c:pt>
                  <c:pt idx="1">
                    <c:v>1.497450174</c:v>
                  </c:pt>
                </c:numCache>
              </c:numRef>
            </c:plus>
            <c:minus>
              <c:numRef>
                <c:f>'water v sucrose'!$B$14:$C$14</c:f>
                <c:numCache>
                  <c:formatCode>General</c:formatCode>
                  <c:ptCount val="2"/>
                  <c:pt idx="0">
                    <c:v>1.304073529</c:v>
                  </c:pt>
                  <c:pt idx="1">
                    <c:v>1.497450174</c:v>
                  </c:pt>
                </c:numCache>
              </c:numRef>
            </c:minus>
          </c:errBars>
          <c:cat>
            <c:strRef>
              <c:f>'water v sucrose'!$B$4:$C$4</c:f>
              <c:strCache>
                <c:ptCount val="2"/>
                <c:pt idx="0">
                  <c:v>Water</c:v>
                </c:pt>
                <c:pt idx="1">
                  <c:v>Sucrose</c:v>
                </c:pt>
              </c:strCache>
            </c:strRef>
          </c:cat>
          <c:val>
            <c:numRef>
              <c:f>'water v sucrose'!$B$13:$C$13</c:f>
              <c:numCache>
                <c:formatCode>General</c:formatCode>
                <c:ptCount val="2"/>
                <c:pt idx="0">
                  <c:v>6.143636364</c:v>
                </c:pt>
                <c:pt idx="1">
                  <c:v>10.38545455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52792"/>
        <c:axId val="2147466392"/>
      </c:barChart>
      <c:catAx>
        <c:axId val="214725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66392"/>
        <c:crosses val="autoZero"/>
        <c:auto val="1"/>
        <c:lblAlgn val="ctr"/>
        <c:lblOffset val="100"/>
        <c:noMultiLvlLbl val="0"/>
      </c:catAx>
      <c:valAx>
        <c:axId val="214746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5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v sucrose'!$B$4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('water v sucrose'!$B$6,'water v sucrose'!$B$10,'water v sucrose'!$B$14)</c:f>
                <c:numCache>
                  <c:formatCode>General</c:formatCode>
                  <c:ptCount val="3"/>
                  <c:pt idx="0">
                    <c:v>1.280265597</c:v>
                  </c:pt>
                  <c:pt idx="1">
                    <c:v>1.324240831</c:v>
                  </c:pt>
                  <c:pt idx="2">
                    <c:v>1.304073529</c:v>
                  </c:pt>
                </c:numCache>
              </c:numRef>
            </c:plus>
            <c:minus>
              <c:numRef>
                <c:f>('water v sucrose'!$B$6,'water v sucrose'!$B$10,'water v sucrose'!$B$14)</c:f>
                <c:numCache>
                  <c:formatCode>General</c:formatCode>
                  <c:ptCount val="3"/>
                  <c:pt idx="0">
                    <c:v>1.280265597</c:v>
                  </c:pt>
                  <c:pt idx="1">
                    <c:v>1.324240831</c:v>
                  </c:pt>
                  <c:pt idx="2">
                    <c:v>1.304073529</c:v>
                  </c:pt>
                </c:numCache>
              </c:numRef>
            </c:minus>
          </c:errBars>
          <c:cat>
            <c:strRef>
              <c:f>('water v sucrose'!$A$5,'water v sucrose'!$A$9,'water v sucrose'!$A$13)</c:f>
              <c:strCache>
                <c:ptCount val="3"/>
                <c:pt idx="0">
                  <c:v>WT(WT)</c:v>
                </c:pt>
                <c:pt idx="1">
                  <c:v>WT(H)</c:v>
                </c:pt>
                <c:pt idx="2">
                  <c:v>KO(H)</c:v>
                </c:pt>
              </c:strCache>
            </c:strRef>
          </c:cat>
          <c:val>
            <c:numRef>
              <c:f>('water v sucrose'!$B$5,'water v sucrose'!$B$9,'water v sucrose'!$B$13)</c:f>
              <c:numCache>
                <c:formatCode>General</c:formatCode>
                <c:ptCount val="3"/>
                <c:pt idx="0">
                  <c:v>5.39</c:v>
                </c:pt>
                <c:pt idx="1">
                  <c:v>8.686</c:v>
                </c:pt>
                <c:pt idx="2">
                  <c:v>6.143636364</c:v>
                </c:pt>
              </c:numCache>
            </c:numRef>
          </c:val>
        </c:ser>
        <c:ser>
          <c:idx val="1"/>
          <c:order val="1"/>
          <c:tx>
            <c:strRef>
              <c:f>'water v sucrose'!$C$4</c:f>
              <c:strCache>
                <c:ptCount val="1"/>
                <c:pt idx="0">
                  <c:v>Sucrose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('water v sucrose'!$C$6,'water v sucrose'!$C$10,'water v sucrose'!$C$14)</c:f>
                <c:numCache>
                  <c:formatCode>General</c:formatCode>
                  <c:ptCount val="3"/>
                  <c:pt idx="0">
                    <c:v>1.194695369</c:v>
                  </c:pt>
                  <c:pt idx="1">
                    <c:v>2.182267144</c:v>
                  </c:pt>
                  <c:pt idx="2">
                    <c:v>1.497450174</c:v>
                  </c:pt>
                </c:numCache>
              </c:numRef>
            </c:plus>
            <c:minus>
              <c:numRef>
                <c:f>('water v sucrose'!$C$6,'water v sucrose'!$C$10,'water v sucrose'!$C$14)</c:f>
                <c:numCache>
                  <c:formatCode>General</c:formatCode>
                  <c:ptCount val="3"/>
                  <c:pt idx="0">
                    <c:v>1.194695369</c:v>
                  </c:pt>
                  <c:pt idx="1">
                    <c:v>2.182267144</c:v>
                  </c:pt>
                  <c:pt idx="2">
                    <c:v>1.497450174</c:v>
                  </c:pt>
                </c:numCache>
              </c:numRef>
            </c:minus>
          </c:errBars>
          <c:cat>
            <c:strRef>
              <c:f>('water v sucrose'!$A$5,'water v sucrose'!$A$9,'water v sucrose'!$A$13)</c:f>
              <c:strCache>
                <c:ptCount val="3"/>
                <c:pt idx="0">
                  <c:v>WT(WT)</c:v>
                </c:pt>
                <c:pt idx="1">
                  <c:v>WT(H)</c:v>
                </c:pt>
                <c:pt idx="2">
                  <c:v>KO(H)</c:v>
                </c:pt>
              </c:strCache>
            </c:strRef>
          </c:cat>
          <c:val>
            <c:numRef>
              <c:f>('water v sucrose'!$C$5,'water v sucrose'!$C$9,'water v sucrose'!$C$13)</c:f>
              <c:numCache>
                <c:formatCode>General</c:formatCode>
                <c:ptCount val="3"/>
                <c:pt idx="0">
                  <c:v>8.784545455</c:v>
                </c:pt>
                <c:pt idx="1">
                  <c:v>10.421</c:v>
                </c:pt>
                <c:pt idx="2">
                  <c:v>10.38545455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61608"/>
        <c:axId val="2147431800"/>
      </c:barChart>
      <c:catAx>
        <c:axId val="21469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1800"/>
        <c:crosses val="autoZero"/>
        <c:auto val="1"/>
        <c:lblAlgn val="ctr"/>
        <c:lblOffset val="100"/>
        <c:noMultiLvlLbl val="0"/>
      </c:catAx>
      <c:valAx>
        <c:axId val="21474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'water v sucrose'!$N$6:$O$6</c:f>
                <c:numCache>
                  <c:formatCode>General</c:formatCode>
                  <c:ptCount val="2"/>
                  <c:pt idx="0">
                    <c:v>0.769177445991742</c:v>
                  </c:pt>
                  <c:pt idx="1">
                    <c:v>0.926300823558852</c:v>
                  </c:pt>
                </c:numCache>
              </c:numRef>
            </c:plus>
            <c:minus>
              <c:numRef>
                <c:f>'water v sucrose'!$N$6:$O$6</c:f>
                <c:numCache>
                  <c:formatCode>General</c:formatCode>
                  <c:ptCount val="2"/>
                  <c:pt idx="0">
                    <c:v>0.769177445991742</c:v>
                  </c:pt>
                  <c:pt idx="1">
                    <c:v>0.926300823558852</c:v>
                  </c:pt>
                </c:numCache>
              </c:numRef>
            </c:minus>
          </c:errBars>
          <c:cat>
            <c:strRef>
              <c:f>'water v sucrose'!$N$4:$O$4</c:f>
              <c:strCache>
                <c:ptCount val="2"/>
                <c:pt idx="0">
                  <c:v>Water</c:v>
                </c:pt>
                <c:pt idx="1">
                  <c:v>Sucrose </c:v>
                </c:pt>
              </c:strCache>
            </c:strRef>
          </c:cat>
          <c:val>
            <c:numRef>
              <c:f>'water v sucrose'!$N$5:$O$5</c:f>
              <c:numCache>
                <c:formatCode>General</c:formatCode>
                <c:ptCount val="2"/>
                <c:pt idx="0">
                  <c:v>6.679062499999998</c:v>
                </c:pt>
                <c:pt idx="1">
                  <c:v>9.84625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24056"/>
        <c:axId val="-2138699000"/>
      </c:barChart>
      <c:catAx>
        <c:axId val="20814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99000"/>
        <c:crosses val="autoZero"/>
        <c:auto val="1"/>
        <c:lblAlgn val="ctr"/>
        <c:lblOffset val="100"/>
        <c:noMultiLvlLbl val="0"/>
      </c:catAx>
      <c:valAx>
        <c:axId val="-21386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WT(WT)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'%sucrose'!$K$7:$M$7</c:f>
                <c:numCache>
                  <c:formatCode>General</c:formatCode>
                  <c:ptCount val="3"/>
                  <c:pt idx="0">
                    <c:v>7.957426461</c:v>
                  </c:pt>
                  <c:pt idx="1">
                    <c:v>7.980373973</c:v>
                  </c:pt>
                  <c:pt idx="2">
                    <c:v>6.9661072</c:v>
                  </c:pt>
                </c:numCache>
              </c:numRef>
            </c:plus>
            <c:minus>
              <c:numRef>
                <c:f>'%sucrose'!$K$7:$M$7</c:f>
                <c:numCache>
                  <c:formatCode>General</c:formatCode>
                  <c:ptCount val="3"/>
                  <c:pt idx="0">
                    <c:v>7.957426461</c:v>
                  </c:pt>
                  <c:pt idx="1">
                    <c:v>7.980373973</c:v>
                  </c:pt>
                  <c:pt idx="2">
                    <c:v>6.9661072</c:v>
                  </c:pt>
                </c:numCache>
              </c:numRef>
            </c:minus>
          </c:errBars>
          <c:cat>
            <c:numRef>
              <c:f>'%sucrose'!$F$6:$H$6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'%sucrose'!$F$7:$H$7</c:f>
              <c:numCache>
                <c:formatCode>General</c:formatCode>
                <c:ptCount val="3"/>
                <c:pt idx="0">
                  <c:v>56.99101256</c:v>
                </c:pt>
                <c:pt idx="1">
                  <c:v>69.16413491</c:v>
                </c:pt>
                <c:pt idx="2">
                  <c:v>54.31010893</c:v>
                </c:pt>
              </c:numCache>
            </c:numRef>
          </c:val>
          <c:smooth val="0"/>
        </c:ser>
        <c:ser>
          <c:idx val="1"/>
          <c:order val="1"/>
          <c:tx>
            <c:v>WT(H)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'%sucrose'!$K$8:$M$8</c:f>
                <c:numCache>
                  <c:formatCode>General</c:formatCode>
                  <c:ptCount val="3"/>
                  <c:pt idx="0">
                    <c:v>9.97839909</c:v>
                  </c:pt>
                  <c:pt idx="1">
                    <c:v>10.58492139</c:v>
                  </c:pt>
                  <c:pt idx="2">
                    <c:v>7.517771363</c:v>
                  </c:pt>
                </c:numCache>
              </c:numRef>
            </c:plus>
            <c:minus>
              <c:numRef>
                <c:f>'%sucrose'!$K$8:$M$8</c:f>
                <c:numCache>
                  <c:formatCode>General</c:formatCode>
                  <c:ptCount val="3"/>
                  <c:pt idx="0">
                    <c:v>9.97839909</c:v>
                  </c:pt>
                  <c:pt idx="1">
                    <c:v>10.58492139</c:v>
                  </c:pt>
                  <c:pt idx="2">
                    <c:v>7.517771363</c:v>
                  </c:pt>
                </c:numCache>
              </c:numRef>
            </c:minus>
          </c:errBars>
          <c:cat>
            <c:numRef>
              <c:f>'%sucrose'!$F$6:$H$6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'%sucrose'!$F$8:$H$8</c:f>
              <c:numCache>
                <c:formatCode>General</c:formatCode>
                <c:ptCount val="3"/>
                <c:pt idx="0">
                  <c:v>47.30347186</c:v>
                </c:pt>
                <c:pt idx="1">
                  <c:v>54.17635578</c:v>
                </c:pt>
                <c:pt idx="2">
                  <c:v>52.01604744</c:v>
                </c:pt>
              </c:numCache>
            </c:numRef>
          </c:val>
          <c:smooth val="0"/>
        </c:ser>
        <c:ser>
          <c:idx val="2"/>
          <c:order val="2"/>
          <c:tx>
            <c:v>KO(H)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'%sucrose'!$K$9:$M$9</c:f>
                <c:numCache>
                  <c:formatCode>General</c:formatCode>
                  <c:ptCount val="3"/>
                  <c:pt idx="0">
                    <c:v>9.659950911</c:v>
                  </c:pt>
                  <c:pt idx="1">
                    <c:v>8.392164469</c:v>
                  </c:pt>
                  <c:pt idx="2">
                    <c:v>6.61015024</c:v>
                  </c:pt>
                </c:numCache>
              </c:numRef>
            </c:plus>
            <c:minus>
              <c:numRef>
                <c:f>'%sucrose'!$K$9:$M$9</c:f>
                <c:numCache>
                  <c:formatCode>General</c:formatCode>
                  <c:ptCount val="3"/>
                  <c:pt idx="0">
                    <c:v>9.659950911</c:v>
                  </c:pt>
                  <c:pt idx="1">
                    <c:v>8.392164469</c:v>
                  </c:pt>
                  <c:pt idx="2">
                    <c:v>6.61015024</c:v>
                  </c:pt>
                </c:numCache>
              </c:numRef>
            </c:minus>
          </c:errBars>
          <c:cat>
            <c:numRef>
              <c:f>'%sucrose'!$F$6:$H$6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'%sucrose'!$F$9:$H$9</c:f>
              <c:numCache>
                <c:formatCode>General</c:formatCode>
                <c:ptCount val="3"/>
                <c:pt idx="0">
                  <c:v>62.63736903</c:v>
                </c:pt>
                <c:pt idx="1">
                  <c:v>61.20648668</c:v>
                </c:pt>
                <c:pt idx="2">
                  <c:v>60.28262049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04248"/>
        <c:axId val="2072893992"/>
      </c:lineChart>
      <c:catAx>
        <c:axId val="207290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893992"/>
        <c:crosses val="autoZero"/>
        <c:auto val="1"/>
        <c:lblAlgn val="ctr"/>
        <c:lblOffset val="100"/>
        <c:noMultiLvlLbl val="0"/>
      </c:catAx>
      <c:valAx>
        <c:axId val="207289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90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volume '!$C$1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'total volume '!$G$2:$G$4</c:f>
                <c:numCache>
                  <c:formatCode>General</c:formatCode>
                  <c:ptCount val="3"/>
                  <c:pt idx="0">
                    <c:v>1.194695369</c:v>
                  </c:pt>
                  <c:pt idx="1">
                    <c:v>2.182267144</c:v>
                  </c:pt>
                  <c:pt idx="2">
                    <c:v>1.497450174</c:v>
                  </c:pt>
                </c:numCache>
              </c:numRef>
            </c:plus>
            <c:minus>
              <c:numRef>
                <c:f>'total volume '!$G$2:$G$4</c:f>
                <c:numCache>
                  <c:formatCode>General</c:formatCode>
                  <c:ptCount val="3"/>
                  <c:pt idx="0">
                    <c:v>1.194695369</c:v>
                  </c:pt>
                  <c:pt idx="1">
                    <c:v>2.182267144</c:v>
                  </c:pt>
                  <c:pt idx="2">
                    <c:v>1.497450174</c:v>
                  </c:pt>
                </c:numCache>
              </c:numRef>
            </c:minus>
          </c:errBars>
          <c:cat>
            <c:strRef>
              <c:f>'total volume '!$A$2:$A$4</c:f>
              <c:strCache>
                <c:ptCount val="3"/>
                <c:pt idx="0">
                  <c:v>WT(WT)</c:v>
                </c:pt>
                <c:pt idx="1">
                  <c:v>WT(H)</c:v>
                </c:pt>
                <c:pt idx="2">
                  <c:v>KO(H)</c:v>
                </c:pt>
              </c:strCache>
            </c:strRef>
          </c:cat>
          <c:val>
            <c:numRef>
              <c:f>'total volume '!$C$2:$C$4</c:f>
              <c:numCache>
                <c:formatCode>General</c:formatCode>
                <c:ptCount val="3"/>
                <c:pt idx="0">
                  <c:v>8.784545455</c:v>
                </c:pt>
                <c:pt idx="1">
                  <c:v>10.421</c:v>
                </c:pt>
                <c:pt idx="2">
                  <c:v>10.38545455</c:v>
                </c:pt>
              </c:numCache>
            </c:numRef>
          </c:val>
        </c:ser>
        <c:ser>
          <c:idx val="1"/>
          <c:order val="1"/>
          <c:tx>
            <c:strRef>
              <c:f>'total volume '!$D$1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'total volume '!$H$2:$H$4</c:f>
                <c:numCache>
                  <c:formatCode>General</c:formatCode>
                  <c:ptCount val="3"/>
                  <c:pt idx="0">
                    <c:v>1.280265597</c:v>
                  </c:pt>
                  <c:pt idx="1">
                    <c:v>1.324240831</c:v>
                  </c:pt>
                  <c:pt idx="2">
                    <c:v>1.304073529</c:v>
                  </c:pt>
                </c:numCache>
              </c:numRef>
            </c:plus>
            <c:minus>
              <c:numRef>
                <c:f>'total volume '!$H$2:$H$4</c:f>
                <c:numCache>
                  <c:formatCode>General</c:formatCode>
                  <c:ptCount val="3"/>
                  <c:pt idx="0">
                    <c:v>1.280265597</c:v>
                  </c:pt>
                  <c:pt idx="1">
                    <c:v>1.324240831</c:v>
                  </c:pt>
                  <c:pt idx="2">
                    <c:v>1.304073529</c:v>
                  </c:pt>
                </c:numCache>
              </c:numRef>
            </c:minus>
          </c:errBars>
          <c:cat>
            <c:strRef>
              <c:f>'total volume '!$A$2:$A$4</c:f>
              <c:strCache>
                <c:ptCount val="3"/>
                <c:pt idx="0">
                  <c:v>WT(WT)</c:v>
                </c:pt>
                <c:pt idx="1">
                  <c:v>WT(H)</c:v>
                </c:pt>
                <c:pt idx="2">
                  <c:v>KO(H)</c:v>
                </c:pt>
              </c:strCache>
            </c:strRef>
          </c:cat>
          <c:val>
            <c:numRef>
              <c:f>'total volume '!$D$2:$D$4</c:f>
              <c:numCache>
                <c:formatCode>General</c:formatCode>
                <c:ptCount val="3"/>
                <c:pt idx="0">
                  <c:v>5.39</c:v>
                </c:pt>
                <c:pt idx="1">
                  <c:v>8.686</c:v>
                </c:pt>
                <c:pt idx="2">
                  <c:v>6.143636364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72224984"/>
        <c:axId val="2072213816"/>
      </c:barChart>
      <c:catAx>
        <c:axId val="20722249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2213816"/>
        <c:crosses val="autoZero"/>
        <c:auto val="1"/>
        <c:lblAlgn val="ctr"/>
        <c:lblOffset val="100"/>
        <c:noMultiLvlLbl val="0"/>
      </c:catAx>
      <c:valAx>
        <c:axId val="207221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Total</a:t>
                </a:r>
                <a:r>
                  <a:rPr lang="en-US" sz="2000" baseline="0"/>
                  <a:t> Volume Consumed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224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88900</xdr:rowOff>
    </xdr:from>
    <xdr:to>
      <xdr:col>11</xdr:col>
      <xdr:colOff>469900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17</xdr:row>
      <xdr:rowOff>88900</xdr:rowOff>
    </xdr:from>
    <xdr:to>
      <xdr:col>11</xdr:col>
      <xdr:colOff>520700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431800</xdr:colOff>
      <xdr:row>7</xdr:row>
      <xdr:rowOff>50800</xdr:rowOff>
    </xdr:from>
    <xdr:to>
      <xdr:col>25</xdr:col>
      <xdr:colOff>647700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12</xdr:row>
      <xdr:rowOff>139700</xdr:rowOff>
    </xdr:from>
    <xdr:to>
      <xdr:col>11</xdr:col>
      <xdr:colOff>241300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7</xdr:row>
      <xdr:rowOff>57150</xdr:rowOff>
    </xdr:from>
    <xdr:to>
      <xdr:col>16</xdr:col>
      <xdr:colOff>228600</xdr:colOff>
      <xdr:row>38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K20" workbookViewId="0">
      <selection activeCell="S47" sqref="S47"/>
    </sheetView>
  </sheetViews>
  <sheetFormatPr baseColWidth="10" defaultRowHeight="15" x14ac:dyDescent="0"/>
  <sheetData>
    <row r="1" spans="1:26" ht="18">
      <c r="A1" s="1"/>
      <c r="B1" s="3" t="s">
        <v>0</v>
      </c>
      <c r="C1" s="3" t="s">
        <v>1</v>
      </c>
      <c r="D1" s="1"/>
      <c r="E1" s="1"/>
      <c r="F1" s="1"/>
      <c r="G1" s="3" t="s">
        <v>2</v>
      </c>
      <c r="H1" s="1"/>
      <c r="I1" s="1"/>
      <c r="J1" s="1"/>
      <c r="K1" s="3" t="s">
        <v>3</v>
      </c>
      <c r="L1" s="1"/>
      <c r="M1" s="1"/>
      <c r="N1" s="1"/>
      <c r="O1" s="1"/>
      <c r="P1" s="3" t="s">
        <v>16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3" t="s">
        <v>4</v>
      </c>
      <c r="B2" s="3" t="s">
        <v>5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7</v>
      </c>
      <c r="N2" s="3" t="s">
        <v>8</v>
      </c>
      <c r="P2" s="3" t="s">
        <v>9</v>
      </c>
      <c r="Q2" s="3" t="s">
        <v>10</v>
      </c>
      <c r="R2" s="3" t="s">
        <v>7</v>
      </c>
      <c r="S2" s="3" t="s">
        <v>8</v>
      </c>
      <c r="T2" s="1"/>
      <c r="U2" s="1"/>
      <c r="V2" s="1"/>
      <c r="W2" s="1"/>
      <c r="X2" s="1"/>
    </row>
    <row r="3" spans="1:26" ht="18">
      <c r="A3" s="3" t="s">
        <v>13</v>
      </c>
      <c r="B3" s="3">
        <v>4.91</v>
      </c>
      <c r="C3" s="3">
        <v>3.62</v>
      </c>
      <c r="D3" s="3">
        <v>1.33</v>
      </c>
      <c r="E3" s="3">
        <v>4.95</v>
      </c>
      <c r="F3" s="3">
        <v>26.868686870000001</v>
      </c>
      <c r="G3" s="3">
        <v>2.4700000000000002</v>
      </c>
      <c r="H3" s="3">
        <v>1.78</v>
      </c>
      <c r="I3" s="3">
        <v>4.25</v>
      </c>
      <c r="J3" s="3">
        <v>41.882352939999997</v>
      </c>
      <c r="K3" s="3">
        <v>1.4</v>
      </c>
      <c r="L3" s="3">
        <v>2.74</v>
      </c>
      <c r="M3" s="3">
        <v>4.1399999999999997</v>
      </c>
      <c r="N3" s="3">
        <v>66.183574879999995</v>
      </c>
      <c r="O3" s="1"/>
      <c r="P3" s="3">
        <v>7.49</v>
      </c>
      <c r="Q3" s="3">
        <v>5.85</v>
      </c>
      <c r="R3" s="3">
        <v>13.34</v>
      </c>
      <c r="S3" s="3">
        <v>43.853073459999997</v>
      </c>
      <c r="T3" s="1"/>
      <c r="U3" s="1"/>
      <c r="V3" s="1"/>
      <c r="W3" s="1"/>
      <c r="X3" s="1"/>
      <c r="Y3" s="1"/>
      <c r="Z3" s="1"/>
    </row>
    <row r="4" spans="1:26" ht="18">
      <c r="A4" s="3" t="s">
        <v>13</v>
      </c>
      <c r="B4" s="3">
        <v>2.87</v>
      </c>
      <c r="C4" s="3">
        <v>2.97</v>
      </c>
      <c r="D4" s="3">
        <v>3.83</v>
      </c>
      <c r="E4" s="3">
        <v>6.8</v>
      </c>
      <c r="F4" s="3">
        <v>56.323529409999999</v>
      </c>
      <c r="G4" s="3">
        <v>1.37</v>
      </c>
      <c r="H4" s="3">
        <v>2.68</v>
      </c>
      <c r="I4" s="3">
        <v>4.05</v>
      </c>
      <c r="J4" s="3">
        <v>66.172839510000003</v>
      </c>
      <c r="K4" s="3">
        <v>2.6</v>
      </c>
      <c r="L4" s="3">
        <v>1.76</v>
      </c>
      <c r="M4" s="3">
        <v>4.3600000000000003</v>
      </c>
      <c r="N4" s="3">
        <v>40.366972480000001</v>
      </c>
      <c r="O4" s="1"/>
      <c r="P4" s="3">
        <v>6.94</v>
      </c>
      <c r="Q4" s="3">
        <v>8.27</v>
      </c>
      <c r="R4" s="3">
        <v>15.21</v>
      </c>
      <c r="S4" s="3">
        <v>54.372123600000002</v>
      </c>
      <c r="T4" s="1"/>
      <c r="U4" s="1"/>
      <c r="V4" s="1"/>
      <c r="W4" s="1"/>
      <c r="X4" s="1"/>
      <c r="Y4" s="1"/>
      <c r="Z4" s="1"/>
    </row>
    <row r="5" spans="1:26" ht="18">
      <c r="A5" s="3" t="s">
        <v>13</v>
      </c>
      <c r="B5" s="3">
        <v>1.59</v>
      </c>
      <c r="C5" s="3">
        <v>1.02</v>
      </c>
      <c r="D5" s="3">
        <v>0.65</v>
      </c>
      <c r="E5" s="3">
        <v>1.67</v>
      </c>
      <c r="F5" s="3">
        <v>38.922155689999997</v>
      </c>
      <c r="G5" s="3">
        <v>0.84</v>
      </c>
      <c r="H5" s="3">
        <v>3.75</v>
      </c>
      <c r="I5" s="3">
        <v>4.59</v>
      </c>
      <c r="J5" s="3">
        <v>81.699346410000004</v>
      </c>
      <c r="K5" s="3">
        <v>1.34</v>
      </c>
      <c r="L5" s="3">
        <v>1.03</v>
      </c>
      <c r="M5" s="3">
        <v>2.37</v>
      </c>
      <c r="N5" s="3">
        <v>43.459915610000003</v>
      </c>
      <c r="O5" s="1"/>
      <c r="P5" s="3">
        <v>3.2</v>
      </c>
      <c r="Q5" s="3">
        <v>5.43</v>
      </c>
      <c r="R5" s="3">
        <v>8.6300000000000008</v>
      </c>
      <c r="S5" s="3">
        <v>62.92004635</v>
      </c>
      <c r="T5" s="1"/>
      <c r="U5" s="1"/>
      <c r="V5" s="1"/>
      <c r="W5" s="1"/>
      <c r="X5" s="1"/>
      <c r="Y5" s="1"/>
      <c r="Z5" s="1"/>
    </row>
    <row r="6" spans="1:26" ht="18">
      <c r="A6" s="3" t="s">
        <v>13</v>
      </c>
      <c r="B6" s="3">
        <v>2.39</v>
      </c>
      <c r="C6" s="3">
        <v>0.52</v>
      </c>
      <c r="D6" s="3">
        <v>4.88</v>
      </c>
      <c r="E6" s="3">
        <v>5.4</v>
      </c>
      <c r="F6" s="3">
        <v>90.370370370000003</v>
      </c>
      <c r="G6" s="3">
        <v>0.33</v>
      </c>
      <c r="H6" s="3">
        <v>3.96</v>
      </c>
      <c r="I6" s="3">
        <v>4.29</v>
      </c>
      <c r="J6" s="3">
        <v>92.307692309999993</v>
      </c>
      <c r="K6" s="3">
        <v>0.8</v>
      </c>
      <c r="L6" s="3">
        <v>2.89</v>
      </c>
      <c r="M6" s="3">
        <v>3.69</v>
      </c>
      <c r="N6" s="3">
        <v>78.319783200000003</v>
      </c>
      <c r="O6" s="1"/>
      <c r="P6" s="3">
        <v>1.65</v>
      </c>
      <c r="Q6" s="3">
        <v>11.73</v>
      </c>
      <c r="R6" s="3">
        <v>13.38</v>
      </c>
      <c r="S6" s="3">
        <v>87.668161429999998</v>
      </c>
      <c r="T6" s="1"/>
      <c r="U6" s="1"/>
      <c r="V6" s="1"/>
      <c r="W6" s="1"/>
      <c r="X6" s="1"/>
      <c r="Y6" s="1"/>
      <c r="Z6" s="1"/>
    </row>
    <row r="7" spans="1:26" ht="18">
      <c r="A7" s="3" t="s">
        <v>13</v>
      </c>
      <c r="B7" s="3">
        <v>2.2999999999999998</v>
      </c>
      <c r="C7" s="3">
        <v>0.68</v>
      </c>
      <c r="D7" s="3">
        <v>4.05</v>
      </c>
      <c r="E7" s="3">
        <v>4.7300000000000004</v>
      </c>
      <c r="F7" s="3">
        <v>85.623678650000002</v>
      </c>
      <c r="G7" s="3">
        <v>0.56000000000000005</v>
      </c>
      <c r="H7" s="3">
        <v>4.4400000000000004</v>
      </c>
      <c r="I7" s="3">
        <v>5</v>
      </c>
      <c r="J7" s="3">
        <v>88.8</v>
      </c>
      <c r="K7" s="3">
        <v>0.99</v>
      </c>
      <c r="L7" s="4" t="s">
        <v>17</v>
      </c>
      <c r="M7" s="1"/>
      <c r="N7" s="1"/>
      <c r="O7" s="1"/>
      <c r="P7" s="3">
        <v>2.23</v>
      </c>
      <c r="Q7" s="3">
        <v>8.49</v>
      </c>
      <c r="R7" s="3">
        <v>9.73</v>
      </c>
      <c r="S7" s="3">
        <v>87.255909560000006</v>
      </c>
      <c r="T7" s="1"/>
      <c r="U7" s="1"/>
      <c r="V7" s="1"/>
      <c r="W7" s="1"/>
      <c r="X7" s="1"/>
      <c r="Y7" s="1"/>
      <c r="Z7" s="1"/>
    </row>
    <row r="8" spans="1:26" ht="18">
      <c r="A8" s="3" t="s">
        <v>13</v>
      </c>
      <c r="B8" s="3">
        <v>2.0099999999999998</v>
      </c>
      <c r="C8" s="3">
        <v>0.68</v>
      </c>
      <c r="D8" s="3">
        <v>3.2</v>
      </c>
      <c r="E8" s="3">
        <v>3.88</v>
      </c>
      <c r="F8" s="3">
        <v>82.474226799999997</v>
      </c>
      <c r="G8" s="3">
        <v>1.03</v>
      </c>
      <c r="H8" s="3">
        <v>2.67</v>
      </c>
      <c r="I8" s="3">
        <v>3.7</v>
      </c>
      <c r="J8" s="3">
        <v>72.162162159999994</v>
      </c>
      <c r="K8" s="3">
        <v>0.87</v>
      </c>
      <c r="L8" s="3">
        <v>3.64</v>
      </c>
      <c r="M8" s="3">
        <v>4.51</v>
      </c>
      <c r="N8" s="3">
        <v>80.70953437</v>
      </c>
      <c r="O8" s="1"/>
      <c r="P8" s="3">
        <v>2.58</v>
      </c>
      <c r="Q8" s="3">
        <v>9.51</v>
      </c>
      <c r="R8" s="3">
        <v>12.09</v>
      </c>
      <c r="S8" s="3">
        <v>78.660049630000003</v>
      </c>
      <c r="T8" s="1"/>
      <c r="U8" s="1"/>
      <c r="V8" s="1"/>
      <c r="W8" s="1"/>
      <c r="X8" s="1"/>
      <c r="Y8" s="1"/>
      <c r="Z8" s="1"/>
    </row>
    <row r="9" spans="1:26" ht="18">
      <c r="A9" s="3" t="s">
        <v>13</v>
      </c>
      <c r="B9" s="3">
        <v>2.86</v>
      </c>
      <c r="C9" s="3">
        <v>1.18</v>
      </c>
      <c r="D9" s="3">
        <v>0.43</v>
      </c>
      <c r="E9" s="3">
        <v>1.61</v>
      </c>
      <c r="F9" s="3">
        <v>26.708074530000001</v>
      </c>
      <c r="G9" s="3">
        <v>0.82</v>
      </c>
      <c r="H9" s="3">
        <v>2.06</v>
      </c>
      <c r="I9" s="3">
        <v>2.88</v>
      </c>
      <c r="J9" s="3">
        <v>71.527777779999994</v>
      </c>
      <c r="K9" s="3">
        <v>0.91</v>
      </c>
      <c r="L9" s="3">
        <v>0.45</v>
      </c>
      <c r="M9" s="3">
        <v>1.36</v>
      </c>
      <c r="N9" s="3">
        <v>33.08823529</v>
      </c>
      <c r="O9" s="1"/>
      <c r="P9" s="3">
        <v>2.91</v>
      </c>
      <c r="Q9" s="3">
        <v>2.94</v>
      </c>
      <c r="R9" s="3">
        <v>5.85</v>
      </c>
      <c r="S9" s="3">
        <v>50.256410260000003</v>
      </c>
      <c r="T9" s="1"/>
      <c r="U9" s="1"/>
      <c r="V9" s="1"/>
      <c r="W9" s="1"/>
      <c r="X9" s="1"/>
      <c r="Y9" s="1"/>
      <c r="Z9" s="1"/>
    </row>
    <row r="10" spans="1:26" ht="18">
      <c r="A10" s="3" t="s">
        <v>13</v>
      </c>
      <c r="B10" s="3">
        <v>3.13</v>
      </c>
      <c r="C10" s="3">
        <v>2.25</v>
      </c>
      <c r="D10" s="3">
        <v>4.1900000000000004</v>
      </c>
      <c r="E10" s="3">
        <v>6.44</v>
      </c>
      <c r="F10" s="3">
        <v>65.062111799999997</v>
      </c>
      <c r="G10" s="3">
        <v>1.83</v>
      </c>
      <c r="H10" s="3">
        <v>5.0199999999999996</v>
      </c>
      <c r="I10" s="3">
        <v>6.85</v>
      </c>
      <c r="J10" s="3">
        <v>73.284671529999997</v>
      </c>
      <c r="K10" s="4" t="s">
        <v>17</v>
      </c>
      <c r="L10" s="3">
        <v>4.96</v>
      </c>
      <c r="M10" s="1"/>
      <c r="N10" s="1"/>
      <c r="O10" s="1"/>
      <c r="P10" s="3">
        <v>4.08</v>
      </c>
      <c r="Q10" s="3">
        <v>14.17</v>
      </c>
      <c r="R10" s="3">
        <v>13.29</v>
      </c>
      <c r="S10" s="3">
        <v>106.6215199</v>
      </c>
      <c r="T10" s="1"/>
      <c r="U10" s="1"/>
      <c r="V10" s="1"/>
      <c r="W10" s="1"/>
      <c r="X10" s="1"/>
      <c r="Y10" s="1"/>
      <c r="Z10" s="1"/>
    </row>
    <row r="11" spans="1:26" ht="18">
      <c r="A11" s="3" t="s">
        <v>13</v>
      </c>
      <c r="B11" s="4" t="s">
        <v>17</v>
      </c>
      <c r="C11" s="3">
        <v>2.94</v>
      </c>
      <c r="D11" s="3">
        <v>3.93</v>
      </c>
      <c r="E11" s="3">
        <v>6.87</v>
      </c>
      <c r="F11" s="3">
        <v>57.205240170000003</v>
      </c>
      <c r="G11" s="4" t="s">
        <v>18</v>
      </c>
      <c r="H11" s="3">
        <v>4.83</v>
      </c>
      <c r="I11" s="1"/>
      <c r="J11" s="1"/>
      <c r="K11" s="3">
        <v>7.17</v>
      </c>
      <c r="L11" s="3">
        <v>4.6100000000000003</v>
      </c>
      <c r="M11" s="3">
        <v>11.78</v>
      </c>
      <c r="N11" s="3">
        <v>39.134125640000001</v>
      </c>
      <c r="O11" s="1"/>
      <c r="P11" s="3">
        <v>10.11</v>
      </c>
      <c r="Q11" s="3">
        <v>13.37</v>
      </c>
      <c r="R11" s="3">
        <v>18.649999999999999</v>
      </c>
      <c r="S11" s="3">
        <v>71.689008040000004</v>
      </c>
      <c r="T11" s="1"/>
      <c r="U11" s="1"/>
      <c r="V11" s="1"/>
      <c r="W11" s="1"/>
      <c r="X11" s="1"/>
      <c r="Y11" s="1"/>
      <c r="Z11" s="1"/>
    </row>
    <row r="12" spans="1:26" ht="18">
      <c r="A12" s="3" t="s">
        <v>13</v>
      </c>
      <c r="B12" s="3">
        <v>4.3499999999999996</v>
      </c>
      <c r="C12" s="3">
        <v>4.8899999999999997</v>
      </c>
      <c r="D12" s="3">
        <v>0.99</v>
      </c>
      <c r="E12" s="3">
        <v>5.88</v>
      </c>
      <c r="F12" s="3">
        <v>16.83673469</v>
      </c>
      <c r="G12" s="3">
        <v>5.8</v>
      </c>
      <c r="H12" s="3">
        <v>0.75</v>
      </c>
      <c r="I12" s="3">
        <v>6.55</v>
      </c>
      <c r="J12" s="3">
        <v>11.45038168</v>
      </c>
      <c r="K12" s="3">
        <v>4.68</v>
      </c>
      <c r="L12" s="3">
        <v>2.0499999999999998</v>
      </c>
      <c r="M12" s="3">
        <v>6.73</v>
      </c>
      <c r="N12" s="3">
        <v>30.460624070000001</v>
      </c>
      <c r="O12" s="1"/>
      <c r="P12" s="3">
        <v>15.37</v>
      </c>
      <c r="Q12" s="3">
        <v>3.79</v>
      </c>
      <c r="R12" s="3">
        <v>19.16</v>
      </c>
      <c r="S12" s="3">
        <v>19.780793320000001</v>
      </c>
      <c r="T12" s="1"/>
      <c r="U12" s="1"/>
      <c r="V12" s="1"/>
      <c r="W12" s="1"/>
      <c r="X12" s="1"/>
      <c r="Y12" s="1"/>
      <c r="Z12" s="1"/>
    </row>
    <row r="13" spans="1:26" ht="18">
      <c r="A13" s="3" t="s">
        <v>13</v>
      </c>
      <c r="B13" s="3">
        <v>1.24</v>
      </c>
      <c r="C13" s="3">
        <v>0.77</v>
      </c>
      <c r="D13" s="3">
        <v>3.18</v>
      </c>
      <c r="E13" s="3">
        <v>3.95</v>
      </c>
      <c r="F13" s="3">
        <v>80.506329109999996</v>
      </c>
      <c r="G13" s="3">
        <v>0.38</v>
      </c>
      <c r="H13" s="3">
        <v>4.59</v>
      </c>
      <c r="I13" s="3">
        <v>4.97</v>
      </c>
      <c r="J13" s="3">
        <v>92.354124749999997</v>
      </c>
      <c r="K13" s="3">
        <v>1.58</v>
      </c>
      <c r="L13" s="3">
        <v>5.31</v>
      </c>
      <c r="M13" s="3">
        <v>6.89</v>
      </c>
      <c r="N13" s="3">
        <v>77.068214800000007</v>
      </c>
      <c r="O13" s="1"/>
      <c r="P13" s="3">
        <v>2.73</v>
      </c>
      <c r="Q13" s="3">
        <v>13.08</v>
      </c>
      <c r="R13" s="3">
        <v>15.81</v>
      </c>
      <c r="S13" s="3">
        <v>82.732447820000004</v>
      </c>
      <c r="T13" s="1"/>
      <c r="U13" s="1"/>
      <c r="V13" s="1"/>
      <c r="W13" s="1"/>
      <c r="X13" s="1"/>
      <c r="Y13" s="1"/>
      <c r="Z13" s="1"/>
    </row>
    <row r="14" spans="1:26" ht="18">
      <c r="A14" s="5" t="s">
        <v>19</v>
      </c>
      <c r="B14" s="5">
        <v>2.7650000000000001</v>
      </c>
      <c r="C14" s="5">
        <v>1.9563636360000001</v>
      </c>
      <c r="D14" s="5">
        <v>2.7872727269999999</v>
      </c>
      <c r="E14" s="5">
        <v>4.7436363640000003</v>
      </c>
      <c r="F14" s="5">
        <v>56.991012560000001</v>
      </c>
      <c r="G14" s="5">
        <v>1.5429999999999999</v>
      </c>
      <c r="H14" s="5">
        <v>3.3209090909999999</v>
      </c>
      <c r="I14" s="5">
        <v>4.7130000000000001</v>
      </c>
      <c r="J14" s="5">
        <v>69.164134910000001</v>
      </c>
      <c r="K14" s="5">
        <v>2.234</v>
      </c>
      <c r="L14" s="5">
        <v>2.944</v>
      </c>
      <c r="M14" s="5">
        <v>5.0922222220000002</v>
      </c>
      <c r="N14" s="5">
        <v>54.310108929999998</v>
      </c>
      <c r="O14" s="1"/>
      <c r="P14" s="5">
        <v>5.39</v>
      </c>
      <c r="Q14" s="5">
        <v>8.7845454549999999</v>
      </c>
      <c r="R14" s="5">
        <v>13.19454545</v>
      </c>
      <c r="S14" s="5">
        <v>67.800867580000002</v>
      </c>
      <c r="T14" s="1"/>
      <c r="U14" s="1"/>
      <c r="V14" s="1"/>
      <c r="W14" s="1"/>
      <c r="X14" s="1"/>
      <c r="Y14" s="1"/>
      <c r="Z14" s="1"/>
    </row>
    <row r="15" spans="1:26" ht="18">
      <c r="A15" s="3" t="s">
        <v>20</v>
      </c>
      <c r="B15" s="3">
        <v>0.36361838969999999</v>
      </c>
      <c r="C15" s="3">
        <v>0.44377978309999999</v>
      </c>
      <c r="D15" s="3">
        <v>0.48745925870000001</v>
      </c>
      <c r="E15" s="3">
        <v>0.55624761119999999</v>
      </c>
      <c r="F15" s="3">
        <v>7.9574264609999998</v>
      </c>
      <c r="G15" s="3">
        <v>0.51815924189999996</v>
      </c>
      <c r="H15" s="3">
        <v>0.42670077769999998</v>
      </c>
      <c r="I15" s="3">
        <v>0.38476269740000002</v>
      </c>
      <c r="J15" s="3">
        <v>7.9803739729999998</v>
      </c>
      <c r="K15" s="3">
        <v>0.66349947669999998</v>
      </c>
      <c r="L15" s="3">
        <v>0.52758611720000004</v>
      </c>
      <c r="M15" s="3">
        <v>1.0255672929999999</v>
      </c>
      <c r="N15" s="3">
        <v>6.9661071999999997</v>
      </c>
      <c r="O15" s="1"/>
      <c r="P15" s="3">
        <v>1.2802655970000001</v>
      </c>
      <c r="Q15" s="3">
        <v>1.194695369</v>
      </c>
      <c r="R15" s="3">
        <v>1.2222054309999999</v>
      </c>
      <c r="S15" s="3">
        <v>7.4024741389999997</v>
      </c>
      <c r="T15" s="1"/>
      <c r="U15" s="1"/>
      <c r="V15" s="1"/>
      <c r="W15" s="1"/>
      <c r="X15" s="1"/>
      <c r="Y15" s="1"/>
      <c r="Z15" s="1"/>
    </row>
    <row r="16" spans="1:26" ht="18">
      <c r="A16" s="3" t="s">
        <v>21</v>
      </c>
      <c r="B16" s="3">
        <v>5.6396557759999997</v>
      </c>
      <c r="C16" s="3">
        <v>5.6359912110000003</v>
      </c>
      <c r="D16" s="3">
        <v>6.8290713820000004</v>
      </c>
      <c r="E16" s="3">
        <v>9.3557979059999994</v>
      </c>
      <c r="F16" s="3">
        <v>122.9705072</v>
      </c>
      <c r="G16" s="3">
        <v>5.6394084879999999</v>
      </c>
      <c r="H16" s="3">
        <v>6.8589250350000004</v>
      </c>
      <c r="I16" s="3">
        <v>7.7548162060000001</v>
      </c>
      <c r="J16" s="3">
        <v>132.2545307</v>
      </c>
      <c r="K16" s="3">
        <v>7.4794239320000004</v>
      </c>
      <c r="L16" s="3">
        <v>7.1149344809999997</v>
      </c>
      <c r="M16" s="3">
        <v>12.783976920000001</v>
      </c>
      <c r="N16" s="3">
        <v>106.5559129</v>
      </c>
      <c r="O16" s="1"/>
      <c r="P16" s="3">
        <v>16.005401549999998</v>
      </c>
      <c r="Q16" s="3">
        <v>18.69043615</v>
      </c>
      <c r="R16" s="3">
        <v>23.328537529999998</v>
      </c>
      <c r="S16" s="3">
        <v>129.1789407</v>
      </c>
      <c r="T16" s="1"/>
      <c r="U16" s="1"/>
      <c r="V16" s="1"/>
      <c r="W16" s="1"/>
      <c r="X16" s="1"/>
      <c r="Y16" s="1"/>
      <c r="Z16" s="1"/>
    </row>
    <row r="17" spans="1:26" ht="18">
      <c r="A17" s="3" t="s">
        <v>22</v>
      </c>
      <c r="B17" s="3">
        <v>-0.1096557765</v>
      </c>
      <c r="C17" s="3">
        <v>-1.723263939</v>
      </c>
      <c r="D17" s="3">
        <v>-1.254525927</v>
      </c>
      <c r="E17" s="3">
        <v>0.13147482150000001</v>
      </c>
      <c r="F17" s="3">
        <v>-8.9884821109999997</v>
      </c>
      <c r="G17" s="3">
        <v>-2.5534084880000001</v>
      </c>
      <c r="H17" s="3">
        <v>-0.2171068528</v>
      </c>
      <c r="I17" s="3">
        <v>1.6711837940000001</v>
      </c>
      <c r="J17" s="3">
        <v>6.0737390700000002</v>
      </c>
      <c r="K17" s="3">
        <v>-3.011423932</v>
      </c>
      <c r="L17" s="3">
        <v>-1.226934481</v>
      </c>
      <c r="M17" s="3">
        <v>-2.5995324719999999</v>
      </c>
      <c r="N17" s="3">
        <v>2.064304929</v>
      </c>
      <c r="O17" s="1"/>
      <c r="P17" s="3">
        <v>-5.2254015469999997</v>
      </c>
      <c r="Q17" s="3">
        <v>-1.1213452399999999</v>
      </c>
      <c r="R17" s="3">
        <v>3.0605533760000001</v>
      </c>
      <c r="S17" s="3">
        <v>6.4227944880000001</v>
      </c>
      <c r="T17" s="1"/>
      <c r="U17" s="1"/>
      <c r="V17" s="1"/>
      <c r="W17" s="1"/>
      <c r="X17" s="1"/>
      <c r="Y17" s="1"/>
      <c r="Z17" s="1"/>
    </row>
    <row r="18" spans="1:26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>
      <c r="A20" s="3" t="s">
        <v>12</v>
      </c>
      <c r="B20" s="3">
        <v>2.31</v>
      </c>
      <c r="C20" s="3">
        <v>0.57999999999999996</v>
      </c>
      <c r="D20" s="3">
        <v>2.67</v>
      </c>
      <c r="E20" s="3">
        <v>3.25</v>
      </c>
      <c r="F20" s="3">
        <v>82.153846150000007</v>
      </c>
      <c r="G20" s="3">
        <v>0.48</v>
      </c>
      <c r="H20" s="3">
        <v>3.39</v>
      </c>
      <c r="I20" s="3">
        <v>3.87</v>
      </c>
      <c r="J20" s="3">
        <v>87.596899219999997</v>
      </c>
      <c r="K20" s="3">
        <v>0.89</v>
      </c>
      <c r="L20" s="3">
        <v>3.27</v>
      </c>
      <c r="M20" s="3">
        <v>4.16</v>
      </c>
      <c r="N20" s="3">
        <v>78.605769230000007</v>
      </c>
      <c r="O20" s="1"/>
      <c r="P20" s="3">
        <v>1.95</v>
      </c>
      <c r="Q20" s="3">
        <v>9.33</v>
      </c>
      <c r="R20" s="3">
        <v>11.28</v>
      </c>
      <c r="S20" s="3">
        <v>82.712765959999999</v>
      </c>
      <c r="T20" s="1"/>
      <c r="U20" s="1"/>
      <c r="V20" s="1"/>
      <c r="W20" s="1"/>
      <c r="X20" s="1"/>
      <c r="Y20" s="1"/>
      <c r="Z20" s="1"/>
    </row>
    <row r="21" spans="1:26" ht="18">
      <c r="A21" s="3" t="s">
        <v>12</v>
      </c>
      <c r="B21" s="3">
        <v>2.82</v>
      </c>
      <c r="C21" s="3">
        <v>1.45</v>
      </c>
      <c r="D21" s="3">
        <v>5.69</v>
      </c>
      <c r="E21" s="3">
        <v>7.14</v>
      </c>
      <c r="F21" s="3">
        <v>79.691876750000006</v>
      </c>
      <c r="G21" s="3">
        <v>0.92</v>
      </c>
      <c r="H21" s="3">
        <v>6.43</v>
      </c>
      <c r="I21" s="3">
        <v>7.35</v>
      </c>
      <c r="J21" s="3">
        <v>87.482993199999996</v>
      </c>
      <c r="K21" s="3">
        <v>1.23</v>
      </c>
      <c r="L21" s="3">
        <v>3.72</v>
      </c>
      <c r="M21" s="3">
        <v>4.95</v>
      </c>
      <c r="N21" s="3">
        <v>75.151515149999994</v>
      </c>
      <c r="O21" s="1"/>
      <c r="P21" s="3">
        <v>3.6</v>
      </c>
      <c r="Q21" s="3">
        <v>15.84</v>
      </c>
      <c r="R21" s="3">
        <v>19.440000000000001</v>
      </c>
      <c r="S21" s="3">
        <v>81.481481479999999</v>
      </c>
      <c r="T21" s="1"/>
      <c r="U21" s="1"/>
      <c r="V21" s="1"/>
      <c r="W21" s="1"/>
      <c r="X21" s="1"/>
      <c r="Y21" s="1"/>
      <c r="Z21" s="1"/>
    </row>
    <row r="22" spans="1:26" ht="18">
      <c r="A22" s="3" t="s">
        <v>12</v>
      </c>
      <c r="B22" s="3">
        <v>3.54</v>
      </c>
      <c r="C22" s="3">
        <v>2.93</v>
      </c>
      <c r="D22" s="3">
        <v>1.1299999999999999</v>
      </c>
      <c r="E22" s="3">
        <v>4.0599999999999996</v>
      </c>
      <c r="F22" s="3">
        <v>27.832512319999999</v>
      </c>
      <c r="G22" s="3">
        <v>1.05</v>
      </c>
      <c r="H22" s="3">
        <v>8.14</v>
      </c>
      <c r="I22" s="3">
        <v>9.19</v>
      </c>
      <c r="J22" s="3">
        <v>88.574537539999994</v>
      </c>
      <c r="K22" s="3">
        <v>1.47</v>
      </c>
      <c r="L22" s="3">
        <v>5.73</v>
      </c>
      <c r="M22" s="3">
        <v>7.2</v>
      </c>
      <c r="N22" s="3">
        <v>79.583333330000002</v>
      </c>
      <c r="O22" s="1"/>
      <c r="P22" s="3">
        <v>5.45</v>
      </c>
      <c r="Q22" s="3">
        <v>15</v>
      </c>
      <c r="R22" s="3">
        <v>20.45</v>
      </c>
      <c r="S22" s="3">
        <v>73.349633249999997</v>
      </c>
      <c r="T22" s="1"/>
      <c r="U22" s="1"/>
      <c r="V22" s="1"/>
      <c r="W22" s="1"/>
      <c r="X22" s="1"/>
      <c r="Y22" s="1"/>
      <c r="Z22" s="1"/>
    </row>
    <row r="23" spans="1:26" ht="18">
      <c r="A23" s="3" t="s">
        <v>12</v>
      </c>
      <c r="B23" s="3">
        <v>2.91</v>
      </c>
      <c r="C23" s="3">
        <v>2.36</v>
      </c>
      <c r="D23" s="3">
        <v>4.0999999999999996</v>
      </c>
      <c r="E23" s="3">
        <v>6.46</v>
      </c>
      <c r="F23" s="3">
        <v>63.467492300000004</v>
      </c>
      <c r="G23" s="3">
        <v>1.48</v>
      </c>
      <c r="H23" s="3">
        <v>9.17</v>
      </c>
      <c r="I23" s="3">
        <v>10.65</v>
      </c>
      <c r="J23" s="3">
        <v>86.103286400000002</v>
      </c>
      <c r="K23" s="3">
        <v>2.78</v>
      </c>
      <c r="L23" s="3">
        <v>9.39</v>
      </c>
      <c r="M23" s="3">
        <v>12.17</v>
      </c>
      <c r="N23" s="3">
        <v>77.156943299999995</v>
      </c>
      <c r="O23" s="1"/>
      <c r="P23" s="3">
        <v>6.62</v>
      </c>
      <c r="Q23" s="3">
        <v>22.66</v>
      </c>
      <c r="R23" s="3">
        <v>29.28</v>
      </c>
      <c r="S23" s="3">
        <v>77.390710380000002</v>
      </c>
      <c r="T23" s="1"/>
      <c r="U23" s="1"/>
      <c r="V23" s="1"/>
      <c r="W23" s="1"/>
      <c r="X23" s="1"/>
      <c r="Y23" s="1"/>
      <c r="Z23" s="1"/>
    </row>
    <row r="24" spans="1:26" ht="18">
      <c r="A24" s="3" t="s">
        <v>12</v>
      </c>
      <c r="B24" s="3">
        <v>3.53</v>
      </c>
      <c r="C24" s="3">
        <v>1.32</v>
      </c>
      <c r="D24" s="3">
        <v>5.76</v>
      </c>
      <c r="E24" s="3">
        <v>7.08</v>
      </c>
      <c r="F24" s="3">
        <v>81.355932199999998</v>
      </c>
      <c r="G24" s="3">
        <v>3.04</v>
      </c>
      <c r="H24" s="3">
        <v>2.63</v>
      </c>
      <c r="I24" s="3">
        <v>5.67</v>
      </c>
      <c r="J24" s="3">
        <v>46.3844797</v>
      </c>
      <c r="K24" s="3">
        <v>3.68</v>
      </c>
      <c r="L24" s="3">
        <v>5.19</v>
      </c>
      <c r="M24" s="3">
        <v>8.8699999999999992</v>
      </c>
      <c r="N24" s="3">
        <v>58.511837659999998</v>
      </c>
      <c r="O24" s="1"/>
      <c r="P24" s="3">
        <v>8.0399999999999991</v>
      </c>
      <c r="Q24" s="3">
        <v>13.58</v>
      </c>
      <c r="R24" s="3">
        <v>21.62</v>
      </c>
      <c r="S24" s="3">
        <v>62.812210919999998</v>
      </c>
      <c r="T24" s="1"/>
      <c r="U24" s="1"/>
      <c r="V24" s="1"/>
      <c r="W24" s="1"/>
      <c r="X24" s="1"/>
      <c r="Y24" s="1"/>
      <c r="Z24" s="1"/>
    </row>
    <row r="25" spans="1:26" ht="18">
      <c r="A25" s="3" t="s">
        <v>12</v>
      </c>
      <c r="B25" s="3">
        <v>4.43</v>
      </c>
      <c r="C25" s="3">
        <v>1.69</v>
      </c>
      <c r="D25" s="3">
        <v>5.47</v>
      </c>
      <c r="E25" s="3">
        <v>7.16</v>
      </c>
      <c r="F25" s="3">
        <v>76.396647999999999</v>
      </c>
      <c r="G25" s="3">
        <v>2.15</v>
      </c>
      <c r="H25" s="3">
        <v>5.81</v>
      </c>
      <c r="I25" s="3">
        <v>7.96</v>
      </c>
      <c r="J25" s="3">
        <v>72.989949800000005</v>
      </c>
      <c r="K25" s="3">
        <v>9.26</v>
      </c>
      <c r="L25" s="3">
        <v>3.18</v>
      </c>
      <c r="M25" s="3">
        <v>12.44</v>
      </c>
      <c r="N25" s="3">
        <v>25.562700960000001</v>
      </c>
      <c r="O25" s="1"/>
      <c r="P25" s="3">
        <v>13.1</v>
      </c>
      <c r="Q25" s="3">
        <v>14.46</v>
      </c>
      <c r="R25" s="3">
        <v>27.56</v>
      </c>
      <c r="S25" s="3">
        <v>52.467343980000003</v>
      </c>
      <c r="T25" s="1"/>
      <c r="U25" s="1"/>
      <c r="V25" s="1"/>
      <c r="W25" s="1"/>
      <c r="X25" s="1"/>
      <c r="Y25" s="1"/>
      <c r="Z25" s="1"/>
    </row>
    <row r="26" spans="1:26" ht="18">
      <c r="A26" s="3" t="s">
        <v>12</v>
      </c>
      <c r="B26" s="3">
        <v>3.35</v>
      </c>
      <c r="C26" s="3">
        <v>3.76</v>
      </c>
      <c r="D26" s="3">
        <v>0.85</v>
      </c>
      <c r="E26" s="3">
        <v>4.6100000000000003</v>
      </c>
      <c r="F26" s="3">
        <v>18.438177899999999</v>
      </c>
      <c r="G26" s="3">
        <v>4.21</v>
      </c>
      <c r="H26" s="3">
        <v>0.63</v>
      </c>
      <c r="I26" s="3">
        <v>4.84</v>
      </c>
      <c r="J26" s="3">
        <v>13.016528900000001</v>
      </c>
      <c r="K26" s="3">
        <v>3.64</v>
      </c>
      <c r="L26" s="3">
        <v>1.8</v>
      </c>
      <c r="M26" s="3">
        <v>5.44</v>
      </c>
      <c r="N26" s="3">
        <v>33.08823529</v>
      </c>
      <c r="O26" s="1"/>
      <c r="P26" s="3">
        <v>11.61</v>
      </c>
      <c r="Q26" s="3">
        <v>3.28</v>
      </c>
      <c r="R26" s="3">
        <v>14.89</v>
      </c>
      <c r="S26" s="3">
        <v>22.02820685</v>
      </c>
      <c r="T26" s="1"/>
      <c r="U26" s="1"/>
      <c r="V26" s="1"/>
      <c r="W26" s="1"/>
      <c r="X26" s="1"/>
      <c r="Y26" s="1"/>
      <c r="Z26" s="1"/>
    </row>
    <row r="27" spans="1:26" ht="18">
      <c r="A27" s="3" t="s">
        <v>12</v>
      </c>
      <c r="B27" s="3">
        <v>3.49</v>
      </c>
      <c r="C27" s="3">
        <v>3.48</v>
      </c>
      <c r="D27" s="3">
        <v>0.62</v>
      </c>
      <c r="E27" s="3">
        <v>4.0999999999999996</v>
      </c>
      <c r="F27" s="3">
        <v>15.1219512</v>
      </c>
      <c r="G27" s="3">
        <v>3.11</v>
      </c>
      <c r="H27" s="3">
        <v>0.93</v>
      </c>
      <c r="I27" s="3">
        <v>4.04</v>
      </c>
      <c r="J27" s="3">
        <v>23.019801999999999</v>
      </c>
      <c r="K27" s="3">
        <v>3.52</v>
      </c>
      <c r="L27" s="3">
        <v>1.55</v>
      </c>
      <c r="M27" s="3">
        <v>5.07</v>
      </c>
      <c r="N27" s="3">
        <v>30.57199211</v>
      </c>
      <c r="O27" s="1"/>
      <c r="P27" s="3">
        <v>10.11</v>
      </c>
      <c r="Q27" s="3">
        <v>3.1</v>
      </c>
      <c r="R27" s="3">
        <v>13.21</v>
      </c>
      <c r="S27" s="3">
        <v>23.467070400000001</v>
      </c>
      <c r="T27" s="1"/>
      <c r="U27" s="1"/>
      <c r="V27" s="1"/>
      <c r="W27" s="1"/>
      <c r="X27" s="1"/>
      <c r="Y27" s="1"/>
      <c r="Z27" s="1"/>
    </row>
    <row r="28" spans="1:26" ht="18">
      <c r="A28" s="3" t="s">
        <v>12</v>
      </c>
      <c r="B28" s="3">
        <v>4.37</v>
      </c>
      <c r="C28" s="3">
        <v>4.9000000000000004</v>
      </c>
      <c r="D28" s="3">
        <v>0.89</v>
      </c>
      <c r="E28" s="3">
        <v>5.79</v>
      </c>
      <c r="F28" s="3">
        <v>15.371329899999999</v>
      </c>
      <c r="G28" s="3">
        <v>3.72</v>
      </c>
      <c r="H28" s="3">
        <v>0.8</v>
      </c>
      <c r="I28" s="3">
        <v>4.5199999999999996</v>
      </c>
      <c r="J28" s="3">
        <v>17.699114999999999</v>
      </c>
      <c r="K28" s="3">
        <v>3.94</v>
      </c>
      <c r="L28" s="3">
        <v>1.63</v>
      </c>
      <c r="M28" s="3">
        <v>5.57</v>
      </c>
      <c r="N28" s="3">
        <v>29.263913819999999</v>
      </c>
      <c r="O28" s="1"/>
      <c r="P28" s="3">
        <v>12.56</v>
      </c>
      <c r="Q28" s="3">
        <v>3.32</v>
      </c>
      <c r="R28" s="3">
        <v>15.88</v>
      </c>
      <c r="S28" s="3">
        <v>20.906801009999999</v>
      </c>
      <c r="T28" s="1"/>
      <c r="U28" s="1"/>
      <c r="V28" s="1"/>
      <c r="W28" s="1"/>
      <c r="X28" s="1"/>
      <c r="Y28" s="1"/>
      <c r="Z28" s="1"/>
    </row>
    <row r="29" spans="1:26" ht="18">
      <c r="A29" s="3" t="s">
        <v>12</v>
      </c>
      <c r="B29" s="3">
        <v>2.35</v>
      </c>
      <c r="C29" s="3">
        <v>6.31</v>
      </c>
      <c r="D29" s="3">
        <v>0.96</v>
      </c>
      <c r="E29" s="3">
        <v>7.27</v>
      </c>
      <c r="F29" s="3">
        <v>13.204951899999999</v>
      </c>
      <c r="G29" s="3">
        <v>3.82</v>
      </c>
      <c r="H29" s="3">
        <v>0.89</v>
      </c>
      <c r="I29" s="3">
        <v>4.71</v>
      </c>
      <c r="J29" s="3">
        <v>18.895966000000001</v>
      </c>
      <c r="K29" s="3">
        <v>3.69</v>
      </c>
      <c r="L29" s="3">
        <v>1.79</v>
      </c>
      <c r="M29" s="3">
        <v>5.48</v>
      </c>
      <c r="N29" s="3">
        <v>32.664233580000001</v>
      </c>
      <c r="O29" s="1"/>
      <c r="P29" s="3">
        <v>13.82</v>
      </c>
      <c r="Q29" s="3">
        <v>3.64</v>
      </c>
      <c r="R29" s="3">
        <v>17.46</v>
      </c>
      <c r="S29" s="3">
        <v>20.84765178</v>
      </c>
      <c r="T29" s="1"/>
      <c r="U29" s="1"/>
      <c r="V29" s="1"/>
      <c r="W29" s="1"/>
      <c r="X29" s="1"/>
      <c r="Y29" s="1"/>
      <c r="Z29" s="1"/>
    </row>
    <row r="30" spans="1:26" ht="18">
      <c r="A30" s="5" t="s">
        <v>19</v>
      </c>
      <c r="B30" s="5">
        <v>3.31</v>
      </c>
      <c r="C30" s="5">
        <v>2.8780000000000001</v>
      </c>
      <c r="D30" s="5">
        <v>2.8140000000000001</v>
      </c>
      <c r="E30" s="5">
        <v>5.6920000000000002</v>
      </c>
      <c r="F30" s="5">
        <v>47.303471860000002</v>
      </c>
      <c r="G30" s="5">
        <v>2.3980000000000001</v>
      </c>
      <c r="H30" s="5">
        <v>3.8820000000000001</v>
      </c>
      <c r="I30" s="5">
        <v>6.28</v>
      </c>
      <c r="J30" s="5">
        <v>54.176355780000002</v>
      </c>
      <c r="K30" s="5">
        <v>3.41</v>
      </c>
      <c r="L30" s="5">
        <v>3.7250000000000001</v>
      </c>
      <c r="M30" s="5">
        <v>7.1349999999999998</v>
      </c>
      <c r="N30" s="5">
        <v>52.016047440000001</v>
      </c>
      <c r="O30" s="1"/>
      <c r="P30" s="5">
        <v>8.6859999999999999</v>
      </c>
      <c r="Q30" s="5">
        <v>10.420999999999999</v>
      </c>
      <c r="R30" s="5">
        <v>19.106999999999999</v>
      </c>
      <c r="S30" s="5">
        <v>51.746387599999998</v>
      </c>
      <c r="T30" s="1"/>
      <c r="U30" s="1"/>
      <c r="V30" s="1"/>
      <c r="W30" s="1"/>
      <c r="X30" s="1"/>
      <c r="Y30" s="1"/>
      <c r="Z30" s="1"/>
    </row>
    <row r="31" spans="1:26" ht="18">
      <c r="A31" s="3" t="s">
        <v>20</v>
      </c>
      <c r="B31" s="3">
        <v>0.23178054749999999</v>
      </c>
      <c r="C31" s="3">
        <v>0.56211070480000003</v>
      </c>
      <c r="D31" s="3">
        <v>0.70178375900000001</v>
      </c>
      <c r="E31" s="3">
        <v>0.48989522689999998</v>
      </c>
      <c r="F31" s="3">
        <v>9.9783990899999999</v>
      </c>
      <c r="G31" s="3">
        <v>0.42891024700000002</v>
      </c>
      <c r="H31" s="3">
        <v>1.032005383</v>
      </c>
      <c r="I31" s="3">
        <v>0.74808050670000004</v>
      </c>
      <c r="J31" s="3">
        <v>10.58492139</v>
      </c>
      <c r="K31" s="3">
        <v>0.74522927120000004</v>
      </c>
      <c r="L31" s="3">
        <v>0.78409218560000005</v>
      </c>
      <c r="M31" s="3">
        <v>0.95718946230000002</v>
      </c>
      <c r="N31" s="3">
        <v>7.5177713629999996</v>
      </c>
      <c r="O31" s="1"/>
      <c r="P31" s="3">
        <v>1.324240831</v>
      </c>
      <c r="Q31" s="3">
        <v>2.1822671439999999</v>
      </c>
      <c r="R31" s="3">
        <v>1.8562764700000001</v>
      </c>
      <c r="S31" s="3">
        <v>8.6146504149999998</v>
      </c>
      <c r="T31" s="1"/>
      <c r="U31" s="1"/>
      <c r="V31" s="1"/>
      <c r="W31" s="1"/>
      <c r="X31" s="1"/>
      <c r="Y31" s="1"/>
      <c r="Z31" s="1"/>
    </row>
    <row r="32" spans="1:26" ht="18">
      <c r="A32" s="3" t="s">
        <v>21</v>
      </c>
      <c r="B32" s="3">
        <v>5.1423861190000002</v>
      </c>
      <c r="C32" s="3">
        <v>7.3218753110000003</v>
      </c>
      <c r="D32" s="3">
        <v>8.3620877589999996</v>
      </c>
      <c r="E32" s="3">
        <v>9.5649618299999997</v>
      </c>
      <c r="F32" s="3">
        <v>126.18964320000001</v>
      </c>
      <c r="G32" s="3">
        <v>5.7888332309999999</v>
      </c>
      <c r="H32" s="3">
        <v>12.04071892</v>
      </c>
      <c r="I32" s="3">
        <v>12.194095689999999</v>
      </c>
      <c r="J32" s="3">
        <v>137.8575069</v>
      </c>
      <c r="K32" s="3">
        <v>9.3015546899999997</v>
      </c>
      <c r="L32" s="3">
        <v>9.9237930050000003</v>
      </c>
      <c r="M32" s="3">
        <v>14.70224713</v>
      </c>
      <c r="N32" s="3">
        <v>111.4492485</v>
      </c>
      <c r="O32" s="1"/>
      <c r="P32" s="3">
        <v>19.155042989999998</v>
      </c>
      <c r="Q32" s="3">
        <v>27.673336599999999</v>
      </c>
      <c r="R32" s="3">
        <v>33.782154030000001</v>
      </c>
      <c r="S32" s="3">
        <v>119.851179</v>
      </c>
      <c r="T32" s="1"/>
      <c r="U32" s="1"/>
      <c r="V32" s="1"/>
      <c r="W32" s="1"/>
      <c r="X32" s="1"/>
      <c r="Y32" s="1"/>
      <c r="Z32" s="1"/>
    </row>
    <row r="33" spans="1:26" ht="18">
      <c r="A33" s="3" t="s">
        <v>22</v>
      </c>
      <c r="B33" s="3">
        <v>1.4776138809999999</v>
      </c>
      <c r="C33" s="3">
        <v>-1.5658753110000001</v>
      </c>
      <c r="D33" s="3">
        <v>-2.7340877589999999</v>
      </c>
      <c r="E33" s="3">
        <v>1.81903817</v>
      </c>
      <c r="F33" s="3">
        <v>-31.58269945</v>
      </c>
      <c r="G33" s="3">
        <v>-0.99283323089999997</v>
      </c>
      <c r="H33" s="3">
        <v>-4.2767189219999997</v>
      </c>
      <c r="I33" s="3">
        <v>0.36590431449999999</v>
      </c>
      <c r="J33" s="3">
        <v>-29.504795319999999</v>
      </c>
      <c r="K33" s="3">
        <v>-2.4815546899999998</v>
      </c>
      <c r="L33" s="3">
        <v>-2.4737930050000001</v>
      </c>
      <c r="M33" s="3">
        <v>-0.43224713269999998</v>
      </c>
      <c r="N33" s="3">
        <v>-7.4171536419999997</v>
      </c>
      <c r="O33" s="1"/>
      <c r="P33" s="3">
        <v>-1.7830429889999999</v>
      </c>
      <c r="Q33" s="3">
        <v>-6.831336597</v>
      </c>
      <c r="R33" s="3">
        <v>4.4318459690000003</v>
      </c>
      <c r="S33" s="3">
        <v>-16.358403790000001</v>
      </c>
      <c r="T33" s="1"/>
      <c r="U33" s="1"/>
      <c r="V33" s="1"/>
      <c r="W33" s="1"/>
      <c r="X33" s="1"/>
      <c r="Y33" s="1"/>
      <c r="Z33" s="1"/>
    </row>
    <row r="34" spans="1:26" ht="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>
      <c r="A36" s="3" t="s">
        <v>11</v>
      </c>
      <c r="B36" s="3">
        <v>3.1</v>
      </c>
      <c r="C36" s="3">
        <v>1.35</v>
      </c>
      <c r="D36" s="3">
        <v>5.6</v>
      </c>
      <c r="E36" s="3">
        <v>6.95</v>
      </c>
      <c r="F36" s="3">
        <v>80.575539570000004</v>
      </c>
      <c r="G36" s="3">
        <v>1.45</v>
      </c>
      <c r="H36" s="3">
        <v>4.46</v>
      </c>
      <c r="I36" s="3">
        <v>5.91</v>
      </c>
      <c r="J36" s="3">
        <v>75.465313030000004</v>
      </c>
      <c r="K36" s="3">
        <v>1.3</v>
      </c>
      <c r="L36" s="3">
        <v>4.22</v>
      </c>
      <c r="M36" s="3">
        <v>5.52</v>
      </c>
      <c r="N36" s="3">
        <v>76.449275360000001</v>
      </c>
      <c r="O36" s="1"/>
      <c r="P36" s="3">
        <v>4.0999999999999996</v>
      </c>
      <c r="Q36" s="3">
        <v>14.28</v>
      </c>
      <c r="R36" s="3">
        <v>18.38</v>
      </c>
      <c r="S36" s="3">
        <v>77.693144720000006</v>
      </c>
      <c r="T36" s="1"/>
      <c r="U36" s="1"/>
      <c r="V36" s="1"/>
      <c r="W36" s="1"/>
      <c r="X36" s="1"/>
      <c r="Y36" s="1"/>
      <c r="Z36" s="1"/>
    </row>
    <row r="37" spans="1:26" ht="18">
      <c r="A37" s="3" t="s">
        <v>11</v>
      </c>
      <c r="B37" s="3">
        <v>2.56</v>
      </c>
      <c r="C37" s="3">
        <v>1.05</v>
      </c>
      <c r="D37" s="3">
        <v>5.96</v>
      </c>
      <c r="E37" s="3">
        <v>7.01</v>
      </c>
      <c r="F37" s="3">
        <v>85.021398000000005</v>
      </c>
      <c r="G37" s="3">
        <v>1.56</v>
      </c>
      <c r="H37" s="3">
        <v>3.67</v>
      </c>
      <c r="I37" s="3">
        <v>5.23</v>
      </c>
      <c r="J37" s="3">
        <v>70.172084130000002</v>
      </c>
      <c r="K37" s="3">
        <v>1.6</v>
      </c>
      <c r="L37" s="3">
        <v>5.82</v>
      </c>
      <c r="M37" s="3">
        <v>7.42</v>
      </c>
      <c r="N37" s="3">
        <v>78.436657679999996</v>
      </c>
      <c r="O37" s="1"/>
      <c r="P37" s="3">
        <v>4.21</v>
      </c>
      <c r="Q37" s="3">
        <v>15.45</v>
      </c>
      <c r="R37" s="3">
        <v>19.66</v>
      </c>
      <c r="S37" s="3">
        <v>78.585961339999997</v>
      </c>
      <c r="T37" s="1"/>
      <c r="U37" s="1"/>
      <c r="V37" s="1"/>
      <c r="W37" s="1"/>
      <c r="X37" s="1"/>
      <c r="Y37" s="1"/>
      <c r="Z37" s="1"/>
    </row>
    <row r="38" spans="1:26" ht="18">
      <c r="A38" s="3" t="s">
        <v>11</v>
      </c>
      <c r="B38" s="3">
        <v>2.79</v>
      </c>
      <c r="C38" s="3">
        <v>1.84</v>
      </c>
      <c r="D38" s="3">
        <v>6.08</v>
      </c>
      <c r="E38" s="3">
        <v>7.92</v>
      </c>
      <c r="F38" s="3">
        <v>76.767676769999994</v>
      </c>
      <c r="G38" s="3">
        <v>1.45</v>
      </c>
      <c r="H38" s="3">
        <v>3.95</v>
      </c>
      <c r="I38" s="3">
        <v>5.4</v>
      </c>
      <c r="J38" s="3">
        <v>73.148148149999997</v>
      </c>
      <c r="K38" s="3">
        <v>1.55</v>
      </c>
      <c r="L38" s="3">
        <v>5.27</v>
      </c>
      <c r="M38" s="3">
        <v>6.82</v>
      </c>
      <c r="N38" s="3">
        <v>77.272727270000004</v>
      </c>
      <c r="O38" s="1"/>
      <c r="P38" s="3">
        <v>4.84</v>
      </c>
      <c r="Q38" s="3">
        <v>15.3</v>
      </c>
      <c r="R38" s="3">
        <v>20.14</v>
      </c>
      <c r="S38" s="3">
        <v>75.968222440000005</v>
      </c>
      <c r="T38" s="1"/>
      <c r="U38" s="1"/>
      <c r="V38" s="1"/>
      <c r="W38" s="1"/>
      <c r="X38" s="1"/>
      <c r="Y38" s="1"/>
      <c r="Z38" s="1"/>
    </row>
    <row r="39" spans="1:26" ht="18">
      <c r="A39" s="3" t="s">
        <v>11</v>
      </c>
      <c r="B39" s="3">
        <v>1.87</v>
      </c>
      <c r="C39" s="3">
        <v>0.77</v>
      </c>
      <c r="D39" s="3">
        <v>7.25</v>
      </c>
      <c r="E39" s="3">
        <v>8.02</v>
      </c>
      <c r="F39" s="3">
        <v>90.399002490000001</v>
      </c>
      <c r="G39" s="3">
        <v>1.51</v>
      </c>
      <c r="H39" s="3">
        <v>3.35</v>
      </c>
      <c r="I39" s="3">
        <v>4.8600000000000003</v>
      </c>
      <c r="J39" s="3">
        <v>68.930041149999994</v>
      </c>
      <c r="K39" s="3">
        <v>1.07</v>
      </c>
      <c r="L39" s="3">
        <v>5.34</v>
      </c>
      <c r="M39" s="3">
        <v>6.41</v>
      </c>
      <c r="N39" s="3">
        <v>83.307332290000005</v>
      </c>
      <c r="O39" s="1"/>
      <c r="P39" s="3">
        <v>3.35</v>
      </c>
      <c r="Q39" s="3">
        <v>15.94</v>
      </c>
      <c r="R39" s="3">
        <v>19.29</v>
      </c>
      <c r="S39" s="3">
        <v>82.633488850000006</v>
      </c>
      <c r="T39" s="1"/>
      <c r="U39" s="1"/>
      <c r="V39" s="1"/>
      <c r="W39" s="1"/>
      <c r="X39" s="1"/>
      <c r="Y39" s="1"/>
      <c r="Z39" s="1"/>
    </row>
    <row r="40" spans="1:26" ht="18">
      <c r="A40" s="3" t="s">
        <v>11</v>
      </c>
      <c r="B40" s="3">
        <v>2.31</v>
      </c>
      <c r="C40" s="3">
        <v>0.43</v>
      </c>
      <c r="D40" s="3">
        <v>3.03</v>
      </c>
      <c r="E40" s="3">
        <v>3.46</v>
      </c>
      <c r="F40" s="3">
        <v>87.572254340000001</v>
      </c>
      <c r="G40" s="3">
        <v>7.0000000000000007E-2</v>
      </c>
      <c r="H40" s="3">
        <v>6.04</v>
      </c>
      <c r="I40" s="3">
        <v>6.11</v>
      </c>
      <c r="J40" s="3">
        <v>98.854337150000006</v>
      </c>
      <c r="K40" s="3">
        <v>1.3</v>
      </c>
      <c r="L40" s="3">
        <v>2.0099999999999998</v>
      </c>
      <c r="M40" s="3">
        <v>3.31</v>
      </c>
      <c r="N40" s="3">
        <v>60.725075529999998</v>
      </c>
      <c r="O40" s="1"/>
      <c r="P40" s="3">
        <v>1.8</v>
      </c>
      <c r="Q40" s="3">
        <v>11.08</v>
      </c>
      <c r="R40" s="3">
        <v>12.88</v>
      </c>
      <c r="S40" s="3">
        <v>86.024844720000004</v>
      </c>
      <c r="T40" s="1"/>
      <c r="U40" s="1"/>
      <c r="V40" s="1"/>
      <c r="W40" s="1"/>
      <c r="X40" s="1"/>
      <c r="Y40" s="1"/>
      <c r="Z40" s="1"/>
    </row>
    <row r="41" spans="1:26" ht="18">
      <c r="A41" s="3" t="s">
        <v>11</v>
      </c>
      <c r="B41" s="3">
        <v>2.58</v>
      </c>
      <c r="C41" s="3">
        <v>1.23</v>
      </c>
      <c r="D41" s="3">
        <v>3.09</v>
      </c>
      <c r="E41" s="3">
        <v>4.32</v>
      </c>
      <c r="F41" s="3">
        <v>71.527777779999994</v>
      </c>
      <c r="G41" s="3">
        <v>1.1000000000000001</v>
      </c>
      <c r="H41" s="3">
        <v>3.01</v>
      </c>
      <c r="I41" s="3">
        <v>4.1100000000000003</v>
      </c>
      <c r="J41" s="3">
        <v>73.236009730000006</v>
      </c>
      <c r="K41" s="3">
        <v>0.9</v>
      </c>
      <c r="L41" s="3">
        <v>4.34</v>
      </c>
      <c r="M41" s="3">
        <v>5.24</v>
      </c>
      <c r="N41" s="3">
        <v>82.824427479999997</v>
      </c>
      <c r="O41" s="1"/>
      <c r="P41" s="3">
        <v>3.23</v>
      </c>
      <c r="Q41" s="3">
        <v>10.44</v>
      </c>
      <c r="R41" s="3">
        <v>13.67</v>
      </c>
      <c r="S41" s="3">
        <v>76.371616680000002</v>
      </c>
      <c r="T41" s="1"/>
      <c r="U41" s="1"/>
      <c r="V41" s="1"/>
      <c r="W41" s="1"/>
      <c r="X41" s="1"/>
      <c r="Y41" s="1"/>
      <c r="Z41" s="1"/>
    </row>
    <row r="42" spans="1:26" ht="18">
      <c r="A42" s="3" t="s">
        <v>11</v>
      </c>
      <c r="B42" s="3">
        <v>1.94</v>
      </c>
      <c r="C42" s="3">
        <v>1.03</v>
      </c>
      <c r="D42" s="3">
        <v>6.06</v>
      </c>
      <c r="E42" s="3">
        <v>7.09</v>
      </c>
      <c r="F42" s="3">
        <v>85.472496469999996</v>
      </c>
      <c r="G42" s="3">
        <v>0.75</v>
      </c>
      <c r="H42" s="3">
        <v>4.3</v>
      </c>
      <c r="I42" s="3">
        <v>5.05</v>
      </c>
      <c r="J42" s="3">
        <v>85.148514849999998</v>
      </c>
      <c r="K42" s="3">
        <v>1.73</v>
      </c>
      <c r="L42" s="3">
        <v>1.91</v>
      </c>
      <c r="M42" s="3">
        <v>3.64</v>
      </c>
      <c r="N42" s="3">
        <v>52.472527470000003</v>
      </c>
      <c r="O42" s="1"/>
      <c r="P42" s="3">
        <v>3.51</v>
      </c>
      <c r="Q42" s="3">
        <v>12.27</v>
      </c>
      <c r="R42" s="3">
        <v>15.78</v>
      </c>
      <c r="S42" s="3">
        <v>77.756653990000004</v>
      </c>
      <c r="T42" s="1"/>
      <c r="U42" s="1"/>
      <c r="V42" s="1"/>
      <c r="W42" s="1"/>
      <c r="X42" s="1"/>
      <c r="Y42" s="1"/>
      <c r="Z42" s="1"/>
    </row>
    <row r="43" spans="1:26" ht="18">
      <c r="A43" s="3" t="s">
        <v>11</v>
      </c>
      <c r="B43" s="3">
        <v>2.83</v>
      </c>
      <c r="C43" s="3">
        <v>4.49</v>
      </c>
      <c r="D43" s="3">
        <v>0.69</v>
      </c>
      <c r="E43" s="3">
        <v>5.18</v>
      </c>
      <c r="F43" s="3">
        <v>13.3204633</v>
      </c>
      <c r="G43" s="3">
        <v>4.0599999999999996</v>
      </c>
      <c r="H43" s="3">
        <v>1.1499999999999999</v>
      </c>
      <c r="I43" s="3">
        <v>5.21</v>
      </c>
      <c r="J43" s="3">
        <v>22.0729367</v>
      </c>
      <c r="K43" s="3">
        <v>4.72</v>
      </c>
      <c r="L43" s="3">
        <v>2.17</v>
      </c>
      <c r="M43" s="3">
        <v>6.89</v>
      </c>
      <c r="N43" s="3">
        <v>31.49492017</v>
      </c>
      <c r="O43" s="1"/>
      <c r="P43" s="3">
        <v>13.27</v>
      </c>
      <c r="Q43" s="3">
        <v>4.01</v>
      </c>
      <c r="R43" s="3">
        <v>17.28</v>
      </c>
      <c r="S43" s="3">
        <v>23.206018520000001</v>
      </c>
      <c r="T43" s="1"/>
      <c r="U43" s="1"/>
      <c r="V43" s="1"/>
      <c r="W43" s="1"/>
      <c r="X43" s="1"/>
      <c r="Y43" s="1"/>
      <c r="Z43" s="1"/>
    </row>
    <row r="44" spans="1:26" ht="18">
      <c r="A44" s="3" t="s">
        <v>11</v>
      </c>
      <c r="B44" s="3">
        <v>0.26</v>
      </c>
      <c r="C44" s="3">
        <v>1.21</v>
      </c>
      <c r="D44" s="3">
        <v>2.88</v>
      </c>
      <c r="E44" s="3">
        <v>4.09</v>
      </c>
      <c r="F44" s="3">
        <v>70.415647899999996</v>
      </c>
      <c r="G44" s="3">
        <v>1.45</v>
      </c>
      <c r="H44" s="3">
        <v>3.09</v>
      </c>
      <c r="I44" s="3">
        <v>4.54</v>
      </c>
      <c r="J44" s="3">
        <v>68.061673999999996</v>
      </c>
      <c r="K44" s="3">
        <v>2</v>
      </c>
      <c r="L44" s="3">
        <v>3.19</v>
      </c>
      <c r="M44" s="3">
        <v>5.19</v>
      </c>
      <c r="N44" s="3">
        <v>61.464354530000001</v>
      </c>
      <c r="O44" s="1"/>
      <c r="P44" s="3">
        <v>4.66</v>
      </c>
      <c r="Q44" s="3">
        <v>9.16</v>
      </c>
      <c r="R44" s="3">
        <v>13.82</v>
      </c>
      <c r="S44" s="3">
        <v>66.280752530000001</v>
      </c>
      <c r="T44" s="1"/>
      <c r="U44" s="1"/>
      <c r="V44" s="1"/>
      <c r="W44" s="1"/>
      <c r="X44" s="1"/>
      <c r="Y44" s="1"/>
      <c r="Z44" s="1"/>
    </row>
    <row r="45" spans="1:26" ht="18">
      <c r="A45" s="3" t="s">
        <v>11</v>
      </c>
      <c r="B45" s="3">
        <v>3.37</v>
      </c>
      <c r="C45" s="3">
        <v>4.32</v>
      </c>
      <c r="D45" s="3">
        <v>0.89</v>
      </c>
      <c r="E45" s="3">
        <v>5.21</v>
      </c>
      <c r="F45" s="3">
        <v>17.082533600000001</v>
      </c>
      <c r="G45" s="3">
        <v>3.02</v>
      </c>
      <c r="H45" s="3">
        <v>0.72</v>
      </c>
      <c r="I45" s="3">
        <v>3.74</v>
      </c>
      <c r="J45" s="3">
        <v>19.251336899999998</v>
      </c>
      <c r="K45" s="3">
        <v>3.17</v>
      </c>
      <c r="L45" s="3">
        <v>1.76</v>
      </c>
      <c r="M45" s="3">
        <v>4.93</v>
      </c>
      <c r="N45" s="3">
        <v>35.699797160000003</v>
      </c>
      <c r="O45" s="1"/>
      <c r="P45" s="3">
        <v>10.51</v>
      </c>
      <c r="Q45" s="3">
        <v>3.37</v>
      </c>
      <c r="R45" s="3">
        <v>13.88</v>
      </c>
      <c r="S45" s="3">
        <v>24.279538899999999</v>
      </c>
      <c r="T45" s="1"/>
      <c r="U45" s="1"/>
      <c r="V45" s="1"/>
      <c r="W45" s="1"/>
      <c r="X45" s="1"/>
      <c r="Y45" s="1"/>
      <c r="Z45" s="1"/>
    </row>
    <row r="46" spans="1:26" ht="18">
      <c r="A46" s="3" t="s">
        <v>11</v>
      </c>
      <c r="B46" s="3">
        <v>2.61</v>
      </c>
      <c r="C46" s="3">
        <v>5.83</v>
      </c>
      <c r="D46" s="3">
        <v>0.71</v>
      </c>
      <c r="E46" s="3">
        <v>6.54</v>
      </c>
      <c r="F46" s="3">
        <v>10.8562691</v>
      </c>
      <c r="G46" s="3">
        <v>3.64</v>
      </c>
      <c r="H46" s="3">
        <v>0.85</v>
      </c>
      <c r="I46" s="3">
        <v>4.49</v>
      </c>
      <c r="J46" s="3">
        <v>18.9309577</v>
      </c>
      <c r="K46" s="3">
        <v>4.63</v>
      </c>
      <c r="L46" s="3">
        <v>1.38</v>
      </c>
      <c r="M46" s="3">
        <v>6.01</v>
      </c>
      <c r="N46" s="3">
        <v>22.961730450000001</v>
      </c>
      <c r="O46" s="1"/>
      <c r="P46" s="3">
        <v>14.1</v>
      </c>
      <c r="Q46" s="3">
        <v>2.94</v>
      </c>
      <c r="R46" s="3">
        <v>17.04</v>
      </c>
      <c r="S46" s="3">
        <v>17.253521129999999</v>
      </c>
      <c r="T46" s="1"/>
      <c r="U46" s="1"/>
      <c r="V46" s="1"/>
      <c r="W46" s="1"/>
      <c r="X46" s="1"/>
      <c r="Y46" s="1"/>
      <c r="Z46" s="1"/>
    </row>
    <row r="47" spans="1:26" ht="18">
      <c r="A47" s="5" t="s">
        <v>19</v>
      </c>
      <c r="B47" s="5">
        <v>2.383636364</v>
      </c>
      <c r="C47" s="5">
        <v>2.1409090910000002</v>
      </c>
      <c r="D47" s="5">
        <v>3.84</v>
      </c>
      <c r="E47" s="5">
        <v>5.980909091</v>
      </c>
      <c r="F47" s="5">
        <v>62.637369030000002</v>
      </c>
      <c r="G47" s="5">
        <v>1.823636364</v>
      </c>
      <c r="H47" s="5">
        <v>3.1445454549999998</v>
      </c>
      <c r="I47" s="5">
        <v>4.9681818179999997</v>
      </c>
      <c r="J47" s="5">
        <v>61.206486679999998</v>
      </c>
      <c r="K47" s="5">
        <v>2.1790909090000001</v>
      </c>
      <c r="L47" s="5">
        <v>3.4009090909999999</v>
      </c>
      <c r="M47" s="5">
        <v>5.58</v>
      </c>
      <c r="N47" s="5">
        <v>60.282620489999999</v>
      </c>
      <c r="O47" s="1"/>
      <c r="P47" s="5">
        <v>6.1436363639999998</v>
      </c>
      <c r="Q47" s="5">
        <v>10.38545455</v>
      </c>
      <c r="R47" s="5">
        <v>16.529090910000001</v>
      </c>
      <c r="S47" s="5">
        <v>62.36852399</v>
      </c>
      <c r="T47" s="1"/>
      <c r="U47" s="1"/>
      <c r="V47" s="1"/>
      <c r="W47" s="1"/>
      <c r="X47" s="1"/>
      <c r="Y47" s="1"/>
      <c r="Z47" s="1"/>
    </row>
    <row r="48" spans="1:26" ht="18">
      <c r="A48" s="3" t="s">
        <v>20</v>
      </c>
      <c r="B48" s="3">
        <v>0.25131028529999999</v>
      </c>
      <c r="C48" s="3">
        <v>0.5520152411</v>
      </c>
      <c r="D48" s="3">
        <v>0.73687423370000005</v>
      </c>
      <c r="E48" s="3">
        <v>0.48037571379999999</v>
      </c>
      <c r="F48" s="3">
        <v>9.6599509109999993</v>
      </c>
      <c r="G48" s="3">
        <v>0.37013578029999999</v>
      </c>
      <c r="H48" s="3">
        <v>0.50053492050000004</v>
      </c>
      <c r="I48" s="3">
        <v>0.2169952584</v>
      </c>
      <c r="J48" s="3">
        <v>8.3921644690000008</v>
      </c>
      <c r="K48" s="3">
        <v>0.41364994980000003</v>
      </c>
      <c r="L48" s="3">
        <v>0.49682712289999997</v>
      </c>
      <c r="M48" s="3">
        <v>0.39454692079999998</v>
      </c>
      <c r="N48" s="3">
        <v>6.6101502400000003</v>
      </c>
      <c r="O48" s="1"/>
      <c r="P48" s="3">
        <v>1.3040735290000001</v>
      </c>
      <c r="Q48" s="3">
        <v>1.4974501739999999</v>
      </c>
      <c r="R48" s="3">
        <v>0.80409684459999997</v>
      </c>
      <c r="S48" s="3">
        <v>8.0459556009999993</v>
      </c>
      <c r="T48" s="1"/>
      <c r="U48" s="1"/>
      <c r="V48" s="1"/>
      <c r="W48" s="1"/>
      <c r="X48" s="1"/>
      <c r="Y48" s="1"/>
      <c r="Z48" s="1"/>
    </row>
    <row r="49" spans="1:26" ht="18">
      <c r="A49" s="3" t="s">
        <v>21</v>
      </c>
      <c r="B49" s="3">
        <v>4.4673911689999999</v>
      </c>
      <c r="C49" s="3">
        <v>6.7179776740000001</v>
      </c>
      <c r="D49" s="3">
        <v>9.9498383780000008</v>
      </c>
      <c r="E49" s="3">
        <v>9.9639740939999992</v>
      </c>
      <c r="F49" s="3">
        <v>142.73345069999999</v>
      </c>
      <c r="G49" s="3">
        <v>4.8926401259999999</v>
      </c>
      <c r="H49" s="3">
        <v>7.294761769</v>
      </c>
      <c r="I49" s="3">
        <v>6.7674114510000001</v>
      </c>
      <c r="J49" s="3">
        <v>130.7906385</v>
      </c>
      <c r="K49" s="3">
        <v>5.6088951040000001</v>
      </c>
      <c r="L49" s="3">
        <v>7.520381972</v>
      </c>
      <c r="M49" s="3">
        <v>8.8514102460000004</v>
      </c>
      <c r="N49" s="3">
        <v>115.0910909</v>
      </c>
      <c r="O49" s="1"/>
      <c r="P49" s="3">
        <v>16.956442849999998</v>
      </c>
      <c r="Q49" s="3">
        <v>22.80165547</v>
      </c>
      <c r="R49" s="3">
        <v>23.196309729999999</v>
      </c>
      <c r="S49" s="3">
        <v>129.0820635</v>
      </c>
      <c r="T49" s="1"/>
      <c r="U49" s="1"/>
      <c r="V49" s="1"/>
      <c r="W49" s="1"/>
      <c r="X49" s="1"/>
      <c r="Y49" s="1"/>
      <c r="Z49" s="1"/>
    </row>
    <row r="50" spans="1:26" ht="18">
      <c r="A50" s="3" t="s">
        <v>22</v>
      </c>
      <c r="B50" s="3">
        <v>0.29988155779999998</v>
      </c>
      <c r="C50" s="3">
        <v>-2.4361594929999999</v>
      </c>
      <c r="D50" s="3">
        <v>-2.2698383780000002</v>
      </c>
      <c r="E50" s="3">
        <v>1.9978440879999999</v>
      </c>
      <c r="F50" s="3">
        <v>-17.458712640000002</v>
      </c>
      <c r="G50" s="3">
        <v>-1.245367398</v>
      </c>
      <c r="H50" s="3">
        <v>-1.0056708599999999</v>
      </c>
      <c r="I50" s="3">
        <v>3.1689521850000002</v>
      </c>
      <c r="J50" s="3">
        <v>-8.3776651260000001</v>
      </c>
      <c r="K50" s="3">
        <v>-1.2507132860000001</v>
      </c>
      <c r="L50" s="3">
        <v>-0.71856379020000005</v>
      </c>
      <c r="M50" s="3">
        <v>2.3085897540000002</v>
      </c>
      <c r="N50" s="3">
        <v>5.4741501079999999</v>
      </c>
      <c r="O50" s="1"/>
      <c r="P50" s="3">
        <v>-4.6691701219999997</v>
      </c>
      <c r="Q50" s="3">
        <v>-2.0307463810000002</v>
      </c>
      <c r="R50" s="3">
        <v>9.8618720870000001</v>
      </c>
      <c r="S50" s="3">
        <v>-4.3450155390000003</v>
      </c>
      <c r="T50" s="1"/>
      <c r="U50" s="1"/>
      <c r="V50" s="1"/>
      <c r="W50" s="1"/>
      <c r="X50" s="1"/>
      <c r="Y50" s="1"/>
      <c r="Z50" s="1"/>
    </row>
    <row r="51" spans="1:26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 t="s">
        <v>23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 t="s">
        <v>5</v>
      </c>
      <c r="Q54" s="1" t="s">
        <v>24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>
        <f>AVERAGE(P3:P13,P20:P29,P36:P46)</f>
        <v>6.6790624999999988</v>
      </c>
      <c r="Q55" s="1">
        <f>AVERAGE(Q3:Q13,Q20:Q29,Q36:Q46)</f>
        <v>9.8462499999999995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>STDEV(P3:P13,P20:P29,P36:P46)/SQRT(COUNT(P3:P13,P20:P29,P36:P46))</f>
        <v>0.76917744599174198</v>
      </c>
      <c r="Q56" s="1">
        <f>STDEV(Q3:Q13,Q20:Q29,Q36:Q46)/SQRT(COUNT(Q3:Q13,Q20:Q29,Q36:Q46))</f>
        <v>0.9263008235588519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sortState ref="A3:N34">
    <sortCondition descending="1" ref="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>
      <selection activeCell="E34" sqref="E34"/>
    </sheetView>
  </sheetViews>
  <sheetFormatPr baseColWidth="10" defaultRowHeight="15" x14ac:dyDescent="0"/>
  <sheetData>
    <row r="3" spans="1:15">
      <c r="N3" t="s">
        <v>23</v>
      </c>
    </row>
    <row r="4" spans="1:15">
      <c r="B4" t="s">
        <v>5</v>
      </c>
      <c r="C4" t="s">
        <v>6</v>
      </c>
      <c r="N4" t="s">
        <v>5</v>
      </c>
      <c r="O4" t="s">
        <v>24</v>
      </c>
    </row>
    <row r="5" spans="1:15">
      <c r="A5" t="s">
        <v>13</v>
      </c>
      <c r="B5">
        <v>5.39</v>
      </c>
      <c r="C5">
        <v>8.7845454549999999</v>
      </c>
      <c r="D5">
        <v>13.19454545</v>
      </c>
      <c r="E5">
        <v>67.800867580000002</v>
      </c>
      <c r="N5">
        <v>6.6790624999999988</v>
      </c>
      <c r="O5">
        <v>9.8462499999999995</v>
      </c>
    </row>
    <row r="6" spans="1:15">
      <c r="B6">
        <v>1.2802655970000001</v>
      </c>
      <c r="C6">
        <v>1.194695369</v>
      </c>
      <c r="D6">
        <v>1.2222054309999999</v>
      </c>
      <c r="E6">
        <v>7.4024741389999997</v>
      </c>
      <c r="N6">
        <v>0.76917744599174198</v>
      </c>
      <c r="O6">
        <v>0.9263008235588519</v>
      </c>
    </row>
    <row r="9" spans="1:15">
      <c r="A9" t="s">
        <v>12</v>
      </c>
      <c r="B9">
        <v>8.6859999999999999</v>
      </c>
      <c r="C9">
        <v>10.420999999999999</v>
      </c>
      <c r="D9">
        <v>19.106999999999999</v>
      </c>
      <c r="E9">
        <v>51.746387599999998</v>
      </c>
    </row>
    <row r="10" spans="1:15">
      <c r="B10">
        <v>1.324240831</v>
      </c>
      <c r="C10">
        <v>2.1822671439999999</v>
      </c>
      <c r="D10">
        <v>1.8562764700000001</v>
      </c>
      <c r="E10">
        <v>8.6146504149999998</v>
      </c>
    </row>
    <row r="13" spans="1:15">
      <c r="A13" t="s">
        <v>11</v>
      </c>
      <c r="B13">
        <v>6.1436363639999998</v>
      </c>
      <c r="C13">
        <v>10.38545455</v>
      </c>
      <c r="D13">
        <v>16.529090910000001</v>
      </c>
      <c r="E13">
        <v>62.36852399</v>
      </c>
    </row>
    <row r="14" spans="1:15">
      <c r="B14">
        <v>1.3040735290000001</v>
      </c>
      <c r="C14">
        <v>1.4974501739999999</v>
      </c>
      <c r="D14">
        <v>0.80409684459999997</v>
      </c>
      <c r="E14">
        <v>8.0459556009999993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6"/>
  <sheetViews>
    <sheetView workbookViewId="0">
      <selection activeCell="C21" sqref="C21"/>
    </sheetView>
  </sheetViews>
  <sheetFormatPr baseColWidth="10" defaultRowHeight="15" x14ac:dyDescent="0"/>
  <sheetData>
    <row r="1" spans="1:16" ht="16">
      <c r="A1" s="1"/>
      <c r="B1" s="1">
        <v>3</v>
      </c>
      <c r="C1" s="1">
        <v>4</v>
      </c>
      <c r="D1" s="1">
        <v>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>
      <c r="A2" s="1" t="s">
        <v>4</v>
      </c>
      <c r="B2" s="1" t="s">
        <v>8</v>
      </c>
      <c r="C2" s="1" t="s">
        <v>8</v>
      </c>
      <c r="D2" s="1" t="s">
        <v>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>
      <c r="A3" s="1" t="s">
        <v>13</v>
      </c>
      <c r="B3" s="5">
        <v>56.991012560000001</v>
      </c>
      <c r="C3" s="5">
        <v>69.164134910000001</v>
      </c>
      <c r="D3" s="5">
        <v>54.310108929999998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8">
      <c r="A4" s="1"/>
      <c r="B4" s="3">
        <v>7.9574264609999998</v>
      </c>
      <c r="C4" s="3">
        <v>7.9803739729999998</v>
      </c>
      <c r="D4" s="3">
        <v>6.9661071999999997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">
      <c r="A5" s="1" t="s">
        <v>12</v>
      </c>
      <c r="B5" s="5">
        <v>47.303471860000002</v>
      </c>
      <c r="C5" s="5">
        <v>54.176355780000002</v>
      </c>
      <c r="D5" s="5">
        <v>52.016047440000001</v>
      </c>
      <c r="E5" s="1"/>
      <c r="F5" s="1" t="s">
        <v>14</v>
      </c>
      <c r="G5" s="1"/>
      <c r="H5" s="1"/>
      <c r="I5" s="1"/>
      <c r="J5" s="1"/>
      <c r="K5" s="1" t="s">
        <v>15</v>
      </c>
      <c r="L5" s="1"/>
      <c r="M5" s="1"/>
      <c r="N5" s="1"/>
      <c r="O5" s="1"/>
      <c r="P5" s="1"/>
    </row>
    <row r="6" spans="1:16" ht="18">
      <c r="A6" s="1"/>
      <c r="B6" s="3">
        <v>9.9783990899999999</v>
      </c>
      <c r="C6" s="3">
        <v>10.58492139</v>
      </c>
      <c r="D6" s="3">
        <v>7.5177713629999996</v>
      </c>
      <c r="E6" s="1"/>
      <c r="F6" s="1">
        <v>3</v>
      </c>
      <c r="G6" s="1">
        <v>4</v>
      </c>
      <c r="H6" s="1">
        <v>5</v>
      </c>
      <c r="I6" s="1"/>
      <c r="J6" s="1"/>
      <c r="K6" s="1">
        <v>3</v>
      </c>
      <c r="L6" s="1">
        <v>4</v>
      </c>
      <c r="M6" s="1">
        <v>5</v>
      </c>
      <c r="N6" s="1"/>
      <c r="O6" s="1"/>
      <c r="P6" s="1"/>
    </row>
    <row r="7" spans="1:16" ht="18">
      <c r="A7" s="1" t="s">
        <v>11</v>
      </c>
      <c r="B7" s="5">
        <v>62.637369030000002</v>
      </c>
      <c r="C7" s="5">
        <v>61.206486679999998</v>
      </c>
      <c r="D7" s="5">
        <v>60.282620489999999</v>
      </c>
      <c r="E7" s="1" t="s">
        <v>13</v>
      </c>
      <c r="F7" s="5">
        <v>56.991012560000001</v>
      </c>
      <c r="G7" s="5">
        <v>69.164134910000001</v>
      </c>
      <c r="H7" s="5">
        <v>54.310108929999998</v>
      </c>
      <c r="I7" s="1"/>
      <c r="J7" s="1" t="s">
        <v>13</v>
      </c>
      <c r="K7" s="3">
        <v>7.9574264609999998</v>
      </c>
      <c r="L7" s="3">
        <v>7.9803739729999998</v>
      </c>
      <c r="M7" s="3">
        <v>6.9661071999999997</v>
      </c>
      <c r="N7" s="1"/>
      <c r="O7" s="1"/>
      <c r="P7" s="1"/>
    </row>
    <row r="8" spans="1:16" ht="18">
      <c r="A8" s="1"/>
      <c r="B8" s="3">
        <v>9.6599509109999993</v>
      </c>
      <c r="C8" s="3">
        <v>8.3921644690000008</v>
      </c>
      <c r="D8" s="3">
        <v>6.6101502400000003</v>
      </c>
      <c r="E8" s="1" t="s">
        <v>12</v>
      </c>
      <c r="F8" s="5">
        <v>47.303471860000002</v>
      </c>
      <c r="G8" s="5">
        <v>54.176355780000002</v>
      </c>
      <c r="H8" s="5">
        <v>52.016047440000001</v>
      </c>
      <c r="I8" s="1"/>
      <c r="J8" s="1" t="s">
        <v>12</v>
      </c>
      <c r="K8" s="3">
        <v>9.9783990899999999</v>
      </c>
      <c r="L8" s="3">
        <v>10.58492139</v>
      </c>
      <c r="M8" s="3">
        <v>7.5177713629999996</v>
      </c>
      <c r="N8" s="1"/>
      <c r="O8" s="1"/>
      <c r="P8" s="1"/>
    </row>
    <row r="9" spans="1:16" ht="18">
      <c r="A9" s="1"/>
      <c r="B9" s="1"/>
      <c r="C9" s="1"/>
      <c r="D9" s="1"/>
      <c r="E9" s="1" t="s">
        <v>11</v>
      </c>
      <c r="F9" s="5">
        <v>62.637369030000002</v>
      </c>
      <c r="G9" s="5">
        <v>61.206486679999998</v>
      </c>
      <c r="H9" s="5">
        <v>60.282620489999999</v>
      </c>
      <c r="I9" s="1"/>
      <c r="J9" s="1" t="s">
        <v>11</v>
      </c>
      <c r="K9" s="3">
        <v>9.6599509109999993</v>
      </c>
      <c r="L9" s="3">
        <v>8.3921644690000008</v>
      </c>
      <c r="M9" s="3">
        <v>6.6101502400000003</v>
      </c>
      <c r="N9" s="1"/>
      <c r="O9" s="1"/>
      <c r="P9" s="1"/>
    </row>
    <row r="10" spans="1:16" ht="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6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6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6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6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G10" workbookViewId="0">
      <selection activeCell="S32" sqref="S32"/>
    </sheetView>
  </sheetViews>
  <sheetFormatPr baseColWidth="10" defaultRowHeight="15" x14ac:dyDescent="0"/>
  <cols>
    <col min="2" max="2" width="16.1640625" bestFit="1" customWidth="1"/>
  </cols>
  <sheetData>
    <row r="1" spans="1:8">
      <c r="B1" t="s">
        <v>25</v>
      </c>
      <c r="C1" t="s">
        <v>10</v>
      </c>
      <c r="D1" t="s">
        <v>9</v>
      </c>
      <c r="F1" t="s">
        <v>26</v>
      </c>
      <c r="G1" t="s">
        <v>10</v>
      </c>
      <c r="H1" t="s">
        <v>9</v>
      </c>
    </row>
    <row r="2" spans="1:8" ht="18">
      <c r="A2" t="s">
        <v>13</v>
      </c>
      <c r="B2" s="6">
        <v>13.19454545</v>
      </c>
      <c r="C2" s="6">
        <v>8.7845454549999999</v>
      </c>
      <c r="D2" s="5">
        <v>5.39</v>
      </c>
      <c r="F2" s="7">
        <v>1.2222054309999999</v>
      </c>
      <c r="G2" s="7">
        <v>1.194695369</v>
      </c>
      <c r="H2" s="3">
        <v>1.2802655970000001</v>
      </c>
    </row>
    <row r="3" spans="1:8" ht="18">
      <c r="A3" t="s">
        <v>12</v>
      </c>
      <c r="B3" s="5">
        <v>19.106999999999999</v>
      </c>
      <c r="C3" s="5">
        <v>10.420999999999999</v>
      </c>
      <c r="D3" s="5">
        <v>8.6859999999999999</v>
      </c>
      <c r="F3" s="3">
        <v>1.8562764700000001</v>
      </c>
      <c r="G3" s="3">
        <v>2.1822671439999999</v>
      </c>
      <c r="H3" s="3">
        <v>1.324240831</v>
      </c>
    </row>
    <row r="4" spans="1:8" ht="18">
      <c r="A4" t="s">
        <v>11</v>
      </c>
      <c r="B4" s="5">
        <v>16.529090910000001</v>
      </c>
      <c r="C4" s="5">
        <v>10.38545455</v>
      </c>
      <c r="D4" s="5">
        <v>6.1436363639999998</v>
      </c>
      <c r="F4" s="3">
        <v>0.80409684459999997</v>
      </c>
      <c r="G4" s="3">
        <v>1.4974501739999999</v>
      </c>
      <c r="H4" s="3">
        <v>1.3040735290000001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water v sucrose</vt:lpstr>
      <vt:lpstr>%sucrose</vt:lpstr>
      <vt:lpstr>total volume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Dewil</dc:creator>
  <cp:lastModifiedBy>Sophie Dewil</cp:lastModifiedBy>
  <dcterms:created xsi:type="dcterms:W3CDTF">2016-04-14T14:34:41Z</dcterms:created>
  <dcterms:modified xsi:type="dcterms:W3CDTF">2016-04-27T03:06:21Z</dcterms:modified>
</cp:coreProperties>
</file>