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8_{B8D718EE-818C-4A44-B6D9-520B2ED72412}" xr6:coauthVersionLast="36" xr6:coauthVersionMax="36" xr10:uidLastSave="{00000000-0000-0000-0000-000000000000}"/>
  <bookViews>
    <workbookView xWindow="0" yWindow="0" windowWidth="19200" windowHeight="7590" activeTab="4" xr2:uid="{00000000-000D-0000-FFFF-FFFF00000000}"/>
  </bookViews>
  <sheets>
    <sheet name="工作表3" sheetId="3" r:id="rId1"/>
    <sheet name="工作表4" sheetId="4" r:id="rId2"/>
    <sheet name="工作表5" sheetId="5" r:id="rId3"/>
    <sheet name="工作表6" sheetId="6" r:id="rId4"/>
    <sheet name="工作表1" sheetId="1" r:id="rId5"/>
    <sheet name="工作表2" sheetId="2" r:id="rId6"/>
  </sheets>
  <calcPr calcId="191029"/>
  <extLst>
    <ext uri="GoogleSheetsCustomDataVersion2">
      <go:sheetsCustomData xmlns:go="http://customooxmlschemas.google.com/" r:id="rId7" roundtripDataChecksum="7hp4ruPDLQeJtiK36GEHIS1O2ZP5fX7mYuVs4Phawuo="/>
    </ext>
  </extLst>
</workbook>
</file>

<file path=xl/calcChain.xml><?xml version="1.0" encoding="utf-8"?>
<calcChain xmlns="http://schemas.openxmlformats.org/spreadsheetml/2006/main">
  <c r="H17" i="1" l="1"/>
  <c r="D17" i="1"/>
  <c r="C17" i="1"/>
  <c r="J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15" i="1"/>
  <c r="J15" i="1" s="1"/>
  <c r="J14" i="1"/>
  <c r="H14" i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J6" i="1"/>
  <c r="H6" i="1"/>
  <c r="H5" i="1"/>
  <c r="J5" i="1" s="1"/>
  <c r="H4" i="1"/>
  <c r="J4" i="1" s="1"/>
  <c r="H3" i="1"/>
  <c r="J3" i="1" s="1"/>
  <c r="H2" i="1"/>
  <c r="J2" i="1" s="1"/>
</calcChain>
</file>

<file path=xl/sharedStrings.xml><?xml version="1.0" encoding="utf-8"?>
<sst xmlns="http://schemas.openxmlformats.org/spreadsheetml/2006/main" count="32" uniqueCount="32">
  <si>
    <t>number</t>
  </si>
  <si>
    <t>name</t>
  </si>
  <si>
    <t>Exam1</t>
  </si>
  <si>
    <t>Exam2</t>
  </si>
  <si>
    <t>Exam3</t>
  </si>
  <si>
    <t>Exam4</t>
  </si>
  <si>
    <t>Exam5</t>
  </si>
  <si>
    <t>Q1: Exam_Average</t>
  </si>
  <si>
    <t>Midterm</t>
  </si>
  <si>
    <t>Q2: overall score</t>
  </si>
  <si>
    <t>Q3</t>
  </si>
  <si>
    <t>Q4</t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</si>
  <si>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</si>
  <si>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</si>
  <si>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</si>
  <si>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</si>
  <si>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</si>
  <si>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</si>
  <si>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</si>
  <si>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</si>
  <si>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</si>
  <si>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</si>
  <si>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</si>
  <si>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</si>
  <si>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</si>
  <si>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</si>
  <si>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r>
      <rPr>
        <sz val="12"/>
        <color theme="1"/>
        <rFont val="PMingLiu"/>
        <family val="1"/>
        <charset val="136"/>
      </rPr>
      <t xml:space="preserve">Q6 answer </t>
    </r>
    <r>
      <rPr>
        <sz val="12"/>
        <color theme="1"/>
        <rFont val="Wingdings"/>
      </rPr>
      <t>ò</t>
    </r>
  </si>
  <si>
    <r>
      <rPr>
        <sz val="12"/>
        <color theme="1"/>
        <rFont val="PMingLiu"/>
        <family val="1"/>
        <charset val="136"/>
      </rPr>
      <t xml:space="preserve">Q7 answer </t>
    </r>
    <r>
      <rPr>
        <sz val="12"/>
        <color theme="1"/>
        <rFont val="Wingdings"/>
      </rPr>
      <t>ò</t>
    </r>
  </si>
  <si>
    <r>
      <rPr>
        <sz val="12"/>
        <color theme="1"/>
        <rFont val="PMingLiu"/>
        <family val="1"/>
        <charset val="136"/>
      </rPr>
      <t xml:space="preserve">Q8 answer </t>
    </r>
    <r>
      <rPr>
        <sz val="12"/>
        <color theme="1"/>
        <rFont val="Wingdings"/>
      </rPr>
      <t>ò</t>
    </r>
  </si>
  <si>
    <r>
      <rPr>
        <sz val="12"/>
        <color theme="1"/>
        <rFont val="PMingLiu"/>
        <family val="1"/>
        <charset val="136"/>
      </rPr>
      <t xml:space="preserve">Q5 answer </t>
    </r>
    <r>
      <rPr>
        <sz val="12"/>
        <color theme="1"/>
        <rFont val="Wingdings"/>
      </rPr>
      <t>ò</t>
    </r>
  </si>
  <si>
    <r>
      <rPr>
        <sz val="12"/>
        <color theme="1"/>
        <rFont val="PMingLiu"/>
        <family val="1"/>
        <charset val="136"/>
      </rPr>
      <t xml:space="preserve">Q10 answer </t>
    </r>
    <r>
      <rPr>
        <sz val="12"/>
        <color theme="1"/>
        <rFont val="Wingdings"/>
      </rPr>
      <t>ò</t>
    </r>
  </si>
  <si>
    <r>
      <rPr>
        <sz val="12"/>
        <color theme="1"/>
        <rFont val="PMingLiu"/>
        <family val="1"/>
        <charset val="136"/>
      </rPr>
      <t xml:space="preserve">Q9 answer </t>
    </r>
    <r>
      <rPr>
        <sz val="12"/>
        <color theme="1"/>
        <rFont val="Wingdings"/>
      </rPr>
      <t>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</si>
</sst>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scheme val="minor"/>
    </font>
    <font>
      <sz val="12"/>
      <color theme="1"/>
      <name val="PMingLiu"/>
      <family val="1"/>
      <charset val="136"/>
    </font>
    <font>
      <sz val="12"/>
      <color theme="1"/>
      <name val="Calibri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</font>
    <font>
      <sz val="9"/>
      <name val="Calibri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F-4954-A58B-6C3DAF07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974895"/>
        <c:axId val="804378831"/>
      </c:barChart>
      <c:catAx>
        <c:axId val="56897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4378831"/>
        <c:crosses val="autoZero"/>
        <c:auto val="1"/>
        <c:lblAlgn val="ctr"/>
        <c:lblOffset val="100"/>
        <c:noMultiLvlLbl val="0"/>
      </c:catAx>
      <c:valAx>
        <c:axId val="80437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897489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圖表標題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合計</c:v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22-4F5B-9B21-C52F76B8C9C6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22-4F5B-9B21-C52F76B8C9C6}"/>
              </c:ext>
            </c:extLst>
          </c:dPt>
          <c:cat>
            <c:strLit>
              <c:ptCount val="2"/>
              <c:pt idx="0">
                <c:v>fail</c:v>
              </c:pt>
              <c:pt idx="1">
                <c:v>pass</c:v>
              </c:pt>
            </c:strLit>
          </c:cat>
          <c:val>
            <c:numLit>
              <c:formatCode>General</c:formatCode>
              <c:ptCount val="2"/>
              <c:pt idx="0">
                <c:v>2</c:v>
              </c:pt>
              <c:pt idx="1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CA22-4F5B-9B21-C52F76B8C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037073490813652"/>
          <c:y val="0.8257170457859434"/>
          <c:w val="0.11836086802147079"/>
          <c:h val="0.17428317803022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500062</xdr:colOff>
      <xdr:row>24</xdr:row>
      <xdr:rowOff>7144</xdr:rowOff>
    </xdr:from>
    <xdr:to>
      <xdr:col>13</xdr:col>
      <xdr:colOff>285750</xdr:colOff>
      <xdr:row>37</xdr:row>
      <xdr:rowOff>26194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CADE364-A83B-448E-B140-EFB9A7BAA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15</xdr:row>
      <xdr:rowOff>7142</xdr:rowOff>
    </xdr:from>
    <xdr:to>
      <xdr:col>18</xdr:col>
      <xdr:colOff>195262</xdr:colOff>
      <xdr:row>25</xdr:row>
      <xdr:rowOff>66675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6C8CF51-3F49-4C88-ACC9-4CAF94917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0.08958</cdr:x>
      <cdr:y>0.17274</cdr:y>
    </cdr:from>
    <cdr:to>
      <cdr:x>0.30104</cdr:x>
      <cdr:y>0.38802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E26C6E9A-29D4-4373-97E1-E89A58AE9BC7}"/>
            </a:ext>
          </a:extLst>
        </cdr:cNvPr>
        <cdr:cNvSpPr txBox="1"/>
      </cdr:nvSpPr>
      <cdr:spPr>
        <a:xfrm xmlns:a="http://schemas.openxmlformats.org/drawingml/2006/main">
          <a:off x="409575" y="473871"/>
          <a:ext cx="966787" cy="59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TW" sz="1100"/>
            <a:t>Pass86%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0.59792</cdr:x>
      <cdr:y>0.15017</cdr:y>
    </cdr:from>
    <cdr:to>
      <cdr:x>0.76563</cdr:x>
      <cdr:y>0.33767</cdr:y>
    </cdr:to>
    <cdr:sp macro="" textlink="">
      <cdr:nvSpPr>
        <cdr:cNvPr id="3" name="文字方塊 2">
          <a:extLst xmlns:a="http://schemas.openxmlformats.org/drawingml/2006/main">
            <a:ext uri="{FF2B5EF4-FFF2-40B4-BE49-F238E27FC236}">
              <a16:creationId xmlns:a16="http://schemas.microsoft.com/office/drawing/2014/main" id="{CD5F7E93-6776-4D3A-A2EE-70B9015471CB}"/>
            </a:ext>
          </a:extLst>
        </cdr:cNvPr>
        <cdr:cNvSpPr txBox="1"/>
      </cdr:nvSpPr>
      <cdr:spPr>
        <a:xfrm xmlns:a="http://schemas.openxmlformats.org/drawingml/2006/main">
          <a:off x="2733675" y="411958"/>
          <a:ext cx="766763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TW" sz="1100"/>
            <a:t>fail14%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C1F46-8609-42B1-9BA8-3E187F828518}">
  <dimension ref="A1"/>
  <sheetViews>
    <sheetView topLeftCell="B1" workbookViewId="0">
      <selection activeCell="M7" sqref="M7"/>
    </sheetView>
  </sheetViews>
  <sheetFormatPr defaultRowHeight="15.75"/>
  <sheetData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86B8-569E-4A6F-8F39-B921DC35ABAA}">
  <dimension ref="A1"/>
  <sheetViews>
    <sheetView workbookViewId="0"/>
  </sheetViews>
  <sheetFormatPr defaultRowHeight="15.7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010D-9545-49F5-BDC3-6DD222838045}">
  <dimension ref="A1"/>
  <sheetViews>
    <sheetView workbookViewId="0">
      <selection activeCell="B9" sqref="B9"/>
    </sheetView>
  </sheetViews>
  <sheetFormatPr defaultRowHeight="15.75"/>
  <sheetData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931C-EF25-4723-BCBF-89C671AC8F74}">
  <dimension ref="A1"/>
  <sheetViews>
    <sheetView workbookViewId="0"/>
  </sheetViews>
  <sheetFormatPr defaultRowHeight="15.75"/>
  <sheetData/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D1" workbookViewId="0">
      <selection activeCell="P30" sqref="P30"/>
    </sheetView>
  </sheetViews>
  <sheetFormatPr defaultColWidth="11.25" defaultRowHeight="15" customHeight="1"/>
  <cols>
    <col min="1" max="2" width="6.75" customWidth="1"/>
    <col min="3" max="4" width="10.125" customWidth="1"/>
    <col min="5" max="7" width="6.75" customWidth="1"/>
    <col min="8" max="8" width="14.4375" customWidth="1"/>
    <col min="9" max="9" width="6.75" customWidth="1"/>
    <col min="10" max="10" width="12.5625" customWidth="1"/>
    <col min="11" max="11" width="18.875" customWidth="1"/>
    <col min="12" max="12" width="17.875" customWidth="1"/>
    <col min="13" max="14" width="6.75" customWidth="1"/>
    <col min="15" max="15" width="9.0625" bestFit="1" customWidth="1"/>
    <col min="16" max="16" width="8.875" bestFit="1" customWidth="1"/>
    <col min="17" max="26" width="6.75" customWidth="1"/>
  </cols>
  <sheetData>
    <row r="1" spans="1:12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spans="1:12" ht="16.5" customHeight="1">
      <c r="A2" s="1">
        <v>4</v>
      </c>
      <c r="B2" s="1" t="s">
        <v>12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 t="shared" ref="H2:H15" si="0">AVERAGE(C2:G2)</f>
        <v>94.4</v>
      </c>
      <c r="I2" s="1">
        <v>89</v>
      </c>
      <c r="J2" s="3">
        <f t="shared" ref="J2:J15" si="1">H2*0.1*5+I2*0.5</f>
        <v>91.7</v>
      </c>
      <c r="K2" s="7" t="str">
        <f t="shared" ref="K2:K15" si="2">_xlfn.IFS(J2&gt;=90,"A",J2&gt;=80,"B",J2&gt;=70,"C",J2&gt;=60,"D",J2&lt;60,"F")</f>
        <v>A</v>
      </c>
      <c r="L2" s="8" t="str">
        <f>IF(J2&gt;=60,"pass","fail")</f>
        <v>pass</v>
      </c>
    </row>
    <row r="3" spans="1:12" ht="16.5" customHeight="1">
      <c r="A3" s="1">
        <v>3</v>
      </c>
      <c r="B3" s="1" t="s">
        <v>13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si="0"/>
        <v>86</v>
      </c>
      <c r="I3" s="1">
        <v>94</v>
      </c>
      <c r="J3" s="4">
        <f t="shared" si="1"/>
        <v>90</v>
      </c>
      <c r="K3" s="8" t="str">
        <f t="shared" si="2"/>
        <v>A</v>
      </c>
      <c r="L3" s="8" t="str">
        <f t="shared" ref="L3:L15" si="3">IF(J3&gt;=60,"pass","fail")</f>
        <v>pass</v>
      </c>
    </row>
    <row r="4" spans="1:12" ht="16.5" customHeight="1">
      <c r="A4" s="1">
        <v>10</v>
      </c>
      <c r="B4" s="1" t="s">
        <v>14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 s="4">
        <f t="shared" si="1"/>
        <v>81.2</v>
      </c>
      <c r="K4" s="8" t="str">
        <f t="shared" si="2"/>
        <v>B</v>
      </c>
      <c r="L4" s="8" t="str">
        <f t="shared" si="3"/>
        <v>pass</v>
      </c>
    </row>
    <row r="5" spans="1:12" ht="16.5" customHeight="1">
      <c r="A5" s="1">
        <v>6</v>
      </c>
      <c r="B5" s="1" t="s">
        <v>15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 s="4">
        <f t="shared" si="1"/>
        <v>80.8</v>
      </c>
      <c r="K5" s="8" t="str">
        <f t="shared" si="2"/>
        <v>B</v>
      </c>
      <c r="L5" s="8" t="str">
        <f t="shared" si="3"/>
        <v>pass</v>
      </c>
    </row>
    <row r="6" spans="1:12" ht="16.5" customHeight="1">
      <c r="A6" s="1">
        <v>2</v>
      </c>
      <c r="B6" s="1" t="s">
        <v>16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 s="4">
        <f t="shared" si="1"/>
        <v>84.7</v>
      </c>
      <c r="K6" s="8" t="str">
        <f t="shared" si="2"/>
        <v>B</v>
      </c>
      <c r="L6" s="8" t="str">
        <f t="shared" si="3"/>
        <v>pass</v>
      </c>
    </row>
    <row r="7" spans="1:12" ht="16.5" customHeight="1">
      <c r="A7" s="1">
        <v>5</v>
      </c>
      <c r="B7" s="1" t="s">
        <v>17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 s="4">
        <f t="shared" si="1"/>
        <v>80.800000000000011</v>
      </c>
      <c r="K7" s="8" t="str">
        <f t="shared" si="2"/>
        <v>B</v>
      </c>
      <c r="L7" s="8" t="str">
        <f t="shared" si="3"/>
        <v>pass</v>
      </c>
    </row>
    <row r="8" spans="1:12" ht="16.5" customHeight="1">
      <c r="A8" s="1">
        <v>7</v>
      </c>
      <c r="B8" s="1" t="s">
        <v>18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 s="4">
        <f t="shared" si="1"/>
        <v>77.900000000000006</v>
      </c>
      <c r="K8" s="8" t="str">
        <f t="shared" si="2"/>
        <v>C</v>
      </c>
      <c r="L8" s="8" t="str">
        <f t="shared" si="3"/>
        <v>pass</v>
      </c>
    </row>
    <row r="9" spans="1:12" ht="16.5" customHeight="1">
      <c r="A9" s="1">
        <v>9</v>
      </c>
      <c r="B9" s="1" t="s">
        <v>19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 s="4">
        <f t="shared" si="1"/>
        <v>74.2</v>
      </c>
      <c r="K9" s="8" t="str">
        <f t="shared" si="2"/>
        <v>C</v>
      </c>
      <c r="L9" s="8" t="str">
        <f t="shared" si="3"/>
        <v>pass</v>
      </c>
    </row>
    <row r="10" spans="1:12" ht="16.5" customHeight="1">
      <c r="A10" s="1">
        <v>13</v>
      </c>
      <c r="B10" s="1" t="s">
        <v>20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 s="4">
        <f t="shared" si="1"/>
        <v>75.2</v>
      </c>
      <c r="K10" s="8" t="str">
        <f t="shared" si="2"/>
        <v>C</v>
      </c>
      <c r="L10" s="8" t="str">
        <f t="shared" si="3"/>
        <v>pass</v>
      </c>
    </row>
    <row r="11" spans="1:12" ht="16.5" customHeight="1">
      <c r="A11" s="1">
        <v>1</v>
      </c>
      <c r="B11" s="1" t="s">
        <v>21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 s="4">
        <f t="shared" si="1"/>
        <v>77.599999999999994</v>
      </c>
      <c r="K11" s="8" t="str">
        <f t="shared" si="2"/>
        <v>C</v>
      </c>
      <c r="L11" s="8" t="str">
        <f t="shared" si="3"/>
        <v>pass</v>
      </c>
    </row>
    <row r="12" spans="1:12" ht="16.5" customHeight="1">
      <c r="A12" s="1">
        <v>8</v>
      </c>
      <c r="B12" s="1" t="s">
        <v>22</v>
      </c>
      <c r="C12" s="1">
        <v>72</v>
      </c>
      <c r="D12" s="1">
        <v>83</v>
      </c>
      <c r="E12" s="1">
        <v>62</v>
      </c>
      <c r="F12" s="5">
        <v>67</v>
      </c>
      <c r="G12" s="1">
        <v>82</v>
      </c>
      <c r="H12" s="1">
        <f t="shared" si="0"/>
        <v>73.2</v>
      </c>
      <c r="I12" s="1">
        <v>88</v>
      </c>
      <c r="J12" s="4">
        <f t="shared" si="1"/>
        <v>80.599999999999994</v>
      </c>
      <c r="K12" s="8" t="str">
        <f t="shared" si="2"/>
        <v>B</v>
      </c>
      <c r="L12" s="8" t="str">
        <f t="shared" si="3"/>
        <v>pass</v>
      </c>
    </row>
    <row r="13" spans="1:12" ht="16.5" customHeight="1">
      <c r="A13" s="1">
        <v>12</v>
      </c>
      <c r="B13" s="1" t="s">
        <v>23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 s="4">
        <f t="shared" si="1"/>
        <v>59</v>
      </c>
      <c r="K13" s="8" t="str">
        <f t="shared" si="2"/>
        <v>F</v>
      </c>
      <c r="L13" s="8" t="str">
        <f t="shared" si="3"/>
        <v>fail</v>
      </c>
    </row>
    <row r="14" spans="1:12" ht="16.5" customHeight="1">
      <c r="A14" s="1">
        <v>11</v>
      </c>
      <c r="B14" s="1" t="s">
        <v>24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 s="4">
        <f t="shared" si="1"/>
        <v>66.900000000000006</v>
      </c>
      <c r="K14" s="8" t="str">
        <f t="shared" si="2"/>
        <v>D</v>
      </c>
      <c r="L14" s="8" t="str">
        <f t="shared" si="3"/>
        <v>pass</v>
      </c>
    </row>
    <row r="15" spans="1:12" ht="16.5" customHeight="1">
      <c r="A15" s="1">
        <v>14</v>
      </c>
      <c r="B15" s="1" t="s">
        <v>25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 s="4">
        <f t="shared" si="1"/>
        <v>55.6</v>
      </c>
      <c r="K15" s="8" t="str">
        <f t="shared" si="2"/>
        <v>F</v>
      </c>
      <c r="L15" s="8" t="str">
        <f t="shared" si="3"/>
        <v>fail</v>
      </c>
    </row>
    <row r="16" spans="1:12" ht="16.5" customHeight="1">
      <c r="C16" s="6" t="s">
        <v>26</v>
      </c>
      <c r="D16" s="6" t="s">
        <v>27</v>
      </c>
      <c r="H16" s="6" t="s">
        <v>28</v>
      </c>
      <c r="J16" s="6" t="s">
        <v>29</v>
      </c>
      <c r="L16" s="6" t="s">
        <v>30</v>
      </c>
    </row>
    <row r="17" spans="3:10" ht="16.5" customHeight="1">
      <c r="C17">
        <f>MAX(C2:C15)</f>
        <v>98</v>
      </c>
      <c r="D17">
        <f>LARGE(D2:D15,2)</f>
        <v>92</v>
      </c>
      <c r="H17">
        <f>COUNTIF(H2:H15,"&lt;80")</f>
        <v>8</v>
      </c>
      <c r="J17">
        <f>AVERAGE(J2:J15)</f>
        <v>76.871428571428581</v>
      </c>
    </row>
    <row r="18" spans="3:10" ht="16.5" customHeight="1"/>
    <row r="19" spans="3:10" ht="16.5" customHeight="1"/>
    <row r="20" spans="3:10" ht="16.5" customHeight="1"/>
    <row r="21" spans="3:10" ht="16.5" customHeight="1"/>
    <row r="22" spans="3:10" ht="16.5" customHeight="1"/>
    <row r="23" spans="3:10" ht="16.5" customHeight="1"/>
    <row r="24" spans="3:10" ht="16.5" customHeight="1">
      <c r="J24" s="6" t="s">
        <v>31</v>
      </c>
    </row>
    <row r="25" spans="3:10" ht="16.5" customHeight="1"/>
    <row r="26" spans="3:10" ht="16.5" customHeight="1"/>
    <row r="27" spans="3:10" ht="16.5" customHeight="1"/>
    <row r="28" spans="3:10" ht="16.5" customHeight="1"/>
    <row r="29" spans="3:10" ht="16.5" customHeight="1"/>
    <row r="30" spans="3:10" ht="16.5" customHeight="1"/>
    <row r="31" spans="3:10" ht="16.5" customHeight="1"/>
    <row r="32" spans="3:10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5" type="noConversion"/>
  <conditionalFormatting sqref="L2:L15"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" footer="0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1.25" defaultRowHeight="15" customHeight="1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工作表3</vt:lpstr>
      <vt:lpstr>工作表4</vt:lpstr>
      <vt:lpstr>工作表5</vt:lpstr>
      <vt:lpstr>工作表6</vt:lpstr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OWNER</cp:lastModifiedBy>
  <dcterms:created xsi:type="dcterms:W3CDTF">2023-10-19T05:27:10Z</dcterms:created>
  <dcterms:modified xsi:type="dcterms:W3CDTF">2023-10-27T09:07:29Z</dcterms:modified>
</cp:coreProperties>
</file>