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yl720\Google Drive\Management Course\project planning\"/>
    </mc:Choice>
  </mc:AlternateContent>
  <xr:revisionPtr revIDLastSave="0" documentId="13_ncr:1_{FFA44465-4761-4877-B66F-4CB467566869}" xr6:coauthVersionLast="46" xr6:coauthVersionMax="46" xr10:uidLastSave="{00000000-0000-0000-0000-000000000000}"/>
  <bookViews>
    <workbookView xWindow="1098" yWindow="24" windowWidth="20934" windowHeight="12666" xr2:uid="{DF909699-D5B2-4218-863A-7E9BE8E14E21}"/>
  </bookViews>
  <sheets>
    <sheet name="Stakeholder Mapping Too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8" i="1" l="1"/>
  <c r="V17" i="1"/>
  <c r="V16" i="1"/>
  <c r="V15" i="1"/>
  <c r="V14" i="1"/>
  <c r="V13" i="1"/>
  <c r="V12" i="1"/>
  <c r="V11" i="1"/>
  <c r="V10" i="1"/>
  <c r="V9" i="1"/>
  <c r="Z18" i="1" l="1"/>
  <c r="Z17" i="1"/>
  <c r="Z16" i="1"/>
  <c r="Z15" i="1"/>
  <c r="Z14" i="1"/>
  <c r="Z13" i="1"/>
  <c r="Z12" i="1"/>
  <c r="Z11" i="1"/>
  <c r="Z10" i="1"/>
  <c r="Y18" i="1"/>
  <c r="Y17" i="1"/>
  <c r="Y16" i="1"/>
  <c r="Y15" i="1"/>
  <c r="Y14" i="1"/>
  <c r="Y13" i="1"/>
  <c r="Y12" i="1"/>
  <c r="Y11" i="1"/>
  <c r="Y10" i="1"/>
  <c r="Y9" i="1"/>
  <c r="X17" i="1"/>
  <c r="X16" i="1"/>
  <c r="X15" i="1"/>
  <c r="X14" i="1"/>
  <c r="X13" i="1"/>
  <c r="Q10" i="1" l="1"/>
  <c r="Q7" i="1"/>
  <c r="U9" i="1" l="1"/>
  <c r="W18" i="1" l="1"/>
  <c r="W17" i="1"/>
  <c r="AA17" i="1" s="1"/>
  <c r="W16" i="1"/>
  <c r="AA16" i="1" s="1"/>
  <c r="W15" i="1"/>
  <c r="AA15" i="1" s="1"/>
  <c r="W14" i="1"/>
  <c r="AA14" i="1" s="1"/>
  <c r="W13" i="1"/>
  <c r="AA13" i="1" s="1"/>
  <c r="W12" i="1"/>
  <c r="W11" i="1"/>
  <c r="W10" i="1"/>
  <c r="W9" i="1"/>
  <c r="X9" i="1" s="1"/>
  <c r="AA10" i="1" l="1"/>
  <c r="X10" i="1"/>
  <c r="AA11" i="1"/>
  <c r="X11" i="1"/>
  <c r="AA12" i="1"/>
  <c r="X12" i="1"/>
  <c r="AA18" i="1"/>
  <c r="X18" i="1"/>
  <c r="AA9" i="1"/>
  <c r="Z9" i="1"/>
  <c r="U10" i="1"/>
  <c r="U11" i="1"/>
  <c r="U12" i="1"/>
  <c r="U13" i="1"/>
  <c r="U14" i="1"/>
  <c r="U15" i="1"/>
  <c r="U16" i="1"/>
  <c r="U17" i="1"/>
  <c r="U18" i="1"/>
</calcChain>
</file>

<file path=xl/sharedStrings.xml><?xml version="1.0" encoding="utf-8"?>
<sst xmlns="http://schemas.openxmlformats.org/spreadsheetml/2006/main" count="52" uniqueCount="44">
  <si>
    <t>Interest</t>
  </si>
  <si>
    <t>Influence</t>
  </si>
  <si>
    <t>Attitude</t>
  </si>
  <si>
    <t>Supportive</t>
  </si>
  <si>
    <t>Neutral</t>
  </si>
  <si>
    <t>Antagonistic</t>
  </si>
  <si>
    <t>Green</t>
  </si>
  <si>
    <t>Amber</t>
  </si>
  <si>
    <t>Red</t>
  </si>
  <si>
    <t>Name</t>
  </si>
  <si>
    <t>X</t>
  </si>
  <si>
    <t>y</t>
  </si>
  <si>
    <t>Stakeholder Name</t>
  </si>
  <si>
    <t>Role/Relationship  to project</t>
  </si>
  <si>
    <t>Keep Satisfied</t>
  </si>
  <si>
    <t>Manage Closely</t>
  </si>
  <si>
    <t>Keep Informed</t>
  </si>
  <si>
    <t>Monitor</t>
  </si>
  <si>
    <t>Work through steps 1-4 to identify and evaluate your stakeholders. Then refer to the Interest-Influence Graph below to see their relative positions and gain some insights into how best to engage with them.</t>
  </si>
  <si>
    <t>Stakeholders can make or break the success of a project. It is important to identify who they are and their role or relationship to your project. Understanding their level of interest and influence will help you to prioritise and ensure appropriate levels of engagement. By considering their attitudes towards your work, you can tailor your communications to achieve the best result.</t>
  </si>
  <si>
    <t>Influence-Interest Graph</t>
  </si>
  <si>
    <t>Blank</t>
  </si>
  <si>
    <r>
      <rPr>
        <b/>
        <sz val="12"/>
        <color theme="1" tint="0.249977111117893"/>
        <rFont val="Roboto Slab"/>
      </rPr>
      <t xml:space="preserve">Step 5 </t>
    </r>
    <r>
      <rPr>
        <sz val="11"/>
        <color theme="1" tint="0.249977111117893"/>
        <rFont val="Roboto Slab"/>
      </rPr>
      <t xml:space="preserve">
Stakeholders are </t>
    </r>
    <r>
      <rPr>
        <b/>
        <sz val="11"/>
        <color theme="1" tint="0.249977111117893"/>
        <rFont val="Roboto Slab"/>
      </rPr>
      <t>automatically mapped</t>
    </r>
    <r>
      <rPr>
        <sz val="11"/>
        <color theme="1" tint="0.249977111117893"/>
        <rFont val="Roboto Slab"/>
      </rPr>
      <t xml:space="preserve"> on the </t>
    </r>
    <r>
      <rPr>
        <b/>
        <sz val="11"/>
        <color theme="1" tint="0.249977111117893"/>
        <rFont val="Roboto Slab"/>
      </rPr>
      <t>Influence - Interest graph</t>
    </r>
  </si>
  <si>
    <t>Stakeholder Mapping Tool</t>
  </si>
  <si>
    <r>
      <rPr>
        <b/>
        <sz val="16"/>
        <color theme="0"/>
        <rFont val="Roboto Slab"/>
      </rPr>
      <t>Step 1</t>
    </r>
    <r>
      <rPr>
        <sz val="16"/>
        <color theme="0"/>
        <rFont val="Roboto Slab"/>
      </rPr>
      <t xml:space="preserve"> </t>
    </r>
    <r>
      <rPr>
        <sz val="11"/>
        <color theme="0"/>
        <rFont val="Roboto Slab"/>
      </rPr>
      <t xml:space="preserve">
Identify key stakeholders and add them to the table</t>
    </r>
  </si>
  <si>
    <r>
      <rPr>
        <b/>
        <sz val="16"/>
        <color theme="0"/>
        <rFont val="Roboto Slab"/>
      </rPr>
      <t>Step 2</t>
    </r>
    <r>
      <rPr>
        <sz val="16"/>
        <color theme="0"/>
        <rFont val="Roboto Slab"/>
      </rPr>
      <t xml:space="preserve"> </t>
    </r>
    <r>
      <rPr>
        <sz val="11"/>
        <color theme="0"/>
        <rFont val="Roboto Slab"/>
      </rPr>
      <t xml:space="preserve">
Note down their </t>
    </r>
    <r>
      <rPr>
        <b/>
        <sz val="11"/>
        <color theme="0"/>
        <rFont val="Roboto Slab"/>
      </rPr>
      <t>role</t>
    </r>
    <r>
      <rPr>
        <sz val="11"/>
        <color theme="0"/>
        <rFont val="Roboto Slab"/>
      </rPr>
      <t xml:space="preserve"> and</t>
    </r>
    <r>
      <rPr>
        <b/>
        <sz val="11"/>
        <color theme="0"/>
        <rFont val="Roboto Slab"/>
      </rPr>
      <t xml:space="preserve"> relationship</t>
    </r>
    <r>
      <rPr>
        <sz val="11"/>
        <color theme="0"/>
        <rFont val="Roboto Slab"/>
      </rPr>
      <t xml:space="preserve"> to your project. This will help you to gauge their level of interest and influence relative to each other</t>
    </r>
  </si>
  <si>
    <r>
      <rPr>
        <b/>
        <sz val="16"/>
        <color theme="0"/>
        <rFont val="Roboto Slab"/>
      </rPr>
      <t>Step 3</t>
    </r>
    <r>
      <rPr>
        <sz val="16"/>
        <color theme="0"/>
        <rFont val="Roboto Slab"/>
      </rPr>
      <t xml:space="preserve"> </t>
    </r>
    <r>
      <rPr>
        <sz val="11"/>
        <color theme="0"/>
        <rFont val="Roboto Slab"/>
      </rPr>
      <t xml:space="preserve">
Rate the </t>
    </r>
    <r>
      <rPr>
        <b/>
        <sz val="11"/>
        <color theme="0"/>
        <rFont val="Roboto Slab"/>
      </rPr>
      <t>interest</t>
    </r>
    <r>
      <rPr>
        <sz val="11"/>
        <color theme="0"/>
        <rFont val="Roboto Slab"/>
      </rPr>
      <t xml:space="preserve"> and </t>
    </r>
    <r>
      <rPr>
        <b/>
        <sz val="11"/>
        <color theme="0"/>
        <rFont val="Roboto Slab"/>
      </rPr>
      <t>influence</t>
    </r>
    <r>
      <rPr>
        <sz val="11"/>
        <color theme="0"/>
        <rFont val="Roboto Slab"/>
      </rPr>
      <t xml:space="preserve"> of each stakeholder on a scale of 1-10</t>
    </r>
  </si>
  <si>
    <r>
      <rPr>
        <b/>
        <sz val="16"/>
        <color theme="0"/>
        <rFont val="Roboto Slab"/>
      </rPr>
      <t>Step 4</t>
    </r>
    <r>
      <rPr>
        <sz val="16"/>
        <color theme="0"/>
        <rFont val="Roboto Slab"/>
      </rPr>
      <t xml:space="preserve"> </t>
    </r>
    <r>
      <rPr>
        <sz val="11"/>
        <color theme="0"/>
        <rFont val="Roboto Slab"/>
      </rPr>
      <t xml:space="preserve">
Indicate their </t>
    </r>
    <r>
      <rPr>
        <b/>
        <sz val="11"/>
        <color theme="0"/>
        <rFont val="Roboto Slab"/>
      </rPr>
      <t>attitude</t>
    </r>
    <r>
      <rPr>
        <sz val="11"/>
        <color theme="0"/>
        <rFont val="Roboto Slab"/>
      </rPr>
      <t xml:space="preserve"> using the dropdowns</t>
    </r>
  </si>
  <si>
    <t>Liucheng Guo</t>
  </si>
  <si>
    <t>Company director</t>
  </si>
  <si>
    <t>Project negociator</t>
  </si>
  <si>
    <t>Company supervisor</t>
  </si>
  <si>
    <t>Francesca Perona</t>
  </si>
  <si>
    <t>Dimitri Chikhladze</t>
  </si>
  <si>
    <t>Ivan Tyukin</t>
  </si>
  <si>
    <t>Academic supervisor</t>
  </si>
  <si>
    <t>Matthew Hogan</t>
  </si>
  <si>
    <t>KTP advisor</t>
  </si>
  <si>
    <t>Arnaud Drapier</t>
  </si>
  <si>
    <t>KTP Support Officer</t>
  </si>
  <si>
    <t>Academic support</t>
  </si>
  <si>
    <t>Jeremy Levesley</t>
  </si>
  <si>
    <t>Ying Liu</t>
  </si>
  <si>
    <t>KTP associate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</si>
</sst>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Roboto Slab"/>
    </font>
    <font>
      <sz val="11"/>
      <color rgb="FF00A3AD"/>
      <name val="Roboto Slab"/>
    </font>
    <font>
      <sz val="11"/>
      <name val="Roboto Slab"/>
    </font>
    <font>
      <sz val="11"/>
      <color theme="0"/>
      <name val="Roboto Slab"/>
    </font>
    <font>
      <b/>
      <sz val="11"/>
      <color theme="0"/>
      <name val="Roboto Slab"/>
    </font>
    <font>
      <sz val="10"/>
      <color theme="0"/>
      <name val="Roboto Slab"/>
    </font>
    <font>
      <sz val="10"/>
      <color rgb="FF0070C0"/>
      <name val="Roboto Slab"/>
    </font>
    <font>
      <sz val="11"/>
      <color theme="1" tint="0.34998626667073579"/>
      <name val="Roboto Slab"/>
    </font>
    <font>
      <b/>
      <sz val="12"/>
      <color theme="1" tint="0.249977111117893"/>
      <name val="Roboto Slab"/>
    </font>
    <font>
      <sz val="11"/>
      <color theme="1" tint="0.249977111117893"/>
      <name val="Roboto Slab"/>
    </font>
    <font>
      <b/>
      <sz val="11"/>
      <color theme="1" tint="0.249977111117893"/>
      <name val="Roboto Slab"/>
    </font>
    <font>
      <sz val="10"/>
      <color theme="1" tint="0.249977111117893"/>
      <name val="Roboto Slab"/>
    </font>
    <font>
      <b/>
      <sz val="22"/>
      <color theme="1" tint="0.249977111117893"/>
      <name val="Roboto Slab"/>
    </font>
    <font>
      <sz val="12"/>
      <color theme="1" tint="0.249977111117893"/>
      <name val="Roboto Slab"/>
    </font>
    <font>
      <b/>
      <sz val="28"/>
      <color theme="0"/>
      <name val="Roboto Slab"/>
    </font>
    <font>
      <b/>
      <sz val="22"/>
      <color rgb="FF2AB6B8"/>
      <name val="Roboto Slab"/>
    </font>
    <font>
      <b/>
      <sz val="16"/>
      <color theme="0"/>
      <name val="Roboto Slab"/>
    </font>
    <font>
      <sz val="16"/>
      <color theme="0"/>
      <name val="Roboto Slab"/>
    </font>
    <font>
      <b/>
      <sz val="11"/>
      <color rgb="FF2AB6B8"/>
      <name val="Roboto Slab"/>
    </font>
    <font>
      <b/>
      <i/>
      <sz val="11"/>
      <color theme="1" tint="0.249977111117893"/>
      <name val="Roboto Slab"/>
    </font>
  </fonts>
  <fills count="6">
    <fill>
      <patternFill patternType="none"/>
    </fill>
    <fill>
      <patternFill patternType="gray125"/>
    </fill>
    <fill>
      <patternFill patternType="solid">
        <fgColor theme="0"/>
        <bgColor indexed="64"/>
      </patternFill>
    </fill>
    <fill>
      <patternFill patternType="solid">
        <fgColor rgb="FF2AB6B8"/>
        <bgColor indexed="64"/>
      </patternFill>
    </fill>
    <fill>
      <patternFill patternType="solid">
        <fgColor theme="0" tint="-4.9989318521683403E-2"/>
        <bgColor indexed="64"/>
      </patternFill>
    </fill>
    <fill>
      <patternFill patternType="solid">
        <fgColor rgb="FF64C5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4"/>
      </left>
      <right/>
      <top/>
      <bottom/>
      <diagonal/>
    </border>
    <border>
      <left style="thin">
        <color theme="1"/>
      </left>
      <right style="thin">
        <color theme="1"/>
      </right>
      <top style="thin">
        <color indexed="64"/>
      </top>
      <bottom style="thin">
        <color theme="1"/>
      </bottom>
      <diagonal/>
    </border>
  </borders>
  <cellStyleXfs count="1">
    <xf numFmtId="0" fontId="0" fillId="0" borderId="0"/>
  </cellStyleXfs>
  <cellXfs count="49">
    <xf numFmtId="0" fontId="0" fillId="0" borderId="0" xfId="0"/>
    <xf numFmtId="0" fontId="1" fillId="2" borderId="1" xfId="0" applyFont="1" applyFill="1" applyBorder="1" applyProtection="1">
      <protection locked="0"/>
    </xf>
    <xf numFmtId="0" fontId="1" fillId="2" borderId="0" xfId="0" applyFont="1" applyFill="1" applyProtection="1"/>
    <xf numFmtId="0" fontId="1" fillId="2" borderId="2" xfId="0" applyFont="1" applyFill="1" applyBorder="1" applyProtection="1">
      <protection locked="0"/>
    </xf>
    <xf numFmtId="0" fontId="1" fillId="2" borderId="3" xfId="0" applyFont="1" applyFill="1" applyBorder="1" applyAlignment="1" applyProtection="1">
      <alignment horizontal="center"/>
      <protection locked="0"/>
    </xf>
    <xf numFmtId="0" fontId="1" fillId="2" borderId="1" xfId="0" applyFont="1" applyFill="1" applyBorder="1" applyAlignment="1" applyProtection="1">
      <alignment horizontal="center"/>
      <protection locked="0"/>
    </xf>
    <xf numFmtId="0" fontId="1" fillId="2" borderId="5" xfId="0" applyFont="1" applyFill="1" applyBorder="1" applyAlignment="1" applyProtection="1"/>
    <xf numFmtId="0" fontId="2" fillId="3" borderId="0" xfId="0" applyFont="1" applyFill="1" applyAlignment="1" applyProtection="1">
      <alignment horizontal="left" vertical="top" wrapText="1"/>
    </xf>
    <xf numFmtId="0" fontId="1" fillId="3" borderId="0" xfId="0" applyFont="1" applyFill="1" applyProtection="1"/>
    <xf numFmtId="0" fontId="1" fillId="3" borderId="0" xfId="0" applyFont="1" applyFill="1"/>
    <xf numFmtId="0" fontId="3" fillId="3" borderId="0" xfId="0" applyFont="1" applyFill="1" applyProtection="1"/>
    <xf numFmtId="0" fontId="3" fillId="3" borderId="0" xfId="0" applyFont="1" applyFill="1" applyAlignment="1" applyProtection="1">
      <alignment vertical="top" wrapText="1"/>
    </xf>
    <xf numFmtId="0" fontId="1" fillId="3" borderId="0" xfId="0" applyFont="1" applyFill="1" applyAlignment="1">
      <alignment horizontal="center"/>
    </xf>
    <xf numFmtId="0" fontId="1" fillId="3" borderId="0" xfId="0" applyFont="1" applyFill="1" applyAlignment="1" applyProtection="1">
      <alignment horizontal="center"/>
    </xf>
    <xf numFmtId="0" fontId="1" fillId="3" borderId="0" xfId="0" quotePrefix="1" applyFont="1" applyFill="1"/>
    <xf numFmtId="0" fontId="1" fillId="2" borderId="0" xfId="0" applyFont="1" applyFill="1"/>
    <xf numFmtId="0" fontId="3" fillId="2" borderId="0" xfId="0" applyFont="1" applyFill="1" applyProtection="1"/>
    <xf numFmtId="0" fontId="3" fillId="2" borderId="0" xfId="0" applyFont="1" applyFill="1" applyAlignment="1" applyProtection="1">
      <alignment vertical="top" wrapText="1"/>
    </xf>
    <xf numFmtId="0" fontId="6" fillId="2" borderId="0" xfId="0" applyFont="1" applyFill="1" applyAlignment="1" applyProtection="1">
      <alignment horizontal="center" vertical="center" wrapText="1"/>
    </xf>
    <xf numFmtId="0" fontId="1" fillId="2" borderId="4" xfId="0" applyFont="1" applyFill="1" applyBorder="1" applyAlignment="1" applyProtection="1">
      <alignment horizontal="center"/>
      <protection locked="0"/>
    </xf>
    <xf numFmtId="0" fontId="8" fillId="2" borderId="4" xfId="0" applyFont="1" applyFill="1" applyBorder="1" applyAlignment="1" applyProtection="1">
      <alignment horizontal="center"/>
      <protection locked="0"/>
    </xf>
    <xf numFmtId="0" fontId="1" fillId="4" borderId="0" xfId="0" applyFont="1" applyFill="1"/>
    <xf numFmtId="0" fontId="1" fillId="4" borderId="0" xfId="0" applyFont="1" applyFill="1" applyProtection="1"/>
    <xf numFmtId="0" fontId="6" fillId="4" borderId="0" xfId="0" applyFont="1" applyFill="1" applyAlignment="1" applyProtection="1">
      <alignment horizontal="center" vertical="center" wrapText="1"/>
    </xf>
    <xf numFmtId="0" fontId="10" fillId="2" borderId="0" xfId="0" applyFont="1" applyFill="1" applyProtection="1"/>
    <xf numFmtId="0" fontId="13" fillId="4" borderId="0" xfId="0" applyFont="1" applyFill="1"/>
    <xf numFmtId="0" fontId="15" fillId="3" borderId="0" xfId="0" applyFont="1" applyFill="1" applyAlignment="1">
      <alignment horizontal="center" vertical="center" wrapText="1"/>
    </xf>
    <xf numFmtId="0" fontId="16" fillId="2" borderId="0" xfId="0" applyFont="1" applyFill="1" applyProtection="1"/>
    <xf numFmtId="0" fontId="6" fillId="5" borderId="0" xfId="0" applyFont="1" applyFill="1" applyAlignment="1" applyProtection="1">
      <alignment horizontal="center" vertical="center" wrapText="1"/>
    </xf>
    <xf numFmtId="0" fontId="4" fillId="5" borderId="0" xfId="0" applyFont="1" applyFill="1" applyAlignment="1" applyProtection="1">
      <alignment horizontal="center" vertical="center" wrapText="1"/>
    </xf>
    <xf numFmtId="0" fontId="5" fillId="3" borderId="3" xfId="0" applyFont="1" applyFill="1" applyBorder="1" applyAlignment="1" applyProtection="1">
      <alignment horizontal="center"/>
    </xf>
    <xf numFmtId="0" fontId="5" fillId="3" borderId="6" xfId="0" applyFont="1" applyFill="1" applyBorder="1" applyProtection="1"/>
    <xf numFmtId="0" fontId="5" fillId="2" borderId="0" xfId="0" applyFont="1" applyFill="1" applyBorder="1" applyProtection="1"/>
    <xf numFmtId="0" fontId="5" fillId="3" borderId="2" xfId="0" applyFont="1" applyFill="1" applyBorder="1" applyAlignment="1" applyProtection="1">
      <alignment horizontal="center"/>
    </xf>
    <xf numFmtId="0" fontId="1" fillId="2" borderId="7" xfId="0" applyFont="1" applyFill="1" applyBorder="1" applyProtection="1"/>
    <xf numFmtId="0" fontId="1" fillId="2" borderId="0" xfId="0" applyFont="1" applyFill="1" applyBorder="1" applyProtection="1"/>
    <xf numFmtId="0" fontId="5" fillId="3" borderId="6" xfId="0" applyFont="1" applyFill="1" applyBorder="1" applyAlignment="1" applyProtection="1">
      <alignment horizontal="center"/>
    </xf>
    <xf numFmtId="0" fontId="1" fillId="2" borderId="8" xfId="0" applyFont="1" applyFill="1" applyBorder="1" applyAlignment="1" applyProtection="1">
      <alignment horizontal="center"/>
      <protection locked="0"/>
    </xf>
    <xf numFmtId="0" fontId="6" fillId="3" borderId="0" xfId="0" applyFont="1" applyFill="1" applyAlignment="1" applyProtection="1">
      <alignment horizontal="center" vertical="center" wrapText="1"/>
    </xf>
    <xf numFmtId="0" fontId="19" fillId="2" borderId="0" xfId="0" applyFont="1" applyFill="1" applyAlignment="1" applyProtection="1">
      <alignment horizontal="left" vertical="top" wrapText="1"/>
    </xf>
    <xf numFmtId="0" fontId="10" fillId="2" borderId="0" xfId="0" applyFont="1" applyFill="1" applyAlignment="1" applyProtection="1">
      <alignment horizontal="left" vertical="top" wrapText="1"/>
    </xf>
    <xf numFmtId="0" fontId="15" fillId="3" borderId="0" xfId="0" applyFont="1" applyFill="1" applyAlignment="1">
      <alignment horizontal="center" vertical="center" wrapText="1"/>
    </xf>
    <xf numFmtId="0" fontId="12"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4" fillId="5" borderId="0" xfId="0" applyFont="1" applyFill="1" applyAlignment="1" applyProtection="1">
      <alignment horizontal="center" vertical="center" wrapText="1"/>
    </xf>
    <xf numFmtId="0" fontId="6" fillId="5" borderId="0" xfId="0" applyFont="1" applyFill="1" applyAlignment="1" applyProtection="1">
      <alignment horizontal="center" vertical="center" wrapText="1"/>
    </xf>
    <xf numFmtId="0" fontId="7" fillId="5" borderId="0" xfId="0" applyFont="1" applyFill="1" applyAlignment="1" applyProtection="1">
      <alignment horizontal="center" vertical="center" wrapText="1"/>
    </xf>
    <xf numFmtId="0" fontId="20" fillId="2" borderId="0" xfId="0" applyFont="1" applyFill="1" applyAlignment="1">
      <alignment horizontal="left" vertical="top" wrapText="1"/>
    </xf>
    <xf numFmtId="0" fontId="14" fillId="2" borderId="0" xfId="0" applyFont="1" applyFill="1" applyAlignment="1">
      <alignment horizontal="left" vertical="top" wrapText="1"/>
    </xf>
  </cellXfs>
  <cellStyles count="1">
    <cellStyle name="Normal" xfId="0" builtinId="0"/>
  </cellStyles>
  <dxfs count="7">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2AB6B8"/>
      <color rgb="FF64B6B8"/>
      <color rgb="FF64C5E0"/>
      <color rgb="FFEEB303"/>
      <color rgb="FFBDDCFF"/>
      <color rgb="FF387ED1"/>
      <color rgb="FFFFC6CF"/>
      <color rgb="FFFFE699"/>
      <color rgb="FFFFEB9C"/>
      <color rgb="FFC3F1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341698164553056E-2"/>
          <c:y val="1.9020441283223806E-3"/>
          <c:w val="0.96931660367089389"/>
          <c:h val="0.9961959117433552"/>
        </c:manualLayout>
      </c:layout>
      <c:scatterChart>
        <c:scatterStyle val="lineMarker"/>
        <c:varyColors val="0"/>
        <c:ser>
          <c:idx val="4"/>
          <c:order val="0"/>
          <c:tx>
            <c:v>Blank</c:v>
          </c:tx>
          <c:spPr>
            <a:ln w="25400" cap="rnd">
              <a:noFill/>
              <a:round/>
            </a:ln>
            <a:effectLst/>
          </c:spPr>
          <c:marker>
            <c:symbol val="circle"/>
            <c:size val="20"/>
            <c:spPr>
              <a:solidFill>
                <a:schemeClr val="bg1"/>
              </a:solidFill>
              <a:ln w="25400">
                <a:solidFill>
                  <a:schemeClr val="tx1">
                    <a:lumMod val="65000"/>
                    <a:lumOff val="35000"/>
                  </a:schemeClr>
                </a:solidFill>
              </a:ln>
              <a:effectLst/>
            </c:spPr>
          </c:marker>
          <c:xVal>
            <c:numRef>
              <c:f>'Stakeholder Mapping Tool'!$V$9:$V$18</c:f>
              <c:numCache>
                <c:formatCode>General</c:formatCode>
                <c:ptCount val="10"/>
                <c:pt idx="0">
                  <c:v>4</c:v>
                </c:pt>
                <c:pt idx="1">
                  <c:v>8</c:v>
                </c:pt>
                <c:pt idx="2">
                  <c:v>8</c:v>
                </c:pt>
                <c:pt idx="3">
                  <c:v>8</c:v>
                </c:pt>
                <c:pt idx="4">
                  <c:v>3</c:v>
                </c:pt>
                <c:pt idx="5">
                  <c:v>4</c:v>
                </c:pt>
                <c:pt idx="6">
                  <c:v>1</c:v>
                </c:pt>
                <c:pt idx="7">
                  <c:v>10</c:v>
                </c:pt>
                <c:pt idx="8">
                  <c:v>13</c:v>
                </c:pt>
                <c:pt idx="9">
                  <c:v>13</c:v>
                </c:pt>
              </c:numCache>
            </c:numRef>
          </c:xVal>
          <c:yVal>
            <c:numRef>
              <c:f>'Stakeholder Mapping Tool'!$W$9:$W$18</c:f>
              <c:numCache>
                <c:formatCode>General</c:formatCode>
                <c:ptCount val="10"/>
                <c:pt idx="0">
                  <c:v>10</c:v>
                </c:pt>
                <c:pt idx="1">
                  <c:v>6</c:v>
                </c:pt>
                <c:pt idx="2">
                  <c:v>3</c:v>
                </c:pt>
                <c:pt idx="3">
                  <c:v>8</c:v>
                </c:pt>
                <c:pt idx="4">
                  <c:v>1</c:v>
                </c:pt>
                <c:pt idx="5">
                  <c:v>1</c:v>
                </c:pt>
                <c:pt idx="6">
                  <c:v>1</c:v>
                </c:pt>
                <c:pt idx="7">
                  <c:v>10</c:v>
                </c:pt>
                <c:pt idx="8">
                  <c:v>9</c:v>
                </c:pt>
                <c:pt idx="9">
                  <c:v>10</c:v>
                </c:pt>
              </c:numCache>
            </c:numRef>
          </c:yVal>
          <c:smooth val="0"/>
          <c:extLst>
            <c:ext xmlns:c16="http://schemas.microsoft.com/office/drawing/2014/chart" uri="{C3380CC4-5D6E-409C-BE32-E72D297353CC}">
              <c16:uniqueId val="{0000000B-AD0E-46B5-BAAE-FD12D3517554}"/>
            </c:ext>
          </c:extLst>
        </c:ser>
        <c:ser>
          <c:idx val="0"/>
          <c:order val="1"/>
          <c:tx>
            <c:v>Supporters</c:v>
          </c:tx>
          <c:spPr>
            <a:ln w="25400" cap="rnd">
              <a:noFill/>
              <a:round/>
            </a:ln>
            <a:effectLst/>
          </c:spPr>
          <c:marker>
            <c:symbol val="circle"/>
            <c:size val="20"/>
            <c:spPr>
              <a:solidFill>
                <a:srgbClr val="C3F1CE"/>
              </a:solidFill>
              <a:ln w="25400">
                <a:solidFill>
                  <a:schemeClr val="tx1">
                    <a:lumMod val="65000"/>
                    <a:lumOff val="35000"/>
                  </a:schemeClr>
                </a:solidFill>
              </a:ln>
              <a:effectLst/>
            </c:spPr>
          </c:marker>
          <c:xVal>
            <c:numRef>
              <c:f>'Stakeholder Mapping Tool'!$V$9:$V$18</c:f>
              <c:numCache>
                <c:formatCode>General</c:formatCode>
                <c:ptCount val="10"/>
                <c:pt idx="0">
                  <c:v>4</c:v>
                </c:pt>
                <c:pt idx="1">
                  <c:v>8</c:v>
                </c:pt>
                <c:pt idx="2">
                  <c:v>8</c:v>
                </c:pt>
                <c:pt idx="3">
                  <c:v>8</c:v>
                </c:pt>
                <c:pt idx="4">
                  <c:v>3</c:v>
                </c:pt>
                <c:pt idx="5">
                  <c:v>4</c:v>
                </c:pt>
                <c:pt idx="6">
                  <c:v>1</c:v>
                </c:pt>
                <c:pt idx="7">
                  <c:v>10</c:v>
                </c:pt>
                <c:pt idx="8">
                  <c:v>13</c:v>
                </c:pt>
                <c:pt idx="9">
                  <c:v>13</c:v>
                </c:pt>
              </c:numCache>
            </c:numRef>
          </c:xVal>
          <c:yVal>
            <c:numRef>
              <c:f>'Stakeholder Mapping Tool'!$X$9:$X$18</c:f>
              <c:numCache>
                <c:formatCode>General</c:formatCode>
                <c:ptCount val="10"/>
                <c:pt idx="0">
                  <c:v>10</c:v>
                </c:pt>
                <c:pt idx="1">
                  <c:v>6</c:v>
                </c:pt>
                <c:pt idx="2">
                  <c:v>3</c:v>
                </c:pt>
                <c:pt idx="3">
                  <c:v>8</c:v>
                </c:pt>
                <c:pt idx="4">
                  <c:v>1</c:v>
                </c:pt>
                <c:pt idx="5">
                  <c:v>1</c:v>
                </c:pt>
                <c:pt idx="6">
                  <c:v>1</c:v>
                </c:pt>
                <c:pt idx="7">
                  <c:v>10</c:v>
                </c:pt>
                <c:pt idx="8">
                  <c:v>#N/A</c:v>
                </c:pt>
                <c:pt idx="9">
                  <c:v>#N/A</c:v>
                </c:pt>
              </c:numCache>
            </c:numRef>
          </c:yVal>
          <c:smooth val="0"/>
          <c:extLst>
            <c:ext xmlns:c16="http://schemas.microsoft.com/office/drawing/2014/chart" uri="{C3380CC4-5D6E-409C-BE32-E72D297353CC}">
              <c16:uniqueId val="{0000000B-0638-4A52-8747-AD2B47CB43C4}"/>
            </c:ext>
          </c:extLst>
        </c:ser>
        <c:ser>
          <c:idx val="1"/>
          <c:order val="2"/>
          <c:tx>
            <c:v>Neutral</c:v>
          </c:tx>
          <c:spPr>
            <a:ln w="25400" cap="rnd">
              <a:noFill/>
              <a:round/>
            </a:ln>
            <a:effectLst/>
          </c:spPr>
          <c:marker>
            <c:symbol val="circle"/>
            <c:size val="20"/>
            <c:spPr>
              <a:solidFill>
                <a:srgbClr val="FFEB9C"/>
              </a:solidFill>
              <a:ln w="25400">
                <a:solidFill>
                  <a:schemeClr val="tx1">
                    <a:lumMod val="65000"/>
                    <a:lumOff val="35000"/>
                  </a:schemeClr>
                </a:solidFill>
              </a:ln>
              <a:effectLst/>
            </c:spPr>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63C-427B-A5F9-FBDC290C48F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63C-427B-A5F9-FBDC290C48FA}"/>
                </c:ext>
              </c:extLst>
            </c:dLbl>
            <c:dLbl>
              <c:idx val="2"/>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63C-427B-A5F9-FBDC290C48FA}"/>
                </c:ext>
              </c:extLst>
            </c:dLbl>
            <c:dLbl>
              <c:idx val="3"/>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63C-427B-A5F9-FBDC290C48FA}"/>
                </c:ext>
              </c:extLst>
            </c:dLbl>
            <c:dLbl>
              <c:idx val="4"/>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63C-427B-A5F9-FBDC290C48FA}"/>
                </c:ext>
              </c:extLst>
            </c:dLbl>
            <c:dLbl>
              <c:idx val="5"/>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63C-427B-A5F9-FBDC290C48FA}"/>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963C-427B-A5F9-FBDC290C48FA}"/>
                </c:ext>
              </c:extLst>
            </c:dLbl>
            <c:dLbl>
              <c:idx val="7"/>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963C-427B-A5F9-FBDC290C48FA}"/>
                </c:ext>
              </c:extLst>
            </c:dLbl>
            <c:dLbl>
              <c:idx val="8"/>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963C-427B-A5F9-FBDC290C48FA}"/>
                </c:ext>
              </c:extLst>
            </c:dLbl>
            <c:dLbl>
              <c:idx val="9"/>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963C-427B-A5F9-FBDC290C48FA}"/>
                </c:ext>
              </c:extLst>
            </c:dLbl>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'Stakeholder Mapping Tool'!$V$9:$V$18</c:f>
              <c:numCache>
                <c:formatCode>General</c:formatCode>
                <c:ptCount val="10"/>
                <c:pt idx="0">
                  <c:v>4</c:v>
                </c:pt>
                <c:pt idx="1">
                  <c:v>8</c:v>
                </c:pt>
                <c:pt idx="2">
                  <c:v>8</c:v>
                </c:pt>
                <c:pt idx="3">
                  <c:v>8</c:v>
                </c:pt>
                <c:pt idx="4">
                  <c:v>3</c:v>
                </c:pt>
                <c:pt idx="5">
                  <c:v>4</c:v>
                </c:pt>
                <c:pt idx="6">
                  <c:v>1</c:v>
                </c:pt>
                <c:pt idx="7">
                  <c:v>10</c:v>
                </c:pt>
                <c:pt idx="8">
                  <c:v>13</c:v>
                </c:pt>
                <c:pt idx="9">
                  <c:v>13</c:v>
                </c:pt>
              </c:numCache>
            </c:numRef>
          </c:xVal>
          <c:yVal>
            <c:numRef>
              <c:f>'Stakeholder Mapping Tool'!$Y$9:$Y$18</c:f>
              <c:numCache>
                <c:formatCode>General</c:formatCode>
                <c:ptCount val="10"/>
                <c:pt idx="0">
                  <c:v>#N/A</c:v>
                </c:pt>
                <c:pt idx="1">
                  <c:v>#N/A</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C-0638-4A52-8747-AD2B47CB43C4}"/>
            </c:ext>
          </c:extLst>
        </c:ser>
        <c:ser>
          <c:idx val="2"/>
          <c:order val="3"/>
          <c:tx>
            <c:v>Antagonists</c:v>
          </c:tx>
          <c:spPr>
            <a:ln w="25400" cap="rnd">
              <a:noFill/>
              <a:round/>
            </a:ln>
            <a:effectLst/>
          </c:spPr>
          <c:marker>
            <c:symbol val="circle"/>
            <c:size val="20"/>
            <c:spPr>
              <a:solidFill>
                <a:srgbClr val="FFC6CF"/>
              </a:solidFill>
              <a:ln w="25400">
                <a:solidFill>
                  <a:schemeClr val="tx1">
                    <a:lumMod val="65000"/>
                    <a:lumOff val="35000"/>
                  </a:schemeClr>
                </a:solidFill>
              </a:ln>
              <a:effectLst/>
            </c:spPr>
          </c:marker>
          <c:xVal>
            <c:numRef>
              <c:f>'Stakeholder Mapping Tool'!$V$9:$V$18</c:f>
              <c:numCache>
                <c:formatCode>General</c:formatCode>
                <c:ptCount val="10"/>
                <c:pt idx="0">
                  <c:v>4</c:v>
                </c:pt>
                <c:pt idx="1">
                  <c:v>8</c:v>
                </c:pt>
                <c:pt idx="2">
                  <c:v>8</c:v>
                </c:pt>
                <c:pt idx="3">
                  <c:v>8</c:v>
                </c:pt>
                <c:pt idx="4">
                  <c:v>3</c:v>
                </c:pt>
                <c:pt idx="5">
                  <c:v>4</c:v>
                </c:pt>
                <c:pt idx="6">
                  <c:v>1</c:v>
                </c:pt>
                <c:pt idx="7">
                  <c:v>10</c:v>
                </c:pt>
                <c:pt idx="8">
                  <c:v>13</c:v>
                </c:pt>
                <c:pt idx="9">
                  <c:v>13</c:v>
                </c:pt>
              </c:numCache>
            </c:numRef>
          </c:xVal>
          <c:yVal>
            <c:numRef>
              <c:f>'Stakeholder Mapping Tool'!$Z$9:$Z$18</c:f>
              <c:numCache>
                <c:formatCode>General</c:formatCode>
                <c:ptCount val="10"/>
                <c:pt idx="0">
                  <c:v>#N/A</c:v>
                </c:pt>
                <c:pt idx="1">
                  <c:v>#N/A</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B-963C-427B-A5F9-FBDC290C48FA}"/>
            </c:ext>
          </c:extLst>
        </c:ser>
        <c:ser>
          <c:idx val="3"/>
          <c:order val="4"/>
          <c:tx>
            <c:v>labels</c:v>
          </c:tx>
          <c:spPr>
            <a:ln w="25400" cap="rnd">
              <a:noFill/>
              <a:round/>
            </a:ln>
            <a:effectLst/>
          </c:spPr>
          <c:marker>
            <c:symbol val="circle"/>
            <c:size val="20"/>
            <c:spPr>
              <a:noFill/>
              <a:ln w="9525">
                <a:solidFill>
                  <a:schemeClr val="accent1">
                    <a:alpha val="0"/>
                  </a:schemeClr>
                </a:solidFill>
              </a:ln>
              <a:effectLst/>
            </c:spPr>
          </c:marker>
          <c:dLbls>
            <c:dLbl>
              <c:idx val="0"/>
              <c:tx>
                <c:rich>
                  <a:bodyPr/>
                  <a:lstStyle/>
                  <a:p>
                    <a:fld id="{5FFBDF5F-F86D-461C-9D5D-D322922F18B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D0E-46B5-BAAE-FD12D3517554}"/>
                </c:ext>
              </c:extLst>
            </c:dLbl>
            <c:dLbl>
              <c:idx val="1"/>
              <c:tx>
                <c:rich>
                  <a:bodyPr/>
                  <a:lstStyle/>
                  <a:p>
                    <a:fld id="{D252B00D-363A-4348-9448-62EED158E01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D0E-46B5-BAAE-FD12D3517554}"/>
                </c:ext>
              </c:extLst>
            </c:dLbl>
            <c:dLbl>
              <c:idx val="2"/>
              <c:tx>
                <c:rich>
                  <a:bodyPr/>
                  <a:lstStyle/>
                  <a:p>
                    <a:fld id="{B9B44E49-1691-4A15-A515-17D04FFFD1E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D0E-46B5-BAAE-FD12D3517554}"/>
                </c:ext>
              </c:extLst>
            </c:dLbl>
            <c:dLbl>
              <c:idx val="3"/>
              <c:tx>
                <c:rich>
                  <a:bodyPr/>
                  <a:lstStyle/>
                  <a:p>
                    <a:fld id="{0862DDA8-B01A-49BE-AC29-48326313DF4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D0E-46B5-BAAE-FD12D3517554}"/>
                </c:ext>
              </c:extLst>
            </c:dLbl>
            <c:dLbl>
              <c:idx val="4"/>
              <c:tx>
                <c:rich>
                  <a:bodyPr/>
                  <a:lstStyle/>
                  <a:p>
                    <a:fld id="{18A9091B-130C-4488-9A22-843E517BC60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D0E-46B5-BAAE-FD12D3517554}"/>
                </c:ext>
              </c:extLst>
            </c:dLbl>
            <c:dLbl>
              <c:idx val="5"/>
              <c:tx>
                <c:rich>
                  <a:bodyPr/>
                  <a:lstStyle/>
                  <a:p>
                    <a:fld id="{82694233-A928-4A84-8218-DEAFBF3347D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D0E-46B5-BAAE-FD12D3517554}"/>
                </c:ext>
              </c:extLst>
            </c:dLbl>
            <c:dLbl>
              <c:idx val="6"/>
              <c:tx>
                <c:rich>
                  <a:bodyPr/>
                  <a:lstStyle/>
                  <a:p>
                    <a:fld id="{F6A43514-C360-4D44-A690-685D29696E8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D0E-46B5-BAAE-FD12D3517554}"/>
                </c:ext>
              </c:extLst>
            </c:dLbl>
            <c:dLbl>
              <c:idx val="7"/>
              <c:tx>
                <c:rich>
                  <a:bodyPr/>
                  <a:lstStyle/>
                  <a:p>
                    <a:fld id="{0B7D1345-403E-4E97-8910-066FAF1FC1F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D0E-46B5-BAAE-FD12D3517554}"/>
                </c:ext>
              </c:extLst>
            </c:dLbl>
            <c:dLbl>
              <c:idx val="8"/>
              <c:tx>
                <c:rich>
                  <a:bodyPr/>
                  <a:lstStyle/>
                  <a:p>
                    <a:fld id="{7F6086E0-FADE-4F9C-BFFB-EB6EF2FF3A7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D0E-46B5-BAAE-FD12D3517554}"/>
                </c:ext>
              </c:extLst>
            </c:dLbl>
            <c:dLbl>
              <c:idx val="9"/>
              <c:tx>
                <c:rich>
                  <a:bodyPr/>
                  <a:lstStyle/>
                  <a:p>
                    <a:fld id="{FC03EE7C-6869-4714-8AE8-733D5A65791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D0E-46B5-BAAE-FD12D351755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'Stakeholder Mapping Tool'!$V$9:$V$18</c:f>
              <c:numCache>
                <c:formatCode>General</c:formatCode>
                <c:ptCount val="10"/>
                <c:pt idx="0">
                  <c:v>4</c:v>
                </c:pt>
                <c:pt idx="1">
                  <c:v>8</c:v>
                </c:pt>
                <c:pt idx="2">
                  <c:v>8</c:v>
                </c:pt>
                <c:pt idx="3">
                  <c:v>8</c:v>
                </c:pt>
                <c:pt idx="4">
                  <c:v>3</c:v>
                </c:pt>
                <c:pt idx="5">
                  <c:v>4</c:v>
                </c:pt>
                <c:pt idx="6">
                  <c:v>1</c:v>
                </c:pt>
                <c:pt idx="7">
                  <c:v>10</c:v>
                </c:pt>
                <c:pt idx="8">
                  <c:v>13</c:v>
                </c:pt>
                <c:pt idx="9">
                  <c:v>13</c:v>
                </c:pt>
              </c:numCache>
            </c:numRef>
          </c:xVal>
          <c:yVal>
            <c:numRef>
              <c:f>'Stakeholder Mapping Tool'!$W$9:$W$18</c:f>
              <c:numCache>
                <c:formatCode>General</c:formatCode>
                <c:ptCount val="10"/>
                <c:pt idx="0">
                  <c:v>10</c:v>
                </c:pt>
                <c:pt idx="1">
                  <c:v>6</c:v>
                </c:pt>
                <c:pt idx="2">
                  <c:v>3</c:v>
                </c:pt>
                <c:pt idx="3">
                  <c:v>8</c:v>
                </c:pt>
                <c:pt idx="4">
                  <c:v>1</c:v>
                </c:pt>
                <c:pt idx="5">
                  <c:v>1</c:v>
                </c:pt>
                <c:pt idx="6">
                  <c:v>1</c:v>
                </c:pt>
                <c:pt idx="7">
                  <c:v>10</c:v>
                </c:pt>
                <c:pt idx="8">
                  <c:v>9</c:v>
                </c:pt>
                <c:pt idx="9">
                  <c:v>10</c:v>
                </c:pt>
              </c:numCache>
            </c:numRef>
          </c:yVal>
          <c:smooth val="0"/>
          <c:extLst>
            <c:ext xmlns:c15="http://schemas.microsoft.com/office/drawing/2012/chart" uri="{02D57815-91ED-43cb-92C2-25804820EDAC}">
              <c15:datalabelsRange>
                <c15:f>'Stakeholder Mapping Tool'!$U$9:$U$18</c15:f>
                <c15:dlblRangeCache>
                  <c:ptCount val="10"/>
                  <c:pt idx="0">
                    <c:v>Liucheng Guo</c:v>
                  </c:pt>
                  <c:pt idx="1">
                    <c:v>Dimitri Chikhladze</c:v>
                  </c:pt>
                  <c:pt idx="2">
                    <c:v>Francesca Perona</c:v>
                  </c:pt>
                  <c:pt idx="3">
                    <c:v>Ivan Tyukin</c:v>
                  </c:pt>
                  <c:pt idx="4">
                    <c:v>Matthew Hogan</c:v>
                  </c:pt>
                  <c:pt idx="5">
                    <c:v>Arnaud Drapier</c:v>
                  </c:pt>
                  <c:pt idx="6">
                    <c:v>Jeremy Levesley</c:v>
                  </c:pt>
                  <c:pt idx="7">
                    <c:v>Ying Liu</c:v>
                  </c:pt>
                  <c:pt idx="8">
                    <c:v>O</c:v>
                  </c:pt>
                  <c:pt idx="9">
                    <c:v>O</c:v>
                  </c:pt>
                </c15:dlblRangeCache>
              </c15:datalabelsRange>
            </c:ext>
            <c:ext xmlns:c16="http://schemas.microsoft.com/office/drawing/2014/chart" uri="{C3380CC4-5D6E-409C-BE32-E72D297353CC}">
              <c16:uniqueId val="{00000000-AD0E-46B5-BAAE-FD12D3517554}"/>
            </c:ext>
          </c:extLst>
        </c:ser>
        <c:dLbls>
          <c:showLegendKey val="0"/>
          <c:showVal val="0"/>
          <c:showCatName val="0"/>
          <c:showSerName val="0"/>
          <c:showPercent val="0"/>
          <c:showBubbleSize val="0"/>
        </c:dLbls>
        <c:axId val="437775368"/>
        <c:axId val="437784224"/>
      </c:scatterChart>
      <c:valAx>
        <c:axId val="437775368"/>
        <c:scaling>
          <c:orientation val="minMax"/>
          <c:max val="15"/>
          <c:min val="0"/>
        </c:scaling>
        <c:delete val="1"/>
        <c:axPos val="b"/>
        <c:majorGridlines>
          <c:spPr>
            <a:ln w="9525" cap="flat" cmpd="sng" algn="ctr">
              <a:noFill/>
              <a:round/>
            </a:ln>
            <a:effectLst/>
          </c:spPr>
        </c:majorGridlines>
        <c:numFmt formatCode="General" sourceLinked="1"/>
        <c:majorTickMark val="out"/>
        <c:minorTickMark val="none"/>
        <c:tickLblPos val="nextTo"/>
        <c:crossAx val="437784224"/>
        <c:crossesAt val="0"/>
        <c:crossBetween val="midCat"/>
        <c:majorUnit val="1"/>
        <c:minorUnit val="1"/>
      </c:valAx>
      <c:valAx>
        <c:axId val="437784224"/>
        <c:scaling>
          <c:orientation val="minMax"/>
          <c:max val="11"/>
          <c:min val="0"/>
        </c:scaling>
        <c:delete val="1"/>
        <c:axPos val="l"/>
        <c:majorGridlines>
          <c:spPr>
            <a:ln w="9525" cap="flat" cmpd="sng" algn="ctr">
              <a:solidFill>
                <a:srgbClr val="9FFAFF">
                  <a:alpha val="0"/>
                </a:srgbClr>
              </a:solidFill>
              <a:round/>
            </a:ln>
            <a:effectLst/>
          </c:spPr>
        </c:majorGridlines>
        <c:numFmt formatCode="General" sourceLinked="1"/>
        <c:majorTickMark val="out"/>
        <c:minorTickMark val="none"/>
        <c:tickLblPos val="nextTo"/>
        <c:crossAx val="437775368"/>
        <c:crossesAt val="0"/>
        <c:crossBetween val="midCat"/>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1101725</xdr:colOff>
      <xdr:row>10</xdr:row>
      <xdr:rowOff>76200</xdr:rowOff>
    </xdr:from>
    <xdr:to>
      <xdr:col>3</xdr:col>
      <xdr:colOff>115888</xdr:colOff>
      <xdr:row>15</xdr:row>
      <xdr:rowOff>1587</xdr:rowOff>
    </xdr:to>
    <xdr:sp macro="" textlink="">
      <xdr:nvSpPr>
        <xdr:cNvPr id="171" name="Isosceles Triangle 170">
          <a:extLst>
            <a:ext uri="{FF2B5EF4-FFF2-40B4-BE49-F238E27FC236}">
              <a16:creationId xmlns:a16="http://schemas.microsoft.com/office/drawing/2014/main" id="{EA4F9C33-F36C-46DF-983E-C1F684101A92}"/>
            </a:ext>
          </a:extLst>
        </xdr:cNvPr>
        <xdr:cNvSpPr/>
      </xdr:nvSpPr>
      <xdr:spPr>
        <a:xfrm rot="5400000">
          <a:off x="1817688" y="4341812"/>
          <a:ext cx="973137" cy="119063"/>
        </a:xfrm>
        <a:prstGeom prst="triangle">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8</xdr:col>
      <xdr:colOff>377824</xdr:colOff>
      <xdr:row>5</xdr:row>
      <xdr:rowOff>981075</xdr:rowOff>
    </xdr:from>
    <xdr:to>
      <xdr:col>8</xdr:col>
      <xdr:colOff>1130299</xdr:colOff>
      <xdr:row>6</xdr:row>
      <xdr:rowOff>115888</xdr:rowOff>
    </xdr:to>
    <xdr:sp macro="" textlink="">
      <xdr:nvSpPr>
        <xdr:cNvPr id="172" name="Isosceles Triangle 171">
          <a:extLst>
            <a:ext uri="{FF2B5EF4-FFF2-40B4-BE49-F238E27FC236}">
              <a16:creationId xmlns:a16="http://schemas.microsoft.com/office/drawing/2014/main" id="{1DDFCDB5-1DBA-4A8B-B0A4-874F690A8587}"/>
            </a:ext>
          </a:extLst>
        </xdr:cNvPr>
        <xdr:cNvSpPr/>
      </xdr:nvSpPr>
      <xdr:spPr>
        <a:xfrm rot="10800000">
          <a:off x="8197849" y="3381375"/>
          <a:ext cx="752475" cy="134938"/>
        </a:xfrm>
        <a:prstGeom prst="triangle">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9</xdr:col>
      <xdr:colOff>352424</xdr:colOff>
      <xdr:row>5</xdr:row>
      <xdr:rowOff>981075</xdr:rowOff>
    </xdr:from>
    <xdr:to>
      <xdr:col>9</xdr:col>
      <xdr:colOff>1104899</xdr:colOff>
      <xdr:row>6</xdr:row>
      <xdr:rowOff>115888</xdr:rowOff>
    </xdr:to>
    <xdr:sp macro="" textlink="">
      <xdr:nvSpPr>
        <xdr:cNvPr id="173" name="Isosceles Triangle 172">
          <a:extLst>
            <a:ext uri="{FF2B5EF4-FFF2-40B4-BE49-F238E27FC236}">
              <a16:creationId xmlns:a16="http://schemas.microsoft.com/office/drawing/2014/main" id="{B559CAAF-0378-4E4D-B7DC-4CD626EF68A6}"/>
            </a:ext>
          </a:extLst>
        </xdr:cNvPr>
        <xdr:cNvSpPr/>
      </xdr:nvSpPr>
      <xdr:spPr>
        <a:xfrm rot="10800000">
          <a:off x="9686924" y="3381375"/>
          <a:ext cx="752475" cy="134938"/>
        </a:xfrm>
        <a:prstGeom prst="triangle">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16</xdr:col>
      <xdr:colOff>4031794</xdr:colOff>
      <xdr:row>5</xdr:row>
      <xdr:rowOff>631370</xdr:rowOff>
    </xdr:from>
    <xdr:to>
      <xdr:col>29</xdr:col>
      <xdr:colOff>122463</xdr:colOff>
      <xdr:row>19</xdr:row>
      <xdr:rowOff>336095</xdr:rowOff>
    </xdr:to>
    <xdr:sp macro="" textlink="">
      <xdr:nvSpPr>
        <xdr:cNvPr id="4" name="Rectangle 3">
          <a:extLst>
            <a:ext uri="{FF2B5EF4-FFF2-40B4-BE49-F238E27FC236}">
              <a16:creationId xmlns:a16="http://schemas.microsoft.com/office/drawing/2014/main" id="{7D7376A8-DE4E-4B25-B2C0-9235EEB91384}"/>
            </a:ext>
          </a:extLst>
        </xdr:cNvPr>
        <xdr:cNvSpPr/>
      </xdr:nvSpPr>
      <xdr:spPr>
        <a:xfrm>
          <a:off x="20210687" y="3039834"/>
          <a:ext cx="8078562" cy="3351440"/>
        </a:xfrm>
        <a:prstGeom prst="rect">
          <a:avLst/>
        </a:prstGeom>
        <a:solidFill>
          <a:srgbClr val="2AB6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6</xdr:col>
      <xdr:colOff>1158874</xdr:colOff>
      <xdr:row>5</xdr:row>
      <xdr:rowOff>990600</xdr:rowOff>
    </xdr:from>
    <xdr:to>
      <xdr:col>6</xdr:col>
      <xdr:colOff>1911349</xdr:colOff>
      <xdr:row>6</xdr:row>
      <xdr:rowOff>125413</xdr:rowOff>
    </xdr:to>
    <xdr:sp macro="" textlink="">
      <xdr:nvSpPr>
        <xdr:cNvPr id="165" name="Isosceles Triangle 164">
          <a:extLst>
            <a:ext uri="{FF2B5EF4-FFF2-40B4-BE49-F238E27FC236}">
              <a16:creationId xmlns:a16="http://schemas.microsoft.com/office/drawing/2014/main" id="{D0E537F2-B784-415A-B2F0-928C3A40FD54}"/>
            </a:ext>
          </a:extLst>
        </xdr:cNvPr>
        <xdr:cNvSpPr/>
      </xdr:nvSpPr>
      <xdr:spPr>
        <a:xfrm rot="10800000">
          <a:off x="5854139" y="3399865"/>
          <a:ext cx="752475" cy="378666"/>
        </a:xfrm>
        <a:prstGeom prst="triangle">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11</xdr:col>
      <xdr:colOff>187324</xdr:colOff>
      <xdr:row>6</xdr:row>
      <xdr:rowOff>0</xdr:rowOff>
    </xdr:from>
    <xdr:to>
      <xdr:col>11</xdr:col>
      <xdr:colOff>939799</xdr:colOff>
      <xdr:row>6</xdr:row>
      <xdr:rowOff>134938</xdr:rowOff>
    </xdr:to>
    <xdr:sp macro="" textlink="">
      <xdr:nvSpPr>
        <xdr:cNvPr id="166" name="Isosceles Triangle 165">
          <a:extLst>
            <a:ext uri="{FF2B5EF4-FFF2-40B4-BE49-F238E27FC236}">
              <a16:creationId xmlns:a16="http://schemas.microsoft.com/office/drawing/2014/main" id="{D0F7685E-3315-4D5A-B0DD-D12078F500C3}"/>
            </a:ext>
          </a:extLst>
        </xdr:cNvPr>
        <xdr:cNvSpPr/>
      </xdr:nvSpPr>
      <xdr:spPr>
        <a:xfrm rot="10800000">
          <a:off x="10140949" y="3019425"/>
          <a:ext cx="752475" cy="134938"/>
        </a:xfrm>
        <a:prstGeom prst="triangle">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6</xdr:col>
      <xdr:colOff>1531937</xdr:colOff>
      <xdr:row>19</xdr:row>
      <xdr:rowOff>600073</xdr:rowOff>
    </xdr:from>
    <xdr:to>
      <xdr:col>8</xdr:col>
      <xdr:colOff>1409700</xdr:colOff>
      <xdr:row>21</xdr:row>
      <xdr:rowOff>47625</xdr:rowOff>
    </xdr:to>
    <xdr:sp macro="" textlink="">
      <xdr:nvSpPr>
        <xdr:cNvPr id="169" name="Isosceles Triangle 168">
          <a:extLst>
            <a:ext uri="{FF2B5EF4-FFF2-40B4-BE49-F238E27FC236}">
              <a16:creationId xmlns:a16="http://schemas.microsoft.com/office/drawing/2014/main" id="{171D9C4E-EDA6-4220-83EA-F01EB101DA2F}"/>
            </a:ext>
          </a:extLst>
        </xdr:cNvPr>
        <xdr:cNvSpPr/>
      </xdr:nvSpPr>
      <xdr:spPr>
        <a:xfrm rot="10800000">
          <a:off x="6218237" y="6324598"/>
          <a:ext cx="3011488" cy="228602"/>
        </a:xfrm>
        <a:prstGeom prst="triangle">
          <a:avLst>
            <a:gd name="adj" fmla="val 50989"/>
          </a:avLst>
        </a:prstGeom>
        <a:solidFill>
          <a:srgbClr val="64C5E0"/>
        </a:solidFill>
        <a:ln>
          <a:solidFill>
            <a:srgbClr val="64C5E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6</xdr:col>
      <xdr:colOff>809625</xdr:colOff>
      <xdr:row>25</xdr:row>
      <xdr:rowOff>9525</xdr:rowOff>
    </xdr:from>
    <xdr:to>
      <xdr:col>9</xdr:col>
      <xdr:colOff>666750</xdr:colOff>
      <xdr:row>25</xdr:row>
      <xdr:rowOff>342900</xdr:rowOff>
    </xdr:to>
    <xdr:sp macro="" textlink="">
      <xdr:nvSpPr>
        <xdr:cNvPr id="7" name="TextBox 6">
          <a:extLst>
            <a:ext uri="{FF2B5EF4-FFF2-40B4-BE49-F238E27FC236}">
              <a16:creationId xmlns:a16="http://schemas.microsoft.com/office/drawing/2014/main" id="{9A4E2727-73CA-45FA-B6EB-23507583CFCA}"/>
            </a:ext>
          </a:extLst>
        </xdr:cNvPr>
        <xdr:cNvSpPr txBox="1"/>
      </xdr:nvSpPr>
      <xdr:spPr>
        <a:xfrm>
          <a:off x="5343525" y="12792075"/>
          <a:ext cx="45053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tx1">
                  <a:lumMod val="75000"/>
                  <a:lumOff val="25000"/>
                </a:schemeClr>
              </a:solidFill>
              <a:latin typeface="Roboto Slab" pitchFamily="2" charset="0"/>
              <a:ea typeface="Roboto Slab" pitchFamily="2" charset="0"/>
            </a:rPr>
            <a:t>Interest</a:t>
          </a:r>
        </a:p>
      </xdr:txBody>
    </xdr:sp>
    <xdr:clientData/>
  </xdr:twoCellAnchor>
  <xdr:twoCellAnchor>
    <xdr:from>
      <xdr:col>6</xdr:col>
      <xdr:colOff>0</xdr:colOff>
      <xdr:row>25</xdr:row>
      <xdr:rowOff>9525</xdr:rowOff>
    </xdr:from>
    <xdr:to>
      <xdr:col>6</xdr:col>
      <xdr:colOff>723900</xdr:colOff>
      <xdr:row>25</xdr:row>
      <xdr:rowOff>266700</xdr:rowOff>
    </xdr:to>
    <xdr:sp macro="" textlink="">
      <xdr:nvSpPr>
        <xdr:cNvPr id="8" name="TextBox 7">
          <a:extLst>
            <a:ext uri="{FF2B5EF4-FFF2-40B4-BE49-F238E27FC236}">
              <a16:creationId xmlns:a16="http://schemas.microsoft.com/office/drawing/2014/main" id="{A52BDCE0-16A9-444F-86C6-DEF53079EF2F}"/>
            </a:ext>
          </a:extLst>
        </xdr:cNvPr>
        <xdr:cNvSpPr txBox="1"/>
      </xdr:nvSpPr>
      <xdr:spPr>
        <a:xfrm>
          <a:off x="4533900" y="12792075"/>
          <a:ext cx="723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lumMod val="75000"/>
                  <a:lumOff val="25000"/>
                </a:schemeClr>
              </a:solidFill>
              <a:latin typeface="Roboto Slab" pitchFamily="2" charset="0"/>
              <a:ea typeface="Roboto Slab" pitchFamily="2" charset="0"/>
            </a:rPr>
            <a:t>Low</a:t>
          </a:r>
        </a:p>
      </xdr:txBody>
    </xdr:sp>
    <xdr:clientData/>
  </xdr:twoCellAnchor>
  <xdr:twoCellAnchor>
    <xdr:from>
      <xdr:col>9</xdr:col>
      <xdr:colOff>771525</xdr:colOff>
      <xdr:row>25</xdr:row>
      <xdr:rowOff>9525</xdr:rowOff>
    </xdr:from>
    <xdr:to>
      <xdr:col>9</xdr:col>
      <xdr:colOff>1504950</xdr:colOff>
      <xdr:row>25</xdr:row>
      <xdr:rowOff>342900</xdr:rowOff>
    </xdr:to>
    <xdr:sp macro="" textlink="">
      <xdr:nvSpPr>
        <xdr:cNvPr id="174" name="TextBox 173">
          <a:extLst>
            <a:ext uri="{FF2B5EF4-FFF2-40B4-BE49-F238E27FC236}">
              <a16:creationId xmlns:a16="http://schemas.microsoft.com/office/drawing/2014/main" id="{AFE3EA71-D5C0-4946-91AB-2CD9E8283267}"/>
            </a:ext>
          </a:extLst>
        </xdr:cNvPr>
        <xdr:cNvSpPr txBox="1"/>
      </xdr:nvSpPr>
      <xdr:spPr>
        <a:xfrm>
          <a:off x="9953625" y="12792075"/>
          <a:ext cx="733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600" b="1">
              <a:solidFill>
                <a:schemeClr val="tx1">
                  <a:lumMod val="75000"/>
                  <a:lumOff val="25000"/>
                </a:schemeClr>
              </a:solidFill>
              <a:latin typeface="Roboto Slab" pitchFamily="2" charset="0"/>
              <a:ea typeface="Roboto Slab" pitchFamily="2" charset="0"/>
            </a:rPr>
            <a:t>High</a:t>
          </a:r>
        </a:p>
      </xdr:txBody>
    </xdr:sp>
    <xdr:clientData/>
  </xdr:twoCellAnchor>
  <xdr:twoCellAnchor>
    <xdr:from>
      <xdr:col>5</xdr:col>
      <xdr:colOff>2276473</xdr:colOff>
      <xdr:row>19</xdr:row>
      <xdr:rowOff>381000</xdr:rowOff>
    </xdr:from>
    <xdr:to>
      <xdr:col>12</xdr:col>
      <xdr:colOff>1657350</xdr:colOff>
      <xdr:row>25</xdr:row>
      <xdr:rowOff>9527</xdr:rowOff>
    </xdr:to>
    <xdr:graphicFrame macro="">
      <xdr:nvGraphicFramePr>
        <xdr:cNvPr id="179" name="Chart 178">
          <a:extLst>
            <a:ext uri="{FF2B5EF4-FFF2-40B4-BE49-F238E27FC236}">
              <a16:creationId xmlns:a16="http://schemas.microsoft.com/office/drawing/2014/main" id="{1332BF3D-A53C-44B3-8134-DD913AA53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2020422</xdr:colOff>
      <xdr:row>22</xdr:row>
      <xdr:rowOff>609600</xdr:rowOff>
    </xdr:from>
    <xdr:to>
      <xdr:col>5</xdr:col>
      <xdr:colOff>2353797</xdr:colOff>
      <xdr:row>24</xdr:row>
      <xdr:rowOff>2171700</xdr:rowOff>
    </xdr:to>
    <xdr:sp macro="" textlink="">
      <xdr:nvSpPr>
        <xdr:cNvPr id="180" name="TextBox 179">
          <a:extLst>
            <a:ext uri="{FF2B5EF4-FFF2-40B4-BE49-F238E27FC236}">
              <a16:creationId xmlns:a16="http://schemas.microsoft.com/office/drawing/2014/main" id="{52B6B460-69FF-4C0A-A052-6E5A4C2B36A7}"/>
            </a:ext>
          </a:extLst>
        </xdr:cNvPr>
        <xdr:cNvSpPr txBox="1"/>
      </xdr:nvSpPr>
      <xdr:spPr>
        <a:xfrm rot="16200000">
          <a:off x="2240898" y="9891712"/>
          <a:ext cx="468854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tx1">
                  <a:lumMod val="75000"/>
                  <a:lumOff val="25000"/>
                </a:schemeClr>
              </a:solidFill>
              <a:latin typeface="Roboto Slab" pitchFamily="2" charset="0"/>
              <a:ea typeface="Roboto Slab" pitchFamily="2" charset="0"/>
            </a:rPr>
            <a:t>Influence</a:t>
          </a:r>
        </a:p>
      </xdr:txBody>
    </xdr:sp>
    <xdr:clientData/>
  </xdr:twoCellAnchor>
  <xdr:twoCellAnchor>
    <xdr:from>
      <xdr:col>5</xdr:col>
      <xdr:colOff>2082335</xdr:colOff>
      <xdr:row>24</xdr:row>
      <xdr:rowOff>2052640</xdr:rowOff>
    </xdr:from>
    <xdr:to>
      <xdr:col>5</xdr:col>
      <xdr:colOff>2339510</xdr:colOff>
      <xdr:row>24</xdr:row>
      <xdr:rowOff>2776540</xdr:rowOff>
    </xdr:to>
    <xdr:sp macro="" textlink="">
      <xdr:nvSpPr>
        <xdr:cNvPr id="181" name="TextBox 180">
          <a:extLst>
            <a:ext uri="{FF2B5EF4-FFF2-40B4-BE49-F238E27FC236}">
              <a16:creationId xmlns:a16="http://schemas.microsoft.com/office/drawing/2014/main" id="{176583B0-52AA-41A6-B099-F42402D28882}"/>
            </a:ext>
          </a:extLst>
        </xdr:cNvPr>
        <xdr:cNvSpPr txBox="1"/>
      </xdr:nvSpPr>
      <xdr:spPr>
        <a:xfrm rot="16200000">
          <a:off x="4247032" y="12516973"/>
          <a:ext cx="723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lumMod val="75000"/>
                  <a:lumOff val="25000"/>
                </a:schemeClr>
              </a:solidFill>
              <a:latin typeface="Roboto Slab" pitchFamily="2" charset="0"/>
              <a:ea typeface="Roboto Slab" pitchFamily="2" charset="0"/>
            </a:rPr>
            <a:t>Low</a:t>
          </a:r>
        </a:p>
      </xdr:txBody>
    </xdr:sp>
    <xdr:clientData/>
  </xdr:twoCellAnchor>
  <xdr:twoCellAnchor>
    <xdr:from>
      <xdr:col>5</xdr:col>
      <xdr:colOff>2039472</xdr:colOff>
      <xdr:row>22</xdr:row>
      <xdr:rowOff>3362</xdr:rowOff>
    </xdr:from>
    <xdr:to>
      <xdr:col>5</xdr:col>
      <xdr:colOff>2372847</xdr:colOff>
      <xdr:row>22</xdr:row>
      <xdr:rowOff>723900</xdr:rowOff>
    </xdr:to>
    <xdr:sp macro="" textlink="">
      <xdr:nvSpPr>
        <xdr:cNvPr id="182" name="TextBox 181">
          <a:extLst>
            <a:ext uri="{FF2B5EF4-FFF2-40B4-BE49-F238E27FC236}">
              <a16:creationId xmlns:a16="http://schemas.microsoft.com/office/drawing/2014/main" id="{72D499F0-D577-48F0-B9F2-8A79F0B080D2}"/>
            </a:ext>
          </a:extLst>
        </xdr:cNvPr>
        <xdr:cNvSpPr txBox="1"/>
      </xdr:nvSpPr>
      <xdr:spPr>
        <a:xfrm rot="16200000">
          <a:off x="4243950" y="7301472"/>
          <a:ext cx="720538"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600" b="1">
              <a:solidFill>
                <a:schemeClr val="tx1">
                  <a:lumMod val="75000"/>
                  <a:lumOff val="25000"/>
                </a:schemeClr>
              </a:solidFill>
              <a:latin typeface="Roboto Slab" pitchFamily="2" charset="0"/>
              <a:ea typeface="Roboto Slab" pitchFamily="2" charset="0"/>
            </a:rPr>
            <a:t>High</a:t>
          </a:r>
        </a:p>
      </xdr:txBody>
    </xdr:sp>
    <xdr:clientData/>
  </xdr:twoCellAnchor>
  <xdr:twoCellAnchor>
    <xdr:from>
      <xdr:col>11</xdr:col>
      <xdr:colOff>133350</xdr:colOff>
      <xdr:row>19</xdr:row>
      <xdr:rowOff>295276</xdr:rowOff>
    </xdr:from>
    <xdr:to>
      <xdr:col>12</xdr:col>
      <xdr:colOff>1724025</xdr:colOff>
      <xdr:row>24</xdr:row>
      <xdr:rowOff>2790826</xdr:rowOff>
    </xdr:to>
    <xdr:sp macro="" textlink="">
      <xdr:nvSpPr>
        <xdr:cNvPr id="176" name="Rectangle 175">
          <a:extLst>
            <a:ext uri="{FF2B5EF4-FFF2-40B4-BE49-F238E27FC236}">
              <a16:creationId xmlns:a16="http://schemas.microsoft.com/office/drawing/2014/main" id="{C830B74C-7CE0-4AC3-8133-1A02F3919163}"/>
            </a:ext>
          </a:extLst>
        </xdr:cNvPr>
        <xdr:cNvSpPr/>
      </xdr:nvSpPr>
      <xdr:spPr>
        <a:xfrm>
          <a:off x="11134725" y="6400801"/>
          <a:ext cx="2705100" cy="65722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Roboto Slab" pitchFamily="2" charset="0"/>
            <a:ea typeface="Roboto Slab" pitchFamily="2" charset="0"/>
          </a:endParaRPr>
        </a:p>
      </xdr:txBody>
    </xdr:sp>
    <xdr:clientData/>
  </xdr:twoCellAnchor>
  <xdr:twoCellAnchor>
    <xdr:from>
      <xdr:col>11</xdr:col>
      <xdr:colOff>200024</xdr:colOff>
      <xdr:row>22</xdr:row>
      <xdr:rowOff>9524</xdr:rowOff>
    </xdr:from>
    <xdr:to>
      <xdr:col>12</xdr:col>
      <xdr:colOff>1743074</xdr:colOff>
      <xdr:row>22</xdr:row>
      <xdr:rowOff>2962275</xdr:rowOff>
    </xdr:to>
    <xdr:sp macro="" textlink="">
      <xdr:nvSpPr>
        <xdr:cNvPr id="6" name="Rectangle 5">
          <a:extLst>
            <a:ext uri="{FF2B5EF4-FFF2-40B4-BE49-F238E27FC236}">
              <a16:creationId xmlns:a16="http://schemas.microsoft.com/office/drawing/2014/main" id="{8087D0CA-D963-4319-B06A-EB620D309237}"/>
            </a:ext>
          </a:extLst>
        </xdr:cNvPr>
        <xdr:cNvSpPr/>
      </xdr:nvSpPr>
      <xdr:spPr>
        <a:xfrm>
          <a:off x="11201399" y="7067549"/>
          <a:ext cx="2657475" cy="295275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lumMod val="65000"/>
                  <a:lumOff val="35000"/>
                </a:schemeClr>
              </a:solidFill>
              <a:latin typeface="Roboto Slab" pitchFamily="2" charset="0"/>
              <a:ea typeface="Roboto Slab" pitchFamily="2" charset="0"/>
              <a:cs typeface="Open Sans" panose="020B0606030504020204" pitchFamily="34" charset="0"/>
            </a:rPr>
            <a:t>Manage Closely</a:t>
          </a:r>
        </a:p>
        <a:p>
          <a:pPr algn="l"/>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Highly interested people with a lot of power and influence should be managed closely.  You should consult with and update these types of stakeholders on a regular basis.</a:t>
          </a:r>
        </a:p>
        <a:p>
          <a:pPr algn="l"/>
          <a:r>
            <a:rPr lang="en-GB" sz="800" b="1">
              <a:solidFill>
                <a:schemeClr val="tx1">
                  <a:lumMod val="65000"/>
                  <a:lumOff val="35000"/>
                </a:schemeClr>
              </a:solidFill>
              <a:effectLst/>
              <a:latin typeface="Roboto Slab" pitchFamily="2" charset="0"/>
              <a:ea typeface="Roboto Slab" pitchFamily="2" charset="0"/>
              <a:cs typeface="Open Sans" panose="020B0606030504020204" pitchFamily="34" charset="0"/>
            </a:rPr>
            <a:t>TIPS:</a:t>
          </a:r>
        </a:p>
        <a:p>
          <a:pPr algn="l"/>
          <a:r>
            <a:rPr lang="en-GB" sz="1000" b="1">
              <a:solidFill>
                <a:schemeClr val="accent6">
                  <a:lumMod val="75000"/>
                </a:schemeClr>
              </a:solidFill>
              <a:effectLst/>
              <a:latin typeface="Roboto Slab" pitchFamily="2" charset="0"/>
              <a:ea typeface="Roboto Slab" pitchFamily="2" charset="0"/>
              <a:cs typeface="Open Sans" panose="020B0606030504020204" pitchFamily="34" charset="0"/>
            </a:rPr>
            <a:t>Supporters:</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Keep</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 them</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'in the loop'</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 with detailed</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updates and regular informal contact.</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chemeClr val="accent4">
                  <a:lumMod val="75000"/>
                </a:schemeClr>
              </a:solidFill>
              <a:effectLst/>
              <a:latin typeface="Roboto Slab" pitchFamily="2" charset="0"/>
              <a:ea typeface="Roboto Slab" pitchFamily="2" charset="0"/>
              <a:cs typeface="Open Sans" panose="020B0606030504020204" pitchFamily="34" charset="0"/>
            </a:rPr>
            <a:t>Neutrals:</a:t>
          </a:r>
          <a:r>
            <a:rPr lang="en-GB" sz="1000" b="0">
              <a:solidFill>
                <a:schemeClr val="accent4">
                  <a:lumMod val="75000"/>
                </a:schemeClr>
              </a:solidFill>
              <a:effectLst/>
              <a:latin typeface="Roboto Slab" pitchFamily="2" charset="0"/>
              <a:ea typeface="Roboto Slab" pitchFamily="2" charset="0"/>
              <a:cs typeface="Open Sans" panose="020B0606030504020204" pitchFamily="34" charset="0"/>
            </a:rPr>
            <a:t> Formal</a:t>
          </a:r>
          <a:r>
            <a:rPr lang="en-GB" sz="1000" b="0" baseline="0">
              <a:solidFill>
                <a:schemeClr val="accent4">
                  <a:lumMod val="75000"/>
                </a:schemeClr>
              </a:solidFill>
              <a:effectLst/>
              <a:latin typeface="Roboto Slab" pitchFamily="2" charset="0"/>
              <a:ea typeface="Roboto Slab" pitchFamily="2" charset="0"/>
              <a:cs typeface="Open Sans" panose="020B0606030504020204" pitchFamily="34" charset="0"/>
            </a:rPr>
            <a:t> updates may suffice, however is there anything that might help garner support?</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rgbClr val="C00000"/>
              </a:solidFill>
              <a:effectLst/>
              <a:latin typeface="Roboto Slab" pitchFamily="2" charset="0"/>
              <a:ea typeface="Roboto Slab" pitchFamily="2" charset="0"/>
              <a:cs typeface="Open Sans" panose="020B0606030504020204" pitchFamily="34" charset="0"/>
            </a:rPr>
            <a:t>Antagonists:</a:t>
          </a:r>
          <a:r>
            <a:rPr lang="en-GB" sz="1000" b="1" baseline="0">
              <a:solidFill>
                <a:srgbClr val="C00000"/>
              </a:solidFill>
              <a:effectLst/>
              <a:latin typeface="Roboto Slab" pitchFamily="2" charset="0"/>
              <a:ea typeface="Roboto Slab" pitchFamily="2" charset="0"/>
              <a:cs typeface="Open Sans" panose="020B0606030504020204" pitchFamily="34" charset="0"/>
            </a:rPr>
            <a:t> </a:t>
          </a:r>
          <a:r>
            <a:rPr lang="en-GB" sz="1000" b="0" baseline="0">
              <a:solidFill>
                <a:srgbClr val="C00000"/>
              </a:solidFill>
              <a:effectLst/>
              <a:latin typeface="Roboto Slab" pitchFamily="2" charset="0"/>
              <a:ea typeface="Roboto Slab" pitchFamily="2" charset="0"/>
              <a:cs typeface="Open Sans" panose="020B0606030504020204" pitchFamily="34" charset="0"/>
            </a:rPr>
            <a:t>Ensure that they know that their concerns are recognised and dealt with effectively.</a:t>
          </a:r>
          <a:endParaRPr lang="en-GB" sz="1000" b="0">
            <a:solidFill>
              <a:srgbClr val="C00000"/>
            </a:solidFill>
            <a:effectLst/>
            <a:latin typeface="Roboto Slab" pitchFamily="2" charset="0"/>
            <a:ea typeface="Roboto Slab" pitchFamily="2" charset="0"/>
            <a:cs typeface="Open Sans" panose="020B0606030504020204" pitchFamily="34" charset="0"/>
          </a:endParaRPr>
        </a:p>
      </xdr:txBody>
    </xdr:sp>
    <xdr:clientData/>
  </xdr:twoCellAnchor>
  <xdr:twoCellAnchor>
    <xdr:from>
      <xdr:col>2</xdr:col>
      <xdr:colOff>685799</xdr:colOff>
      <xdr:row>22</xdr:row>
      <xdr:rowOff>9524</xdr:rowOff>
    </xdr:from>
    <xdr:to>
      <xdr:col>5</xdr:col>
      <xdr:colOff>1857374</xdr:colOff>
      <xdr:row>22</xdr:row>
      <xdr:rowOff>2971799</xdr:rowOff>
    </xdr:to>
    <xdr:sp macro="" textlink="">
      <xdr:nvSpPr>
        <xdr:cNvPr id="21" name="Rectangle 20">
          <a:extLst>
            <a:ext uri="{FF2B5EF4-FFF2-40B4-BE49-F238E27FC236}">
              <a16:creationId xmlns:a16="http://schemas.microsoft.com/office/drawing/2014/main" id="{BC2EEBD0-263D-4A54-BE1C-0C965F19A5B3}"/>
            </a:ext>
          </a:extLst>
        </xdr:cNvPr>
        <xdr:cNvSpPr/>
      </xdr:nvSpPr>
      <xdr:spPr>
        <a:xfrm>
          <a:off x="1590674" y="7067549"/>
          <a:ext cx="2657475" cy="29622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lumMod val="65000"/>
                  <a:lumOff val="35000"/>
                </a:schemeClr>
              </a:solidFill>
              <a:latin typeface="Roboto Slab" pitchFamily="2" charset="0"/>
              <a:ea typeface="Roboto Slab" pitchFamily="2" charset="0"/>
              <a:cs typeface="Open Sans" panose="020B0606030504020204" pitchFamily="34" charset="0"/>
            </a:rPr>
            <a:t>Keep Satisfied</a:t>
          </a:r>
        </a:p>
        <a:p>
          <a:pPr algn="l"/>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It is necessary to work harder to get these types of stakeholders on board, but they will lose patience if they are bombarded with unnecessary information. Deliver appropriate information in a timely manner.</a:t>
          </a:r>
          <a:endPar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800" b="1">
              <a:solidFill>
                <a:schemeClr val="tx1">
                  <a:lumMod val="65000"/>
                  <a:lumOff val="35000"/>
                </a:schemeClr>
              </a:solidFill>
              <a:effectLst/>
              <a:latin typeface="Roboto Slab" pitchFamily="2" charset="0"/>
              <a:ea typeface="Roboto Slab" pitchFamily="2" charset="0"/>
              <a:cs typeface="Open Sans" panose="020B0606030504020204" pitchFamily="34" charset="0"/>
            </a:rPr>
            <a:t>TIPS:</a:t>
          </a:r>
        </a:p>
        <a:p>
          <a:pPr algn="l"/>
          <a:r>
            <a:rPr lang="en-GB" sz="1000" b="1">
              <a:solidFill>
                <a:schemeClr val="accent6">
                  <a:lumMod val="75000"/>
                </a:schemeClr>
              </a:solidFill>
              <a:effectLst/>
              <a:latin typeface="Roboto Slab" pitchFamily="2" charset="0"/>
              <a:ea typeface="Roboto Slab" pitchFamily="2" charset="0"/>
              <a:cs typeface="Open Sans" panose="020B0606030504020204" pitchFamily="34" charset="0"/>
            </a:rPr>
            <a:t>Supporters:</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Use concise</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 updates to inform of key developments. Add specific informal contact as necessary.</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chemeClr val="accent4">
                  <a:lumMod val="75000"/>
                </a:schemeClr>
              </a:solidFill>
              <a:effectLst/>
              <a:latin typeface="Roboto Slab" pitchFamily="2" charset="0"/>
              <a:ea typeface="Roboto Slab" pitchFamily="2" charset="0"/>
              <a:cs typeface="Open Sans" panose="020B0606030504020204" pitchFamily="34" charset="0"/>
            </a:rPr>
            <a:t>Neutrals:</a:t>
          </a:r>
          <a:r>
            <a:rPr lang="en-GB" sz="1000" b="0">
              <a:solidFill>
                <a:schemeClr val="accent4">
                  <a:lumMod val="75000"/>
                </a:schemeClr>
              </a:solidFill>
              <a:effectLst/>
              <a:latin typeface="Roboto Slab" pitchFamily="2" charset="0"/>
              <a:ea typeface="Roboto Slab" pitchFamily="2" charset="0"/>
              <a:cs typeface="Open Sans" panose="020B0606030504020204" pitchFamily="34" charset="0"/>
            </a:rPr>
            <a:t> K</a:t>
          </a:r>
          <a:r>
            <a:rPr lang="en-GB" sz="1000" b="0" baseline="0">
              <a:solidFill>
                <a:schemeClr val="accent4">
                  <a:lumMod val="75000"/>
                </a:schemeClr>
              </a:solidFill>
              <a:effectLst/>
              <a:latin typeface="Roboto Slab" pitchFamily="2" charset="0"/>
              <a:ea typeface="Roboto Slab" pitchFamily="2" charset="0"/>
              <a:cs typeface="Open Sans" panose="020B0606030504020204" pitchFamily="34" charset="0"/>
            </a:rPr>
            <a:t>eep informed and be prepared to field queries as they arise.</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rgbClr val="C00000"/>
              </a:solidFill>
              <a:effectLst/>
              <a:latin typeface="Roboto Slab" pitchFamily="2" charset="0"/>
              <a:ea typeface="Roboto Slab" pitchFamily="2" charset="0"/>
              <a:cs typeface="Open Sans" panose="020B0606030504020204" pitchFamily="34" charset="0"/>
            </a:rPr>
            <a:t>Antagonists: </a:t>
          </a:r>
          <a:r>
            <a:rPr lang="en-GB" sz="1000" b="0">
              <a:solidFill>
                <a:srgbClr val="C00000"/>
              </a:solidFill>
              <a:effectLst/>
              <a:latin typeface="Roboto Slab" pitchFamily="2" charset="0"/>
              <a:ea typeface="Roboto Slab" pitchFamily="2" charset="0"/>
              <a:cs typeface="Open Sans" panose="020B0606030504020204" pitchFamily="34" charset="0"/>
            </a:rPr>
            <a:t>Ensure</a:t>
          </a:r>
          <a:r>
            <a:rPr lang="en-GB" sz="1000" b="0" baseline="0">
              <a:solidFill>
                <a:srgbClr val="C00000"/>
              </a:solidFill>
              <a:effectLst/>
              <a:latin typeface="Roboto Slab" pitchFamily="2" charset="0"/>
              <a:ea typeface="Roboto Slab" pitchFamily="2" charset="0"/>
              <a:cs typeface="Open Sans" panose="020B0606030504020204" pitchFamily="34" charset="0"/>
            </a:rPr>
            <a:t> that specific concerns are responded to in a timely manner.</a:t>
          </a:r>
          <a:endParaRPr lang="en-GB" sz="1000" b="0">
            <a:solidFill>
              <a:srgbClr val="C00000"/>
            </a:solidFill>
            <a:effectLst/>
            <a:latin typeface="Roboto Slab" pitchFamily="2" charset="0"/>
            <a:ea typeface="Roboto Slab" pitchFamily="2" charset="0"/>
            <a:cs typeface="Open Sans" panose="020B0606030504020204" pitchFamily="34" charset="0"/>
          </a:endParaRPr>
        </a:p>
      </xdr:txBody>
    </xdr:sp>
    <xdr:clientData/>
  </xdr:twoCellAnchor>
  <xdr:twoCellAnchor>
    <xdr:from>
      <xdr:col>0</xdr:col>
      <xdr:colOff>0</xdr:colOff>
      <xdr:row>22</xdr:row>
      <xdr:rowOff>19049</xdr:rowOff>
    </xdr:from>
    <xdr:to>
      <xdr:col>0</xdr:col>
      <xdr:colOff>0</xdr:colOff>
      <xdr:row>23</xdr:row>
      <xdr:rowOff>9524</xdr:rowOff>
    </xdr:to>
    <xdr:sp macro="" textlink="">
      <xdr:nvSpPr>
        <xdr:cNvPr id="22" name="Rectangle 21">
          <a:extLst>
            <a:ext uri="{FF2B5EF4-FFF2-40B4-BE49-F238E27FC236}">
              <a16:creationId xmlns:a16="http://schemas.microsoft.com/office/drawing/2014/main" id="{1053A8F7-1B44-4CED-AF9C-AC907E4DCF7E}"/>
            </a:ext>
          </a:extLst>
        </xdr:cNvPr>
        <xdr:cNvSpPr/>
      </xdr:nvSpPr>
      <xdr:spPr>
        <a:xfrm>
          <a:off x="0" y="7077074"/>
          <a:ext cx="0" cy="2962275"/>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lumMod val="65000"/>
                  <a:lumOff val="35000"/>
                </a:schemeClr>
              </a:solidFill>
              <a:latin typeface="Roboto Slab" pitchFamily="2" charset="0"/>
              <a:ea typeface="Roboto Slab" pitchFamily="2" charset="0"/>
              <a:cs typeface="Open Sans" panose="020B0606030504020204" pitchFamily="34" charset="0"/>
            </a:rPr>
            <a:t>Manage Closely</a:t>
          </a:r>
        </a:p>
        <a:p>
          <a:pPr algn="l"/>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Highly interested people with a lot of power and influence should be managed closely.  You would need to consult with and update these types of stakeholders on a regular basis.</a:t>
          </a:r>
        </a:p>
        <a:p>
          <a:pPr algn="l"/>
          <a:endPar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rPr>
            <a:t>Supportive</a:t>
          </a:r>
        </a:p>
        <a:p>
          <a:pPr algn="l"/>
          <a:endPar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endPar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rPr>
            <a:t>Neutral</a:t>
          </a:r>
        </a:p>
        <a:p>
          <a:pPr algn="l"/>
          <a:endPar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50" b="1">
              <a:solidFill>
                <a:schemeClr val="tx1">
                  <a:lumMod val="65000"/>
                  <a:lumOff val="35000"/>
                </a:schemeClr>
              </a:solidFill>
              <a:effectLst/>
              <a:latin typeface="Roboto Slab" pitchFamily="2" charset="0"/>
              <a:ea typeface="Roboto Slab" pitchFamily="2" charset="0"/>
              <a:cs typeface="Open Sans" panose="020B0606030504020204" pitchFamily="34" charset="0"/>
            </a:rPr>
            <a:t>Antagonistic</a:t>
          </a:r>
        </a:p>
      </xdr:txBody>
    </xdr:sp>
    <xdr:clientData/>
  </xdr:twoCellAnchor>
  <xdr:twoCellAnchor>
    <xdr:from>
      <xdr:col>2</xdr:col>
      <xdr:colOff>666749</xdr:colOff>
      <xdr:row>24</xdr:row>
      <xdr:rowOff>19049</xdr:rowOff>
    </xdr:from>
    <xdr:to>
      <xdr:col>5</xdr:col>
      <xdr:colOff>1838324</xdr:colOff>
      <xdr:row>25</xdr:row>
      <xdr:rowOff>9524</xdr:rowOff>
    </xdr:to>
    <xdr:sp macro="" textlink="">
      <xdr:nvSpPr>
        <xdr:cNvPr id="23" name="Rectangle 22">
          <a:extLst>
            <a:ext uri="{FF2B5EF4-FFF2-40B4-BE49-F238E27FC236}">
              <a16:creationId xmlns:a16="http://schemas.microsoft.com/office/drawing/2014/main" id="{E35D421D-48F6-49F9-BCCD-F266E553CB03}"/>
            </a:ext>
          </a:extLst>
        </xdr:cNvPr>
        <xdr:cNvSpPr/>
      </xdr:nvSpPr>
      <xdr:spPr>
        <a:xfrm>
          <a:off x="1571624" y="10201274"/>
          <a:ext cx="2657475" cy="29622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lumMod val="65000"/>
                  <a:lumOff val="35000"/>
                </a:schemeClr>
              </a:solidFill>
              <a:latin typeface="Roboto Slab" pitchFamily="2" charset="0"/>
              <a:ea typeface="Roboto Slab" pitchFamily="2" charset="0"/>
              <a:cs typeface="Open Sans" panose="020B0606030504020204" pitchFamily="34" charset="0"/>
            </a:rPr>
            <a:t>Monitor (Minimum Effort)</a:t>
          </a:r>
        </a:p>
        <a:p>
          <a:pPr algn="l"/>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These stakeholders have a low level of influence and interest, but you should keep track of what they will need to know and when. Communication should be targeted and to the point.</a:t>
          </a:r>
        </a:p>
        <a:p>
          <a:pPr algn="l"/>
          <a:r>
            <a:rPr lang="en-GB" sz="800" b="1">
              <a:solidFill>
                <a:schemeClr val="tx1">
                  <a:lumMod val="65000"/>
                  <a:lumOff val="35000"/>
                </a:schemeClr>
              </a:solidFill>
              <a:effectLst/>
              <a:latin typeface="Roboto Slab" pitchFamily="2" charset="0"/>
              <a:ea typeface="Roboto Slab" pitchFamily="2" charset="0"/>
              <a:cs typeface="Open Sans" panose="020B0606030504020204" pitchFamily="34" charset="0"/>
            </a:rPr>
            <a:t>TIPS:</a:t>
          </a:r>
        </a:p>
        <a:p>
          <a:pPr algn="l"/>
          <a:r>
            <a:rPr lang="en-GB" sz="1000" b="1">
              <a:solidFill>
                <a:schemeClr val="accent6">
                  <a:lumMod val="75000"/>
                </a:schemeClr>
              </a:solidFill>
              <a:effectLst/>
              <a:latin typeface="Roboto Slab" pitchFamily="2" charset="0"/>
              <a:ea typeface="Roboto Slab" pitchFamily="2" charset="0"/>
              <a:cs typeface="Open Sans" panose="020B0606030504020204" pitchFamily="34" charset="0"/>
            </a:rPr>
            <a:t>Supporters:</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General communications will likely suffice. Supplement</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 with specific contact as needed.</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chemeClr val="accent4">
                  <a:lumMod val="75000"/>
                </a:schemeClr>
              </a:solidFill>
              <a:effectLst/>
              <a:latin typeface="Roboto Slab" pitchFamily="2" charset="0"/>
              <a:ea typeface="Roboto Slab" pitchFamily="2" charset="0"/>
              <a:cs typeface="Open Sans" panose="020B0606030504020204" pitchFamily="34" charset="0"/>
            </a:rPr>
            <a:t>Neutrals:</a:t>
          </a:r>
          <a:r>
            <a:rPr lang="en-GB" sz="1000" b="0">
              <a:solidFill>
                <a:schemeClr val="accent4">
                  <a:lumMod val="75000"/>
                </a:schemeClr>
              </a:solidFill>
              <a:effectLst/>
              <a:latin typeface="Roboto Slab" pitchFamily="2" charset="0"/>
              <a:ea typeface="Roboto Slab" pitchFamily="2" charset="0"/>
              <a:cs typeface="Open Sans" panose="020B0606030504020204" pitchFamily="34" charset="0"/>
            </a:rPr>
            <a:t> General</a:t>
          </a:r>
          <a:r>
            <a:rPr lang="en-GB" sz="1000" b="0" baseline="0">
              <a:solidFill>
                <a:schemeClr val="accent4">
                  <a:lumMod val="75000"/>
                </a:schemeClr>
              </a:solidFill>
              <a:effectLst/>
              <a:latin typeface="Roboto Slab" pitchFamily="2" charset="0"/>
              <a:ea typeface="Roboto Slab" pitchFamily="2" charset="0"/>
              <a:cs typeface="Open Sans" panose="020B0606030504020204" pitchFamily="34" charset="0"/>
            </a:rPr>
            <a:t> communications can be supplemented with specific contact if necessary.</a:t>
          </a:r>
          <a:endParaRPr lang="en-GB" sz="1000" b="0">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rgbClr val="C00000"/>
              </a:solidFill>
              <a:effectLst/>
              <a:latin typeface="Roboto Slab" pitchFamily="2" charset="0"/>
              <a:ea typeface="Roboto Slab" pitchFamily="2" charset="0"/>
              <a:cs typeface="Open Sans" panose="020B0606030504020204" pitchFamily="34" charset="0"/>
            </a:rPr>
            <a:t>Antagonists:</a:t>
          </a:r>
          <a:r>
            <a:rPr lang="en-GB" sz="1000" b="1" baseline="0">
              <a:solidFill>
                <a:srgbClr val="C00000"/>
              </a:solidFill>
              <a:effectLst/>
              <a:latin typeface="Roboto Slab" pitchFamily="2" charset="0"/>
              <a:ea typeface="Roboto Slab" pitchFamily="2" charset="0"/>
              <a:cs typeface="Open Sans" panose="020B0606030504020204" pitchFamily="34" charset="0"/>
            </a:rPr>
            <a:t> </a:t>
          </a:r>
          <a:r>
            <a:rPr lang="en-GB" sz="1000" b="0" baseline="0">
              <a:solidFill>
                <a:srgbClr val="C00000"/>
              </a:solidFill>
              <a:effectLst/>
              <a:latin typeface="Roboto Slab" pitchFamily="2" charset="0"/>
              <a:ea typeface="Roboto Slab" pitchFamily="2" charset="0"/>
              <a:cs typeface="Open Sans" panose="020B0606030504020204" pitchFamily="34" charset="0"/>
            </a:rPr>
            <a:t>Allay any concerns via general channels. It's probably not necessary to target specific individuals.</a:t>
          </a:r>
          <a:endParaRPr lang="en-GB" sz="1000" b="0">
            <a:solidFill>
              <a:srgbClr val="C00000"/>
            </a:solidFill>
            <a:effectLst/>
            <a:latin typeface="Roboto Slab" pitchFamily="2" charset="0"/>
            <a:ea typeface="Roboto Slab" pitchFamily="2" charset="0"/>
            <a:cs typeface="Open Sans" panose="020B0606030504020204" pitchFamily="34" charset="0"/>
          </a:endParaRPr>
        </a:p>
      </xdr:txBody>
    </xdr:sp>
    <xdr:clientData/>
  </xdr:twoCellAnchor>
  <xdr:twoCellAnchor>
    <xdr:from>
      <xdr:col>11</xdr:col>
      <xdr:colOff>200024</xdr:colOff>
      <xdr:row>24</xdr:row>
      <xdr:rowOff>28574</xdr:rowOff>
    </xdr:from>
    <xdr:to>
      <xdr:col>12</xdr:col>
      <xdr:colOff>1743074</xdr:colOff>
      <xdr:row>25</xdr:row>
      <xdr:rowOff>19049</xdr:rowOff>
    </xdr:to>
    <xdr:sp macro="" textlink="">
      <xdr:nvSpPr>
        <xdr:cNvPr id="24" name="Rectangle 23">
          <a:extLst>
            <a:ext uri="{FF2B5EF4-FFF2-40B4-BE49-F238E27FC236}">
              <a16:creationId xmlns:a16="http://schemas.microsoft.com/office/drawing/2014/main" id="{E1041D71-D999-4D83-A5D9-3BFBF92103A1}"/>
            </a:ext>
          </a:extLst>
        </xdr:cNvPr>
        <xdr:cNvSpPr/>
      </xdr:nvSpPr>
      <xdr:spPr>
        <a:xfrm>
          <a:off x="11201399" y="10210799"/>
          <a:ext cx="2657475" cy="29622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lumMod val="65000"/>
                  <a:lumOff val="35000"/>
                </a:schemeClr>
              </a:solidFill>
              <a:latin typeface="Roboto Slab" pitchFamily="2" charset="0"/>
              <a:ea typeface="Roboto Slab" pitchFamily="2" charset="0"/>
              <a:cs typeface="Open Sans" panose="020B0606030504020204" pitchFamily="34" charset="0"/>
            </a:rPr>
            <a:t>Keep Informed</a:t>
          </a:r>
        </a:p>
        <a:p>
          <a:pPr algn="l"/>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Stakeholders in this group often have diverse</a:t>
          </a:r>
          <a:r>
            <a:rPr lang="en-GB" sz="1050" baseline="0">
              <a:solidFill>
                <a:schemeClr val="tx1">
                  <a:lumMod val="65000"/>
                  <a:lumOff val="35000"/>
                </a:schemeClr>
              </a:solidFill>
              <a:effectLst/>
              <a:latin typeface="Roboto Slab" pitchFamily="2" charset="0"/>
              <a:ea typeface="Roboto Slab" pitchFamily="2" charset="0"/>
              <a:cs typeface="Open Sans" panose="020B0606030504020204" pitchFamily="34" charset="0"/>
            </a:rPr>
            <a:t> relationships to your project. C</a:t>
          </a:r>
          <a:r>
            <a:rPr lang="en-GB" sz="1050">
              <a:solidFill>
                <a:schemeClr val="tx1">
                  <a:lumMod val="65000"/>
                  <a:lumOff val="35000"/>
                </a:schemeClr>
              </a:solidFill>
              <a:effectLst/>
              <a:latin typeface="Roboto Slab" pitchFamily="2" charset="0"/>
              <a:ea typeface="Roboto Slab" pitchFamily="2" charset="0"/>
              <a:cs typeface="Open Sans" panose="020B0606030504020204" pitchFamily="34" charset="0"/>
            </a:rPr>
            <a:t>ommunication is important but needs to be carefully controlled to ensure that it achieves the right effect.</a:t>
          </a:r>
        </a:p>
        <a:p>
          <a:pPr algn="l"/>
          <a:r>
            <a:rPr lang="en-GB" sz="800" b="1">
              <a:solidFill>
                <a:schemeClr val="tx1">
                  <a:lumMod val="65000"/>
                  <a:lumOff val="35000"/>
                </a:schemeClr>
              </a:solidFill>
              <a:effectLst/>
              <a:latin typeface="Roboto Slab" pitchFamily="2" charset="0"/>
              <a:ea typeface="Roboto Slab" pitchFamily="2" charset="0"/>
              <a:cs typeface="Open Sans" panose="020B0606030504020204" pitchFamily="34" charset="0"/>
            </a:rPr>
            <a:t>TIPS:</a:t>
          </a:r>
        </a:p>
        <a:p>
          <a:pPr algn="l"/>
          <a:r>
            <a:rPr lang="en-GB" sz="1000" b="1">
              <a:solidFill>
                <a:schemeClr val="accent6">
                  <a:lumMod val="75000"/>
                </a:schemeClr>
              </a:solidFill>
              <a:effectLst/>
              <a:latin typeface="Roboto Slab" pitchFamily="2" charset="0"/>
              <a:ea typeface="Roboto Slab" pitchFamily="2" charset="0"/>
              <a:cs typeface="Open Sans" panose="020B0606030504020204" pitchFamily="34" charset="0"/>
            </a:rPr>
            <a:t>Supporters:</a:t>
          </a:r>
          <a:r>
            <a:rPr lang="en-GB" sz="1000" b="0">
              <a:solidFill>
                <a:schemeClr val="accent6">
                  <a:lumMod val="75000"/>
                </a:schemeClr>
              </a:solidFill>
              <a:effectLst/>
              <a:latin typeface="Roboto Slab" pitchFamily="2" charset="0"/>
              <a:ea typeface="Roboto Slab" pitchFamily="2" charset="0"/>
              <a:cs typeface="Open Sans" panose="020B0606030504020204" pitchFamily="34" charset="0"/>
            </a:rPr>
            <a:t> What motivates people</a:t>
          </a:r>
          <a:r>
            <a:rPr lang="en-GB" sz="1000" b="0" baseline="0">
              <a:solidFill>
                <a:schemeClr val="accent6">
                  <a:lumMod val="75000"/>
                </a:schemeClr>
              </a:solidFill>
              <a:effectLst/>
              <a:latin typeface="Roboto Slab" pitchFamily="2" charset="0"/>
              <a:ea typeface="Roboto Slab" pitchFamily="2" charset="0"/>
              <a:cs typeface="Open Sans" panose="020B0606030504020204" pitchFamily="34" charset="0"/>
            </a:rPr>
            <a:t> in this catergory? How can you best maintain their ongoing support? </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chemeClr val="accent4">
                  <a:lumMod val="75000"/>
                </a:schemeClr>
              </a:solidFill>
              <a:effectLst/>
              <a:latin typeface="Roboto Slab" pitchFamily="2" charset="0"/>
              <a:ea typeface="Roboto Slab" pitchFamily="2" charset="0"/>
              <a:cs typeface="Open Sans" panose="020B0606030504020204" pitchFamily="34" charset="0"/>
            </a:rPr>
            <a:t>Neutrals: </a:t>
          </a:r>
          <a:r>
            <a:rPr lang="en-GB" sz="1000" b="0">
              <a:solidFill>
                <a:schemeClr val="accent4">
                  <a:lumMod val="75000"/>
                </a:schemeClr>
              </a:solidFill>
              <a:effectLst/>
              <a:latin typeface="Roboto Slab" pitchFamily="2" charset="0"/>
              <a:ea typeface="Roboto Slab" pitchFamily="2" charset="0"/>
              <a:cs typeface="Open Sans" panose="020B0606030504020204" pitchFamily="34" charset="0"/>
            </a:rPr>
            <a:t>Can</a:t>
          </a:r>
          <a:r>
            <a:rPr lang="en-GB" sz="1000" b="0" baseline="0">
              <a:solidFill>
                <a:schemeClr val="accent4">
                  <a:lumMod val="75000"/>
                </a:schemeClr>
              </a:solidFill>
              <a:effectLst/>
              <a:latin typeface="Roboto Slab" pitchFamily="2" charset="0"/>
              <a:ea typeface="Roboto Slab" pitchFamily="2" charset="0"/>
              <a:cs typeface="Open Sans" panose="020B0606030504020204" pitchFamily="34" charset="0"/>
            </a:rPr>
            <a:t> you win these individuals over? What would turn them into supporters?</a:t>
          </a:r>
          <a:endParaRPr lang="en-GB" sz="1000" b="1">
            <a:solidFill>
              <a:schemeClr val="tx1">
                <a:lumMod val="65000"/>
                <a:lumOff val="35000"/>
              </a:schemeClr>
            </a:solidFill>
            <a:effectLst/>
            <a:latin typeface="Roboto Slab" pitchFamily="2" charset="0"/>
            <a:ea typeface="Roboto Slab" pitchFamily="2" charset="0"/>
            <a:cs typeface="Open Sans" panose="020B0606030504020204" pitchFamily="34" charset="0"/>
          </a:endParaRPr>
        </a:p>
        <a:p>
          <a:pPr algn="l"/>
          <a:r>
            <a:rPr lang="en-GB" sz="1000" b="1">
              <a:solidFill>
                <a:srgbClr val="C00000"/>
              </a:solidFill>
              <a:effectLst/>
              <a:latin typeface="Roboto Slab" pitchFamily="2" charset="0"/>
              <a:ea typeface="Roboto Slab" pitchFamily="2" charset="0"/>
              <a:cs typeface="Open Sans" panose="020B0606030504020204" pitchFamily="34" charset="0"/>
            </a:rPr>
            <a:t>Antagonists:</a:t>
          </a:r>
          <a:r>
            <a:rPr lang="en-GB" sz="1000" b="0">
              <a:solidFill>
                <a:srgbClr val="C00000"/>
              </a:solidFill>
              <a:effectLst/>
              <a:latin typeface="Roboto Slab" pitchFamily="2" charset="0"/>
              <a:ea typeface="Roboto Slab" pitchFamily="2" charset="0"/>
              <a:cs typeface="Open Sans" panose="020B0606030504020204" pitchFamily="34" charset="0"/>
            </a:rPr>
            <a:t> What is the best way of reaching them</a:t>
          </a:r>
          <a:r>
            <a:rPr lang="en-GB" sz="1000" b="0" baseline="0">
              <a:solidFill>
                <a:srgbClr val="C00000"/>
              </a:solidFill>
              <a:effectLst/>
              <a:latin typeface="Roboto Slab" pitchFamily="2" charset="0"/>
              <a:ea typeface="Roboto Slab" pitchFamily="2" charset="0"/>
              <a:cs typeface="Open Sans" panose="020B0606030504020204" pitchFamily="34" charset="0"/>
            </a:rPr>
            <a:t>? Can you allay concerns and win support?</a:t>
          </a:r>
          <a:endParaRPr lang="en-GB" sz="1000" b="0">
            <a:solidFill>
              <a:srgbClr val="C00000"/>
            </a:solidFill>
            <a:effectLst/>
            <a:latin typeface="Roboto Slab" pitchFamily="2" charset="0"/>
            <a:ea typeface="Roboto Slab" pitchFamily="2" charset="0"/>
            <a:cs typeface="Open Sans" panose="020B0606030504020204" pitchFamily="34" charset="0"/>
          </a:endParaRPr>
        </a:p>
      </xdr:txBody>
    </xdr:sp>
    <xdr:clientData/>
  </xdr:twoCellAnchor>
  <xdr:twoCellAnchor>
    <xdr:from>
      <xdr:col>6</xdr:col>
      <xdr:colOff>600075</xdr:colOff>
      <xdr:row>25</xdr:row>
      <xdr:rowOff>390525</xdr:rowOff>
    </xdr:from>
    <xdr:to>
      <xdr:col>9</xdr:col>
      <xdr:colOff>942975</xdr:colOff>
      <xdr:row>25</xdr:row>
      <xdr:rowOff>590550</xdr:rowOff>
    </xdr:to>
    <xdr:sp macro="" textlink="">
      <xdr:nvSpPr>
        <xdr:cNvPr id="2" name="TextBox 1">
          <a:extLst>
            <a:ext uri="{FF2B5EF4-FFF2-40B4-BE49-F238E27FC236}">
              <a16:creationId xmlns:a16="http://schemas.microsoft.com/office/drawing/2014/main" id="{A2D99A9C-69E0-4E48-B2FA-BC63DD63245D}"/>
            </a:ext>
          </a:extLst>
        </xdr:cNvPr>
        <xdr:cNvSpPr txBox="1"/>
      </xdr:nvSpPr>
      <xdr:spPr>
        <a:xfrm>
          <a:off x="5286375" y="13544550"/>
          <a:ext cx="49911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i="1">
              <a:solidFill>
                <a:schemeClr val="tx1">
                  <a:lumMod val="75000"/>
                  <a:lumOff val="25000"/>
                </a:schemeClr>
              </a:solidFill>
              <a:latin typeface="Roboto Slab" pitchFamily="2" charset="0"/>
              <a:ea typeface="Roboto Slab" pitchFamily="2" charset="0"/>
              <a:cs typeface="Open Sans" panose="020B0606030504020204" pitchFamily="34" charset="0"/>
            </a:rPr>
            <a:t>Adapted from</a:t>
          </a:r>
          <a:r>
            <a:rPr lang="en-GB" sz="1000" i="1" baseline="0">
              <a:solidFill>
                <a:schemeClr val="tx1">
                  <a:lumMod val="75000"/>
                  <a:lumOff val="25000"/>
                </a:schemeClr>
              </a:solidFill>
              <a:latin typeface="Roboto Slab" pitchFamily="2" charset="0"/>
              <a:ea typeface="Roboto Slab" pitchFamily="2" charset="0"/>
              <a:cs typeface="Open Sans" panose="020B0606030504020204" pitchFamily="34" charset="0"/>
            </a:rPr>
            <a:t>: Mendelow (1991)</a:t>
          </a:r>
          <a:endParaRPr lang="en-GB" sz="1000" i="1">
            <a:solidFill>
              <a:schemeClr val="tx1">
                <a:lumMod val="75000"/>
                <a:lumOff val="25000"/>
              </a:schemeClr>
            </a:solidFill>
            <a:latin typeface="Roboto Slab" pitchFamily="2" charset="0"/>
            <a:ea typeface="Roboto Slab" pitchFamily="2" charset="0"/>
            <a:cs typeface="Open Sans" panose="020B0606030504020204" pitchFamily="34" charset="0"/>
          </a:endParaRPr>
        </a:p>
      </xdr:txBody>
    </xdr:sp>
    <xdr:clientData/>
  </xdr:twoCellAnchor>
  <xdr:twoCellAnchor editAs="oneCell">
    <xdr:from>
      <xdr:col>12</xdr:col>
      <xdr:colOff>212911</xdr:colOff>
      <xdr:row>1</xdr:row>
      <xdr:rowOff>56030</xdr:rowOff>
    </xdr:from>
    <xdr:to>
      <xdr:col>12</xdr:col>
      <xdr:colOff>2041711</xdr:colOff>
      <xdr:row>2</xdr:row>
      <xdr:rowOff>249578</xdr:rowOff>
    </xdr:to>
    <xdr:pic>
      <xdr:nvPicPr>
        <xdr:cNvPr id="25" name="Picture 24">
          <a:extLst>
            <a:ext uri="{FF2B5EF4-FFF2-40B4-BE49-F238E27FC236}">
              <a16:creationId xmlns:a16="http://schemas.microsoft.com/office/drawing/2014/main" id="{D126B123-951B-44A7-8E17-3FD2E347C1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37676" y="537883"/>
          <a:ext cx="1828800" cy="765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BA49-346C-470C-9DB6-38C0A7489FD8}">
  <sheetPr codeName="Sheet1">
    <tabColor rgb="FF00A3AD"/>
    <pageSetUpPr autoPageBreaks="0"/>
  </sheetPr>
  <dimension ref="A1:AE32"/>
  <sheetViews>
    <sheetView tabSelected="1" topLeftCell="A48" zoomScale="85" zoomScaleNormal="85" workbookViewId="0">
      <selection activeCell="J15" sqref="J15"/>
    </sheetView>
  </sheetViews>
  <sheetFormatPr defaultColWidth="8.68359375" defaultRowHeight="13.8"/>
  <cols>
    <col min="1" max="1" width="7.578125" style="9" customWidth="1"/>
    <col min="2" max="2" width="6" style="9" customWidth="1"/>
    <col min="3" max="3" width="16.578125" style="9" customWidth="1"/>
    <col min="4" max="4" width="2.578125" style="9" customWidth="1"/>
    <col min="5" max="5" width="3.15625" style="9" customWidth="1"/>
    <col min="6" max="6" width="37.41796875" style="9" customWidth="1"/>
    <col min="7" max="7" width="44.68359375" style="9" customWidth="1"/>
    <col min="8" max="8" width="2.26171875" style="9" customWidth="1"/>
    <col min="9" max="10" width="22.68359375" style="9" customWidth="1"/>
    <col min="11" max="11" width="2.26171875" style="9" customWidth="1"/>
    <col min="12" max="12" width="16.68359375" style="9" customWidth="1"/>
    <col min="13" max="13" width="33.578125" style="9" customWidth="1"/>
    <col min="14" max="14" width="22.26171875" style="9" customWidth="1"/>
    <col min="15" max="16" width="2.578125" style="9" customWidth="1"/>
    <col min="17" max="17" width="70.83984375" style="9" customWidth="1"/>
    <col min="18" max="18" width="6.26171875" style="9" customWidth="1"/>
    <col min="19" max="23" width="5.26171875" style="9" customWidth="1"/>
    <col min="24" max="24" width="12.68359375" style="9" customWidth="1"/>
    <col min="25" max="25" width="16.68359375" style="9" customWidth="1"/>
    <col min="26" max="26" width="17.578125" style="9" customWidth="1"/>
    <col min="27" max="27" width="11.68359375" style="9" customWidth="1"/>
    <col min="28" max="32" width="8.68359375" style="9"/>
    <col min="33" max="33" width="7.83984375" style="9" customWidth="1"/>
    <col min="34" max="16384" width="8.68359375" style="9"/>
  </cols>
  <sheetData>
    <row r="1" spans="1:31" ht="37.5" customHeight="1"/>
    <row r="2" spans="1:31" ht="45" customHeight="1">
      <c r="A2" s="15"/>
      <c r="B2" s="2"/>
      <c r="C2" s="27" t="s">
        <v>23</v>
      </c>
      <c r="D2" s="24"/>
      <c r="E2" s="24"/>
      <c r="F2" s="24"/>
      <c r="G2" s="24"/>
      <c r="H2" s="24"/>
      <c r="I2" s="24"/>
      <c r="J2" s="24"/>
      <c r="K2" s="16"/>
      <c r="L2" s="16"/>
      <c r="M2" s="16"/>
      <c r="N2" s="10"/>
      <c r="O2" s="8"/>
      <c r="P2" s="8"/>
      <c r="Q2" s="8"/>
      <c r="R2" s="8"/>
    </row>
    <row r="3" spans="1:31" ht="56.25" customHeight="1">
      <c r="A3" s="15"/>
      <c r="B3" s="2"/>
      <c r="C3" s="39" t="s">
        <v>19</v>
      </c>
      <c r="D3" s="40"/>
      <c r="E3" s="40"/>
      <c r="F3" s="40"/>
      <c r="G3" s="40"/>
      <c r="H3" s="40"/>
      <c r="I3" s="40"/>
      <c r="J3" s="40"/>
      <c r="K3" s="16"/>
      <c r="L3" s="16"/>
      <c r="M3" s="16"/>
      <c r="N3" s="10"/>
      <c r="O3" s="8"/>
      <c r="P3" s="8"/>
      <c r="Q3" s="8"/>
      <c r="R3" s="8"/>
    </row>
    <row r="4" spans="1:31" ht="41.25" customHeight="1">
      <c r="A4" s="15"/>
      <c r="B4" s="2"/>
      <c r="C4" s="47" t="s">
        <v>18</v>
      </c>
      <c r="D4" s="48"/>
      <c r="E4" s="48"/>
      <c r="F4" s="48"/>
      <c r="G4" s="48"/>
      <c r="H4" s="48"/>
      <c r="I4" s="48"/>
      <c r="J4" s="48"/>
      <c r="K4" s="17"/>
      <c r="L4" s="17"/>
      <c r="M4" s="17"/>
      <c r="N4" s="11"/>
      <c r="O4" s="7"/>
      <c r="P4" s="8"/>
      <c r="Q4" s="8"/>
      <c r="R4" s="8"/>
    </row>
    <row r="5" spans="1:31" ht="9" customHeight="1">
      <c r="A5" s="15"/>
      <c r="B5" s="2"/>
      <c r="C5" s="2"/>
      <c r="D5" s="2"/>
      <c r="E5" s="2"/>
      <c r="F5" s="2"/>
      <c r="G5" s="2"/>
      <c r="H5" s="2"/>
      <c r="I5" s="2"/>
      <c r="J5" s="2"/>
      <c r="K5" s="2"/>
      <c r="L5" s="2"/>
      <c r="M5" s="2"/>
      <c r="N5" s="8"/>
      <c r="O5" s="8"/>
      <c r="P5" s="8"/>
      <c r="Q5" s="8"/>
      <c r="R5" s="8"/>
    </row>
    <row r="6" spans="1:31" ht="78.75" customHeight="1">
      <c r="A6" s="15"/>
      <c r="B6" s="2"/>
      <c r="C6" s="2"/>
      <c r="D6" s="2"/>
      <c r="E6" s="2"/>
      <c r="F6" s="2"/>
      <c r="G6" s="28" t="s">
        <v>25</v>
      </c>
      <c r="H6" s="18"/>
      <c r="I6" s="45" t="s">
        <v>26</v>
      </c>
      <c r="J6" s="46"/>
      <c r="K6" s="2"/>
      <c r="L6" s="29" t="s">
        <v>27</v>
      </c>
      <c r="M6" s="18"/>
      <c r="N6" s="8"/>
      <c r="O6" s="8"/>
      <c r="P6" s="8"/>
      <c r="Q6" s="8"/>
      <c r="R6" s="8"/>
    </row>
    <row r="7" spans="1:31" ht="15" customHeight="1">
      <c r="A7" s="15"/>
      <c r="B7" s="2"/>
      <c r="C7" s="2"/>
      <c r="D7" s="2"/>
      <c r="E7" s="2"/>
      <c r="F7" s="2"/>
      <c r="G7" s="2"/>
      <c r="H7" s="2"/>
      <c r="I7" s="2"/>
      <c r="J7" s="2"/>
      <c r="K7" s="2"/>
      <c r="L7" s="35"/>
      <c r="M7" s="2"/>
      <c r="N7" s="8"/>
      <c r="O7" s="8"/>
      <c r="P7" s="8"/>
      <c r="Q7" s="8">
        <f>IF(ISBLANK($Q1), 1,2)</f>
        <v>1</v>
      </c>
      <c r="R7" s="8"/>
    </row>
    <row r="8" spans="1:31" ht="17.100000000000001" customHeight="1">
      <c r="A8" s="15"/>
      <c r="B8" s="2"/>
      <c r="C8" s="2"/>
      <c r="D8" s="2"/>
      <c r="E8" s="2"/>
      <c r="F8" s="31" t="s">
        <v>12</v>
      </c>
      <c r="G8" s="30" t="s">
        <v>13</v>
      </c>
      <c r="H8" s="32"/>
      <c r="I8" s="33" t="s">
        <v>0</v>
      </c>
      <c r="J8" s="33" t="s">
        <v>1</v>
      </c>
      <c r="K8" s="34"/>
      <c r="L8" s="36" t="s">
        <v>2</v>
      </c>
      <c r="M8" s="15"/>
      <c r="N8" s="8"/>
      <c r="O8" s="8"/>
      <c r="P8" s="8"/>
      <c r="Q8" s="8"/>
      <c r="R8" s="8"/>
      <c r="U8" s="12" t="s">
        <v>9</v>
      </c>
      <c r="V8" s="12" t="s">
        <v>10</v>
      </c>
      <c r="W8" s="12" t="s">
        <v>11</v>
      </c>
      <c r="X8" s="12" t="s">
        <v>6</v>
      </c>
      <c r="Y8" s="12" t="s">
        <v>7</v>
      </c>
      <c r="Z8" s="12" t="s">
        <v>8</v>
      </c>
      <c r="AA8" s="12" t="s">
        <v>21</v>
      </c>
    </row>
    <row r="9" spans="1:31" ht="17.100000000000001" customHeight="1">
      <c r="A9" s="15"/>
      <c r="B9" s="2"/>
      <c r="C9" s="44" t="s">
        <v>24</v>
      </c>
      <c r="D9" s="2"/>
      <c r="E9" s="2">
        <v>1</v>
      </c>
      <c r="F9" s="1" t="s">
        <v>28</v>
      </c>
      <c r="G9" s="1" t="s">
        <v>29</v>
      </c>
      <c r="H9" s="6"/>
      <c r="I9" s="5">
        <v>4</v>
      </c>
      <c r="J9" s="5">
        <v>10</v>
      </c>
      <c r="K9" s="15"/>
      <c r="L9" s="37" t="s">
        <v>3</v>
      </c>
      <c r="M9" s="15"/>
      <c r="N9" s="38"/>
      <c r="O9" s="8"/>
      <c r="P9" s="8"/>
      <c r="Q9" s="8"/>
      <c r="R9" s="8"/>
      <c r="U9" s="12" t="str">
        <f>IF(LEN(F9)&lt;1,"O",F9)</f>
        <v>Liucheng Guo</v>
      </c>
      <c r="V9" s="12">
        <f>IF(LEN(I9)&lt;1,13,I9)</f>
        <v>4</v>
      </c>
      <c r="W9" s="12">
        <f>IF(LEN(J9)&lt;1,1,J9)</f>
        <v>10</v>
      </c>
      <c r="X9" s="13">
        <f>IF($L9="Supportive",$W9,NA())</f>
        <v>10</v>
      </c>
      <c r="Y9" s="13" t="e">
        <f>IF($L9="Neutral",$W9,NA())</f>
        <v>#N/A</v>
      </c>
      <c r="Z9" s="13" t="e">
        <f>IF($L9="Antagonistic",$W9, NA())</f>
        <v>#N/A</v>
      </c>
      <c r="AA9" s="12" t="e">
        <f>IF(ISBLANK($L9),$W9,NA())</f>
        <v>#N/A</v>
      </c>
      <c r="AB9" s="14" t="s">
        <v>3</v>
      </c>
      <c r="AD9" s="14"/>
      <c r="AE9" s="14"/>
    </row>
    <row r="10" spans="1:31" ht="17.100000000000001" customHeight="1">
      <c r="A10" s="15"/>
      <c r="B10" s="2"/>
      <c r="C10" s="44"/>
      <c r="D10" s="2"/>
      <c r="E10" s="2">
        <v>2</v>
      </c>
      <c r="F10" s="1" t="s">
        <v>33</v>
      </c>
      <c r="G10" s="3" t="s">
        <v>31</v>
      </c>
      <c r="H10" s="6"/>
      <c r="I10" s="4">
        <v>8</v>
      </c>
      <c r="J10" s="5">
        <v>6</v>
      </c>
      <c r="K10" s="15"/>
      <c r="L10" s="19" t="s">
        <v>3</v>
      </c>
      <c r="M10" s="15"/>
      <c r="N10" s="38"/>
      <c r="O10" s="8"/>
      <c r="P10" s="8"/>
      <c r="Q10" s="8">
        <f>IF(ISBLANK($L9),1,IF($L9="Supportive",1,IF($L9="Neutral",NA(),IF($L9="Antagonistic",NA()))))</f>
        <v>1</v>
      </c>
      <c r="R10" s="8"/>
      <c r="U10" s="12" t="str">
        <f t="shared" ref="U10:U18" si="0">IF(LEN(F10)&lt;1,"O",F10)</f>
        <v>Dimitri Chikhladze</v>
      </c>
      <c r="V10" s="12">
        <f t="shared" ref="V10:V18" si="1">IF(LEN(I10)&lt;1,13,I10)</f>
        <v>8</v>
      </c>
      <c r="W10" s="12">
        <f>IF(LEN(J10)&lt;1,2,J10)</f>
        <v>6</v>
      </c>
      <c r="X10" s="13">
        <f t="shared" ref="X10:X18" si="2">IF($L10="Supportive",$W10,NA())</f>
        <v>6</v>
      </c>
      <c r="Y10" s="13" t="e">
        <f t="shared" ref="Y10:Y18" si="3">IF($L10="Neutral",$W10,NA())</f>
        <v>#N/A</v>
      </c>
      <c r="Z10" s="13" t="e">
        <f t="shared" ref="Z10:Z18" si="4">IF($L10="Antagonistic",$W10, NA())</f>
        <v>#N/A</v>
      </c>
      <c r="AA10" s="12" t="e">
        <f t="shared" ref="AA10:AA18" si="5">IF(ISBLANK($L10),$W10,NA())</f>
        <v>#N/A</v>
      </c>
      <c r="AB10" s="9" t="s">
        <v>4</v>
      </c>
    </row>
    <row r="11" spans="1:31" ht="17.100000000000001" customHeight="1">
      <c r="A11" s="15"/>
      <c r="B11" s="2"/>
      <c r="C11" s="44"/>
      <c r="D11" s="2"/>
      <c r="E11" s="2">
        <v>3</v>
      </c>
      <c r="F11" s="1" t="s">
        <v>32</v>
      </c>
      <c r="G11" s="3" t="s">
        <v>30</v>
      </c>
      <c r="H11" s="6"/>
      <c r="I11" s="4">
        <v>8</v>
      </c>
      <c r="J11" s="5">
        <v>3</v>
      </c>
      <c r="K11" s="15"/>
      <c r="L11" s="20" t="s">
        <v>3</v>
      </c>
      <c r="M11" s="15"/>
      <c r="N11" s="38"/>
      <c r="O11" s="8"/>
      <c r="P11" s="8"/>
      <c r="Q11" s="8"/>
      <c r="R11" s="8"/>
      <c r="U11" s="12" t="str">
        <f t="shared" si="0"/>
        <v>Francesca Perona</v>
      </c>
      <c r="V11" s="12">
        <f t="shared" si="1"/>
        <v>8</v>
      </c>
      <c r="W11" s="12">
        <f>IF(LEN(J11)&lt;1,3,J11)</f>
        <v>3</v>
      </c>
      <c r="X11" s="13">
        <f t="shared" si="2"/>
        <v>3</v>
      </c>
      <c r="Y11" s="13" t="e">
        <f t="shared" si="3"/>
        <v>#N/A</v>
      </c>
      <c r="Z11" s="13" t="e">
        <f t="shared" si="4"/>
        <v>#N/A</v>
      </c>
      <c r="AA11" s="12" t="e">
        <f t="shared" si="5"/>
        <v>#N/A</v>
      </c>
      <c r="AB11" s="9" t="s">
        <v>5</v>
      </c>
    </row>
    <row r="12" spans="1:31" ht="17.100000000000001" customHeight="1">
      <c r="A12" s="15"/>
      <c r="B12" s="2"/>
      <c r="C12" s="44"/>
      <c r="D12" s="2"/>
      <c r="E12" s="2">
        <v>4</v>
      </c>
      <c r="F12" s="1" t="s">
        <v>34</v>
      </c>
      <c r="G12" s="3" t="s">
        <v>35</v>
      </c>
      <c r="H12" s="6"/>
      <c r="I12" s="4">
        <v>8</v>
      </c>
      <c r="J12" s="5">
        <v>8</v>
      </c>
      <c r="K12" s="15"/>
      <c r="L12" s="19" t="s">
        <v>3</v>
      </c>
      <c r="M12" s="15"/>
      <c r="N12" s="38"/>
      <c r="O12" s="8"/>
      <c r="P12" s="8"/>
      <c r="Q12" s="8"/>
      <c r="R12" s="8"/>
      <c r="U12" s="12" t="str">
        <f t="shared" si="0"/>
        <v>Ivan Tyukin</v>
      </c>
      <c r="V12" s="12">
        <f t="shared" si="1"/>
        <v>8</v>
      </c>
      <c r="W12" s="12">
        <f>IF(LEN(J12)&lt;1,4,J12)</f>
        <v>8</v>
      </c>
      <c r="X12" s="13">
        <f t="shared" si="2"/>
        <v>8</v>
      </c>
      <c r="Y12" s="13" t="e">
        <f t="shared" si="3"/>
        <v>#N/A</v>
      </c>
      <c r="Z12" s="13" t="e">
        <f t="shared" si="4"/>
        <v>#N/A</v>
      </c>
      <c r="AA12" s="12" t="e">
        <f t="shared" si="5"/>
        <v>#N/A</v>
      </c>
    </row>
    <row r="13" spans="1:31" ht="17.100000000000001" customHeight="1">
      <c r="A13" s="15"/>
      <c r="B13" s="2"/>
      <c r="C13" s="44"/>
      <c r="D13" s="2"/>
      <c r="E13" s="2">
        <v>5</v>
      </c>
      <c r="F13" s="1" t="s">
        <v>36</v>
      </c>
      <c r="G13" s="3" t="s">
        <v>37</v>
      </c>
      <c r="H13" s="6"/>
      <c r="I13" s="4">
        <v>3</v>
      </c>
      <c r="J13" s="5">
        <v>1</v>
      </c>
      <c r="K13" s="15"/>
      <c r="L13" s="19" t="s">
        <v>3</v>
      </c>
      <c r="M13" s="15"/>
      <c r="N13" s="38"/>
      <c r="O13" s="8"/>
      <c r="P13" s="8"/>
      <c r="Q13" s="8"/>
      <c r="R13" s="8"/>
      <c r="U13" s="12" t="str">
        <f t="shared" si="0"/>
        <v>Matthew Hogan</v>
      </c>
      <c r="V13" s="12">
        <f t="shared" si="1"/>
        <v>3</v>
      </c>
      <c r="W13" s="12">
        <f>IF(LEN(J13)&lt;1,5,J13)</f>
        <v>1</v>
      </c>
      <c r="X13" s="13">
        <f t="shared" si="2"/>
        <v>1</v>
      </c>
      <c r="Y13" s="13" t="e">
        <f t="shared" si="3"/>
        <v>#N/A</v>
      </c>
      <c r="Z13" s="13" t="e">
        <f t="shared" si="4"/>
        <v>#N/A</v>
      </c>
      <c r="AA13" s="12" t="e">
        <f t="shared" si="5"/>
        <v>#N/A</v>
      </c>
    </row>
    <row r="14" spans="1:31" ht="17.100000000000001" customHeight="1">
      <c r="A14" s="15"/>
      <c r="B14" s="2"/>
      <c r="C14" s="44"/>
      <c r="D14" s="2"/>
      <c r="E14" s="2">
        <v>6</v>
      </c>
      <c r="F14" s="1" t="s">
        <v>38</v>
      </c>
      <c r="G14" s="3" t="s">
        <v>39</v>
      </c>
      <c r="H14" s="6"/>
      <c r="I14" s="4">
        <v>4</v>
      </c>
      <c r="J14" s="5">
        <v>1</v>
      </c>
      <c r="K14" s="15"/>
      <c r="L14" s="19" t="s">
        <v>3</v>
      </c>
      <c r="M14" s="15"/>
      <c r="N14" s="38"/>
      <c r="O14" s="8"/>
      <c r="P14" s="8"/>
      <c r="Q14" s="8"/>
      <c r="R14" s="8"/>
      <c r="U14" s="12" t="str">
        <f t="shared" si="0"/>
        <v>Arnaud Drapier</v>
      </c>
      <c r="V14" s="12">
        <f t="shared" si="1"/>
        <v>4</v>
      </c>
      <c r="W14" s="12">
        <f>IF(LEN(J14)&lt;1,6,J14)</f>
        <v>1</v>
      </c>
      <c r="X14" s="13">
        <f t="shared" si="2"/>
        <v>1</v>
      </c>
      <c r="Y14" s="13" t="e">
        <f t="shared" si="3"/>
        <v>#N/A</v>
      </c>
      <c r="Z14" s="13" t="e">
        <f t="shared" si="4"/>
        <v>#N/A</v>
      </c>
      <c r="AA14" s="12" t="e">
        <f t="shared" si="5"/>
        <v>#N/A</v>
      </c>
    </row>
    <row r="15" spans="1:31" ht="17.100000000000001" customHeight="1">
      <c r="A15" s="15"/>
      <c r="B15" s="2"/>
      <c r="C15" s="44"/>
      <c r="D15" s="2"/>
      <c r="E15" s="2">
        <v>7</v>
      </c>
      <c r="F15" s="1" t="s">
        <v>41</v>
      </c>
      <c r="G15" s="3" t="s">
        <v>40</v>
      </c>
      <c r="H15" s="6"/>
      <c r="I15" s="4">
        <v>1</v>
      </c>
      <c r="J15" s="5">
        <v>1</v>
      </c>
      <c r="K15" s="15"/>
      <c r="L15" s="19" t="s">
        <v>3</v>
      </c>
      <c r="M15" s="15"/>
      <c r="N15" s="38"/>
      <c r="O15" s="8"/>
      <c r="P15" s="8"/>
      <c r="Q15" s="8"/>
      <c r="R15" s="8"/>
      <c r="U15" s="12" t="str">
        <f t="shared" si="0"/>
        <v>Jeremy Levesley</v>
      </c>
      <c r="V15" s="12">
        <f t="shared" si="1"/>
        <v>1</v>
      </c>
      <c r="W15" s="12">
        <f>IF(LEN(J15)&lt;1,7,J15)</f>
        <v>1</v>
      </c>
      <c r="X15" s="13">
        <f t="shared" si="2"/>
        <v>1</v>
      </c>
      <c r="Y15" s="13" t="e">
        <f t="shared" si="3"/>
        <v>#N/A</v>
      </c>
      <c r="Z15" s="13" t="e">
        <f t="shared" si="4"/>
        <v>#N/A</v>
      </c>
      <c r="AA15" s="12" t="e">
        <f t="shared" si="5"/>
        <v>#N/A</v>
      </c>
    </row>
    <row r="16" spans="1:31" ht="17.100000000000001" customHeight="1">
      <c r="A16" s="15"/>
      <c r="B16" s="2"/>
      <c r="C16" s="44"/>
      <c r="D16" s="2"/>
      <c r="E16" s="2">
        <v>8</v>
      </c>
      <c r="F16" s="1" t="s">
        <v>42</v>
      </c>
      <c r="G16" s="3" t="s">
        <v>43</v>
      </c>
      <c r="H16" s="6"/>
      <c r="I16" s="4">
        <v>10</v>
      </c>
      <c r="J16" s="5">
        <v>10</v>
      </c>
      <c r="K16" s="15"/>
      <c r="L16" s="19" t="s">
        <v>3</v>
      </c>
      <c r="M16" s="15"/>
      <c r="N16" s="38"/>
      <c r="O16" s="8"/>
      <c r="P16" s="8"/>
      <c r="Q16" s="8"/>
      <c r="R16" s="8"/>
      <c r="U16" s="12" t="str">
        <f t="shared" si="0"/>
        <v>Ying Liu</v>
      </c>
      <c r="V16" s="12">
        <f t="shared" si="1"/>
        <v>10</v>
      </c>
      <c r="W16" s="12">
        <f>IF(LEN(J16)&lt;1,8,J16)</f>
        <v>10</v>
      </c>
      <c r="X16" s="13">
        <f t="shared" si="2"/>
        <v>10</v>
      </c>
      <c r="Y16" s="13" t="e">
        <f t="shared" si="3"/>
        <v>#N/A</v>
      </c>
      <c r="Z16" s="13" t="e">
        <f t="shared" si="4"/>
        <v>#N/A</v>
      </c>
      <c r="AA16" s="12" t="e">
        <f t="shared" si="5"/>
        <v>#N/A</v>
      </c>
    </row>
    <row r="17" spans="1:27" ht="17.100000000000001" customHeight="1">
      <c r="A17" s="15"/>
      <c r="B17" s="2"/>
      <c r="C17" s="44"/>
      <c r="D17" s="2"/>
      <c r="E17" s="2">
        <v>9</v>
      </c>
      <c r="F17" s="1"/>
      <c r="G17" s="3"/>
      <c r="H17" s="6"/>
      <c r="I17" s="4"/>
      <c r="J17" s="5"/>
      <c r="K17" s="15"/>
      <c r="L17" s="19"/>
      <c r="M17" s="15"/>
      <c r="N17" s="38"/>
      <c r="O17" s="8"/>
      <c r="P17" s="8"/>
      <c r="Q17" s="8"/>
      <c r="R17" s="8"/>
      <c r="U17" s="12" t="str">
        <f t="shared" si="0"/>
        <v>O</v>
      </c>
      <c r="V17" s="12">
        <f t="shared" si="1"/>
        <v>13</v>
      </c>
      <c r="W17" s="12">
        <f>IF(LEN(J17)&lt;1,9,J17)</f>
        <v>9</v>
      </c>
      <c r="X17" s="13" t="e">
        <f t="shared" si="2"/>
        <v>#N/A</v>
      </c>
      <c r="Y17" s="13" t="e">
        <f t="shared" si="3"/>
        <v>#N/A</v>
      </c>
      <c r="Z17" s="13" t="e">
        <f t="shared" si="4"/>
        <v>#N/A</v>
      </c>
      <c r="AA17" s="12">
        <f t="shared" si="5"/>
        <v>9</v>
      </c>
    </row>
    <row r="18" spans="1:27" ht="17.100000000000001" customHeight="1">
      <c r="A18" s="15"/>
      <c r="B18" s="2"/>
      <c r="C18" s="44"/>
      <c r="D18" s="2"/>
      <c r="E18" s="2">
        <v>10</v>
      </c>
      <c r="F18" s="1"/>
      <c r="G18" s="3"/>
      <c r="H18" s="6"/>
      <c r="I18" s="4"/>
      <c r="J18" s="5"/>
      <c r="K18" s="15"/>
      <c r="L18" s="19"/>
      <c r="M18" s="15"/>
      <c r="N18" s="38"/>
      <c r="O18" s="8"/>
      <c r="P18" s="8"/>
      <c r="Q18" s="8"/>
      <c r="R18" s="8"/>
      <c r="U18" s="12" t="str">
        <f t="shared" si="0"/>
        <v>O</v>
      </c>
      <c r="V18" s="12">
        <f t="shared" si="1"/>
        <v>13</v>
      </c>
      <c r="W18" s="12">
        <f>IF(LEN(J18)&lt;1,10,J18)</f>
        <v>10</v>
      </c>
      <c r="X18" s="13" t="e">
        <f t="shared" si="2"/>
        <v>#N/A</v>
      </c>
      <c r="Y18" s="13" t="e">
        <f t="shared" si="3"/>
        <v>#N/A</v>
      </c>
      <c r="Z18" s="13" t="e">
        <f t="shared" si="4"/>
        <v>#N/A</v>
      </c>
      <c r="AA18" s="12">
        <f t="shared" si="5"/>
        <v>10</v>
      </c>
    </row>
    <row r="19" spans="1:27" ht="17.100000000000001" customHeight="1">
      <c r="A19" s="15"/>
      <c r="B19" s="2"/>
      <c r="C19" s="2"/>
      <c r="D19" s="2"/>
      <c r="E19" s="2"/>
      <c r="F19" s="2"/>
      <c r="G19" s="2"/>
      <c r="H19" s="2"/>
      <c r="I19" s="2"/>
      <c r="J19" s="2"/>
      <c r="K19" s="2"/>
      <c r="L19" s="2"/>
      <c r="M19" s="2"/>
      <c r="N19" s="8"/>
      <c r="O19" s="8"/>
      <c r="P19" s="8"/>
      <c r="Q19" s="8"/>
      <c r="R19" s="8"/>
    </row>
    <row r="20" spans="1:27" ht="47.25" customHeight="1">
      <c r="A20" s="21"/>
      <c r="B20" s="22"/>
      <c r="C20" s="25" t="s">
        <v>20</v>
      </c>
      <c r="D20" s="22"/>
      <c r="E20" s="22"/>
      <c r="F20" s="22"/>
      <c r="G20" s="42" t="s">
        <v>22</v>
      </c>
      <c r="H20" s="43"/>
      <c r="I20" s="43"/>
      <c r="J20" s="43"/>
      <c r="K20" s="22"/>
      <c r="L20" s="22"/>
      <c r="M20" s="22"/>
      <c r="N20" s="8"/>
      <c r="O20" s="8"/>
      <c r="P20" s="8"/>
      <c r="Q20" s="8"/>
      <c r="R20" s="8"/>
    </row>
    <row r="21" spans="1:27" ht="14.25" customHeight="1">
      <c r="A21" s="21"/>
      <c r="B21" s="22"/>
      <c r="C21" s="22"/>
      <c r="D21" s="22"/>
      <c r="E21" s="22"/>
      <c r="F21" s="22"/>
      <c r="G21" s="23"/>
      <c r="H21" s="23"/>
      <c r="I21" s="23"/>
      <c r="J21" s="23"/>
      <c r="K21" s="22"/>
      <c r="L21" s="22"/>
      <c r="M21" s="22"/>
      <c r="N21" s="8"/>
      <c r="O21" s="8"/>
      <c r="P21" s="8"/>
      <c r="Q21" s="8"/>
      <c r="R21" s="8"/>
    </row>
    <row r="22" spans="1:27" ht="13.5" customHeight="1">
      <c r="A22" s="21"/>
      <c r="B22" s="21"/>
      <c r="C22" s="21"/>
      <c r="D22" s="21"/>
      <c r="E22" s="21"/>
      <c r="F22" s="21"/>
      <c r="G22" s="21"/>
      <c r="H22" s="21"/>
      <c r="I22" s="21"/>
      <c r="J22" s="21"/>
      <c r="K22" s="21"/>
      <c r="L22" s="21"/>
      <c r="M22" s="21"/>
    </row>
    <row r="23" spans="1:27" ht="234" customHeight="1">
      <c r="A23" s="21"/>
      <c r="B23" s="21"/>
      <c r="C23" s="21"/>
      <c r="D23" s="21"/>
      <c r="E23" s="21"/>
      <c r="F23" s="21"/>
      <c r="G23" s="26" t="s">
        <v>14</v>
      </c>
      <c r="H23" s="21"/>
      <c r="I23" s="41" t="s">
        <v>15</v>
      </c>
      <c r="J23" s="41"/>
      <c r="K23" s="21"/>
      <c r="L23" s="21"/>
      <c r="M23" s="21"/>
    </row>
    <row r="24" spans="1:27" ht="12" customHeight="1">
      <c r="A24" s="21"/>
      <c r="B24" s="21"/>
      <c r="C24" s="21"/>
      <c r="D24" s="21"/>
      <c r="E24" s="21"/>
      <c r="F24" s="21"/>
      <c r="G24" s="21"/>
      <c r="H24" s="21"/>
      <c r="I24" s="21"/>
      <c r="J24" s="21"/>
      <c r="K24" s="21"/>
      <c r="L24" s="21"/>
      <c r="M24" s="21"/>
    </row>
    <row r="25" spans="1:27" ht="234" customHeight="1">
      <c r="A25" s="21"/>
      <c r="B25" s="21"/>
      <c r="C25" s="21"/>
      <c r="D25" s="21"/>
      <c r="E25" s="21"/>
      <c r="F25" s="21"/>
      <c r="G25" s="26" t="s">
        <v>17</v>
      </c>
      <c r="H25" s="21"/>
      <c r="I25" s="41" t="s">
        <v>16</v>
      </c>
      <c r="J25" s="41"/>
      <c r="K25" s="21"/>
      <c r="L25" s="21"/>
      <c r="M25" s="21"/>
    </row>
    <row r="26" spans="1:27" ht="58.5" customHeight="1">
      <c r="A26" s="21"/>
      <c r="B26" s="21"/>
      <c r="C26" s="21"/>
      <c r="D26" s="21"/>
      <c r="E26" s="21"/>
      <c r="F26" s="21"/>
      <c r="G26" s="21"/>
      <c r="H26" s="21"/>
      <c r="I26" s="21"/>
      <c r="J26" s="21"/>
      <c r="K26" s="21"/>
      <c r="L26" s="21"/>
      <c r="M26" s="21"/>
    </row>
    <row r="27" spans="1:27" ht="23.5" customHeight="1"/>
    <row r="28" spans="1:27" ht="23.5" customHeight="1"/>
    <row r="29" spans="1:27" ht="17.5" customHeight="1"/>
    <row r="30" spans="1:27" ht="17.5" customHeight="1"/>
    <row r="31" spans="1:27" ht="16.5" customHeight="1"/>
    <row r="32" spans="1:27" ht="16.5" customHeight="1"/>
  </sheetData>
  <sheetProtection sheet="1" objects="1" scenarios="1" selectLockedCells="1"/>
  <mergeCells count="8">
    <mergeCell ref="N9:N18"/>
    <mergeCell ref="C3:J3"/>
    <mergeCell ref="I23:J23"/>
    <mergeCell ref="I25:J25"/>
    <mergeCell ref="G20:J20"/>
    <mergeCell ref="C9:C18"/>
    <mergeCell ref="I6:J6"/>
    <mergeCell ref="C4:J4"/>
  </mergeCells>
  <conditionalFormatting sqref="L9">
    <cfRule type="cellIs" dxfId="6" priority="36" operator="equal">
      <formula>"Antagonistic"</formula>
    </cfRule>
    <cfRule type="cellIs" dxfId="5" priority="37" operator="equal">
      <formula>"Supportive"</formula>
    </cfRule>
    <cfRule type="cellIs" dxfId="4" priority="38" operator="equal">
      <formula>"Neutral"</formula>
    </cfRule>
    <cfRule type="cellIs" dxfId="3" priority="39" operator="equal">
      <formula>"Supportive"</formula>
    </cfRule>
  </conditionalFormatting>
  <conditionalFormatting sqref="L10:L18">
    <cfRule type="cellIs" dxfId="2" priority="33" operator="equal">
      <formula>"Antagonistic"</formula>
    </cfRule>
    <cfRule type="cellIs" dxfId="1" priority="34" operator="equal">
      <formula>"Neutral"</formula>
    </cfRule>
    <cfRule type="cellIs" dxfId="0" priority="35" operator="equal">
      <formula>"Supportive"</formula>
    </cfRule>
  </conditionalFormatting>
  <dataValidations count="4">
    <dataValidation type="whole" allowBlank="1" showInputMessage="1" showErrorMessage="1" errorTitle="Invalid Score" error="The Score must be a whole number between 1 and 10" sqref="I9:J18" xr:uid="{0F5B1D4D-1293-41C1-BB8C-7F18BAA40E8A}">
      <formula1>0</formula1>
      <formula2>10</formula2>
    </dataValidation>
    <dataValidation type="list" allowBlank="1" showInputMessage="1" showErrorMessage="1" sqref="L9:L18" xr:uid="{C520B5CD-389C-4DA3-B0FA-8ED70AC08FFF}">
      <formula1>$AB$9:$AB$11</formula1>
    </dataValidation>
    <dataValidation allowBlank="1" showInputMessage="1" showErrorMessage="1" promptTitle="Info about Stakeholders" prompt="Here is some info about stakeholders_x000a_" sqref="Q27" xr:uid="{B8A16864-8FD1-4057-95FA-4D169224175F}"/>
    <dataValidation allowBlank="1" showInputMessage="1" showErrorMessage="1" promptTitle="Message" prompt="Message" sqref="I25:J25" xr:uid="{93E68280-E78C-4391-A5A8-2C8BD74BFD6B}"/>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Stakeholder Mapping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Gordon</dc:creator>
  <cp:lastModifiedBy>Liu, Ying</cp:lastModifiedBy>
  <dcterms:created xsi:type="dcterms:W3CDTF">2018-10-05T14:19:29Z</dcterms:created>
  <dcterms:modified xsi:type="dcterms:W3CDTF">2021-04-08T11:12:09Z</dcterms:modified>
</cp:coreProperties>
</file>