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ophiavrh/Desktop/Mousseau Lab/"/>
    </mc:Choice>
  </mc:AlternateContent>
  <xr:revisionPtr revIDLastSave="0" documentId="13_ncr:1_{864C701F-4237-9949-9520-60C7249F4427}" xr6:coauthVersionLast="47" xr6:coauthVersionMax="47" xr10:uidLastSave="{00000000-0000-0000-0000-000000000000}"/>
  <bookViews>
    <workbookView xWindow="0" yWindow="500" windowWidth="28800" windowHeight="16320" activeTab="6" xr2:uid="{EA2D2CD7-2359-4AFF-B937-B86AF09B5352}"/>
  </bookViews>
  <sheets>
    <sheet name="RAI" sheetId="1" r:id="rId1"/>
    <sheet name="RAI per year" sheetId="6" r:id="rId2"/>
    <sheet name="Sheet1" sheetId="5" r:id="rId3"/>
    <sheet name="Covariate Data" sheetId="2" r:id="rId4"/>
    <sheet name="Sheet3" sheetId="3" r:id="rId5"/>
    <sheet name="final R" sheetId="4" r:id="rId6"/>
    <sheet name="Counts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97" i="4" l="1"/>
  <c r="R96" i="4"/>
  <c r="R95" i="4"/>
  <c r="R94" i="4"/>
  <c r="R93" i="4"/>
  <c r="R92" i="4"/>
  <c r="R91" i="4"/>
  <c r="R90" i="4"/>
  <c r="R89" i="4"/>
  <c r="R88" i="4"/>
  <c r="R87" i="4"/>
  <c r="R86" i="4"/>
  <c r="R85" i="4"/>
  <c r="R84" i="4"/>
  <c r="R83" i="4"/>
  <c r="R82" i="4"/>
  <c r="R81" i="4"/>
  <c r="R80" i="4"/>
  <c r="R79" i="4"/>
  <c r="R78" i="4"/>
  <c r="R77" i="4"/>
  <c r="R76" i="4"/>
  <c r="R75" i="4"/>
  <c r="R74" i="4"/>
  <c r="R73" i="4"/>
  <c r="R72" i="4"/>
  <c r="R71" i="4"/>
  <c r="R70" i="4"/>
  <c r="R69" i="4"/>
  <c r="R68" i="4"/>
  <c r="R67" i="4"/>
  <c r="R66" i="4"/>
  <c r="R65" i="4"/>
  <c r="R64" i="4"/>
  <c r="R63" i="4"/>
  <c r="R62" i="4"/>
  <c r="R61" i="4"/>
  <c r="R60" i="4"/>
  <c r="R59" i="4"/>
  <c r="R58" i="4"/>
  <c r="R57" i="4"/>
  <c r="R56" i="4"/>
  <c r="R55" i="4"/>
  <c r="R54" i="4"/>
  <c r="R53" i="4"/>
  <c r="R52" i="4"/>
  <c r="R51" i="4"/>
  <c r="R50" i="4"/>
  <c r="R49" i="4"/>
  <c r="R48" i="4"/>
  <c r="R47" i="4"/>
  <c r="R46" i="4"/>
  <c r="R45" i="4"/>
  <c r="R44" i="4"/>
  <c r="R43" i="4"/>
  <c r="R42" i="4"/>
  <c r="R41" i="4"/>
  <c r="R40" i="4"/>
  <c r="R39" i="4"/>
  <c r="R38" i="4"/>
  <c r="R37" i="4"/>
  <c r="R36" i="4"/>
  <c r="R35" i="4"/>
  <c r="R34" i="4"/>
  <c r="R33" i="4"/>
  <c r="R32" i="4"/>
  <c r="R31" i="4"/>
  <c r="R30" i="4"/>
  <c r="R29" i="4"/>
  <c r="R28" i="4"/>
  <c r="R27" i="4"/>
  <c r="R26" i="4"/>
  <c r="R25" i="4"/>
  <c r="R24" i="4"/>
  <c r="R23" i="4"/>
  <c r="R22" i="4"/>
  <c r="R21" i="4"/>
  <c r="R20" i="4"/>
  <c r="R19" i="4"/>
  <c r="R18" i="4"/>
  <c r="R17" i="4"/>
  <c r="R16" i="4"/>
  <c r="R15" i="4"/>
  <c r="R14" i="4"/>
  <c r="R13" i="4"/>
  <c r="R12" i="4"/>
  <c r="R11" i="4"/>
  <c r="R10" i="4"/>
  <c r="R9" i="4"/>
  <c r="R8" i="4"/>
  <c r="R7" i="4"/>
  <c r="R6" i="4"/>
  <c r="R5" i="4"/>
  <c r="R4" i="4"/>
  <c r="R3" i="4"/>
  <c r="R2" i="4"/>
  <c r="AA99" i="1"/>
  <c r="AA98" i="1"/>
  <c r="AA97" i="1"/>
  <c r="AA96" i="1"/>
  <c r="AA95" i="1"/>
  <c r="AA94" i="1"/>
  <c r="AA93" i="1"/>
  <c r="AA92" i="1"/>
  <c r="AA91" i="1"/>
  <c r="AA90" i="1"/>
  <c r="AA89" i="1"/>
  <c r="AA88" i="1"/>
  <c r="AA87" i="1"/>
  <c r="AA86" i="1"/>
  <c r="AA85" i="1"/>
  <c r="AA84" i="1"/>
  <c r="AA83" i="1"/>
  <c r="AA82" i="1"/>
  <c r="AA81" i="1"/>
  <c r="AA80" i="1"/>
  <c r="AA79" i="1"/>
  <c r="AA78" i="1"/>
  <c r="AA77" i="1"/>
  <c r="AA76" i="1"/>
  <c r="AA75" i="1"/>
  <c r="AA74" i="1"/>
  <c r="AA73" i="1"/>
  <c r="AA72" i="1"/>
  <c r="AA71" i="1"/>
  <c r="AA70" i="1"/>
  <c r="AA69" i="1"/>
  <c r="AA68" i="1"/>
  <c r="AA67" i="1"/>
  <c r="AA66" i="1"/>
  <c r="AA65" i="1"/>
  <c r="AA64" i="1"/>
  <c r="AA63" i="1"/>
  <c r="AA62" i="1"/>
  <c r="AA61" i="1"/>
  <c r="AA60" i="1"/>
  <c r="AA59" i="1"/>
  <c r="AA58" i="1"/>
  <c r="AA57" i="1"/>
  <c r="AA56" i="1"/>
  <c r="AA55" i="1"/>
  <c r="AA54" i="1"/>
  <c r="AA53" i="1"/>
  <c r="AA52" i="1"/>
  <c r="AA51" i="1"/>
  <c r="AA50" i="1"/>
  <c r="AA49" i="1"/>
  <c r="AA48" i="1"/>
  <c r="AA47" i="1"/>
  <c r="AA46" i="1"/>
  <c r="AA45" i="1"/>
  <c r="AA44" i="1"/>
  <c r="AA43" i="1"/>
  <c r="AA42" i="1"/>
  <c r="AA41" i="1"/>
  <c r="AA40" i="1"/>
  <c r="AA39" i="1"/>
  <c r="AA38" i="1"/>
  <c r="AA37" i="1"/>
  <c r="AA36" i="1"/>
  <c r="AA35" i="1"/>
  <c r="AA34" i="1"/>
  <c r="AA33" i="1"/>
  <c r="AA32" i="1"/>
  <c r="AA31" i="1"/>
  <c r="AA30" i="1"/>
  <c r="AA29" i="1"/>
  <c r="AA28" i="1"/>
  <c r="AA27" i="1"/>
  <c r="AA26" i="1"/>
  <c r="AA25" i="1"/>
  <c r="AA24" i="1"/>
  <c r="AA23" i="1"/>
  <c r="AA22" i="1"/>
  <c r="AA21" i="1"/>
  <c r="AA20" i="1"/>
  <c r="AA19" i="1"/>
  <c r="AA18" i="1"/>
  <c r="AA17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Y101" i="1"/>
  <c r="V101" i="1"/>
  <c r="S101" i="1"/>
  <c r="M101" i="1"/>
  <c r="J101" i="1"/>
  <c r="G101" i="1"/>
  <c r="D101" i="1"/>
  <c r="Y99" i="1"/>
  <c r="Y98" i="1"/>
  <c r="Y97" i="1"/>
  <c r="Y96" i="1"/>
  <c r="Y95" i="1"/>
  <c r="Y93" i="1"/>
  <c r="Y92" i="1"/>
  <c r="Y91" i="1"/>
  <c r="Y90" i="1"/>
  <c r="Y89" i="1"/>
  <c r="Y88" i="1"/>
  <c r="Y87" i="1"/>
  <c r="Y86" i="1"/>
  <c r="Y85" i="1"/>
  <c r="Y52" i="1"/>
  <c r="Y37" i="1"/>
  <c r="Y31" i="1"/>
  <c r="Y27" i="1"/>
  <c r="Y25" i="1"/>
  <c r="Y24" i="1"/>
  <c r="Y10" i="1"/>
  <c r="Y9" i="1"/>
  <c r="Y6" i="1"/>
  <c r="V98" i="1"/>
  <c r="V97" i="1"/>
  <c r="V96" i="1"/>
  <c r="V95" i="1"/>
  <c r="V93" i="1"/>
  <c r="V92" i="1"/>
  <c r="V91" i="1"/>
  <c r="V90" i="1"/>
  <c r="V89" i="1"/>
  <c r="V88" i="1"/>
  <c r="V87" i="1"/>
  <c r="V86" i="1"/>
  <c r="V76" i="1"/>
  <c r="V67" i="1"/>
  <c r="V55" i="1"/>
  <c r="V49" i="1"/>
  <c r="V46" i="1"/>
  <c r="V45" i="1"/>
  <c r="V41" i="1"/>
  <c r="V37" i="1"/>
  <c r="V31" i="1"/>
  <c r="V27" i="1"/>
  <c r="V25" i="1"/>
  <c r="V24" i="1"/>
  <c r="V10" i="1"/>
  <c r="V9" i="1"/>
  <c r="V6" i="1"/>
  <c r="V3" i="1"/>
  <c r="S94" i="1"/>
  <c r="S88" i="1"/>
  <c r="S76" i="1"/>
  <c r="S67" i="1"/>
  <c r="S55" i="1"/>
  <c r="S49" i="1"/>
  <c r="S46" i="1"/>
  <c r="S45" i="1"/>
  <c r="S41" i="1"/>
  <c r="S37" i="1"/>
  <c r="S31" i="1"/>
  <c r="S13" i="1"/>
  <c r="S10" i="1"/>
  <c r="S9" i="1"/>
  <c r="S7" i="1"/>
  <c r="S6" i="1"/>
  <c r="S4" i="1"/>
  <c r="S3" i="1"/>
  <c r="S5" i="1"/>
  <c r="P94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59" i="1"/>
  <c r="M58" i="1"/>
  <c r="M57" i="1"/>
  <c r="M56" i="1"/>
  <c r="M55" i="1"/>
  <c r="M54" i="1"/>
  <c r="M53" i="1"/>
  <c r="M52" i="1"/>
  <c r="M51" i="1"/>
  <c r="M50" i="1"/>
  <c r="M49" i="1"/>
  <c r="M48" i="1"/>
  <c r="M46" i="1"/>
  <c r="M45" i="1"/>
  <c r="M43" i="1"/>
  <c r="M42" i="1"/>
  <c r="M36" i="1"/>
  <c r="M35" i="1"/>
  <c r="M34" i="1"/>
  <c r="M31" i="1"/>
  <c r="M30" i="1"/>
  <c r="M27" i="1"/>
  <c r="M25" i="1"/>
  <c r="M24" i="1"/>
  <c r="M22" i="1"/>
  <c r="M21" i="1"/>
  <c r="M19" i="1"/>
  <c r="M17" i="1"/>
  <c r="M16" i="1"/>
  <c r="M13" i="1"/>
  <c r="M12" i="1"/>
  <c r="M11" i="1"/>
  <c r="M9" i="1"/>
  <c r="M8" i="1"/>
  <c r="M7" i="1"/>
  <c r="M6" i="1"/>
  <c r="M5" i="1"/>
  <c r="M4" i="1"/>
  <c r="M3" i="1"/>
  <c r="M2" i="1"/>
  <c r="J73" i="1"/>
  <c r="J72" i="1"/>
  <c r="J71" i="1"/>
  <c r="J70" i="1"/>
  <c r="J69" i="1"/>
  <c r="J67" i="1"/>
  <c r="J66" i="1"/>
  <c r="J63" i="1"/>
  <c r="J62" i="1"/>
  <c r="J61" i="1"/>
  <c r="J60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3" i="1"/>
  <c r="J42" i="1"/>
  <c r="J40" i="1"/>
  <c r="J36" i="1"/>
  <c r="J35" i="1"/>
  <c r="J34" i="1"/>
  <c r="J31" i="1"/>
  <c r="J30" i="1"/>
  <c r="J27" i="1"/>
  <c r="J25" i="1"/>
  <c r="J24" i="1"/>
  <c r="J22" i="1"/>
  <c r="J21" i="1"/>
  <c r="J19" i="1"/>
  <c r="J17" i="1"/>
  <c r="J16" i="1"/>
  <c r="J13" i="1"/>
  <c r="J12" i="1"/>
  <c r="J11" i="1"/>
  <c r="J9" i="1"/>
  <c r="J8" i="1"/>
  <c r="J7" i="1"/>
  <c r="J6" i="1"/>
  <c r="J5" i="1"/>
  <c r="J4" i="1"/>
  <c r="J3" i="1"/>
  <c r="J2" i="1"/>
  <c r="G49" i="1"/>
  <c r="G48" i="1"/>
  <c r="G47" i="1"/>
  <c r="G46" i="1"/>
  <c r="G45" i="1"/>
  <c r="G44" i="1"/>
  <c r="G43" i="1"/>
  <c r="G42" i="1"/>
  <c r="G40" i="1"/>
  <c r="G38" i="1"/>
  <c r="G36" i="1"/>
  <c r="G35" i="1"/>
  <c r="G34" i="1"/>
  <c r="G32" i="1"/>
  <c r="G31" i="1"/>
  <c r="G30" i="1"/>
  <c r="G29" i="1"/>
  <c r="G28" i="1"/>
  <c r="G27" i="1"/>
  <c r="G25" i="1"/>
  <c r="G24" i="1"/>
  <c r="G23" i="1"/>
  <c r="G22" i="1"/>
  <c r="G21" i="1"/>
  <c r="G20" i="1"/>
  <c r="G19" i="1"/>
  <c r="G18" i="1"/>
  <c r="G17" i="1"/>
  <c r="G16" i="1"/>
  <c r="G15" i="1"/>
  <c r="G13" i="1"/>
  <c r="G12" i="1"/>
  <c r="G11" i="1"/>
  <c r="G10" i="1"/>
  <c r="G9" i="1"/>
  <c r="G8" i="1"/>
  <c r="G7" i="1"/>
  <c r="G6" i="1"/>
  <c r="G5" i="1"/>
  <c r="G4" i="1"/>
  <c r="G3" i="1"/>
  <c r="G2" i="1"/>
  <c r="D49" i="1"/>
  <c r="D48" i="1"/>
  <c r="D47" i="1"/>
  <c r="D46" i="1"/>
  <c r="D45" i="1"/>
  <c r="D44" i="1"/>
  <c r="D43" i="1"/>
  <c r="D42" i="1"/>
  <c r="D40" i="1"/>
  <c r="D39" i="1"/>
  <c r="D38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24" i="4"/>
  <c r="J25" i="4"/>
</calcChain>
</file>

<file path=xl/sharedStrings.xml><?xml version="1.0" encoding="utf-8"?>
<sst xmlns="http://schemas.openxmlformats.org/spreadsheetml/2006/main" count="305" uniqueCount="103">
  <si>
    <t>CAM ID</t>
  </si>
  <si>
    <t>Camera ID</t>
  </si>
  <si>
    <t>24(b?)</t>
  </si>
  <si>
    <t>25(b?)</t>
  </si>
  <si>
    <t>CHSimon 02</t>
  </si>
  <si>
    <t>CH Simon 03</t>
  </si>
  <si>
    <t>SiCH03</t>
  </si>
  <si>
    <t>SiCH02</t>
  </si>
  <si>
    <t>Lat.</t>
  </si>
  <si>
    <t>Long.</t>
  </si>
  <si>
    <t>Radiation</t>
  </si>
  <si>
    <t>NDVI</t>
  </si>
  <si>
    <t>Distance to Highway</t>
  </si>
  <si>
    <t>Distance to closest water</t>
  </si>
  <si>
    <t>Distance edge</t>
  </si>
  <si>
    <t>Distance power plant</t>
  </si>
  <si>
    <t>CD2016</t>
  </si>
  <si>
    <t>CD2017</t>
  </si>
  <si>
    <t>CD2018</t>
  </si>
  <si>
    <t>CD2019</t>
  </si>
  <si>
    <t>24b</t>
  </si>
  <si>
    <t>25b</t>
  </si>
  <si>
    <t>37b</t>
  </si>
  <si>
    <t>58B</t>
  </si>
  <si>
    <t>65B</t>
  </si>
  <si>
    <t>Simon02</t>
  </si>
  <si>
    <t>Simon03</t>
  </si>
  <si>
    <t>A2016</t>
  </si>
  <si>
    <t>A2017</t>
  </si>
  <si>
    <t>A2018</t>
  </si>
  <si>
    <t>A2019</t>
  </si>
  <si>
    <t>RAI</t>
  </si>
  <si>
    <t>Lat</t>
  </si>
  <si>
    <t>Long</t>
  </si>
  <si>
    <t>Elevation</t>
  </si>
  <si>
    <t>EZ</t>
  </si>
  <si>
    <t>Distance_Edge</t>
  </si>
  <si>
    <t>Distance_to_Highway</t>
  </si>
  <si>
    <t>Distance_Water</t>
  </si>
  <si>
    <t>Veg_Midstory</t>
  </si>
  <si>
    <t>Veg_Ground</t>
  </si>
  <si>
    <t>Canopy_Cover</t>
  </si>
  <si>
    <t>MISSING DATA FOR CAM DAYS</t>
  </si>
  <si>
    <t>CH100</t>
  </si>
  <si>
    <t>CH102</t>
  </si>
  <si>
    <t>CH49</t>
  </si>
  <si>
    <t>CH93</t>
  </si>
  <si>
    <t>CH94</t>
  </si>
  <si>
    <t>CH97</t>
  </si>
  <si>
    <t>CH98</t>
  </si>
  <si>
    <t>CH99</t>
  </si>
  <si>
    <t>A2020</t>
  </si>
  <si>
    <t>A2021</t>
  </si>
  <si>
    <t>A2022</t>
  </si>
  <si>
    <t>A2023</t>
  </si>
  <si>
    <t>CD2020</t>
  </si>
  <si>
    <t>CD2021</t>
  </si>
  <si>
    <t>CD2022</t>
  </si>
  <si>
    <t>CD2023</t>
  </si>
  <si>
    <t>CH38B</t>
  </si>
  <si>
    <t>Ch89</t>
  </si>
  <si>
    <t>CH36B</t>
  </si>
  <si>
    <t>CH88</t>
  </si>
  <si>
    <t>CH90</t>
  </si>
  <si>
    <t>CH92</t>
  </si>
  <si>
    <t>CH96</t>
  </si>
  <si>
    <t>CH103</t>
  </si>
  <si>
    <t>CH48</t>
  </si>
  <si>
    <t>6/CH06</t>
  </si>
  <si>
    <t>2/CH02</t>
  </si>
  <si>
    <t>9/CH09</t>
  </si>
  <si>
    <t>27/CH27</t>
  </si>
  <si>
    <t>43/CH43</t>
  </si>
  <si>
    <t>44/CH44</t>
  </si>
  <si>
    <t>47/CH47</t>
  </si>
  <si>
    <t>52/CH52</t>
  </si>
  <si>
    <t>55/CH55</t>
  </si>
  <si>
    <t>67/CH67</t>
  </si>
  <si>
    <t>76/CH76</t>
  </si>
  <si>
    <t>5/CH05B</t>
  </si>
  <si>
    <t>10/CH10N</t>
  </si>
  <si>
    <t>13/13B</t>
  </si>
  <si>
    <t>RAI2016</t>
  </si>
  <si>
    <t>RAI2017</t>
  </si>
  <si>
    <t>RAI2018</t>
  </si>
  <si>
    <t>RAI2019</t>
  </si>
  <si>
    <t>RAI2020</t>
  </si>
  <si>
    <t>RAI2021</t>
  </si>
  <si>
    <t>RAI2022</t>
  </si>
  <si>
    <t>RAI2023</t>
  </si>
  <si>
    <t>Year AVG</t>
  </si>
  <si>
    <t>Overall RAI</t>
  </si>
  <si>
    <t>Sr90</t>
  </si>
  <si>
    <t>Cs137</t>
  </si>
  <si>
    <t>Am241</t>
  </si>
  <si>
    <t>Pu238</t>
  </si>
  <si>
    <t>Pu239</t>
  </si>
  <si>
    <t>Pu240</t>
  </si>
  <si>
    <t>Distance_to_Road</t>
  </si>
  <si>
    <t>Distance_closest_water</t>
  </si>
  <si>
    <t>Distance_power_plant</t>
  </si>
  <si>
    <t>Total_obs</t>
  </si>
  <si>
    <t>total_days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</si>
</sst>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FE2F3"/>
        <bgColor indexed="64"/>
      </patternFill>
    </fill>
    <fill>
      <patternFill patternType="solid">
        <fgColor rgb="FFF6B26B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59999389629810485"/>
        <bgColor indexed="64"/>
      </patternFill>
    </fill>
  </fills>
  <borders count="8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thick">
        <color rgb="FFCCCCCC"/>
      </bottom>
      <diagonal/>
    </border>
    <border>
      <left style="thick">
        <color rgb="FFCCCCCC"/>
      </left>
      <right style="thick">
        <color rgb="FFCCCCCC"/>
      </right>
      <top style="medium">
        <color rgb="FFCCCCCC"/>
      </top>
      <bottom style="thick">
        <color rgb="FFCCCCCC"/>
      </bottom>
      <diagonal/>
    </border>
    <border>
      <left style="medium">
        <color rgb="FFCCCCCC"/>
      </left>
      <right style="thick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  <border>
      <left style="medium">
        <color rgb="FFCCCCCC"/>
      </left>
      <right/>
      <top/>
      <bottom/>
      <diagonal/>
    </border>
    <border>
      <left/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2">
    <xf numFmtId="0" fontId="0" fillId="0" borderId="0"/>
    <xf numFmtId="0" fontId="2" fillId="0" borderId="0"/>
  </cellStyleXfs>
  <cellXfs count="37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0" fontId="1" fillId="0" borderId="1" xfId="0" applyFont="1" applyBorder="1" applyAlignment="1">
      <alignment horizontal="right" wrapText="1"/>
    </xf>
    <xf numFmtId="0" fontId="1" fillId="3" borderId="1" xfId="0" applyFont="1" applyFill="1" applyBorder="1" applyAlignment="1">
      <alignment horizontal="right" wrapText="1"/>
    </xf>
    <xf numFmtId="0" fontId="1" fillId="0" borderId="1" xfId="0" applyFont="1" applyBorder="1" applyAlignment="1">
      <alignment wrapText="1"/>
    </xf>
    <xf numFmtId="0" fontId="1" fillId="3" borderId="1" xfId="0" applyFont="1" applyFill="1" applyBorder="1" applyAlignment="1">
      <alignment wrapText="1"/>
    </xf>
    <xf numFmtId="0" fontId="1" fillId="4" borderId="1" xfId="0" applyFont="1" applyFill="1" applyBorder="1" applyAlignment="1">
      <alignment horizontal="center" wrapText="1"/>
    </xf>
    <xf numFmtId="0" fontId="1" fillId="5" borderId="1" xfId="0" applyFont="1" applyFill="1" applyBorder="1" applyAlignment="1">
      <alignment horizontal="right" wrapText="1"/>
    </xf>
    <xf numFmtId="0" fontId="1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wrapText="1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/>
    <xf numFmtId="0" fontId="0" fillId="8" borderId="0" xfId="0" applyFill="1" applyAlignment="1">
      <alignment horizontal="center"/>
    </xf>
    <xf numFmtId="0" fontId="0" fillId="10" borderId="1" xfId="0" applyFill="1" applyBorder="1" applyAlignment="1">
      <alignment horizontal="center" wrapText="1"/>
    </xf>
    <xf numFmtId="0" fontId="0" fillId="11" borderId="1" xfId="0" applyFill="1" applyBorder="1" applyAlignment="1">
      <alignment horizontal="center" wrapText="1"/>
    </xf>
    <xf numFmtId="0" fontId="0" fillId="11" borderId="5" xfId="0" applyFill="1" applyBorder="1" applyAlignment="1">
      <alignment horizontal="center" wrapText="1"/>
    </xf>
    <xf numFmtId="0" fontId="1" fillId="0" borderId="0" xfId="0" applyFont="1" applyAlignment="1">
      <alignment horizontal="right" wrapText="1"/>
    </xf>
    <xf numFmtId="0" fontId="0" fillId="11" borderId="6" xfId="0" applyFill="1" applyBorder="1" applyAlignment="1">
      <alignment horizontal="center" wrapText="1"/>
    </xf>
    <xf numFmtId="0" fontId="1" fillId="4" borderId="0" xfId="0" applyFont="1" applyFill="1" applyAlignment="1">
      <alignment horizontal="center" wrapText="1"/>
    </xf>
    <xf numFmtId="0" fontId="0" fillId="10" borderId="7" xfId="0" applyFill="1" applyBorder="1" applyAlignment="1">
      <alignment horizontal="center" wrapText="1"/>
    </xf>
    <xf numFmtId="0" fontId="0" fillId="9" borderId="0" xfId="0" applyFill="1" applyAlignment="1">
      <alignment horizontal="center" wrapText="1"/>
    </xf>
    <xf numFmtId="0" fontId="0" fillId="0" borderId="0" xfId="0" applyAlignment="1">
      <alignment horizontal="right" wrapText="1"/>
    </xf>
    <xf numFmtId="0" fontId="0" fillId="12" borderId="0" xfId="0" applyFill="1"/>
    <xf numFmtId="0" fontId="0" fillId="0" borderId="2" xfId="0" applyBorder="1" applyAlignment="1">
      <alignment horizontal="center" wrapText="1"/>
    </xf>
    <xf numFmtId="0" fontId="0" fillId="0" borderId="1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6" borderId="1" xfId="0" applyFill="1" applyBorder="1" applyAlignment="1">
      <alignment horizontal="center" wrapText="1"/>
    </xf>
    <xf numFmtId="0" fontId="0" fillId="6" borderId="1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6" borderId="0" xfId="0" applyFill="1"/>
    <xf numFmtId="0" fontId="0" fillId="6" borderId="4" xfId="0" applyFill="1" applyBorder="1" applyAlignment="1">
      <alignment horizontal="right" wrapText="1"/>
    </xf>
    <xf numFmtId="0" fontId="0" fillId="6" borderId="4" xfId="0" applyFill="1" applyBorder="1" applyAlignment="1">
      <alignment wrapText="1"/>
    </xf>
    <xf numFmtId="0" fontId="0" fillId="6" borderId="5" xfId="0" applyFill="1" applyBorder="1" applyAlignment="1">
      <alignment horizontal="center" wrapText="1"/>
    </xf>
    <xf numFmtId="0" fontId="1" fillId="13" borderId="0" xfId="0" applyFont="1" applyFill="1" applyAlignment="1">
      <alignment horizontal="center" wrapText="1"/>
    </xf>
    <xf numFmtId="0" fontId="0" fillId="11" borderId="0" xfId="0" applyFill="1" applyAlignment="1">
      <alignment horizontal="center" wrapText="1"/>
    </xf>
  </cellXfs>
  <cellStyles count="2">
    <cellStyle name="Normal" xfId="0" builtinId="0"/>
    <cellStyle name="Normal 2" xfId="1" xr:uid="{F8359390-396A-4F36-84E4-BF035BEDC43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8AC8BD-A6FF-42D0-8EA0-AE7569FBCD6A}">
  <dimension ref="A1:AA101"/>
  <sheetViews>
    <sheetView workbookViewId="0">
      <pane ySplit="1" topLeftCell="A70" activePane="bottomLeft" state="frozen"/>
      <selection pane="bottomLeft" activeCell="AA1" sqref="AA1:AA1048576"/>
    </sheetView>
  </sheetViews>
  <sheetFormatPr baseColWidth="10" defaultColWidth="8.83203125" defaultRowHeight="15" x14ac:dyDescent="0.2"/>
  <cols>
    <col min="1" max="1" width="10.6640625" style="1" customWidth="1"/>
    <col min="2" max="3" width="10" style="1" customWidth="1"/>
    <col min="4" max="4" width="11.1640625" style="11" customWidth="1"/>
    <col min="5" max="5" width="10.1640625" style="1" customWidth="1"/>
    <col min="6" max="6" width="10" style="1" customWidth="1"/>
    <col min="7" max="7" width="9.5" style="31" customWidth="1"/>
    <col min="8" max="8" width="9.6640625" style="1" customWidth="1"/>
    <col min="9" max="9" width="9" style="1" customWidth="1"/>
    <col min="10" max="10" width="10.5" style="31" customWidth="1"/>
    <col min="11" max="11" width="10.33203125" style="1" customWidth="1"/>
    <col min="12" max="12" width="10.5" style="1" customWidth="1"/>
    <col min="13" max="13" width="10.6640625" style="31" customWidth="1"/>
    <col min="14" max="14" width="10" style="1" customWidth="1"/>
    <col min="15" max="15" width="9.6640625" style="1" customWidth="1"/>
    <col min="16" max="16" width="10.6640625" style="31" customWidth="1"/>
    <col min="17" max="17" width="10.33203125" style="1" customWidth="1"/>
    <col min="18" max="18" width="10.6640625" style="1" customWidth="1"/>
    <col min="19" max="19" width="11.5" style="31" customWidth="1"/>
    <col min="20" max="21" width="11" style="1" customWidth="1"/>
    <col min="22" max="22" width="11.1640625" style="31" customWidth="1"/>
    <col min="23" max="23" width="12" style="1" customWidth="1"/>
    <col min="24" max="24" width="11.1640625" style="1" customWidth="1"/>
    <col min="25" max="25" width="11.33203125" style="31" customWidth="1"/>
    <col min="27" max="27" width="11.6640625" customWidth="1"/>
  </cols>
  <sheetData>
    <row r="1" spans="1:27" ht="17" thickBot="1" x14ac:dyDescent="0.25">
      <c r="A1" s="25" t="s">
        <v>0</v>
      </c>
      <c r="B1" s="26" t="s">
        <v>27</v>
      </c>
      <c r="C1" s="26" t="s">
        <v>16</v>
      </c>
      <c r="D1" s="28" t="s">
        <v>82</v>
      </c>
      <c r="E1" s="26" t="s">
        <v>28</v>
      </c>
      <c r="F1" s="26" t="s">
        <v>17</v>
      </c>
      <c r="G1" s="28" t="s">
        <v>83</v>
      </c>
      <c r="H1" s="26" t="s">
        <v>29</v>
      </c>
      <c r="I1" s="26" t="s">
        <v>18</v>
      </c>
      <c r="J1" s="28" t="s">
        <v>84</v>
      </c>
      <c r="K1" s="26" t="s">
        <v>30</v>
      </c>
      <c r="L1" s="26" t="s">
        <v>19</v>
      </c>
      <c r="M1" s="28" t="s">
        <v>85</v>
      </c>
      <c r="N1" s="27" t="s">
        <v>51</v>
      </c>
      <c r="O1" s="27" t="s">
        <v>55</v>
      </c>
      <c r="P1" s="34" t="s">
        <v>86</v>
      </c>
      <c r="Q1" s="27" t="s">
        <v>52</v>
      </c>
      <c r="R1" s="27" t="s">
        <v>56</v>
      </c>
      <c r="S1" s="34" t="s">
        <v>87</v>
      </c>
      <c r="T1" s="27" t="s">
        <v>53</v>
      </c>
      <c r="U1" s="27" t="s">
        <v>57</v>
      </c>
      <c r="V1" s="34" t="s">
        <v>88</v>
      </c>
      <c r="W1" s="27" t="s">
        <v>54</v>
      </c>
      <c r="X1" s="27" t="s">
        <v>58</v>
      </c>
      <c r="Y1" s="34" t="s">
        <v>89</v>
      </c>
      <c r="AA1" t="s">
        <v>91</v>
      </c>
    </row>
    <row r="2" spans="1:27" ht="17" thickTop="1" thickBot="1" x14ac:dyDescent="0.25">
      <c r="A2" s="9">
        <v>1</v>
      </c>
      <c r="B2" s="26">
        <v>20</v>
      </c>
      <c r="C2" s="26">
        <v>282</v>
      </c>
      <c r="D2" s="28">
        <f>B2/C2</f>
        <v>7.0921985815602842E-2</v>
      </c>
      <c r="E2" s="26">
        <v>0</v>
      </c>
      <c r="F2" s="26">
        <v>291</v>
      </c>
      <c r="G2" s="29">
        <f>E2/F2</f>
        <v>0</v>
      </c>
      <c r="H2" s="26">
        <v>4</v>
      </c>
      <c r="I2" s="26">
        <v>362</v>
      </c>
      <c r="J2" s="29">
        <f>H2/I2</f>
        <v>1.1049723756906077E-2</v>
      </c>
      <c r="K2" s="26">
        <v>8</v>
      </c>
      <c r="L2" s="26">
        <v>232</v>
      </c>
      <c r="M2" s="32">
        <f>K2/L2</f>
        <v>3.4482758620689655E-2</v>
      </c>
      <c r="N2" s="1">
        <v>0</v>
      </c>
      <c r="O2" s="1">
        <v>0</v>
      </c>
      <c r="Q2" s="1">
        <v>0</v>
      </c>
      <c r="R2" s="1">
        <v>0</v>
      </c>
      <c r="T2" s="1">
        <v>0</v>
      </c>
      <c r="U2" s="1">
        <v>0</v>
      </c>
      <c r="W2" s="1">
        <v>0</v>
      </c>
      <c r="X2" s="1">
        <v>0</v>
      </c>
      <c r="AA2">
        <f>SUM(W2,T2,Q2,N2,K2,H2,E2,B2)/SUM(X2,U2,R2,O2,L2,I2,F2,C2)</f>
        <v>2.7420736932305057E-2</v>
      </c>
    </row>
    <row r="3" spans="1:27" ht="17" thickTop="1" thickBot="1" x14ac:dyDescent="0.25">
      <c r="A3" s="9" t="s">
        <v>69</v>
      </c>
      <c r="B3" s="26">
        <v>1</v>
      </c>
      <c r="C3" s="26">
        <v>283</v>
      </c>
      <c r="D3" s="28">
        <f t="shared" ref="D3:D49" si="0">B3/C3</f>
        <v>3.5335689045936395E-3</v>
      </c>
      <c r="E3" s="26">
        <v>1</v>
      </c>
      <c r="F3" s="26">
        <v>278</v>
      </c>
      <c r="G3" s="29">
        <f t="shared" ref="G3:G49" si="1">E3/F3</f>
        <v>3.5971223021582736E-3</v>
      </c>
      <c r="H3" s="26">
        <v>2</v>
      </c>
      <c r="I3" s="26">
        <v>259</v>
      </c>
      <c r="J3" s="29">
        <f t="shared" ref="J3:J66" si="2">H3/I3</f>
        <v>7.7220077220077222E-3</v>
      </c>
      <c r="K3" s="26">
        <v>2</v>
      </c>
      <c r="L3" s="26">
        <v>228</v>
      </c>
      <c r="M3" s="32">
        <f t="shared" ref="M3:M66" si="3">K3/L3</f>
        <v>8.771929824561403E-3</v>
      </c>
      <c r="N3" s="1">
        <v>0</v>
      </c>
      <c r="O3" s="1">
        <v>0</v>
      </c>
      <c r="Q3" s="1">
        <v>0</v>
      </c>
      <c r="R3" s="1">
        <v>128</v>
      </c>
      <c r="S3" s="31">
        <f t="shared" ref="S3:S4" si="4">Q3/R3</f>
        <v>0</v>
      </c>
      <c r="T3" s="1">
        <v>23</v>
      </c>
      <c r="U3" s="1">
        <v>173</v>
      </c>
      <c r="V3" s="31">
        <f>T3/U3</f>
        <v>0.13294797687861271</v>
      </c>
      <c r="W3" s="1">
        <v>0</v>
      </c>
      <c r="X3" s="1">
        <v>0</v>
      </c>
      <c r="AA3">
        <f t="shared" ref="AA3:AA66" si="5">SUM(W3,T3,Q3,N3,K3,H3,E3,B3)/SUM(X3,U3,R3,O3,L3,I3,F3,C3)</f>
        <v>2.1497405485544848E-2</v>
      </c>
    </row>
    <row r="4" spans="1:27" ht="17" thickTop="1" thickBot="1" x14ac:dyDescent="0.25">
      <c r="A4" s="9">
        <v>4</v>
      </c>
      <c r="B4" s="26">
        <v>0</v>
      </c>
      <c r="C4" s="26">
        <v>277</v>
      </c>
      <c r="D4" s="28">
        <f t="shared" si="0"/>
        <v>0</v>
      </c>
      <c r="E4" s="26">
        <v>3</v>
      </c>
      <c r="F4" s="26">
        <v>291</v>
      </c>
      <c r="G4" s="29">
        <f t="shared" si="1"/>
        <v>1.0309278350515464E-2</v>
      </c>
      <c r="H4" s="26">
        <v>114</v>
      </c>
      <c r="I4" s="26">
        <v>304</v>
      </c>
      <c r="J4" s="29">
        <f t="shared" si="2"/>
        <v>0.375</v>
      </c>
      <c r="K4" s="26">
        <v>15</v>
      </c>
      <c r="L4" s="26">
        <v>39</v>
      </c>
      <c r="M4" s="32">
        <f t="shared" si="3"/>
        <v>0.38461538461538464</v>
      </c>
      <c r="N4" s="1">
        <v>0</v>
      </c>
      <c r="O4" s="1">
        <v>0</v>
      </c>
      <c r="Q4" s="1">
        <v>0</v>
      </c>
      <c r="R4" s="1">
        <v>81</v>
      </c>
      <c r="S4" s="31">
        <f t="shared" si="4"/>
        <v>0</v>
      </c>
      <c r="T4" s="1">
        <v>0</v>
      </c>
      <c r="U4" s="1">
        <v>0</v>
      </c>
      <c r="W4" s="1">
        <v>0</v>
      </c>
      <c r="X4" s="1">
        <v>0</v>
      </c>
      <c r="AA4">
        <f t="shared" si="5"/>
        <v>0.13306451612903225</v>
      </c>
    </row>
    <row r="5" spans="1:27" ht="17" thickTop="1" thickBot="1" x14ac:dyDescent="0.25">
      <c r="A5" s="9" t="s">
        <v>79</v>
      </c>
      <c r="B5" s="26">
        <v>70</v>
      </c>
      <c r="C5" s="26">
        <v>283</v>
      </c>
      <c r="D5" s="28">
        <f t="shared" si="0"/>
        <v>0.24734982332155478</v>
      </c>
      <c r="E5" s="26">
        <v>8</v>
      </c>
      <c r="F5" s="26">
        <v>294</v>
      </c>
      <c r="G5" s="29">
        <f t="shared" si="1"/>
        <v>2.7210884353741496E-2</v>
      </c>
      <c r="H5" s="26">
        <v>164</v>
      </c>
      <c r="I5" s="26">
        <v>260</v>
      </c>
      <c r="J5" s="29">
        <f t="shared" si="2"/>
        <v>0.63076923076923075</v>
      </c>
      <c r="K5" s="26">
        <v>857</v>
      </c>
      <c r="L5" s="26">
        <v>191</v>
      </c>
      <c r="M5" s="32">
        <f t="shared" si="3"/>
        <v>4.4869109947643979</v>
      </c>
      <c r="N5" s="1">
        <v>0</v>
      </c>
      <c r="O5" s="1">
        <v>0</v>
      </c>
      <c r="Q5" s="1">
        <v>3</v>
      </c>
      <c r="R5" s="1">
        <v>63</v>
      </c>
      <c r="S5" s="31">
        <f>Q5/R5</f>
        <v>4.7619047619047616E-2</v>
      </c>
      <c r="T5" s="1">
        <v>0</v>
      </c>
      <c r="U5" s="1">
        <v>0</v>
      </c>
      <c r="W5" s="1">
        <v>0</v>
      </c>
      <c r="X5" s="1">
        <v>0</v>
      </c>
      <c r="AA5">
        <f t="shared" si="5"/>
        <v>1.010082493125573</v>
      </c>
    </row>
    <row r="6" spans="1:27" ht="17" thickTop="1" thickBot="1" x14ac:dyDescent="0.25">
      <c r="A6" s="9" t="s">
        <v>68</v>
      </c>
      <c r="B6" s="26">
        <v>0</v>
      </c>
      <c r="C6" s="26">
        <v>283</v>
      </c>
      <c r="D6" s="28">
        <f t="shared" si="0"/>
        <v>0</v>
      </c>
      <c r="E6" s="26">
        <v>1</v>
      </c>
      <c r="F6" s="26">
        <v>291</v>
      </c>
      <c r="G6" s="29">
        <f t="shared" si="1"/>
        <v>3.4364261168384879E-3</v>
      </c>
      <c r="H6" s="26">
        <v>6</v>
      </c>
      <c r="I6" s="26">
        <v>361</v>
      </c>
      <c r="J6" s="29">
        <f t="shared" si="2"/>
        <v>1.662049861495845E-2</v>
      </c>
      <c r="K6" s="26">
        <v>0</v>
      </c>
      <c r="L6" s="26">
        <v>216</v>
      </c>
      <c r="M6" s="32">
        <f t="shared" si="3"/>
        <v>0</v>
      </c>
      <c r="N6" s="1">
        <v>0</v>
      </c>
      <c r="O6" s="1">
        <v>0</v>
      </c>
      <c r="Q6" s="1">
        <v>0</v>
      </c>
      <c r="R6" s="1">
        <v>81</v>
      </c>
      <c r="S6" s="31">
        <f t="shared" ref="S6:S67" si="6">Q6/R6</f>
        <v>0</v>
      </c>
      <c r="T6" s="1">
        <v>0</v>
      </c>
      <c r="U6" s="1">
        <v>121</v>
      </c>
      <c r="V6" s="31">
        <f>T6/U6</f>
        <v>0</v>
      </c>
      <c r="W6" s="1">
        <v>0</v>
      </c>
      <c r="X6" s="1">
        <v>90</v>
      </c>
      <c r="Y6" s="31">
        <f>W6/X6</f>
        <v>0</v>
      </c>
      <c r="AA6">
        <f t="shared" si="5"/>
        <v>4.8510048510048507E-3</v>
      </c>
    </row>
    <row r="7" spans="1:27" ht="17" thickTop="1" thickBot="1" x14ac:dyDescent="0.25">
      <c r="A7" s="9">
        <v>7</v>
      </c>
      <c r="B7" s="26">
        <v>0</v>
      </c>
      <c r="C7" s="26">
        <v>200</v>
      </c>
      <c r="D7" s="28">
        <f t="shared" si="0"/>
        <v>0</v>
      </c>
      <c r="E7" s="26">
        <v>27</v>
      </c>
      <c r="F7" s="26">
        <v>291</v>
      </c>
      <c r="G7" s="29">
        <f t="shared" si="1"/>
        <v>9.2783505154639179E-2</v>
      </c>
      <c r="H7" s="26">
        <v>45</v>
      </c>
      <c r="I7" s="26">
        <v>315</v>
      </c>
      <c r="J7" s="29">
        <f t="shared" si="2"/>
        <v>0.14285714285714285</v>
      </c>
      <c r="K7" s="26">
        <v>13</v>
      </c>
      <c r="L7" s="26">
        <v>231</v>
      </c>
      <c r="M7" s="32">
        <f t="shared" si="3"/>
        <v>5.627705627705628E-2</v>
      </c>
      <c r="N7" s="1">
        <v>0</v>
      </c>
      <c r="O7" s="1">
        <v>0</v>
      </c>
      <c r="Q7" s="1">
        <v>0</v>
      </c>
      <c r="R7" s="1">
        <v>83</v>
      </c>
      <c r="S7" s="31">
        <f t="shared" si="6"/>
        <v>0</v>
      </c>
      <c r="T7" s="1">
        <v>0</v>
      </c>
      <c r="U7" s="1">
        <v>0</v>
      </c>
      <c r="W7" s="1">
        <v>0</v>
      </c>
      <c r="X7" s="1">
        <v>0</v>
      </c>
      <c r="AA7">
        <f t="shared" si="5"/>
        <v>7.5892857142857137E-2</v>
      </c>
    </row>
    <row r="8" spans="1:27" ht="17" thickTop="1" thickBot="1" x14ac:dyDescent="0.25">
      <c r="A8" s="9">
        <v>8</v>
      </c>
      <c r="B8" s="26">
        <v>34</v>
      </c>
      <c r="C8" s="26">
        <v>285</v>
      </c>
      <c r="D8" s="28">
        <f t="shared" si="0"/>
        <v>0.11929824561403508</v>
      </c>
      <c r="E8" s="26">
        <v>2</v>
      </c>
      <c r="F8" s="26">
        <v>293</v>
      </c>
      <c r="G8" s="29">
        <f t="shared" si="1"/>
        <v>6.8259385665529011E-3</v>
      </c>
      <c r="H8" s="26">
        <v>74</v>
      </c>
      <c r="I8" s="26">
        <v>338</v>
      </c>
      <c r="J8" s="29">
        <f t="shared" si="2"/>
        <v>0.21893491124260356</v>
      </c>
      <c r="K8" s="26">
        <v>10</v>
      </c>
      <c r="L8" s="26">
        <v>233</v>
      </c>
      <c r="M8" s="32">
        <f t="shared" si="3"/>
        <v>4.2918454935622317E-2</v>
      </c>
      <c r="N8" s="1">
        <v>0</v>
      </c>
      <c r="O8" s="1">
        <v>0</v>
      </c>
      <c r="Q8" s="1">
        <v>0</v>
      </c>
      <c r="R8" s="1">
        <v>0</v>
      </c>
      <c r="T8" s="1">
        <v>0</v>
      </c>
      <c r="U8" s="1">
        <v>0</v>
      </c>
      <c r="W8" s="1">
        <v>0</v>
      </c>
      <c r="X8" s="1">
        <v>0</v>
      </c>
      <c r="AA8">
        <f t="shared" si="5"/>
        <v>0.10443864229765012</v>
      </c>
    </row>
    <row r="9" spans="1:27" ht="17" thickTop="1" thickBot="1" x14ac:dyDescent="0.25">
      <c r="A9" s="9" t="s">
        <v>70</v>
      </c>
      <c r="B9" s="26">
        <v>0</v>
      </c>
      <c r="C9" s="26">
        <v>284</v>
      </c>
      <c r="D9" s="28">
        <f t="shared" si="0"/>
        <v>0</v>
      </c>
      <c r="E9" s="26">
        <v>0</v>
      </c>
      <c r="F9" s="26">
        <v>218</v>
      </c>
      <c r="G9" s="29">
        <f t="shared" si="1"/>
        <v>0</v>
      </c>
      <c r="H9" s="26">
        <v>0</v>
      </c>
      <c r="I9" s="26">
        <v>242</v>
      </c>
      <c r="J9" s="29">
        <f t="shared" si="2"/>
        <v>0</v>
      </c>
      <c r="K9" s="26">
        <v>0</v>
      </c>
      <c r="L9" s="26">
        <v>223</v>
      </c>
      <c r="M9" s="32">
        <f t="shared" si="3"/>
        <v>0</v>
      </c>
      <c r="N9" s="1">
        <v>0</v>
      </c>
      <c r="O9" s="1">
        <v>0</v>
      </c>
      <c r="Q9" s="1">
        <v>0</v>
      </c>
      <c r="R9" s="1">
        <v>81</v>
      </c>
      <c r="S9" s="31">
        <f t="shared" si="6"/>
        <v>0</v>
      </c>
      <c r="T9" s="1">
        <v>0</v>
      </c>
      <c r="U9" s="1">
        <v>37</v>
      </c>
      <c r="V9" s="31">
        <f t="shared" ref="V9:V10" si="7">T9/U9</f>
        <v>0</v>
      </c>
      <c r="W9" s="1">
        <v>0</v>
      </c>
      <c r="X9" s="1">
        <v>90</v>
      </c>
      <c r="Y9" s="31">
        <f t="shared" ref="Y9:Y52" si="8">W9/X9</f>
        <v>0</v>
      </c>
      <c r="AA9">
        <f t="shared" si="5"/>
        <v>0</v>
      </c>
    </row>
    <row r="10" spans="1:27" ht="17" thickTop="1" thickBot="1" x14ac:dyDescent="0.25">
      <c r="A10" s="9" t="s">
        <v>80</v>
      </c>
      <c r="B10" s="26">
        <v>0</v>
      </c>
      <c r="C10" s="26">
        <v>252</v>
      </c>
      <c r="D10" s="28">
        <f t="shared" si="0"/>
        <v>0</v>
      </c>
      <c r="E10" s="26">
        <v>0</v>
      </c>
      <c r="F10" s="26">
        <v>287</v>
      </c>
      <c r="G10" s="30">
        <f t="shared" si="1"/>
        <v>0</v>
      </c>
      <c r="H10" s="26">
        <v>0</v>
      </c>
      <c r="I10" s="26">
        <v>0</v>
      </c>
      <c r="J10" s="29"/>
      <c r="K10" s="26">
        <v>0</v>
      </c>
      <c r="L10" s="26">
        <v>0</v>
      </c>
      <c r="M10" s="33"/>
      <c r="N10" s="1">
        <v>0</v>
      </c>
      <c r="O10" s="1">
        <v>0</v>
      </c>
      <c r="Q10" s="1">
        <v>0</v>
      </c>
      <c r="R10" s="1">
        <v>54</v>
      </c>
      <c r="S10" s="31">
        <f t="shared" si="6"/>
        <v>0</v>
      </c>
      <c r="T10" s="1">
        <v>1</v>
      </c>
      <c r="U10" s="1">
        <v>365</v>
      </c>
      <c r="V10" s="31">
        <f t="shared" si="7"/>
        <v>2.7397260273972603E-3</v>
      </c>
      <c r="W10" s="1">
        <v>2</v>
      </c>
      <c r="X10" s="1">
        <v>84</v>
      </c>
      <c r="Y10" s="31">
        <f t="shared" si="8"/>
        <v>2.3809523809523808E-2</v>
      </c>
      <c r="AA10">
        <f t="shared" si="5"/>
        <v>2.8790786948176585E-3</v>
      </c>
    </row>
    <row r="11" spans="1:27" ht="17" thickTop="1" thickBot="1" x14ac:dyDescent="0.25">
      <c r="A11" s="9">
        <v>11</v>
      </c>
      <c r="B11" s="26">
        <v>2</v>
      </c>
      <c r="C11" s="26">
        <v>282</v>
      </c>
      <c r="D11" s="28">
        <f t="shared" si="0"/>
        <v>7.0921985815602835E-3</v>
      </c>
      <c r="E11" s="26">
        <v>1</v>
      </c>
      <c r="F11" s="26">
        <v>288</v>
      </c>
      <c r="G11" s="29">
        <f t="shared" si="1"/>
        <v>3.472222222222222E-3</v>
      </c>
      <c r="H11" s="26">
        <v>0</v>
      </c>
      <c r="I11" s="26">
        <v>225</v>
      </c>
      <c r="J11" s="29">
        <f t="shared" si="2"/>
        <v>0</v>
      </c>
      <c r="K11" s="26">
        <v>0</v>
      </c>
      <c r="L11" s="26">
        <v>157</v>
      </c>
      <c r="M11" s="32">
        <f t="shared" si="3"/>
        <v>0</v>
      </c>
      <c r="N11" s="1">
        <v>0</v>
      </c>
      <c r="O11" s="1">
        <v>0</v>
      </c>
      <c r="Q11" s="1">
        <v>0</v>
      </c>
      <c r="R11" s="1">
        <v>0</v>
      </c>
      <c r="T11" s="1">
        <v>0</v>
      </c>
      <c r="U11" s="1">
        <v>0</v>
      </c>
      <c r="W11" s="1">
        <v>0</v>
      </c>
      <c r="X11" s="1">
        <v>0</v>
      </c>
      <c r="AA11">
        <f t="shared" si="5"/>
        <v>3.1512605042016808E-3</v>
      </c>
    </row>
    <row r="12" spans="1:27" ht="17" thickTop="1" thickBot="1" x14ac:dyDescent="0.25">
      <c r="A12" s="9">
        <v>12</v>
      </c>
      <c r="B12" s="26">
        <v>0</v>
      </c>
      <c r="C12" s="26">
        <v>243</v>
      </c>
      <c r="D12" s="28">
        <f t="shared" si="0"/>
        <v>0</v>
      </c>
      <c r="E12" s="26">
        <v>0</v>
      </c>
      <c r="F12" s="26">
        <v>275</v>
      </c>
      <c r="G12" s="29">
        <f t="shared" si="1"/>
        <v>0</v>
      </c>
      <c r="H12" s="26">
        <v>0</v>
      </c>
      <c r="I12" s="26">
        <v>282</v>
      </c>
      <c r="J12" s="29">
        <f t="shared" si="2"/>
        <v>0</v>
      </c>
      <c r="K12" s="26">
        <v>0</v>
      </c>
      <c r="L12" s="26">
        <v>121</v>
      </c>
      <c r="M12" s="32">
        <f t="shared" si="3"/>
        <v>0</v>
      </c>
      <c r="N12" s="1">
        <v>0</v>
      </c>
      <c r="O12" s="1">
        <v>0</v>
      </c>
      <c r="Q12" s="1">
        <v>0</v>
      </c>
      <c r="R12" s="1">
        <v>0</v>
      </c>
      <c r="T12" s="1">
        <v>0</v>
      </c>
      <c r="U12" s="1">
        <v>0</v>
      </c>
      <c r="W12" s="1">
        <v>0</v>
      </c>
      <c r="X12" s="1">
        <v>0</v>
      </c>
      <c r="AA12">
        <f t="shared" si="5"/>
        <v>0</v>
      </c>
    </row>
    <row r="13" spans="1:27" ht="17" thickTop="1" thickBot="1" x14ac:dyDescent="0.25">
      <c r="A13" s="9" t="s">
        <v>81</v>
      </c>
      <c r="B13" s="26">
        <v>2</v>
      </c>
      <c r="C13" s="26">
        <v>286</v>
      </c>
      <c r="D13" s="28">
        <f t="shared" si="0"/>
        <v>6.993006993006993E-3</v>
      </c>
      <c r="E13" s="26">
        <v>1</v>
      </c>
      <c r="F13" s="26">
        <v>292</v>
      </c>
      <c r="G13" s="29">
        <f t="shared" si="1"/>
        <v>3.4246575342465752E-3</v>
      </c>
      <c r="H13" s="26">
        <v>15</v>
      </c>
      <c r="I13" s="26">
        <v>277</v>
      </c>
      <c r="J13" s="29">
        <f t="shared" si="2"/>
        <v>5.4151624548736461E-2</v>
      </c>
      <c r="K13" s="26">
        <v>1</v>
      </c>
      <c r="L13" s="26">
        <v>234</v>
      </c>
      <c r="M13" s="32">
        <f t="shared" si="3"/>
        <v>4.2735042735042739E-3</v>
      </c>
      <c r="N13" s="1">
        <v>0</v>
      </c>
      <c r="O13" s="1">
        <v>0</v>
      </c>
      <c r="Q13" s="1">
        <v>2</v>
      </c>
      <c r="R13" s="1">
        <v>40</v>
      </c>
      <c r="S13" s="31">
        <f t="shared" si="6"/>
        <v>0.05</v>
      </c>
      <c r="T13" s="1">
        <v>0</v>
      </c>
      <c r="U13" s="1">
        <v>0</v>
      </c>
      <c r="W13" s="1">
        <v>0</v>
      </c>
      <c r="X13" s="1">
        <v>0</v>
      </c>
      <c r="AA13">
        <f t="shared" si="5"/>
        <v>1.8600531443755536E-2</v>
      </c>
    </row>
    <row r="14" spans="1:27" ht="17" thickTop="1" thickBot="1" x14ac:dyDescent="0.25">
      <c r="A14" s="9">
        <v>14</v>
      </c>
      <c r="B14" s="26">
        <v>0</v>
      </c>
      <c r="C14" s="26">
        <v>167</v>
      </c>
      <c r="D14" s="28">
        <f t="shared" si="0"/>
        <v>0</v>
      </c>
      <c r="E14" s="26">
        <v>0</v>
      </c>
      <c r="F14" s="26">
        <v>0</v>
      </c>
      <c r="G14" s="30"/>
      <c r="H14" s="26">
        <v>0</v>
      </c>
      <c r="I14" s="26">
        <v>0</v>
      </c>
      <c r="J14" s="29"/>
      <c r="K14" s="26">
        <v>0</v>
      </c>
      <c r="L14" s="26">
        <v>0</v>
      </c>
      <c r="M14" s="33"/>
      <c r="N14" s="1">
        <v>0</v>
      </c>
      <c r="O14" s="1">
        <v>0</v>
      </c>
      <c r="Q14" s="1">
        <v>0</v>
      </c>
      <c r="R14" s="1">
        <v>0</v>
      </c>
      <c r="T14" s="1">
        <v>0</v>
      </c>
      <c r="U14" s="1">
        <v>0</v>
      </c>
      <c r="W14" s="1">
        <v>0</v>
      </c>
      <c r="X14" s="1">
        <v>0</v>
      </c>
      <c r="AA14">
        <f t="shared" si="5"/>
        <v>0</v>
      </c>
    </row>
    <row r="15" spans="1:27" ht="17" thickTop="1" thickBot="1" x14ac:dyDescent="0.25">
      <c r="A15" s="9">
        <v>15</v>
      </c>
      <c r="B15" s="26">
        <v>0</v>
      </c>
      <c r="C15" s="26">
        <v>262</v>
      </c>
      <c r="D15" s="28">
        <f t="shared" si="0"/>
        <v>0</v>
      </c>
      <c r="E15" s="26">
        <v>0</v>
      </c>
      <c r="F15" s="26">
        <v>129</v>
      </c>
      <c r="G15" s="30">
        <f t="shared" si="1"/>
        <v>0</v>
      </c>
      <c r="H15" s="26">
        <v>0</v>
      </c>
      <c r="I15" s="26">
        <v>0</v>
      </c>
      <c r="J15" s="29"/>
      <c r="K15" s="26">
        <v>0</v>
      </c>
      <c r="L15" s="26">
        <v>0</v>
      </c>
      <c r="M15" s="33"/>
      <c r="N15" s="1">
        <v>0</v>
      </c>
      <c r="O15" s="1">
        <v>0</v>
      </c>
      <c r="Q15" s="1">
        <v>0</v>
      </c>
      <c r="R15" s="1">
        <v>0</v>
      </c>
      <c r="T15" s="1">
        <v>0</v>
      </c>
      <c r="U15" s="1">
        <v>0</v>
      </c>
      <c r="W15" s="1">
        <v>0</v>
      </c>
      <c r="X15" s="1">
        <v>0</v>
      </c>
      <c r="AA15">
        <f t="shared" si="5"/>
        <v>0</v>
      </c>
    </row>
    <row r="16" spans="1:27" ht="17" thickTop="1" thickBot="1" x14ac:dyDescent="0.25">
      <c r="A16" s="9">
        <v>16</v>
      </c>
      <c r="B16" s="26">
        <v>4</v>
      </c>
      <c r="C16" s="26">
        <v>280</v>
      </c>
      <c r="D16" s="28">
        <f t="shared" si="0"/>
        <v>1.4285714285714285E-2</v>
      </c>
      <c r="E16" s="26">
        <v>1</v>
      </c>
      <c r="F16" s="26">
        <v>276</v>
      </c>
      <c r="G16" s="29">
        <f t="shared" si="1"/>
        <v>3.6231884057971015E-3</v>
      </c>
      <c r="H16" s="26">
        <v>0</v>
      </c>
      <c r="I16" s="26">
        <v>268</v>
      </c>
      <c r="J16" s="29">
        <f t="shared" si="2"/>
        <v>0</v>
      </c>
      <c r="K16" s="26">
        <v>0</v>
      </c>
      <c r="L16" s="26">
        <v>228</v>
      </c>
      <c r="M16" s="32">
        <f t="shared" si="3"/>
        <v>0</v>
      </c>
      <c r="N16" s="1">
        <v>0</v>
      </c>
      <c r="O16" s="1">
        <v>0</v>
      </c>
      <c r="Q16" s="1">
        <v>0</v>
      </c>
      <c r="R16" s="1">
        <v>0</v>
      </c>
      <c r="T16" s="1">
        <v>0</v>
      </c>
      <c r="U16" s="1">
        <v>0</v>
      </c>
      <c r="W16" s="1">
        <v>0</v>
      </c>
      <c r="X16" s="1">
        <v>0</v>
      </c>
      <c r="AA16">
        <f t="shared" si="5"/>
        <v>4.7528517110266158E-3</v>
      </c>
    </row>
    <row r="17" spans="1:27" ht="17" thickTop="1" thickBot="1" x14ac:dyDescent="0.25">
      <c r="A17" s="9">
        <v>17</v>
      </c>
      <c r="B17" s="26">
        <v>0</v>
      </c>
      <c r="C17" s="26">
        <v>284</v>
      </c>
      <c r="D17" s="28">
        <f t="shared" si="0"/>
        <v>0</v>
      </c>
      <c r="E17" s="26">
        <v>0</v>
      </c>
      <c r="F17" s="26">
        <v>233</v>
      </c>
      <c r="G17" s="29">
        <f t="shared" si="1"/>
        <v>0</v>
      </c>
      <c r="H17" s="26">
        <v>0</v>
      </c>
      <c r="I17" s="26">
        <v>349</v>
      </c>
      <c r="J17" s="29">
        <f t="shared" si="2"/>
        <v>0</v>
      </c>
      <c r="K17" s="26">
        <v>0</v>
      </c>
      <c r="L17" s="26">
        <v>229</v>
      </c>
      <c r="M17" s="32">
        <f t="shared" si="3"/>
        <v>0</v>
      </c>
      <c r="N17" s="1">
        <v>0</v>
      </c>
      <c r="O17" s="1">
        <v>0</v>
      </c>
      <c r="Q17" s="1">
        <v>0</v>
      </c>
      <c r="R17" s="1">
        <v>0</v>
      </c>
      <c r="T17" s="1">
        <v>0</v>
      </c>
      <c r="U17" s="1">
        <v>0</v>
      </c>
      <c r="W17" s="1">
        <v>0</v>
      </c>
      <c r="X17" s="1">
        <v>0</v>
      </c>
      <c r="AA17">
        <f t="shared" si="5"/>
        <v>0</v>
      </c>
    </row>
    <row r="18" spans="1:27" ht="17" thickTop="1" thickBot="1" x14ac:dyDescent="0.25">
      <c r="A18" s="9">
        <v>18</v>
      </c>
      <c r="B18" s="26">
        <v>8</v>
      </c>
      <c r="C18" s="26">
        <v>284</v>
      </c>
      <c r="D18" s="28">
        <f t="shared" si="0"/>
        <v>2.8169014084507043E-2</v>
      </c>
      <c r="E18" s="26">
        <v>0</v>
      </c>
      <c r="F18" s="26">
        <v>125</v>
      </c>
      <c r="G18" s="30">
        <f t="shared" si="1"/>
        <v>0</v>
      </c>
      <c r="H18" s="26">
        <v>0</v>
      </c>
      <c r="I18" s="26">
        <v>0</v>
      </c>
      <c r="J18" s="29"/>
      <c r="K18" s="26">
        <v>0</v>
      </c>
      <c r="L18" s="26">
        <v>0</v>
      </c>
      <c r="M18" s="33"/>
      <c r="N18" s="1">
        <v>0</v>
      </c>
      <c r="O18" s="1">
        <v>0</v>
      </c>
      <c r="Q18" s="1">
        <v>0</v>
      </c>
      <c r="R18" s="1">
        <v>0</v>
      </c>
      <c r="T18" s="1">
        <v>0</v>
      </c>
      <c r="U18" s="1">
        <v>0</v>
      </c>
      <c r="W18" s="1">
        <v>0</v>
      </c>
      <c r="X18" s="1">
        <v>0</v>
      </c>
      <c r="AA18">
        <f t="shared" si="5"/>
        <v>1.9559902200488997E-2</v>
      </c>
    </row>
    <row r="19" spans="1:27" ht="17" thickTop="1" thickBot="1" x14ac:dyDescent="0.25">
      <c r="A19" s="9">
        <v>19</v>
      </c>
      <c r="B19" s="26">
        <v>0</v>
      </c>
      <c r="C19" s="26">
        <v>281</v>
      </c>
      <c r="D19" s="28">
        <f t="shared" si="0"/>
        <v>0</v>
      </c>
      <c r="E19" s="26">
        <v>4</v>
      </c>
      <c r="F19" s="26">
        <v>230</v>
      </c>
      <c r="G19" s="29">
        <f t="shared" si="1"/>
        <v>1.7391304347826087E-2</v>
      </c>
      <c r="H19" s="26">
        <v>10</v>
      </c>
      <c r="I19" s="26">
        <v>245</v>
      </c>
      <c r="J19" s="29">
        <f t="shared" si="2"/>
        <v>4.0816326530612242E-2</v>
      </c>
      <c r="K19" s="26">
        <v>0</v>
      </c>
      <c r="L19" s="26">
        <v>211</v>
      </c>
      <c r="M19" s="32">
        <f t="shared" si="3"/>
        <v>0</v>
      </c>
      <c r="N19" s="1">
        <v>0</v>
      </c>
      <c r="O19" s="1">
        <v>0</v>
      </c>
      <c r="Q19" s="1">
        <v>0</v>
      </c>
      <c r="R19" s="1">
        <v>0</v>
      </c>
      <c r="T19" s="1">
        <v>0</v>
      </c>
      <c r="U19" s="1">
        <v>0</v>
      </c>
      <c r="W19" s="1">
        <v>0</v>
      </c>
      <c r="X19" s="1">
        <v>0</v>
      </c>
      <c r="AA19">
        <f t="shared" si="5"/>
        <v>1.4477766287487074E-2</v>
      </c>
    </row>
    <row r="20" spans="1:27" ht="17" thickTop="1" thickBot="1" x14ac:dyDescent="0.25">
      <c r="A20" s="9">
        <v>20</v>
      </c>
      <c r="B20" s="26">
        <v>9</v>
      </c>
      <c r="C20" s="26">
        <v>273</v>
      </c>
      <c r="D20" s="28">
        <f t="shared" si="0"/>
        <v>3.2967032967032968E-2</v>
      </c>
      <c r="E20" s="26">
        <v>0</v>
      </c>
      <c r="F20" s="26">
        <v>144</v>
      </c>
      <c r="G20" s="30">
        <f t="shared" si="1"/>
        <v>0</v>
      </c>
      <c r="H20" s="26">
        <v>0</v>
      </c>
      <c r="I20" s="26">
        <v>0</v>
      </c>
      <c r="J20" s="29"/>
      <c r="K20" s="26">
        <v>0</v>
      </c>
      <c r="L20" s="26">
        <v>0</v>
      </c>
      <c r="M20" s="33"/>
      <c r="N20" s="1">
        <v>0</v>
      </c>
      <c r="O20" s="1">
        <v>0</v>
      </c>
      <c r="Q20" s="1">
        <v>0</v>
      </c>
      <c r="R20" s="1">
        <v>0</v>
      </c>
      <c r="T20" s="1">
        <v>0</v>
      </c>
      <c r="U20" s="1">
        <v>0</v>
      </c>
      <c r="W20" s="1">
        <v>0</v>
      </c>
      <c r="X20" s="1">
        <v>0</v>
      </c>
      <c r="AA20">
        <f t="shared" si="5"/>
        <v>2.1582733812949641E-2</v>
      </c>
    </row>
    <row r="21" spans="1:27" ht="17" thickTop="1" thickBot="1" x14ac:dyDescent="0.25">
      <c r="A21" s="9">
        <v>21</v>
      </c>
      <c r="B21" s="26">
        <v>2</v>
      </c>
      <c r="C21" s="26">
        <v>283</v>
      </c>
      <c r="D21" s="28">
        <f t="shared" si="0"/>
        <v>7.0671378091872791E-3</v>
      </c>
      <c r="E21" s="26">
        <v>3</v>
      </c>
      <c r="F21" s="26">
        <v>200</v>
      </c>
      <c r="G21" s="29">
        <f t="shared" si="1"/>
        <v>1.4999999999999999E-2</v>
      </c>
      <c r="H21" s="26">
        <v>26</v>
      </c>
      <c r="I21" s="26">
        <v>245</v>
      </c>
      <c r="J21" s="29">
        <f t="shared" si="2"/>
        <v>0.10612244897959183</v>
      </c>
      <c r="K21" s="26">
        <v>6</v>
      </c>
      <c r="L21" s="26">
        <v>234</v>
      </c>
      <c r="M21" s="32">
        <f t="shared" si="3"/>
        <v>2.564102564102564E-2</v>
      </c>
      <c r="N21" s="1">
        <v>0</v>
      </c>
      <c r="O21" s="1">
        <v>0</v>
      </c>
      <c r="Q21" s="1">
        <v>0</v>
      </c>
      <c r="R21" s="1">
        <v>0</v>
      </c>
      <c r="T21" s="1">
        <v>0</v>
      </c>
      <c r="U21" s="1">
        <v>0</v>
      </c>
      <c r="W21" s="1">
        <v>0</v>
      </c>
      <c r="X21" s="1">
        <v>0</v>
      </c>
      <c r="AA21">
        <f t="shared" si="5"/>
        <v>3.8461538461538464E-2</v>
      </c>
    </row>
    <row r="22" spans="1:27" ht="17" thickTop="1" thickBot="1" x14ac:dyDescent="0.25">
      <c r="A22" s="9">
        <v>22</v>
      </c>
      <c r="B22" s="26">
        <v>0</v>
      </c>
      <c r="C22" s="26">
        <v>280</v>
      </c>
      <c r="D22" s="28">
        <f t="shared" si="0"/>
        <v>0</v>
      </c>
      <c r="E22" s="26">
        <v>1</v>
      </c>
      <c r="F22" s="26">
        <v>272</v>
      </c>
      <c r="G22" s="29">
        <f t="shared" si="1"/>
        <v>3.6764705882352941E-3</v>
      </c>
      <c r="H22" s="26">
        <v>0</v>
      </c>
      <c r="I22" s="26">
        <v>353</v>
      </c>
      <c r="J22" s="29">
        <f t="shared" si="2"/>
        <v>0</v>
      </c>
      <c r="K22" s="26">
        <v>1</v>
      </c>
      <c r="L22" s="26">
        <v>229</v>
      </c>
      <c r="M22" s="32">
        <f t="shared" si="3"/>
        <v>4.3668122270742356E-3</v>
      </c>
      <c r="N22" s="1">
        <v>0</v>
      </c>
      <c r="O22" s="1">
        <v>0</v>
      </c>
      <c r="Q22" s="1">
        <v>0</v>
      </c>
      <c r="R22" s="1">
        <v>0</v>
      </c>
      <c r="T22" s="1">
        <v>0</v>
      </c>
      <c r="U22" s="1">
        <v>0</v>
      </c>
      <c r="W22" s="1">
        <v>0</v>
      </c>
      <c r="X22" s="1">
        <v>0</v>
      </c>
      <c r="AA22">
        <f t="shared" si="5"/>
        <v>1.7636684303350969E-3</v>
      </c>
    </row>
    <row r="23" spans="1:27" ht="17" thickTop="1" thickBot="1" x14ac:dyDescent="0.25">
      <c r="A23" s="9">
        <v>23</v>
      </c>
      <c r="B23" s="26">
        <v>0</v>
      </c>
      <c r="C23" s="26">
        <v>238</v>
      </c>
      <c r="D23" s="28">
        <f t="shared" si="0"/>
        <v>0</v>
      </c>
      <c r="E23" s="26">
        <v>0</v>
      </c>
      <c r="F23" s="26">
        <v>219</v>
      </c>
      <c r="G23" s="30">
        <f t="shared" si="1"/>
        <v>0</v>
      </c>
      <c r="H23" s="26">
        <v>0</v>
      </c>
      <c r="I23" s="26">
        <v>0</v>
      </c>
      <c r="J23" s="29"/>
      <c r="K23" s="26">
        <v>0</v>
      </c>
      <c r="L23" s="26">
        <v>0</v>
      </c>
      <c r="M23" s="33"/>
      <c r="N23" s="1">
        <v>0</v>
      </c>
      <c r="O23" s="1">
        <v>0</v>
      </c>
      <c r="Q23" s="1">
        <v>0</v>
      </c>
      <c r="R23" s="1">
        <v>0</v>
      </c>
      <c r="T23" s="1">
        <v>0</v>
      </c>
      <c r="U23" s="1">
        <v>0</v>
      </c>
      <c r="W23" s="1">
        <v>0</v>
      </c>
      <c r="X23" s="1">
        <v>0</v>
      </c>
      <c r="AA23">
        <f t="shared" si="5"/>
        <v>0</v>
      </c>
    </row>
    <row r="24" spans="1:27" ht="17" thickTop="1" thickBot="1" x14ac:dyDescent="0.25">
      <c r="A24" s="9" t="s">
        <v>20</v>
      </c>
      <c r="B24" s="26">
        <v>26</v>
      </c>
      <c r="C24" s="26">
        <v>164</v>
      </c>
      <c r="D24" s="28">
        <f t="shared" si="0"/>
        <v>0.15853658536585366</v>
      </c>
      <c r="E24" s="26">
        <v>0</v>
      </c>
      <c r="F24" s="26">
        <v>290</v>
      </c>
      <c r="G24" s="30">
        <f t="shared" si="1"/>
        <v>0</v>
      </c>
      <c r="H24" s="26">
        <v>0</v>
      </c>
      <c r="I24" s="26">
        <v>201</v>
      </c>
      <c r="J24" s="29">
        <f t="shared" si="2"/>
        <v>0</v>
      </c>
      <c r="K24" s="26">
        <v>0</v>
      </c>
      <c r="L24" s="26">
        <v>2</v>
      </c>
      <c r="M24" s="33">
        <f t="shared" si="3"/>
        <v>0</v>
      </c>
      <c r="N24" s="1">
        <v>0</v>
      </c>
      <c r="O24" s="1">
        <v>0</v>
      </c>
      <c r="Q24" s="1">
        <v>0</v>
      </c>
      <c r="R24" s="1">
        <v>0</v>
      </c>
      <c r="T24" s="1">
        <v>0</v>
      </c>
      <c r="U24" s="1">
        <v>7</v>
      </c>
      <c r="V24" s="31">
        <f t="shared" ref="V24:V25" si="9">T24/U24</f>
        <v>0</v>
      </c>
      <c r="W24" s="1">
        <v>0</v>
      </c>
      <c r="X24" s="1">
        <v>91</v>
      </c>
      <c r="Y24" s="31">
        <f t="shared" si="8"/>
        <v>0</v>
      </c>
      <c r="AA24">
        <f t="shared" si="5"/>
        <v>3.443708609271523E-2</v>
      </c>
    </row>
    <row r="25" spans="1:27" ht="17" thickTop="1" thickBot="1" x14ac:dyDescent="0.25">
      <c r="A25" s="9" t="s">
        <v>21</v>
      </c>
      <c r="B25" s="26">
        <v>0</v>
      </c>
      <c r="C25" s="26">
        <v>184</v>
      </c>
      <c r="D25" s="28">
        <f t="shared" si="0"/>
        <v>0</v>
      </c>
      <c r="E25" s="26">
        <v>0</v>
      </c>
      <c r="F25" s="26">
        <v>252</v>
      </c>
      <c r="G25" s="29">
        <f t="shared" si="1"/>
        <v>0</v>
      </c>
      <c r="H25" s="26">
        <v>0</v>
      </c>
      <c r="I25" s="26">
        <v>167</v>
      </c>
      <c r="J25" s="29">
        <f t="shared" si="2"/>
        <v>0</v>
      </c>
      <c r="K25" s="26">
        <v>0</v>
      </c>
      <c r="L25" s="26">
        <v>213</v>
      </c>
      <c r="M25" s="32">
        <f t="shared" si="3"/>
        <v>0</v>
      </c>
      <c r="N25" s="1">
        <v>0</v>
      </c>
      <c r="O25" s="1">
        <v>0</v>
      </c>
      <c r="Q25" s="1">
        <v>0</v>
      </c>
      <c r="R25" s="1">
        <v>0</v>
      </c>
      <c r="T25" s="1">
        <v>0</v>
      </c>
      <c r="U25" s="1">
        <v>8</v>
      </c>
      <c r="V25" s="31">
        <f t="shared" si="9"/>
        <v>0</v>
      </c>
      <c r="W25" s="1">
        <v>0</v>
      </c>
      <c r="X25" s="1">
        <v>114</v>
      </c>
      <c r="Y25" s="31">
        <f t="shared" si="8"/>
        <v>0</v>
      </c>
      <c r="AA25">
        <f t="shared" si="5"/>
        <v>0</v>
      </c>
    </row>
    <row r="26" spans="1:27" ht="17" thickTop="1" thickBot="1" x14ac:dyDescent="0.25">
      <c r="A26" s="9">
        <v>26</v>
      </c>
      <c r="B26" s="26">
        <v>0</v>
      </c>
      <c r="C26" s="26">
        <v>218</v>
      </c>
      <c r="D26" s="28">
        <f t="shared" si="0"/>
        <v>0</v>
      </c>
      <c r="E26" s="26">
        <v>0</v>
      </c>
      <c r="F26" s="26">
        <v>0</v>
      </c>
      <c r="G26" s="30"/>
      <c r="H26" s="26">
        <v>0</v>
      </c>
      <c r="I26" s="26">
        <v>0</v>
      </c>
      <c r="J26" s="29"/>
      <c r="K26" s="26">
        <v>0</v>
      </c>
      <c r="L26" s="26">
        <v>0</v>
      </c>
      <c r="M26" s="33"/>
      <c r="N26" s="1">
        <v>0</v>
      </c>
      <c r="O26" s="1">
        <v>0</v>
      </c>
      <c r="Q26" s="1">
        <v>0</v>
      </c>
      <c r="R26" s="1">
        <v>0</v>
      </c>
      <c r="T26" s="1">
        <v>0</v>
      </c>
      <c r="U26" s="1">
        <v>0</v>
      </c>
      <c r="W26" s="1">
        <v>0</v>
      </c>
      <c r="X26" s="1">
        <v>0</v>
      </c>
      <c r="AA26">
        <f t="shared" si="5"/>
        <v>0</v>
      </c>
    </row>
    <row r="27" spans="1:27" ht="17" thickTop="1" thickBot="1" x14ac:dyDescent="0.25">
      <c r="A27" s="9" t="s">
        <v>71</v>
      </c>
      <c r="B27" s="26">
        <v>0</v>
      </c>
      <c r="C27" s="26">
        <v>210</v>
      </c>
      <c r="D27" s="28">
        <f t="shared" si="0"/>
        <v>0</v>
      </c>
      <c r="E27" s="26">
        <v>0</v>
      </c>
      <c r="F27" s="26">
        <v>235</v>
      </c>
      <c r="G27" s="29">
        <f t="shared" si="1"/>
        <v>0</v>
      </c>
      <c r="H27" s="26">
        <v>0</v>
      </c>
      <c r="I27" s="26">
        <v>363</v>
      </c>
      <c r="J27" s="29">
        <f t="shared" si="2"/>
        <v>0</v>
      </c>
      <c r="K27" s="26">
        <v>1</v>
      </c>
      <c r="L27" s="26">
        <v>231</v>
      </c>
      <c r="M27" s="32">
        <f t="shared" si="3"/>
        <v>4.329004329004329E-3</v>
      </c>
      <c r="N27" s="1">
        <v>0</v>
      </c>
      <c r="O27" s="1">
        <v>0</v>
      </c>
      <c r="Q27" s="1">
        <v>0</v>
      </c>
      <c r="R27" s="1">
        <v>0</v>
      </c>
      <c r="T27" s="1">
        <v>0</v>
      </c>
      <c r="U27" s="1">
        <v>38</v>
      </c>
      <c r="V27" s="31">
        <f>T27/U27</f>
        <v>0</v>
      </c>
      <c r="W27" s="1">
        <v>0</v>
      </c>
      <c r="X27" s="1">
        <v>91</v>
      </c>
      <c r="Y27" s="31">
        <f t="shared" si="8"/>
        <v>0</v>
      </c>
      <c r="AA27">
        <f t="shared" si="5"/>
        <v>8.5616438356164379E-4</v>
      </c>
    </row>
    <row r="28" spans="1:27" ht="17" thickTop="1" thickBot="1" x14ac:dyDescent="0.25">
      <c r="A28" s="9">
        <v>28</v>
      </c>
      <c r="B28" s="26">
        <v>3</v>
      </c>
      <c r="C28" s="26">
        <v>271</v>
      </c>
      <c r="D28" s="28">
        <f t="shared" si="0"/>
        <v>1.107011070110701E-2</v>
      </c>
      <c r="E28" s="26">
        <v>0</v>
      </c>
      <c r="F28" s="26">
        <v>67</v>
      </c>
      <c r="G28" s="30">
        <f t="shared" si="1"/>
        <v>0</v>
      </c>
      <c r="H28" s="26">
        <v>0</v>
      </c>
      <c r="I28" s="26">
        <v>0</v>
      </c>
      <c r="J28" s="29"/>
      <c r="K28" s="26">
        <v>0</v>
      </c>
      <c r="L28" s="26">
        <v>0</v>
      </c>
      <c r="M28" s="33"/>
      <c r="N28" s="1">
        <v>0</v>
      </c>
      <c r="O28" s="1">
        <v>0</v>
      </c>
      <c r="Q28" s="1">
        <v>0</v>
      </c>
      <c r="R28" s="1">
        <v>0</v>
      </c>
      <c r="T28" s="1">
        <v>0</v>
      </c>
      <c r="U28" s="1">
        <v>0</v>
      </c>
      <c r="W28" s="1">
        <v>0</v>
      </c>
      <c r="X28" s="1">
        <v>0</v>
      </c>
      <c r="AA28">
        <f t="shared" si="5"/>
        <v>8.8757396449704144E-3</v>
      </c>
    </row>
    <row r="29" spans="1:27" ht="17" thickTop="1" thickBot="1" x14ac:dyDescent="0.25">
      <c r="A29" s="9">
        <v>29</v>
      </c>
      <c r="B29" s="26">
        <v>0</v>
      </c>
      <c r="C29" s="26">
        <v>286</v>
      </c>
      <c r="D29" s="28">
        <f t="shared" si="0"/>
        <v>0</v>
      </c>
      <c r="E29" s="26">
        <v>0</v>
      </c>
      <c r="F29" s="26">
        <v>67</v>
      </c>
      <c r="G29" s="30">
        <f t="shared" si="1"/>
        <v>0</v>
      </c>
      <c r="H29" s="26">
        <v>0</v>
      </c>
      <c r="I29" s="26">
        <v>0</v>
      </c>
      <c r="J29" s="29"/>
      <c r="K29" s="26">
        <v>0</v>
      </c>
      <c r="L29" s="26">
        <v>0</v>
      </c>
      <c r="M29" s="33"/>
      <c r="N29" s="1">
        <v>0</v>
      </c>
      <c r="O29" s="1">
        <v>0</v>
      </c>
      <c r="Q29" s="1">
        <v>0</v>
      </c>
      <c r="R29" s="1">
        <v>0</v>
      </c>
      <c r="T29" s="1">
        <v>0</v>
      </c>
      <c r="U29" s="1">
        <v>0</v>
      </c>
      <c r="W29" s="1">
        <v>0</v>
      </c>
      <c r="X29" s="1">
        <v>0</v>
      </c>
      <c r="AA29">
        <f t="shared" si="5"/>
        <v>0</v>
      </c>
    </row>
    <row r="30" spans="1:27" ht="17" thickTop="1" thickBot="1" x14ac:dyDescent="0.25">
      <c r="A30" s="9">
        <v>30</v>
      </c>
      <c r="B30" s="26">
        <v>0</v>
      </c>
      <c r="C30" s="26">
        <v>280</v>
      </c>
      <c r="D30" s="28">
        <f t="shared" si="0"/>
        <v>0</v>
      </c>
      <c r="E30" s="26">
        <v>0</v>
      </c>
      <c r="F30" s="26">
        <v>278</v>
      </c>
      <c r="G30" s="29">
        <f t="shared" si="1"/>
        <v>0</v>
      </c>
      <c r="H30" s="26">
        <v>0</v>
      </c>
      <c r="I30" s="26">
        <v>224</v>
      </c>
      <c r="J30" s="29">
        <f t="shared" si="2"/>
        <v>0</v>
      </c>
      <c r="K30" s="26">
        <v>1</v>
      </c>
      <c r="L30" s="26">
        <v>235</v>
      </c>
      <c r="M30" s="32">
        <f t="shared" si="3"/>
        <v>4.2553191489361703E-3</v>
      </c>
      <c r="N30" s="1">
        <v>0</v>
      </c>
      <c r="O30" s="1">
        <v>0</v>
      </c>
      <c r="Q30" s="1">
        <v>0</v>
      </c>
      <c r="R30" s="1">
        <v>0</v>
      </c>
      <c r="T30" s="1">
        <v>0</v>
      </c>
      <c r="U30" s="1">
        <v>0</v>
      </c>
      <c r="W30" s="1">
        <v>0</v>
      </c>
      <c r="X30" s="1">
        <v>0</v>
      </c>
      <c r="AA30">
        <f t="shared" si="5"/>
        <v>9.8328416912487715E-4</v>
      </c>
    </row>
    <row r="31" spans="1:27" ht="17" thickTop="1" thickBot="1" x14ac:dyDescent="0.25">
      <c r="A31" s="9">
        <v>31</v>
      </c>
      <c r="B31" s="26">
        <v>0</v>
      </c>
      <c r="C31" s="26">
        <v>244</v>
      </c>
      <c r="D31" s="28">
        <f t="shared" si="0"/>
        <v>0</v>
      </c>
      <c r="E31" s="26">
        <v>0</v>
      </c>
      <c r="F31" s="26">
        <v>292</v>
      </c>
      <c r="G31" s="30">
        <f t="shared" si="1"/>
        <v>0</v>
      </c>
      <c r="H31" s="26">
        <v>14</v>
      </c>
      <c r="I31" s="26">
        <v>93</v>
      </c>
      <c r="J31" s="29">
        <f t="shared" si="2"/>
        <v>0.15053763440860216</v>
      </c>
      <c r="K31" s="26">
        <v>0</v>
      </c>
      <c r="L31" s="26">
        <v>35</v>
      </c>
      <c r="M31" s="33">
        <f t="shared" si="3"/>
        <v>0</v>
      </c>
      <c r="N31" s="1">
        <v>0</v>
      </c>
      <c r="O31" s="1">
        <v>0</v>
      </c>
      <c r="Q31" s="1">
        <v>0</v>
      </c>
      <c r="R31" s="1">
        <v>54</v>
      </c>
      <c r="S31" s="31">
        <f t="shared" si="6"/>
        <v>0</v>
      </c>
      <c r="T31" s="1">
        <v>0</v>
      </c>
      <c r="U31" s="1">
        <v>159</v>
      </c>
      <c r="V31" s="31">
        <f>T31/U31</f>
        <v>0</v>
      </c>
      <c r="W31" s="1">
        <v>0</v>
      </c>
      <c r="X31" s="1">
        <v>52</v>
      </c>
      <c r="Y31" s="31">
        <f t="shared" si="8"/>
        <v>0</v>
      </c>
      <c r="AA31">
        <f t="shared" si="5"/>
        <v>1.5069967707212056E-2</v>
      </c>
    </row>
    <row r="32" spans="1:27" ht="17" thickTop="1" thickBot="1" x14ac:dyDescent="0.25">
      <c r="A32" s="9">
        <v>32</v>
      </c>
      <c r="B32" s="26">
        <v>0</v>
      </c>
      <c r="C32" s="26">
        <v>160</v>
      </c>
      <c r="D32" s="28">
        <f t="shared" si="0"/>
        <v>0</v>
      </c>
      <c r="E32" s="26">
        <v>0</v>
      </c>
      <c r="F32" s="26">
        <v>69</v>
      </c>
      <c r="G32" s="30">
        <f t="shared" si="1"/>
        <v>0</v>
      </c>
      <c r="H32" s="26">
        <v>0</v>
      </c>
      <c r="I32" s="26">
        <v>0</v>
      </c>
      <c r="J32" s="29"/>
      <c r="K32" s="26">
        <v>0</v>
      </c>
      <c r="L32" s="26">
        <v>0</v>
      </c>
      <c r="M32" s="33"/>
      <c r="N32" s="1">
        <v>0</v>
      </c>
      <c r="O32" s="1">
        <v>0</v>
      </c>
      <c r="Q32" s="1">
        <v>0</v>
      </c>
      <c r="R32" s="1">
        <v>0</v>
      </c>
      <c r="T32" s="1">
        <v>0</v>
      </c>
      <c r="U32" s="1">
        <v>0</v>
      </c>
      <c r="W32" s="1">
        <v>0</v>
      </c>
      <c r="X32" s="1">
        <v>0</v>
      </c>
      <c r="AA32">
        <f t="shared" si="5"/>
        <v>0</v>
      </c>
    </row>
    <row r="33" spans="1:27" ht="17" thickTop="1" thickBot="1" x14ac:dyDescent="0.25">
      <c r="A33" s="9">
        <v>33</v>
      </c>
      <c r="B33" s="26">
        <v>3</v>
      </c>
      <c r="C33" s="26">
        <v>167</v>
      </c>
      <c r="D33" s="28">
        <f t="shared" si="0"/>
        <v>1.7964071856287425E-2</v>
      </c>
      <c r="E33" s="26">
        <v>0</v>
      </c>
      <c r="F33" s="26">
        <v>0</v>
      </c>
      <c r="G33" s="29"/>
      <c r="H33" s="26">
        <v>0</v>
      </c>
      <c r="I33" s="26">
        <v>0</v>
      </c>
      <c r="J33" s="29"/>
      <c r="K33" s="26">
        <v>0</v>
      </c>
      <c r="L33" s="26">
        <v>0</v>
      </c>
      <c r="M33" s="32"/>
      <c r="N33" s="1">
        <v>0</v>
      </c>
      <c r="O33" s="1">
        <v>0</v>
      </c>
      <c r="Q33" s="1">
        <v>0</v>
      </c>
      <c r="R33" s="1">
        <v>0</v>
      </c>
      <c r="T33" s="1">
        <v>0</v>
      </c>
      <c r="U33" s="1">
        <v>0</v>
      </c>
      <c r="W33" s="1">
        <v>0</v>
      </c>
      <c r="X33" s="1">
        <v>0</v>
      </c>
      <c r="AA33">
        <f t="shared" si="5"/>
        <v>1.7964071856287425E-2</v>
      </c>
    </row>
    <row r="34" spans="1:27" ht="17" thickTop="1" thickBot="1" x14ac:dyDescent="0.25">
      <c r="A34" s="9">
        <v>34</v>
      </c>
      <c r="B34" s="26">
        <v>1</v>
      </c>
      <c r="C34" s="26">
        <v>282</v>
      </c>
      <c r="D34" s="28">
        <f t="shared" si="0"/>
        <v>3.5460992907801418E-3</v>
      </c>
      <c r="E34" s="26">
        <v>1</v>
      </c>
      <c r="F34" s="26">
        <v>152</v>
      </c>
      <c r="G34" s="29">
        <f t="shared" si="1"/>
        <v>6.5789473684210523E-3</v>
      </c>
      <c r="H34" s="26">
        <v>0</v>
      </c>
      <c r="I34" s="26">
        <v>125</v>
      </c>
      <c r="J34" s="29">
        <f t="shared" si="2"/>
        <v>0</v>
      </c>
      <c r="K34" s="26">
        <v>0</v>
      </c>
      <c r="L34" s="26">
        <v>232</v>
      </c>
      <c r="M34" s="32">
        <f t="shared" si="3"/>
        <v>0</v>
      </c>
      <c r="N34" s="1">
        <v>0</v>
      </c>
      <c r="O34" s="1">
        <v>0</v>
      </c>
      <c r="Q34" s="1">
        <v>0</v>
      </c>
      <c r="R34" s="1">
        <v>0</v>
      </c>
      <c r="T34" s="1">
        <v>0</v>
      </c>
      <c r="U34" s="1">
        <v>0</v>
      </c>
      <c r="W34" s="1">
        <v>0</v>
      </c>
      <c r="X34" s="1">
        <v>0</v>
      </c>
      <c r="AA34">
        <f t="shared" si="5"/>
        <v>2.5284450063211127E-3</v>
      </c>
    </row>
    <row r="35" spans="1:27" ht="17" thickTop="1" thickBot="1" x14ac:dyDescent="0.25">
      <c r="A35" s="9">
        <v>35</v>
      </c>
      <c r="B35" s="26">
        <v>0</v>
      </c>
      <c r="C35" s="26">
        <v>221</v>
      </c>
      <c r="D35" s="28">
        <f t="shared" si="0"/>
        <v>0</v>
      </c>
      <c r="E35" s="26">
        <v>0</v>
      </c>
      <c r="F35" s="26">
        <v>318</v>
      </c>
      <c r="G35" s="30">
        <f t="shared" si="1"/>
        <v>0</v>
      </c>
      <c r="H35" s="26">
        <v>0</v>
      </c>
      <c r="I35" s="26">
        <v>60</v>
      </c>
      <c r="J35" s="29">
        <f t="shared" si="2"/>
        <v>0</v>
      </c>
      <c r="K35" s="26">
        <v>0</v>
      </c>
      <c r="L35" s="26">
        <v>1</v>
      </c>
      <c r="M35" s="33">
        <f t="shared" si="3"/>
        <v>0</v>
      </c>
      <c r="N35" s="1">
        <v>0</v>
      </c>
      <c r="O35" s="1">
        <v>0</v>
      </c>
      <c r="Q35" s="1">
        <v>0</v>
      </c>
      <c r="R35" s="1">
        <v>0</v>
      </c>
      <c r="T35" s="1">
        <v>0</v>
      </c>
      <c r="U35" s="1">
        <v>0</v>
      </c>
      <c r="W35" s="1">
        <v>0</v>
      </c>
      <c r="X35" s="1">
        <v>0</v>
      </c>
      <c r="AA35">
        <f t="shared" si="5"/>
        <v>0</v>
      </c>
    </row>
    <row r="36" spans="1:27" ht="17" thickTop="1" thickBot="1" x14ac:dyDescent="0.25">
      <c r="A36" s="9">
        <v>36</v>
      </c>
      <c r="B36" s="26">
        <v>0</v>
      </c>
      <c r="C36" s="26">
        <v>286</v>
      </c>
      <c r="D36" s="28">
        <f t="shared" si="0"/>
        <v>0</v>
      </c>
      <c r="E36" s="26">
        <v>0</v>
      </c>
      <c r="F36" s="26">
        <v>271</v>
      </c>
      <c r="G36" s="30">
        <f t="shared" si="1"/>
        <v>0</v>
      </c>
      <c r="H36" s="26">
        <v>0</v>
      </c>
      <c r="I36" s="26">
        <v>161</v>
      </c>
      <c r="J36" s="29">
        <f t="shared" si="2"/>
        <v>0</v>
      </c>
      <c r="K36" s="26">
        <v>0</v>
      </c>
      <c r="L36" s="26">
        <v>14</v>
      </c>
      <c r="M36" s="33">
        <f t="shared" si="3"/>
        <v>0</v>
      </c>
      <c r="N36" s="1">
        <v>0</v>
      </c>
      <c r="O36" s="1">
        <v>0</v>
      </c>
      <c r="Q36" s="1">
        <v>0</v>
      </c>
      <c r="R36" s="1">
        <v>0</v>
      </c>
      <c r="T36" s="1">
        <v>0</v>
      </c>
      <c r="U36" s="1">
        <v>0</v>
      </c>
      <c r="W36" s="1">
        <v>0</v>
      </c>
      <c r="X36" s="1">
        <v>0</v>
      </c>
      <c r="AA36">
        <f t="shared" si="5"/>
        <v>0</v>
      </c>
    </row>
    <row r="37" spans="1:27" ht="17" thickTop="1" thickBot="1" x14ac:dyDescent="0.25">
      <c r="A37" s="9" t="s">
        <v>61</v>
      </c>
      <c r="B37" s="26">
        <v>0</v>
      </c>
      <c r="C37" s="26">
        <v>0</v>
      </c>
      <c r="D37" s="28"/>
      <c r="E37" s="26">
        <v>0</v>
      </c>
      <c r="F37" s="26">
        <v>0</v>
      </c>
      <c r="G37" s="29"/>
      <c r="H37" s="26">
        <v>0</v>
      </c>
      <c r="I37" s="26">
        <v>0</v>
      </c>
      <c r="J37" s="29"/>
      <c r="K37" s="26">
        <v>0</v>
      </c>
      <c r="L37" s="26">
        <v>0</v>
      </c>
      <c r="M37" s="32"/>
      <c r="N37" s="1">
        <v>0</v>
      </c>
      <c r="O37" s="1">
        <v>0</v>
      </c>
      <c r="Q37" s="1">
        <v>0</v>
      </c>
      <c r="R37" s="1">
        <v>15</v>
      </c>
      <c r="S37" s="31">
        <f t="shared" si="6"/>
        <v>0</v>
      </c>
      <c r="T37" s="1">
        <v>0</v>
      </c>
      <c r="U37" s="1">
        <v>144</v>
      </c>
      <c r="V37" s="31">
        <f>T37/U37</f>
        <v>0</v>
      </c>
      <c r="W37" s="1">
        <v>0</v>
      </c>
      <c r="X37" s="1">
        <v>128</v>
      </c>
      <c r="Y37" s="31">
        <f t="shared" si="8"/>
        <v>0</v>
      </c>
      <c r="AA37">
        <f t="shared" si="5"/>
        <v>0</v>
      </c>
    </row>
    <row r="38" spans="1:27" ht="17" thickTop="1" thickBot="1" x14ac:dyDescent="0.25">
      <c r="A38" s="9">
        <v>37</v>
      </c>
      <c r="B38" s="26">
        <v>0</v>
      </c>
      <c r="C38" s="26">
        <v>33</v>
      </c>
      <c r="D38" s="28">
        <f t="shared" si="0"/>
        <v>0</v>
      </c>
      <c r="E38" s="26">
        <v>0</v>
      </c>
      <c r="F38" s="26">
        <v>69</v>
      </c>
      <c r="G38" s="29">
        <f t="shared" si="1"/>
        <v>0</v>
      </c>
      <c r="H38" s="26">
        <v>0</v>
      </c>
      <c r="I38" s="26">
        <v>0</v>
      </c>
      <c r="J38" s="29"/>
      <c r="K38" s="26">
        <v>0</v>
      </c>
      <c r="L38" s="26">
        <v>0</v>
      </c>
      <c r="M38" s="32"/>
      <c r="N38" s="1">
        <v>0</v>
      </c>
      <c r="O38" s="1">
        <v>0</v>
      </c>
      <c r="Q38" s="1">
        <v>0</v>
      </c>
      <c r="R38" s="1">
        <v>0</v>
      </c>
      <c r="T38" s="1">
        <v>0</v>
      </c>
      <c r="U38" s="1">
        <v>0</v>
      </c>
      <c r="W38" s="1">
        <v>0</v>
      </c>
      <c r="X38" s="1">
        <v>0</v>
      </c>
      <c r="AA38">
        <f t="shared" si="5"/>
        <v>0</v>
      </c>
    </row>
    <row r="39" spans="1:27" ht="17" thickTop="1" thickBot="1" x14ac:dyDescent="0.25">
      <c r="A39" s="9" t="s">
        <v>22</v>
      </c>
      <c r="B39" s="26">
        <v>0</v>
      </c>
      <c r="C39" s="26">
        <v>74</v>
      </c>
      <c r="D39" s="28">
        <f t="shared" si="0"/>
        <v>0</v>
      </c>
      <c r="E39" s="26">
        <v>0</v>
      </c>
      <c r="F39" s="26">
        <v>0</v>
      </c>
      <c r="G39" s="29"/>
      <c r="H39" s="26">
        <v>0</v>
      </c>
      <c r="I39" s="26">
        <v>0</v>
      </c>
      <c r="J39" s="29"/>
      <c r="K39" s="26">
        <v>0</v>
      </c>
      <c r="L39" s="26">
        <v>0</v>
      </c>
      <c r="M39" s="32"/>
      <c r="N39" s="1">
        <v>0</v>
      </c>
      <c r="O39" s="1">
        <v>0</v>
      </c>
      <c r="Q39" s="1">
        <v>0</v>
      </c>
      <c r="R39" s="1">
        <v>0</v>
      </c>
      <c r="T39" s="1">
        <v>0</v>
      </c>
      <c r="U39" s="1">
        <v>0</v>
      </c>
      <c r="W39" s="1">
        <v>0</v>
      </c>
      <c r="X39" s="1">
        <v>0</v>
      </c>
      <c r="AA39">
        <f t="shared" si="5"/>
        <v>0</v>
      </c>
    </row>
    <row r="40" spans="1:27" ht="17" thickTop="1" thickBot="1" x14ac:dyDescent="0.25">
      <c r="A40" s="9">
        <v>38</v>
      </c>
      <c r="B40" s="26">
        <v>0</v>
      </c>
      <c r="C40" s="26">
        <v>284</v>
      </c>
      <c r="D40" s="28">
        <f t="shared" si="0"/>
        <v>0</v>
      </c>
      <c r="E40" s="26">
        <v>0</v>
      </c>
      <c r="F40" s="26">
        <v>221</v>
      </c>
      <c r="G40" s="30">
        <f t="shared" si="1"/>
        <v>0</v>
      </c>
      <c r="H40" s="26">
        <v>1</v>
      </c>
      <c r="I40" s="26">
        <v>161</v>
      </c>
      <c r="J40" s="29">
        <f t="shared" si="2"/>
        <v>6.2111801242236021E-3</v>
      </c>
      <c r="K40" s="26">
        <v>0</v>
      </c>
      <c r="L40" s="26">
        <v>0</v>
      </c>
      <c r="M40" s="33"/>
      <c r="N40" s="1">
        <v>0</v>
      </c>
      <c r="O40" s="1">
        <v>0</v>
      </c>
      <c r="Q40" s="1">
        <v>0</v>
      </c>
      <c r="R40" s="1">
        <v>0</v>
      </c>
      <c r="T40" s="1">
        <v>0</v>
      </c>
      <c r="U40" s="1">
        <v>0</v>
      </c>
      <c r="W40" s="1">
        <v>0</v>
      </c>
      <c r="X40" s="1">
        <v>0</v>
      </c>
      <c r="AA40">
        <f t="shared" si="5"/>
        <v>1.5015015015015015E-3</v>
      </c>
    </row>
    <row r="41" spans="1:27" ht="17" thickTop="1" thickBot="1" x14ac:dyDescent="0.25">
      <c r="A41" s="9" t="s">
        <v>59</v>
      </c>
      <c r="B41" s="26">
        <v>0</v>
      </c>
      <c r="C41" s="26">
        <v>0</v>
      </c>
      <c r="D41" s="28"/>
      <c r="E41" s="26">
        <v>0</v>
      </c>
      <c r="F41" s="26">
        <v>0</v>
      </c>
      <c r="G41" s="30"/>
      <c r="H41" s="26">
        <v>0</v>
      </c>
      <c r="I41" s="26">
        <v>0</v>
      </c>
      <c r="J41" s="29"/>
      <c r="K41" s="26">
        <v>0</v>
      </c>
      <c r="L41" s="26">
        <v>0</v>
      </c>
      <c r="M41" s="33"/>
      <c r="N41" s="1">
        <v>0</v>
      </c>
      <c r="O41" s="1">
        <v>0</v>
      </c>
      <c r="Q41" s="1">
        <v>0</v>
      </c>
      <c r="R41" s="1">
        <v>62</v>
      </c>
      <c r="S41" s="31">
        <f t="shared" si="6"/>
        <v>0</v>
      </c>
      <c r="T41" s="1">
        <v>0</v>
      </c>
      <c r="U41" s="1">
        <v>144</v>
      </c>
      <c r="V41" s="31">
        <f>T41/U41</f>
        <v>0</v>
      </c>
      <c r="W41" s="1">
        <v>0</v>
      </c>
      <c r="X41" s="1">
        <v>0</v>
      </c>
      <c r="AA41">
        <f t="shared" si="5"/>
        <v>0</v>
      </c>
    </row>
    <row r="42" spans="1:27" ht="17" thickTop="1" thickBot="1" x14ac:dyDescent="0.25">
      <c r="A42" s="9">
        <v>39</v>
      </c>
      <c r="B42" s="26">
        <v>13</v>
      </c>
      <c r="C42" s="26">
        <v>282</v>
      </c>
      <c r="D42" s="28">
        <f t="shared" si="0"/>
        <v>4.6099290780141841E-2</v>
      </c>
      <c r="E42" s="26">
        <v>0</v>
      </c>
      <c r="F42" s="26">
        <v>292</v>
      </c>
      <c r="G42" s="29">
        <f t="shared" si="1"/>
        <v>0</v>
      </c>
      <c r="H42" s="26">
        <v>0</v>
      </c>
      <c r="I42" s="26">
        <v>268</v>
      </c>
      <c r="J42" s="29">
        <f t="shared" si="2"/>
        <v>0</v>
      </c>
      <c r="K42" s="26">
        <v>0</v>
      </c>
      <c r="L42" s="26">
        <v>114</v>
      </c>
      <c r="M42" s="32">
        <f t="shared" si="3"/>
        <v>0</v>
      </c>
      <c r="N42" s="1">
        <v>0</v>
      </c>
      <c r="O42" s="1">
        <v>0</v>
      </c>
      <c r="Q42" s="1">
        <v>0</v>
      </c>
      <c r="R42" s="1">
        <v>0</v>
      </c>
      <c r="T42" s="1">
        <v>0</v>
      </c>
      <c r="U42" s="1">
        <v>0</v>
      </c>
      <c r="W42" s="1">
        <v>0</v>
      </c>
      <c r="X42" s="1">
        <v>0</v>
      </c>
      <c r="AA42">
        <f t="shared" si="5"/>
        <v>1.3598326359832637E-2</v>
      </c>
    </row>
    <row r="43" spans="1:27" ht="17" thickTop="1" thickBot="1" x14ac:dyDescent="0.25">
      <c r="A43" s="9">
        <v>40</v>
      </c>
      <c r="B43" s="26">
        <v>0</v>
      </c>
      <c r="C43" s="26">
        <v>114</v>
      </c>
      <c r="D43" s="28">
        <f t="shared" si="0"/>
        <v>0</v>
      </c>
      <c r="E43" s="26">
        <v>0</v>
      </c>
      <c r="F43" s="26">
        <v>205</v>
      </c>
      <c r="G43" s="29">
        <f t="shared" si="1"/>
        <v>0</v>
      </c>
      <c r="H43" s="26">
        <v>2</v>
      </c>
      <c r="I43" s="26">
        <v>183</v>
      </c>
      <c r="J43" s="29">
        <f t="shared" si="2"/>
        <v>1.092896174863388E-2</v>
      </c>
      <c r="K43" s="26">
        <v>5</v>
      </c>
      <c r="L43" s="26">
        <v>235</v>
      </c>
      <c r="M43" s="32">
        <f t="shared" si="3"/>
        <v>2.1276595744680851E-2</v>
      </c>
      <c r="N43" s="1">
        <v>0</v>
      </c>
      <c r="O43" s="1">
        <v>0</v>
      </c>
      <c r="Q43" s="1">
        <v>0</v>
      </c>
      <c r="R43" s="1">
        <v>0</v>
      </c>
      <c r="T43" s="1">
        <v>0</v>
      </c>
      <c r="U43" s="1">
        <v>0</v>
      </c>
      <c r="W43" s="1">
        <v>0</v>
      </c>
      <c r="X43" s="1">
        <v>0</v>
      </c>
      <c r="AA43">
        <f t="shared" si="5"/>
        <v>9.497964721845319E-3</v>
      </c>
    </row>
    <row r="44" spans="1:27" ht="17" thickTop="1" thickBot="1" x14ac:dyDescent="0.25">
      <c r="A44" s="9">
        <v>41</v>
      </c>
      <c r="B44" s="26">
        <v>0</v>
      </c>
      <c r="C44" s="26">
        <v>75</v>
      </c>
      <c r="D44" s="28">
        <f t="shared" si="0"/>
        <v>0</v>
      </c>
      <c r="E44" s="26">
        <v>0</v>
      </c>
      <c r="F44" s="26">
        <v>70</v>
      </c>
      <c r="G44" s="29">
        <f t="shared" si="1"/>
        <v>0</v>
      </c>
      <c r="H44" s="26">
        <v>0</v>
      </c>
      <c r="I44" s="26">
        <v>0</v>
      </c>
      <c r="J44" s="29"/>
      <c r="K44" s="26">
        <v>0</v>
      </c>
      <c r="L44" s="26">
        <v>0</v>
      </c>
      <c r="M44" s="32"/>
      <c r="N44" s="1">
        <v>0</v>
      </c>
      <c r="O44" s="1">
        <v>0</v>
      </c>
      <c r="Q44" s="1">
        <v>0</v>
      </c>
      <c r="R44" s="1">
        <v>0</v>
      </c>
      <c r="T44" s="1">
        <v>0</v>
      </c>
      <c r="U44" s="1">
        <v>0</v>
      </c>
      <c r="W44" s="1">
        <v>0</v>
      </c>
      <c r="X44" s="1">
        <v>0</v>
      </c>
      <c r="AA44">
        <f t="shared" si="5"/>
        <v>0</v>
      </c>
    </row>
    <row r="45" spans="1:27" ht="17" thickTop="1" thickBot="1" x14ac:dyDescent="0.25">
      <c r="A45" s="9" t="s">
        <v>72</v>
      </c>
      <c r="B45" s="26">
        <v>0</v>
      </c>
      <c r="C45" s="26">
        <v>114</v>
      </c>
      <c r="D45" s="28">
        <f t="shared" si="0"/>
        <v>0</v>
      </c>
      <c r="E45" s="26">
        <v>0</v>
      </c>
      <c r="F45" s="26">
        <v>144</v>
      </c>
      <c r="G45" s="30">
        <f t="shared" si="1"/>
        <v>0</v>
      </c>
      <c r="H45" s="26">
        <v>0</v>
      </c>
      <c r="I45" s="26">
        <v>187</v>
      </c>
      <c r="J45" s="29">
        <f t="shared" si="2"/>
        <v>0</v>
      </c>
      <c r="K45" s="26">
        <v>0</v>
      </c>
      <c r="L45" s="26">
        <v>43</v>
      </c>
      <c r="M45" s="33">
        <f t="shared" si="3"/>
        <v>0</v>
      </c>
      <c r="N45" s="1">
        <v>0</v>
      </c>
      <c r="O45" s="1">
        <v>0</v>
      </c>
      <c r="Q45" s="1">
        <v>0</v>
      </c>
      <c r="R45" s="1">
        <v>52</v>
      </c>
      <c r="S45" s="31">
        <f t="shared" si="6"/>
        <v>0</v>
      </c>
      <c r="T45" s="1">
        <v>0</v>
      </c>
      <c r="U45" s="1">
        <v>147</v>
      </c>
      <c r="V45" s="31">
        <f t="shared" ref="V45:V46" si="10">T45/U45</f>
        <v>0</v>
      </c>
      <c r="W45" s="1">
        <v>0</v>
      </c>
      <c r="X45" s="1">
        <v>0</v>
      </c>
      <c r="AA45">
        <f t="shared" si="5"/>
        <v>0</v>
      </c>
    </row>
    <row r="46" spans="1:27" ht="17" thickTop="1" thickBot="1" x14ac:dyDescent="0.25">
      <c r="A46" s="9" t="s">
        <v>73</v>
      </c>
      <c r="B46" s="26">
        <v>1</v>
      </c>
      <c r="C46" s="26">
        <v>115</v>
      </c>
      <c r="D46" s="28">
        <f t="shared" si="0"/>
        <v>8.6956521739130436E-3</v>
      </c>
      <c r="E46" s="26">
        <v>1</v>
      </c>
      <c r="F46" s="26">
        <v>293</v>
      </c>
      <c r="G46" s="29">
        <f t="shared" si="1"/>
        <v>3.4129692832764505E-3</v>
      </c>
      <c r="H46" s="26">
        <v>0</v>
      </c>
      <c r="I46" s="26">
        <v>269</v>
      </c>
      <c r="J46" s="29">
        <f t="shared" si="2"/>
        <v>0</v>
      </c>
      <c r="K46" s="26">
        <v>0</v>
      </c>
      <c r="L46" s="26">
        <v>112</v>
      </c>
      <c r="M46" s="32">
        <f t="shared" si="3"/>
        <v>0</v>
      </c>
      <c r="N46" s="1">
        <v>0</v>
      </c>
      <c r="O46" s="1">
        <v>0</v>
      </c>
      <c r="Q46" s="1">
        <v>0</v>
      </c>
      <c r="R46" s="1">
        <v>68</v>
      </c>
      <c r="S46" s="31">
        <f t="shared" si="6"/>
        <v>0</v>
      </c>
      <c r="T46" s="1">
        <v>0</v>
      </c>
      <c r="U46" s="1">
        <v>144</v>
      </c>
      <c r="V46" s="31">
        <f t="shared" si="10"/>
        <v>0</v>
      </c>
      <c r="W46" s="1">
        <v>0</v>
      </c>
      <c r="X46" s="1">
        <v>0</v>
      </c>
      <c r="AA46">
        <f t="shared" si="5"/>
        <v>1.998001998001998E-3</v>
      </c>
    </row>
    <row r="47" spans="1:27" ht="17" thickTop="1" thickBot="1" x14ac:dyDescent="0.25">
      <c r="A47" s="9">
        <v>45</v>
      </c>
      <c r="B47" s="26">
        <v>3</v>
      </c>
      <c r="C47" s="26">
        <v>114</v>
      </c>
      <c r="D47" s="28">
        <f t="shared" si="0"/>
        <v>2.6315789473684209E-2</v>
      </c>
      <c r="E47" s="26">
        <v>4</v>
      </c>
      <c r="F47" s="26">
        <v>223</v>
      </c>
      <c r="G47" s="29">
        <f t="shared" si="1"/>
        <v>1.7937219730941704E-2</v>
      </c>
      <c r="H47" s="26">
        <v>1</v>
      </c>
      <c r="I47" s="26">
        <v>63</v>
      </c>
      <c r="J47" s="29">
        <f t="shared" si="2"/>
        <v>1.5873015873015872E-2</v>
      </c>
      <c r="K47" s="26">
        <v>0</v>
      </c>
      <c r="L47" s="26">
        <v>0</v>
      </c>
      <c r="M47" s="32"/>
      <c r="N47" s="1">
        <v>0</v>
      </c>
      <c r="O47" s="1">
        <v>0</v>
      </c>
      <c r="Q47" s="1">
        <v>0</v>
      </c>
      <c r="R47" s="1">
        <v>0</v>
      </c>
      <c r="T47" s="1">
        <v>0</v>
      </c>
      <c r="U47" s="1">
        <v>0</v>
      </c>
      <c r="W47" s="1">
        <v>0</v>
      </c>
      <c r="X47" s="1">
        <v>0</v>
      </c>
      <c r="AA47">
        <f t="shared" si="5"/>
        <v>0.02</v>
      </c>
    </row>
    <row r="48" spans="1:27" ht="17" thickTop="1" thickBot="1" x14ac:dyDescent="0.25">
      <c r="A48" s="9">
        <v>46</v>
      </c>
      <c r="B48" s="26">
        <v>1</v>
      </c>
      <c r="C48" s="26">
        <v>114</v>
      </c>
      <c r="D48" s="28">
        <f t="shared" si="0"/>
        <v>8.771929824561403E-3</v>
      </c>
      <c r="E48" s="26">
        <v>0</v>
      </c>
      <c r="F48" s="26">
        <v>278</v>
      </c>
      <c r="G48" s="30">
        <f t="shared" si="1"/>
        <v>0</v>
      </c>
      <c r="H48" s="26">
        <v>8</v>
      </c>
      <c r="I48" s="26">
        <v>210</v>
      </c>
      <c r="J48" s="29">
        <f t="shared" si="2"/>
        <v>3.8095238095238099E-2</v>
      </c>
      <c r="K48" s="26">
        <v>0</v>
      </c>
      <c r="L48" s="26">
        <v>89</v>
      </c>
      <c r="M48" s="33">
        <f t="shared" si="3"/>
        <v>0</v>
      </c>
      <c r="N48" s="1">
        <v>0</v>
      </c>
      <c r="O48" s="1">
        <v>0</v>
      </c>
      <c r="Q48" s="1">
        <v>0</v>
      </c>
      <c r="R48" s="1">
        <v>0</v>
      </c>
      <c r="T48" s="1">
        <v>0</v>
      </c>
      <c r="U48" s="1">
        <v>0</v>
      </c>
      <c r="W48" s="1">
        <v>0</v>
      </c>
      <c r="X48" s="1">
        <v>0</v>
      </c>
      <c r="AA48">
        <f t="shared" si="5"/>
        <v>1.3024602026049204E-2</v>
      </c>
    </row>
    <row r="49" spans="1:27" ht="17" thickTop="1" thickBot="1" x14ac:dyDescent="0.25">
      <c r="A49" s="9" t="s">
        <v>74</v>
      </c>
      <c r="B49" s="26">
        <v>0</v>
      </c>
      <c r="C49" s="26">
        <v>39</v>
      </c>
      <c r="D49" s="28">
        <f t="shared" si="0"/>
        <v>0</v>
      </c>
      <c r="E49" s="26">
        <v>1</v>
      </c>
      <c r="F49" s="26">
        <v>228</v>
      </c>
      <c r="G49" s="29">
        <f t="shared" si="1"/>
        <v>4.3859649122807015E-3</v>
      </c>
      <c r="H49" s="26">
        <v>27</v>
      </c>
      <c r="I49" s="26">
        <v>324</v>
      </c>
      <c r="J49" s="29">
        <f t="shared" si="2"/>
        <v>8.3333333333333329E-2</v>
      </c>
      <c r="K49" s="26">
        <v>26</v>
      </c>
      <c r="L49" s="26">
        <v>233</v>
      </c>
      <c r="M49" s="32">
        <f t="shared" si="3"/>
        <v>0.11158798283261803</v>
      </c>
      <c r="N49" s="1">
        <v>0</v>
      </c>
      <c r="O49" s="1">
        <v>0</v>
      </c>
      <c r="Q49" s="1">
        <v>0</v>
      </c>
      <c r="R49" s="1">
        <v>46</v>
      </c>
      <c r="S49" s="31">
        <f t="shared" si="6"/>
        <v>0</v>
      </c>
      <c r="T49" s="1">
        <v>0</v>
      </c>
      <c r="U49" s="1">
        <v>124</v>
      </c>
      <c r="V49" s="31">
        <f>T49/U49</f>
        <v>0</v>
      </c>
      <c r="W49" s="1">
        <v>0</v>
      </c>
      <c r="X49" s="1">
        <v>0</v>
      </c>
      <c r="AA49">
        <f t="shared" si="5"/>
        <v>5.4325955734406441E-2</v>
      </c>
    </row>
    <row r="50" spans="1:27" ht="17" thickTop="1" thickBot="1" x14ac:dyDescent="0.25">
      <c r="A50" s="9">
        <v>50</v>
      </c>
      <c r="B50" s="26">
        <v>0</v>
      </c>
      <c r="C50" s="26">
        <v>0</v>
      </c>
      <c r="D50" s="28"/>
      <c r="E50" s="26">
        <v>0</v>
      </c>
      <c r="F50" s="26">
        <v>0</v>
      </c>
      <c r="G50" s="29"/>
      <c r="H50" s="26">
        <v>16</v>
      </c>
      <c r="I50" s="26">
        <v>167</v>
      </c>
      <c r="J50" s="29">
        <f t="shared" si="2"/>
        <v>9.580838323353294E-2</v>
      </c>
      <c r="K50" s="26">
        <v>4</v>
      </c>
      <c r="L50" s="26">
        <v>112</v>
      </c>
      <c r="M50" s="32">
        <f t="shared" si="3"/>
        <v>3.5714285714285712E-2</v>
      </c>
      <c r="N50" s="1">
        <v>0</v>
      </c>
      <c r="O50" s="1">
        <v>0</v>
      </c>
      <c r="Q50" s="1">
        <v>0</v>
      </c>
      <c r="R50" s="1">
        <v>0</v>
      </c>
      <c r="T50" s="1">
        <v>0</v>
      </c>
      <c r="U50" s="1">
        <v>0</v>
      </c>
      <c r="W50" s="1">
        <v>0</v>
      </c>
      <c r="X50" s="1">
        <v>0</v>
      </c>
      <c r="AA50">
        <f t="shared" si="5"/>
        <v>7.1684587813620068E-2</v>
      </c>
    </row>
    <row r="51" spans="1:27" ht="17" thickTop="1" thickBot="1" x14ac:dyDescent="0.25">
      <c r="A51" s="9">
        <v>51</v>
      </c>
      <c r="B51" s="26">
        <v>0</v>
      </c>
      <c r="C51" s="26">
        <v>0</v>
      </c>
      <c r="D51" s="28"/>
      <c r="E51" s="26">
        <v>0</v>
      </c>
      <c r="F51" s="26">
        <v>0</v>
      </c>
      <c r="G51" s="29"/>
      <c r="H51" s="26">
        <v>11</v>
      </c>
      <c r="I51" s="26">
        <v>154</v>
      </c>
      <c r="J51" s="30">
        <f t="shared" si="2"/>
        <v>7.1428571428571425E-2</v>
      </c>
      <c r="K51" s="26">
        <v>0</v>
      </c>
      <c r="L51" s="26">
        <v>55</v>
      </c>
      <c r="M51" s="32">
        <f t="shared" si="3"/>
        <v>0</v>
      </c>
      <c r="N51" s="1">
        <v>0</v>
      </c>
      <c r="O51" s="1">
        <v>0</v>
      </c>
      <c r="Q51" s="1">
        <v>0</v>
      </c>
      <c r="R51" s="1">
        <v>0</v>
      </c>
      <c r="T51" s="1">
        <v>0</v>
      </c>
      <c r="U51" s="1">
        <v>0</v>
      </c>
      <c r="W51" s="1">
        <v>0</v>
      </c>
      <c r="X51" s="1">
        <v>0</v>
      </c>
      <c r="AA51">
        <f t="shared" si="5"/>
        <v>5.2631578947368418E-2</v>
      </c>
    </row>
    <row r="52" spans="1:27" ht="17" thickTop="1" thickBot="1" x14ac:dyDescent="0.25">
      <c r="A52" s="9" t="s">
        <v>75</v>
      </c>
      <c r="B52" s="26">
        <v>0</v>
      </c>
      <c r="C52" s="26">
        <v>0</v>
      </c>
      <c r="D52" s="28"/>
      <c r="E52" s="26">
        <v>0</v>
      </c>
      <c r="F52" s="26">
        <v>0</v>
      </c>
      <c r="G52" s="30"/>
      <c r="H52" s="26">
        <v>0</v>
      </c>
      <c r="I52" s="26">
        <v>9</v>
      </c>
      <c r="J52" s="30">
        <f t="shared" si="2"/>
        <v>0</v>
      </c>
      <c r="K52" s="26">
        <v>0</v>
      </c>
      <c r="L52" s="26">
        <v>112</v>
      </c>
      <c r="M52" s="33">
        <f t="shared" si="3"/>
        <v>0</v>
      </c>
      <c r="N52" s="1">
        <v>0</v>
      </c>
      <c r="O52" s="1">
        <v>0</v>
      </c>
      <c r="Q52" s="1">
        <v>0</v>
      </c>
      <c r="R52" s="1">
        <v>0</v>
      </c>
      <c r="T52" s="1">
        <v>0</v>
      </c>
      <c r="U52" s="1">
        <v>8</v>
      </c>
      <c r="W52" s="1">
        <v>0</v>
      </c>
      <c r="X52" s="1">
        <v>91</v>
      </c>
      <c r="Y52" s="31">
        <f t="shared" si="8"/>
        <v>0</v>
      </c>
      <c r="AA52">
        <f t="shared" si="5"/>
        <v>0</v>
      </c>
    </row>
    <row r="53" spans="1:27" ht="17" thickTop="1" thickBot="1" x14ac:dyDescent="0.25">
      <c r="A53" s="9">
        <v>53</v>
      </c>
      <c r="B53" s="26">
        <v>0</v>
      </c>
      <c r="C53" s="26">
        <v>0</v>
      </c>
      <c r="D53" s="28"/>
      <c r="E53" s="26">
        <v>0</v>
      </c>
      <c r="F53" s="26">
        <v>0</v>
      </c>
      <c r="G53" s="29"/>
      <c r="H53" s="26">
        <v>23</v>
      </c>
      <c r="I53" s="26">
        <v>167</v>
      </c>
      <c r="J53" s="30">
        <f t="shared" si="2"/>
        <v>0.1377245508982036</v>
      </c>
      <c r="K53" s="26">
        <v>7</v>
      </c>
      <c r="L53" s="26">
        <v>111</v>
      </c>
      <c r="M53" s="32">
        <f t="shared" si="3"/>
        <v>6.3063063063063057E-2</v>
      </c>
      <c r="N53" s="1">
        <v>0</v>
      </c>
      <c r="O53" s="1">
        <v>0</v>
      </c>
      <c r="Q53" s="1">
        <v>0</v>
      </c>
      <c r="R53" s="1">
        <v>0</v>
      </c>
      <c r="T53" s="1">
        <v>0</v>
      </c>
      <c r="U53" s="1">
        <v>0</v>
      </c>
      <c r="W53" s="1">
        <v>0</v>
      </c>
      <c r="X53" s="1">
        <v>0</v>
      </c>
      <c r="AA53">
        <f t="shared" si="5"/>
        <v>0.1079136690647482</v>
      </c>
    </row>
    <row r="54" spans="1:27" ht="17" thickTop="1" thickBot="1" x14ac:dyDescent="0.25">
      <c r="A54" s="9">
        <v>54</v>
      </c>
      <c r="B54" s="26">
        <v>0</v>
      </c>
      <c r="C54" s="26">
        <v>0</v>
      </c>
      <c r="D54" s="28"/>
      <c r="E54" s="26">
        <v>0</v>
      </c>
      <c r="F54" s="26">
        <v>0</v>
      </c>
      <c r="G54" s="29"/>
      <c r="H54" s="26">
        <v>0</v>
      </c>
      <c r="I54" s="26">
        <v>164</v>
      </c>
      <c r="J54" s="30">
        <f t="shared" si="2"/>
        <v>0</v>
      </c>
      <c r="K54" s="26">
        <v>0</v>
      </c>
      <c r="L54" s="26">
        <v>53</v>
      </c>
      <c r="M54" s="32">
        <f t="shared" si="3"/>
        <v>0</v>
      </c>
      <c r="N54" s="1">
        <v>0</v>
      </c>
      <c r="O54" s="1">
        <v>0</v>
      </c>
      <c r="Q54" s="1">
        <v>0</v>
      </c>
      <c r="R54" s="1">
        <v>0</v>
      </c>
      <c r="T54" s="1">
        <v>0</v>
      </c>
      <c r="U54" s="1">
        <v>0</v>
      </c>
      <c r="W54" s="1">
        <v>0</v>
      </c>
      <c r="X54" s="1">
        <v>0</v>
      </c>
      <c r="AA54">
        <f t="shared" si="5"/>
        <v>0</v>
      </c>
    </row>
    <row r="55" spans="1:27" ht="17" thickTop="1" thickBot="1" x14ac:dyDescent="0.25">
      <c r="A55" s="9" t="s">
        <v>76</v>
      </c>
      <c r="B55" s="26">
        <v>0</v>
      </c>
      <c r="C55" s="26">
        <v>0</v>
      </c>
      <c r="D55" s="28"/>
      <c r="E55" s="26">
        <v>0</v>
      </c>
      <c r="F55" s="26">
        <v>0</v>
      </c>
      <c r="G55" s="29"/>
      <c r="H55" s="26">
        <v>10</v>
      </c>
      <c r="I55" s="26">
        <v>44</v>
      </c>
      <c r="J55" s="30">
        <f t="shared" si="2"/>
        <v>0.22727272727272727</v>
      </c>
      <c r="K55" s="26">
        <v>2</v>
      </c>
      <c r="L55" s="26">
        <v>114</v>
      </c>
      <c r="M55" s="32">
        <f t="shared" si="3"/>
        <v>1.7543859649122806E-2</v>
      </c>
      <c r="N55" s="1">
        <v>0</v>
      </c>
      <c r="O55" s="1">
        <v>0</v>
      </c>
      <c r="Q55" s="1">
        <v>2</v>
      </c>
      <c r="R55" s="1">
        <v>55</v>
      </c>
      <c r="S55" s="31">
        <f t="shared" si="6"/>
        <v>3.6363636363636362E-2</v>
      </c>
      <c r="T55" s="1">
        <v>4</v>
      </c>
      <c r="U55" s="1">
        <v>127</v>
      </c>
      <c r="V55" s="31">
        <f>T55/U55</f>
        <v>3.1496062992125984E-2</v>
      </c>
      <c r="W55" s="1">
        <v>0</v>
      </c>
      <c r="X55" s="1">
        <v>0</v>
      </c>
      <c r="AA55">
        <f t="shared" si="5"/>
        <v>5.2941176470588235E-2</v>
      </c>
    </row>
    <row r="56" spans="1:27" ht="17" thickTop="1" thickBot="1" x14ac:dyDescent="0.25">
      <c r="A56" s="9">
        <v>56</v>
      </c>
      <c r="B56" s="26">
        <v>0</v>
      </c>
      <c r="C56" s="26">
        <v>0</v>
      </c>
      <c r="D56" s="28"/>
      <c r="E56" s="26">
        <v>0</v>
      </c>
      <c r="F56" s="26">
        <v>0</v>
      </c>
      <c r="G56" s="29"/>
      <c r="H56" s="26">
        <v>0</v>
      </c>
      <c r="I56" s="26">
        <v>62</v>
      </c>
      <c r="J56" s="30">
        <f t="shared" si="2"/>
        <v>0</v>
      </c>
      <c r="K56" s="26">
        <v>0</v>
      </c>
      <c r="L56" s="26">
        <v>111</v>
      </c>
      <c r="M56" s="32">
        <f t="shared" si="3"/>
        <v>0</v>
      </c>
      <c r="N56" s="1">
        <v>0</v>
      </c>
      <c r="O56" s="1">
        <v>0</v>
      </c>
      <c r="Q56" s="1">
        <v>0</v>
      </c>
      <c r="R56" s="1">
        <v>0</v>
      </c>
      <c r="T56" s="1">
        <v>0</v>
      </c>
      <c r="U56" s="1">
        <v>0</v>
      </c>
      <c r="W56" s="1">
        <v>0</v>
      </c>
      <c r="X56" s="1">
        <v>0</v>
      </c>
      <c r="AA56">
        <f t="shared" si="5"/>
        <v>0</v>
      </c>
    </row>
    <row r="57" spans="1:27" ht="17" thickTop="1" thickBot="1" x14ac:dyDescent="0.25">
      <c r="A57" s="9">
        <v>57</v>
      </c>
      <c r="B57" s="26">
        <v>0</v>
      </c>
      <c r="C57" s="26">
        <v>0</v>
      </c>
      <c r="D57" s="28"/>
      <c r="E57" s="26">
        <v>0</v>
      </c>
      <c r="F57" s="26">
        <v>0</v>
      </c>
      <c r="G57" s="30"/>
      <c r="H57" s="26">
        <v>1</v>
      </c>
      <c r="I57" s="26">
        <v>63</v>
      </c>
      <c r="J57" s="30">
        <f t="shared" si="2"/>
        <v>1.5873015873015872E-2</v>
      </c>
      <c r="K57" s="26">
        <v>0</v>
      </c>
      <c r="L57" s="26">
        <v>103</v>
      </c>
      <c r="M57" s="33">
        <f t="shared" si="3"/>
        <v>0</v>
      </c>
      <c r="N57" s="1">
        <v>0</v>
      </c>
      <c r="O57" s="1">
        <v>0</v>
      </c>
      <c r="Q57" s="1">
        <v>0</v>
      </c>
      <c r="R57" s="1">
        <v>0</v>
      </c>
      <c r="T57" s="1">
        <v>0</v>
      </c>
      <c r="U57" s="1">
        <v>0</v>
      </c>
      <c r="W57" s="1">
        <v>0</v>
      </c>
      <c r="X57" s="1">
        <v>0</v>
      </c>
      <c r="AA57">
        <f t="shared" si="5"/>
        <v>6.024096385542169E-3</v>
      </c>
    </row>
    <row r="58" spans="1:27" ht="17" thickTop="1" thickBot="1" x14ac:dyDescent="0.25">
      <c r="A58" s="9">
        <v>58</v>
      </c>
      <c r="B58" s="26">
        <v>0</v>
      </c>
      <c r="C58" s="26">
        <v>0</v>
      </c>
      <c r="D58" s="28"/>
      <c r="E58" s="26">
        <v>0</v>
      </c>
      <c r="F58" s="26">
        <v>0</v>
      </c>
      <c r="G58" s="29"/>
      <c r="H58" s="26">
        <v>21</v>
      </c>
      <c r="I58" s="26">
        <v>55</v>
      </c>
      <c r="J58" s="30">
        <f t="shared" si="2"/>
        <v>0.38181818181818183</v>
      </c>
      <c r="K58" s="26">
        <v>0</v>
      </c>
      <c r="L58" s="26">
        <v>47</v>
      </c>
      <c r="M58" s="32">
        <f t="shared" si="3"/>
        <v>0</v>
      </c>
      <c r="N58" s="1">
        <v>0</v>
      </c>
      <c r="O58" s="1">
        <v>0</v>
      </c>
      <c r="Q58" s="1">
        <v>0</v>
      </c>
      <c r="R58" s="1">
        <v>0</v>
      </c>
      <c r="T58" s="1">
        <v>0</v>
      </c>
      <c r="U58" s="1">
        <v>0</v>
      </c>
      <c r="W58" s="1">
        <v>0</v>
      </c>
      <c r="X58" s="1">
        <v>0</v>
      </c>
      <c r="AA58">
        <f t="shared" si="5"/>
        <v>0.20588235294117646</v>
      </c>
    </row>
    <row r="59" spans="1:27" ht="17" thickTop="1" thickBot="1" x14ac:dyDescent="0.25">
      <c r="A59" s="9" t="s">
        <v>23</v>
      </c>
      <c r="B59" s="26">
        <v>0</v>
      </c>
      <c r="C59" s="26">
        <v>0</v>
      </c>
      <c r="D59" s="28"/>
      <c r="E59" s="26">
        <v>0</v>
      </c>
      <c r="F59" s="26">
        <v>0</v>
      </c>
      <c r="G59" s="29"/>
      <c r="H59" s="26">
        <v>0</v>
      </c>
      <c r="I59" s="26">
        <v>0</v>
      </c>
      <c r="J59" s="30"/>
      <c r="K59" s="26">
        <v>19</v>
      </c>
      <c r="L59" s="26">
        <v>65</v>
      </c>
      <c r="M59" s="32">
        <f t="shared" si="3"/>
        <v>0.29230769230769232</v>
      </c>
      <c r="N59" s="1">
        <v>0</v>
      </c>
      <c r="O59" s="1">
        <v>0</v>
      </c>
      <c r="Q59" s="1">
        <v>0</v>
      </c>
      <c r="R59" s="1">
        <v>0</v>
      </c>
      <c r="T59" s="1">
        <v>0</v>
      </c>
      <c r="U59" s="1">
        <v>0</v>
      </c>
      <c r="W59" s="1">
        <v>0</v>
      </c>
      <c r="X59" s="1">
        <v>0</v>
      </c>
      <c r="AA59">
        <f t="shared" si="5"/>
        <v>0.29230769230769232</v>
      </c>
    </row>
    <row r="60" spans="1:27" ht="17" thickTop="1" thickBot="1" x14ac:dyDescent="0.25">
      <c r="A60" s="9">
        <v>59</v>
      </c>
      <c r="B60" s="26">
        <v>0</v>
      </c>
      <c r="C60" s="26">
        <v>0</v>
      </c>
      <c r="D60" s="28"/>
      <c r="E60" s="26">
        <v>0</v>
      </c>
      <c r="F60" s="26">
        <v>0</v>
      </c>
      <c r="G60" s="29"/>
      <c r="H60" s="26">
        <v>0</v>
      </c>
      <c r="I60" s="26">
        <v>54</v>
      </c>
      <c r="J60" s="30">
        <f t="shared" si="2"/>
        <v>0</v>
      </c>
      <c r="K60" s="26">
        <v>0</v>
      </c>
      <c r="L60" s="26">
        <v>0</v>
      </c>
      <c r="M60" s="32"/>
      <c r="N60" s="1">
        <v>0</v>
      </c>
      <c r="O60" s="1">
        <v>0</v>
      </c>
      <c r="Q60" s="1">
        <v>0</v>
      </c>
      <c r="R60" s="1">
        <v>0</v>
      </c>
      <c r="T60" s="1">
        <v>0</v>
      </c>
      <c r="U60" s="1">
        <v>0</v>
      </c>
      <c r="W60" s="1">
        <v>0</v>
      </c>
      <c r="X60" s="1">
        <v>0</v>
      </c>
      <c r="AA60">
        <f t="shared" si="5"/>
        <v>0</v>
      </c>
    </row>
    <row r="61" spans="1:27" ht="17" thickTop="1" thickBot="1" x14ac:dyDescent="0.25">
      <c r="A61" s="9">
        <v>61</v>
      </c>
      <c r="B61" s="26">
        <v>0</v>
      </c>
      <c r="C61" s="26">
        <v>0</v>
      </c>
      <c r="D61" s="28"/>
      <c r="E61" s="26">
        <v>0</v>
      </c>
      <c r="F61" s="26">
        <v>0</v>
      </c>
      <c r="G61" s="29"/>
      <c r="H61" s="26">
        <v>0</v>
      </c>
      <c r="I61" s="26">
        <v>23</v>
      </c>
      <c r="J61" s="30">
        <f t="shared" si="2"/>
        <v>0</v>
      </c>
      <c r="K61" s="26">
        <v>6</v>
      </c>
      <c r="L61" s="26">
        <v>201</v>
      </c>
      <c r="M61" s="32">
        <f t="shared" si="3"/>
        <v>2.9850746268656716E-2</v>
      </c>
      <c r="N61" s="1">
        <v>0</v>
      </c>
      <c r="O61" s="1">
        <v>0</v>
      </c>
      <c r="Q61" s="1">
        <v>0</v>
      </c>
      <c r="R61" s="1">
        <v>0</v>
      </c>
      <c r="T61" s="1">
        <v>0</v>
      </c>
      <c r="U61" s="1">
        <v>0</v>
      </c>
      <c r="W61" s="1">
        <v>0</v>
      </c>
      <c r="X61" s="1">
        <v>0</v>
      </c>
      <c r="AA61">
        <f t="shared" si="5"/>
        <v>2.6785714285714284E-2</v>
      </c>
    </row>
    <row r="62" spans="1:27" ht="17" thickTop="1" thickBot="1" x14ac:dyDescent="0.25">
      <c r="A62" s="9">
        <v>62</v>
      </c>
      <c r="B62" s="26">
        <v>0</v>
      </c>
      <c r="C62" s="26">
        <v>0</v>
      </c>
      <c r="D62" s="28"/>
      <c r="E62" s="26">
        <v>0</v>
      </c>
      <c r="F62" s="26">
        <v>0</v>
      </c>
      <c r="G62" s="29"/>
      <c r="H62" s="26">
        <v>0</v>
      </c>
      <c r="I62" s="26">
        <v>59</v>
      </c>
      <c r="J62" s="30">
        <f t="shared" si="2"/>
        <v>0</v>
      </c>
      <c r="K62" s="26">
        <v>0</v>
      </c>
      <c r="L62" s="26">
        <v>229</v>
      </c>
      <c r="M62" s="32">
        <f t="shared" si="3"/>
        <v>0</v>
      </c>
      <c r="N62" s="1">
        <v>0</v>
      </c>
      <c r="O62" s="1">
        <v>0</v>
      </c>
      <c r="Q62" s="1">
        <v>0</v>
      </c>
      <c r="R62" s="1">
        <v>0</v>
      </c>
      <c r="T62" s="1">
        <v>0</v>
      </c>
      <c r="U62" s="1">
        <v>0</v>
      </c>
      <c r="W62" s="1">
        <v>0</v>
      </c>
      <c r="X62" s="1">
        <v>0</v>
      </c>
      <c r="AA62">
        <f t="shared" si="5"/>
        <v>0</v>
      </c>
    </row>
    <row r="63" spans="1:27" ht="17" thickTop="1" thickBot="1" x14ac:dyDescent="0.25">
      <c r="A63" s="9">
        <v>63</v>
      </c>
      <c r="B63" s="26">
        <v>0</v>
      </c>
      <c r="C63" s="26">
        <v>0</v>
      </c>
      <c r="D63" s="28"/>
      <c r="E63" s="26">
        <v>0</v>
      </c>
      <c r="F63" s="26">
        <v>0</v>
      </c>
      <c r="G63" s="30"/>
      <c r="H63" s="26">
        <v>1</v>
      </c>
      <c r="I63" s="26">
        <v>60</v>
      </c>
      <c r="J63" s="30">
        <f t="shared" si="2"/>
        <v>1.6666666666666666E-2</v>
      </c>
      <c r="K63" s="26">
        <v>1</v>
      </c>
      <c r="L63" s="26">
        <v>234</v>
      </c>
      <c r="M63" s="33">
        <f t="shared" si="3"/>
        <v>4.2735042735042739E-3</v>
      </c>
      <c r="N63" s="1">
        <v>0</v>
      </c>
      <c r="O63" s="1">
        <v>0</v>
      </c>
      <c r="Q63" s="1">
        <v>0</v>
      </c>
      <c r="R63" s="1">
        <v>0</v>
      </c>
      <c r="T63" s="1">
        <v>0</v>
      </c>
      <c r="U63" s="1">
        <v>0</v>
      </c>
      <c r="W63" s="1">
        <v>0</v>
      </c>
      <c r="X63" s="1">
        <v>0</v>
      </c>
      <c r="AA63">
        <f t="shared" si="5"/>
        <v>6.8027210884353739E-3</v>
      </c>
    </row>
    <row r="64" spans="1:27" ht="17" thickTop="1" thickBot="1" x14ac:dyDescent="0.25">
      <c r="A64" s="9">
        <v>64</v>
      </c>
      <c r="B64" s="26">
        <v>0</v>
      </c>
      <c r="C64" s="26">
        <v>0</v>
      </c>
      <c r="D64" s="28"/>
      <c r="E64" s="26">
        <v>0</v>
      </c>
      <c r="F64" s="26">
        <v>0</v>
      </c>
      <c r="G64" s="29"/>
      <c r="H64" s="26">
        <v>0</v>
      </c>
      <c r="I64" s="26">
        <v>0</v>
      </c>
      <c r="J64" s="30"/>
      <c r="K64" s="26">
        <v>1</v>
      </c>
      <c r="L64" s="26">
        <v>33</v>
      </c>
      <c r="M64" s="32">
        <f t="shared" si="3"/>
        <v>3.0303030303030304E-2</v>
      </c>
      <c r="N64" s="1">
        <v>0</v>
      </c>
      <c r="O64" s="1">
        <v>0</v>
      </c>
      <c r="Q64" s="1">
        <v>0</v>
      </c>
      <c r="R64" s="1">
        <v>0</v>
      </c>
      <c r="T64" s="1">
        <v>0</v>
      </c>
      <c r="U64" s="1">
        <v>0</v>
      </c>
      <c r="W64" s="1">
        <v>0</v>
      </c>
      <c r="X64" s="1">
        <v>0</v>
      </c>
      <c r="AA64">
        <f t="shared" si="5"/>
        <v>3.0303030303030304E-2</v>
      </c>
    </row>
    <row r="65" spans="1:27" ht="17" thickTop="1" thickBot="1" x14ac:dyDescent="0.25">
      <c r="A65" s="9" t="s">
        <v>24</v>
      </c>
      <c r="B65" s="26">
        <v>0</v>
      </c>
      <c r="C65" s="26">
        <v>0</v>
      </c>
      <c r="D65" s="28"/>
      <c r="E65" s="26">
        <v>0</v>
      </c>
      <c r="F65" s="26">
        <v>0</v>
      </c>
      <c r="G65" s="29"/>
      <c r="H65" s="26">
        <v>0</v>
      </c>
      <c r="I65" s="26">
        <v>0</v>
      </c>
      <c r="J65" s="30"/>
      <c r="K65" s="26">
        <v>0</v>
      </c>
      <c r="L65" s="26">
        <v>114</v>
      </c>
      <c r="M65" s="32">
        <f t="shared" si="3"/>
        <v>0</v>
      </c>
      <c r="N65" s="1">
        <v>0</v>
      </c>
      <c r="O65" s="1">
        <v>0</v>
      </c>
      <c r="Q65" s="1">
        <v>0</v>
      </c>
      <c r="R65" s="1">
        <v>0</v>
      </c>
      <c r="T65" s="1">
        <v>0</v>
      </c>
      <c r="U65" s="1">
        <v>0</v>
      </c>
      <c r="W65" s="1">
        <v>0</v>
      </c>
      <c r="X65" s="1">
        <v>0</v>
      </c>
      <c r="AA65">
        <f t="shared" si="5"/>
        <v>0</v>
      </c>
    </row>
    <row r="66" spans="1:27" ht="17" thickTop="1" thickBot="1" x14ac:dyDescent="0.25">
      <c r="A66" s="9">
        <v>66</v>
      </c>
      <c r="B66" s="26">
        <v>0</v>
      </c>
      <c r="C66" s="26">
        <v>0</v>
      </c>
      <c r="D66" s="28"/>
      <c r="E66" s="26">
        <v>0</v>
      </c>
      <c r="F66" s="26">
        <v>0</v>
      </c>
      <c r="G66" s="29"/>
      <c r="H66" s="26">
        <v>12</v>
      </c>
      <c r="I66" s="26">
        <v>62</v>
      </c>
      <c r="J66" s="30">
        <f t="shared" si="2"/>
        <v>0.19354838709677419</v>
      </c>
      <c r="K66" s="26">
        <v>1</v>
      </c>
      <c r="L66" s="26">
        <v>179</v>
      </c>
      <c r="M66" s="32">
        <f t="shared" si="3"/>
        <v>5.5865921787709499E-3</v>
      </c>
      <c r="N66" s="1">
        <v>0</v>
      </c>
      <c r="O66" s="1">
        <v>0</v>
      </c>
      <c r="Q66" s="1">
        <v>0</v>
      </c>
      <c r="R66" s="1">
        <v>0</v>
      </c>
      <c r="T66" s="1">
        <v>0</v>
      </c>
      <c r="U66" s="1">
        <v>0</v>
      </c>
      <c r="W66" s="1">
        <v>0</v>
      </c>
      <c r="X66" s="1">
        <v>0</v>
      </c>
      <c r="AA66">
        <f t="shared" si="5"/>
        <v>5.3941908713692949E-2</v>
      </c>
    </row>
    <row r="67" spans="1:27" ht="17" thickTop="1" thickBot="1" x14ac:dyDescent="0.25">
      <c r="A67" s="9" t="s">
        <v>77</v>
      </c>
      <c r="B67" s="26">
        <v>0</v>
      </c>
      <c r="C67" s="26">
        <v>0</v>
      </c>
      <c r="D67" s="28"/>
      <c r="E67" s="26">
        <v>0</v>
      </c>
      <c r="F67" s="26">
        <v>0</v>
      </c>
      <c r="G67" s="29"/>
      <c r="H67" s="26">
        <v>0</v>
      </c>
      <c r="I67" s="26">
        <v>61</v>
      </c>
      <c r="J67" s="30">
        <f t="shared" ref="J67:J73" si="11">H67/I67</f>
        <v>0</v>
      </c>
      <c r="K67" s="26">
        <v>0</v>
      </c>
      <c r="L67" s="26">
        <v>146</v>
      </c>
      <c r="M67" s="32">
        <f t="shared" ref="M67:M83" si="12">K67/L67</f>
        <v>0</v>
      </c>
      <c r="N67" s="1">
        <v>0</v>
      </c>
      <c r="O67" s="1">
        <v>0</v>
      </c>
      <c r="Q67" s="1">
        <v>0</v>
      </c>
      <c r="R67" s="1">
        <v>39</v>
      </c>
      <c r="S67" s="31">
        <f t="shared" si="6"/>
        <v>0</v>
      </c>
      <c r="T67" s="1">
        <v>0</v>
      </c>
      <c r="U67" s="1">
        <v>90</v>
      </c>
      <c r="V67" s="31">
        <f>T67/U67</f>
        <v>0</v>
      </c>
      <c r="W67" s="1">
        <v>0</v>
      </c>
      <c r="X67" s="1">
        <v>0</v>
      </c>
      <c r="AA67">
        <f t="shared" ref="AA67:AA99" si="13">SUM(W67,T67,Q67,N67,K67,H67,E67,B67)/SUM(X67,U67,R67,O67,L67,I67,F67,C67)</f>
        <v>0</v>
      </c>
    </row>
    <row r="68" spans="1:27" ht="17" thickTop="1" thickBot="1" x14ac:dyDescent="0.25">
      <c r="A68" s="9">
        <v>68</v>
      </c>
      <c r="B68" s="26">
        <v>0</v>
      </c>
      <c r="C68" s="26">
        <v>0</v>
      </c>
      <c r="D68" s="28"/>
      <c r="E68" s="26">
        <v>0</v>
      </c>
      <c r="F68" s="26">
        <v>0</v>
      </c>
      <c r="G68" s="29"/>
      <c r="H68" s="26">
        <v>0</v>
      </c>
      <c r="I68" s="26">
        <v>0</v>
      </c>
      <c r="J68" s="30"/>
      <c r="K68" s="26">
        <v>3</v>
      </c>
      <c r="L68" s="26">
        <v>137</v>
      </c>
      <c r="M68" s="32">
        <f t="shared" si="12"/>
        <v>2.1897810218978103E-2</v>
      </c>
      <c r="N68" s="1">
        <v>0</v>
      </c>
      <c r="O68" s="1">
        <v>0</v>
      </c>
      <c r="Q68" s="1">
        <v>0</v>
      </c>
      <c r="R68" s="1">
        <v>0</v>
      </c>
      <c r="T68" s="1">
        <v>0</v>
      </c>
      <c r="U68" s="1">
        <v>0</v>
      </c>
      <c r="W68" s="1">
        <v>0</v>
      </c>
      <c r="X68" s="1">
        <v>0</v>
      </c>
      <c r="AA68">
        <f t="shared" si="13"/>
        <v>2.1897810218978103E-2</v>
      </c>
    </row>
    <row r="69" spans="1:27" ht="17" thickTop="1" thickBot="1" x14ac:dyDescent="0.25">
      <c r="A69" s="9">
        <v>69</v>
      </c>
      <c r="B69" s="26">
        <v>0</v>
      </c>
      <c r="C69" s="26">
        <v>0</v>
      </c>
      <c r="D69" s="28"/>
      <c r="E69" s="26">
        <v>0</v>
      </c>
      <c r="F69" s="26">
        <v>0</v>
      </c>
      <c r="G69" s="29"/>
      <c r="H69" s="26">
        <v>0</v>
      </c>
      <c r="I69" s="26">
        <v>63</v>
      </c>
      <c r="J69" s="30">
        <f t="shared" si="11"/>
        <v>0</v>
      </c>
      <c r="K69" s="26">
        <v>1</v>
      </c>
      <c r="L69" s="26">
        <v>233</v>
      </c>
      <c r="M69" s="32">
        <f t="shared" si="12"/>
        <v>4.2918454935622317E-3</v>
      </c>
      <c r="N69" s="1">
        <v>0</v>
      </c>
      <c r="O69" s="1">
        <v>0</v>
      </c>
      <c r="Q69" s="1">
        <v>0</v>
      </c>
      <c r="R69" s="1">
        <v>0</v>
      </c>
      <c r="T69" s="1">
        <v>0</v>
      </c>
      <c r="U69" s="1">
        <v>0</v>
      </c>
      <c r="W69" s="1">
        <v>0</v>
      </c>
      <c r="X69" s="1">
        <v>0</v>
      </c>
      <c r="AA69">
        <f t="shared" si="13"/>
        <v>3.3783783783783786E-3</v>
      </c>
    </row>
    <row r="70" spans="1:27" ht="17" thickTop="1" thickBot="1" x14ac:dyDescent="0.25">
      <c r="A70" s="9">
        <v>70</v>
      </c>
      <c r="B70" s="26">
        <v>0</v>
      </c>
      <c r="C70" s="26">
        <v>0</v>
      </c>
      <c r="D70" s="28"/>
      <c r="E70" s="26">
        <v>0</v>
      </c>
      <c r="F70" s="26">
        <v>0</v>
      </c>
      <c r="G70" s="29"/>
      <c r="H70" s="26">
        <v>0</v>
      </c>
      <c r="I70" s="26">
        <v>9</v>
      </c>
      <c r="J70" s="30">
        <f t="shared" si="11"/>
        <v>0</v>
      </c>
      <c r="K70" s="26">
        <v>1</v>
      </c>
      <c r="L70" s="26">
        <v>128</v>
      </c>
      <c r="M70" s="32">
        <f t="shared" si="12"/>
        <v>7.8125E-3</v>
      </c>
      <c r="N70" s="1">
        <v>0</v>
      </c>
      <c r="O70" s="1">
        <v>0</v>
      </c>
      <c r="Q70" s="1">
        <v>0</v>
      </c>
      <c r="R70" s="1">
        <v>0</v>
      </c>
      <c r="T70" s="1">
        <v>0</v>
      </c>
      <c r="U70" s="1">
        <v>0</v>
      </c>
      <c r="W70" s="1">
        <v>0</v>
      </c>
      <c r="X70" s="1">
        <v>0</v>
      </c>
      <c r="AA70">
        <f t="shared" si="13"/>
        <v>7.2992700729927005E-3</v>
      </c>
    </row>
    <row r="71" spans="1:27" ht="17" thickTop="1" thickBot="1" x14ac:dyDescent="0.25">
      <c r="A71" s="9">
        <v>71</v>
      </c>
      <c r="B71" s="26">
        <v>0</v>
      </c>
      <c r="C71" s="26">
        <v>0</v>
      </c>
      <c r="D71" s="28"/>
      <c r="E71" s="26">
        <v>0</v>
      </c>
      <c r="F71" s="26">
        <v>0</v>
      </c>
      <c r="G71" s="29"/>
      <c r="H71" s="26">
        <v>0</v>
      </c>
      <c r="I71" s="26">
        <v>63</v>
      </c>
      <c r="J71" s="30">
        <f t="shared" si="11"/>
        <v>0</v>
      </c>
      <c r="K71" s="26">
        <v>0</v>
      </c>
      <c r="L71" s="26">
        <v>230</v>
      </c>
      <c r="M71" s="32">
        <f t="shared" si="12"/>
        <v>0</v>
      </c>
      <c r="N71" s="1">
        <v>0</v>
      </c>
      <c r="O71" s="1">
        <v>0</v>
      </c>
      <c r="Q71" s="1">
        <v>0</v>
      </c>
      <c r="R71" s="1">
        <v>0</v>
      </c>
      <c r="T71" s="1">
        <v>0</v>
      </c>
      <c r="U71" s="1">
        <v>0</v>
      </c>
      <c r="W71" s="1">
        <v>0</v>
      </c>
      <c r="X71" s="1">
        <v>0</v>
      </c>
      <c r="AA71">
        <f t="shared" si="13"/>
        <v>0</v>
      </c>
    </row>
    <row r="72" spans="1:27" ht="17" thickTop="1" thickBot="1" x14ac:dyDescent="0.25">
      <c r="A72" s="9">
        <v>72</v>
      </c>
      <c r="B72" s="26">
        <v>0</v>
      </c>
      <c r="C72" s="26">
        <v>0</v>
      </c>
      <c r="D72" s="28"/>
      <c r="E72" s="26">
        <v>0</v>
      </c>
      <c r="F72" s="26">
        <v>0</v>
      </c>
      <c r="G72" s="29"/>
      <c r="H72" s="26">
        <v>0</v>
      </c>
      <c r="I72" s="26">
        <v>63</v>
      </c>
      <c r="J72" s="30">
        <f t="shared" si="11"/>
        <v>0</v>
      </c>
      <c r="K72" s="26">
        <v>1</v>
      </c>
      <c r="L72" s="26">
        <v>226</v>
      </c>
      <c r="M72" s="32">
        <f t="shared" si="12"/>
        <v>4.4247787610619468E-3</v>
      </c>
      <c r="N72" s="1">
        <v>0</v>
      </c>
      <c r="O72" s="1">
        <v>0</v>
      </c>
      <c r="Q72" s="1">
        <v>0</v>
      </c>
      <c r="R72" s="1">
        <v>0</v>
      </c>
      <c r="T72" s="1">
        <v>0</v>
      </c>
      <c r="U72" s="1">
        <v>0</v>
      </c>
      <c r="W72" s="1">
        <v>0</v>
      </c>
      <c r="X72" s="1">
        <v>0</v>
      </c>
      <c r="AA72">
        <f t="shared" si="13"/>
        <v>3.4602076124567475E-3</v>
      </c>
    </row>
    <row r="73" spans="1:27" ht="17" thickTop="1" thickBot="1" x14ac:dyDescent="0.25">
      <c r="A73" s="9">
        <v>73</v>
      </c>
      <c r="B73" s="26">
        <v>0</v>
      </c>
      <c r="C73" s="26">
        <v>0</v>
      </c>
      <c r="D73" s="28"/>
      <c r="E73" s="26">
        <v>0</v>
      </c>
      <c r="F73" s="26">
        <v>0</v>
      </c>
      <c r="G73" s="29"/>
      <c r="H73" s="26">
        <v>0</v>
      </c>
      <c r="I73" s="26">
        <v>1</v>
      </c>
      <c r="J73" s="30">
        <f t="shared" si="11"/>
        <v>0</v>
      </c>
      <c r="K73" s="26">
        <v>1</v>
      </c>
      <c r="L73" s="26">
        <v>213</v>
      </c>
      <c r="M73" s="32">
        <f t="shared" si="12"/>
        <v>4.6948356807511738E-3</v>
      </c>
      <c r="N73" s="1">
        <v>0</v>
      </c>
      <c r="O73" s="1">
        <v>0</v>
      </c>
      <c r="Q73" s="1">
        <v>0</v>
      </c>
      <c r="R73" s="1">
        <v>0</v>
      </c>
      <c r="T73" s="1">
        <v>0</v>
      </c>
      <c r="U73" s="1">
        <v>0</v>
      </c>
      <c r="W73" s="1">
        <v>0</v>
      </c>
      <c r="X73" s="1">
        <v>0</v>
      </c>
      <c r="AA73">
        <f t="shared" si="13"/>
        <v>4.6728971962616819E-3</v>
      </c>
    </row>
    <row r="74" spans="1:27" ht="17" thickTop="1" thickBot="1" x14ac:dyDescent="0.25">
      <c r="A74" s="9">
        <v>74</v>
      </c>
      <c r="B74" s="26">
        <v>0</v>
      </c>
      <c r="C74" s="26">
        <v>0</v>
      </c>
      <c r="D74" s="28"/>
      <c r="E74" s="26">
        <v>0</v>
      </c>
      <c r="F74" s="26">
        <v>0</v>
      </c>
      <c r="G74" s="29"/>
      <c r="H74" s="26">
        <v>0</v>
      </c>
      <c r="I74" s="26">
        <v>0</v>
      </c>
      <c r="J74" s="30"/>
      <c r="K74" s="26">
        <v>66</v>
      </c>
      <c r="L74" s="26">
        <v>75</v>
      </c>
      <c r="M74" s="32">
        <f t="shared" si="12"/>
        <v>0.88</v>
      </c>
      <c r="N74" s="1">
        <v>0</v>
      </c>
      <c r="O74" s="1">
        <v>0</v>
      </c>
      <c r="Q74" s="1">
        <v>0</v>
      </c>
      <c r="R74" s="1">
        <v>0</v>
      </c>
      <c r="T74" s="1">
        <v>0</v>
      </c>
      <c r="U74" s="1">
        <v>0</v>
      </c>
      <c r="W74" s="1">
        <v>0</v>
      </c>
      <c r="X74" s="1">
        <v>0</v>
      </c>
      <c r="AA74">
        <f t="shared" si="13"/>
        <v>0.88</v>
      </c>
    </row>
    <row r="75" spans="1:27" ht="17" thickTop="1" thickBot="1" x14ac:dyDescent="0.25">
      <c r="A75" s="9">
        <v>75</v>
      </c>
      <c r="B75" s="26">
        <v>0</v>
      </c>
      <c r="C75" s="26">
        <v>0</v>
      </c>
      <c r="D75" s="28"/>
      <c r="E75" s="26">
        <v>0</v>
      </c>
      <c r="F75" s="26">
        <v>0</v>
      </c>
      <c r="G75" s="29"/>
      <c r="H75" s="26">
        <v>0</v>
      </c>
      <c r="I75" s="26">
        <v>0</v>
      </c>
      <c r="J75" s="30"/>
      <c r="K75" s="26">
        <v>29</v>
      </c>
      <c r="L75" s="26">
        <v>77</v>
      </c>
      <c r="M75" s="32">
        <f t="shared" si="12"/>
        <v>0.37662337662337664</v>
      </c>
      <c r="N75" s="1">
        <v>0</v>
      </c>
      <c r="O75" s="1">
        <v>0</v>
      </c>
      <c r="Q75" s="1">
        <v>0</v>
      </c>
      <c r="R75" s="1">
        <v>0</v>
      </c>
      <c r="T75" s="1">
        <v>0</v>
      </c>
      <c r="U75" s="1">
        <v>0</v>
      </c>
      <c r="W75" s="1">
        <v>0</v>
      </c>
      <c r="X75" s="1">
        <v>0</v>
      </c>
      <c r="AA75">
        <f t="shared" si="13"/>
        <v>0.37662337662337664</v>
      </c>
    </row>
    <row r="76" spans="1:27" ht="17" thickTop="1" thickBot="1" x14ac:dyDescent="0.25">
      <c r="A76" s="9" t="s">
        <v>78</v>
      </c>
      <c r="B76" s="26">
        <v>0</v>
      </c>
      <c r="C76" s="26">
        <v>0</v>
      </c>
      <c r="D76" s="28"/>
      <c r="E76" s="26">
        <v>0</v>
      </c>
      <c r="F76" s="26">
        <v>0</v>
      </c>
      <c r="G76" s="29"/>
      <c r="H76" s="26">
        <v>0</v>
      </c>
      <c r="I76" s="26">
        <v>0</v>
      </c>
      <c r="J76" s="30"/>
      <c r="K76" s="26">
        <v>71</v>
      </c>
      <c r="L76" s="26">
        <v>85</v>
      </c>
      <c r="M76" s="32">
        <f t="shared" si="12"/>
        <v>0.83529411764705885</v>
      </c>
      <c r="N76" s="1">
        <v>0</v>
      </c>
      <c r="O76" s="1">
        <v>0</v>
      </c>
      <c r="Q76" s="1">
        <v>0</v>
      </c>
      <c r="R76" s="1">
        <v>1</v>
      </c>
      <c r="S76" s="31">
        <f t="shared" ref="S76:S94" si="14">Q76/R76</f>
        <v>0</v>
      </c>
      <c r="T76" s="1">
        <v>78</v>
      </c>
      <c r="U76" s="1">
        <v>153</v>
      </c>
      <c r="V76" s="31">
        <f>T76/U76</f>
        <v>0.50980392156862742</v>
      </c>
      <c r="W76" s="1">
        <v>0</v>
      </c>
      <c r="X76" s="1">
        <v>0</v>
      </c>
      <c r="AA76">
        <f t="shared" si="13"/>
        <v>0.62343096234309625</v>
      </c>
    </row>
    <row r="77" spans="1:27" ht="17" thickTop="1" thickBot="1" x14ac:dyDescent="0.25">
      <c r="A77" s="9">
        <v>77</v>
      </c>
      <c r="B77" s="26">
        <v>0</v>
      </c>
      <c r="C77" s="26">
        <v>0</v>
      </c>
      <c r="D77" s="28"/>
      <c r="E77" s="26">
        <v>0</v>
      </c>
      <c r="F77" s="26">
        <v>0</v>
      </c>
      <c r="G77" s="29"/>
      <c r="H77" s="26">
        <v>0</v>
      </c>
      <c r="I77" s="26">
        <v>0</v>
      </c>
      <c r="J77" s="30"/>
      <c r="K77" s="26">
        <v>8</v>
      </c>
      <c r="L77" s="26">
        <v>100</v>
      </c>
      <c r="M77" s="32">
        <f t="shared" si="12"/>
        <v>0.08</v>
      </c>
      <c r="N77" s="1">
        <v>0</v>
      </c>
      <c r="O77" s="1">
        <v>0</v>
      </c>
      <c r="Q77" s="1">
        <v>0</v>
      </c>
      <c r="R77" s="1">
        <v>0</v>
      </c>
      <c r="T77" s="1">
        <v>0</v>
      </c>
      <c r="U77" s="1">
        <v>0</v>
      </c>
      <c r="W77" s="1">
        <v>0</v>
      </c>
      <c r="X77" s="1">
        <v>0</v>
      </c>
      <c r="AA77">
        <f t="shared" si="13"/>
        <v>0.08</v>
      </c>
    </row>
    <row r="78" spans="1:27" ht="17" thickTop="1" thickBot="1" x14ac:dyDescent="0.25">
      <c r="A78" s="9">
        <v>79</v>
      </c>
      <c r="B78" s="26">
        <v>0</v>
      </c>
      <c r="C78" s="26">
        <v>0</v>
      </c>
      <c r="D78" s="28"/>
      <c r="E78" s="26">
        <v>0</v>
      </c>
      <c r="F78" s="26">
        <v>0</v>
      </c>
      <c r="G78" s="29"/>
      <c r="H78" s="26">
        <v>0</v>
      </c>
      <c r="I78" s="26">
        <v>0</v>
      </c>
      <c r="J78" s="30"/>
      <c r="K78" s="26">
        <v>1</v>
      </c>
      <c r="L78" s="26">
        <v>73</v>
      </c>
      <c r="M78" s="32">
        <f t="shared" si="12"/>
        <v>1.3698630136986301E-2</v>
      </c>
      <c r="N78" s="1">
        <v>0</v>
      </c>
      <c r="O78" s="1">
        <v>0</v>
      </c>
      <c r="Q78" s="1">
        <v>0</v>
      </c>
      <c r="R78" s="1">
        <v>0</v>
      </c>
      <c r="T78" s="1">
        <v>0</v>
      </c>
      <c r="U78" s="1">
        <v>0</v>
      </c>
      <c r="W78" s="1">
        <v>0</v>
      </c>
      <c r="X78" s="1">
        <v>0</v>
      </c>
      <c r="AA78">
        <f t="shared" si="13"/>
        <v>1.3698630136986301E-2</v>
      </c>
    </row>
    <row r="79" spans="1:27" ht="17" thickTop="1" thickBot="1" x14ac:dyDescent="0.25">
      <c r="A79" s="10">
        <v>80</v>
      </c>
      <c r="B79" s="26">
        <v>0</v>
      </c>
      <c r="C79" s="26">
        <v>0</v>
      </c>
      <c r="D79" s="28"/>
      <c r="E79" s="26">
        <v>0</v>
      </c>
      <c r="F79" s="26">
        <v>0</v>
      </c>
      <c r="G79" s="30"/>
      <c r="H79" s="26">
        <v>0</v>
      </c>
      <c r="I79" s="26">
        <v>0</v>
      </c>
      <c r="J79" s="30"/>
      <c r="K79" s="26">
        <v>0</v>
      </c>
      <c r="L79" s="26">
        <v>67</v>
      </c>
      <c r="M79" s="33">
        <f t="shared" si="12"/>
        <v>0</v>
      </c>
      <c r="N79" s="1">
        <v>0</v>
      </c>
      <c r="O79" s="1">
        <v>0</v>
      </c>
      <c r="Q79" s="1">
        <v>0</v>
      </c>
      <c r="R79" s="1">
        <v>0</v>
      </c>
      <c r="T79" s="1">
        <v>0</v>
      </c>
      <c r="U79" s="1">
        <v>0</v>
      </c>
      <c r="W79" s="1">
        <v>0</v>
      </c>
      <c r="X79" s="1">
        <v>0</v>
      </c>
      <c r="AA79">
        <f t="shared" si="13"/>
        <v>0</v>
      </c>
    </row>
    <row r="80" spans="1:27" ht="17" thickTop="1" thickBot="1" x14ac:dyDescent="0.25">
      <c r="A80" s="10">
        <v>81</v>
      </c>
      <c r="B80" s="26">
        <v>0</v>
      </c>
      <c r="C80" s="26">
        <v>0</v>
      </c>
      <c r="D80" s="28"/>
      <c r="E80" s="26">
        <v>0</v>
      </c>
      <c r="F80" s="26">
        <v>0</v>
      </c>
      <c r="G80" s="30"/>
      <c r="H80" s="26">
        <v>0</v>
      </c>
      <c r="I80" s="26">
        <v>0</v>
      </c>
      <c r="J80" s="30"/>
      <c r="K80" s="26">
        <v>0</v>
      </c>
      <c r="L80" s="26">
        <v>73</v>
      </c>
      <c r="M80" s="33">
        <f t="shared" si="12"/>
        <v>0</v>
      </c>
      <c r="N80" s="1">
        <v>0</v>
      </c>
      <c r="O80" s="1">
        <v>0</v>
      </c>
      <c r="Q80" s="1">
        <v>0</v>
      </c>
      <c r="R80" s="1">
        <v>0</v>
      </c>
      <c r="T80" s="1">
        <v>0</v>
      </c>
      <c r="U80" s="1">
        <v>0</v>
      </c>
      <c r="W80" s="1">
        <v>0</v>
      </c>
      <c r="X80" s="1">
        <v>0</v>
      </c>
      <c r="AA80">
        <f t="shared" si="13"/>
        <v>0</v>
      </c>
    </row>
    <row r="81" spans="1:27" ht="17" thickTop="1" thickBot="1" x14ac:dyDescent="0.25">
      <c r="A81" s="10">
        <v>82</v>
      </c>
      <c r="B81" s="26">
        <v>0</v>
      </c>
      <c r="C81" s="26">
        <v>0</v>
      </c>
      <c r="D81" s="28"/>
      <c r="E81" s="26">
        <v>0</v>
      </c>
      <c r="F81" s="26">
        <v>0</v>
      </c>
      <c r="G81" s="30"/>
      <c r="H81" s="26">
        <v>0</v>
      </c>
      <c r="I81" s="26">
        <v>0</v>
      </c>
      <c r="J81" s="30"/>
      <c r="K81" s="26">
        <v>0</v>
      </c>
      <c r="L81" s="26">
        <v>74</v>
      </c>
      <c r="M81" s="33">
        <f t="shared" si="12"/>
        <v>0</v>
      </c>
      <c r="N81" s="1">
        <v>0</v>
      </c>
      <c r="O81" s="1">
        <v>0</v>
      </c>
      <c r="Q81" s="1">
        <v>0</v>
      </c>
      <c r="R81" s="1">
        <v>0</v>
      </c>
      <c r="T81" s="1">
        <v>0</v>
      </c>
      <c r="U81" s="1">
        <v>0</v>
      </c>
      <c r="W81" s="1">
        <v>0</v>
      </c>
      <c r="X81" s="1">
        <v>0</v>
      </c>
      <c r="AA81">
        <f t="shared" si="13"/>
        <v>0</v>
      </c>
    </row>
    <row r="82" spans="1:27" ht="17" thickTop="1" thickBot="1" x14ac:dyDescent="0.25">
      <c r="A82" s="10">
        <v>83</v>
      </c>
      <c r="B82" s="26">
        <v>0</v>
      </c>
      <c r="C82" s="26">
        <v>0</v>
      </c>
      <c r="D82" s="28"/>
      <c r="E82" s="26">
        <v>0</v>
      </c>
      <c r="F82" s="26">
        <v>0</v>
      </c>
      <c r="G82" s="30"/>
      <c r="H82" s="26">
        <v>0</v>
      </c>
      <c r="I82" s="26">
        <v>0</v>
      </c>
      <c r="J82" s="30"/>
      <c r="K82" s="26">
        <v>78</v>
      </c>
      <c r="L82" s="26">
        <v>57</v>
      </c>
      <c r="M82" s="33">
        <f t="shared" si="12"/>
        <v>1.368421052631579</v>
      </c>
      <c r="N82" s="1">
        <v>0</v>
      </c>
      <c r="O82" s="1">
        <v>0</v>
      </c>
      <c r="Q82" s="1">
        <v>0</v>
      </c>
      <c r="R82" s="1">
        <v>0</v>
      </c>
      <c r="T82" s="1">
        <v>0</v>
      </c>
      <c r="U82" s="1">
        <v>0</v>
      </c>
      <c r="W82" s="1">
        <v>0</v>
      </c>
      <c r="X82" s="1">
        <v>0</v>
      </c>
      <c r="AA82">
        <f t="shared" si="13"/>
        <v>1.368421052631579</v>
      </c>
    </row>
    <row r="83" spans="1:27" ht="17" thickTop="1" thickBot="1" x14ac:dyDescent="0.25">
      <c r="A83" s="10" t="s">
        <v>25</v>
      </c>
      <c r="B83" s="26">
        <v>0</v>
      </c>
      <c r="C83" s="26">
        <v>0</v>
      </c>
      <c r="D83" s="28"/>
      <c r="E83" s="26">
        <v>0</v>
      </c>
      <c r="F83" s="26">
        <v>0</v>
      </c>
      <c r="G83" s="30"/>
      <c r="H83" s="26">
        <v>0</v>
      </c>
      <c r="I83" s="26">
        <v>0</v>
      </c>
      <c r="J83" s="30"/>
      <c r="K83" s="26">
        <v>1</v>
      </c>
      <c r="L83" s="26">
        <v>173</v>
      </c>
      <c r="M83" s="33">
        <f t="shared" si="12"/>
        <v>5.7803468208092483E-3</v>
      </c>
      <c r="N83" s="1">
        <v>0</v>
      </c>
      <c r="O83" s="1">
        <v>0</v>
      </c>
      <c r="Q83" s="1">
        <v>0</v>
      </c>
      <c r="R83" s="1">
        <v>0</v>
      </c>
      <c r="T83" s="1">
        <v>0</v>
      </c>
      <c r="U83" s="1">
        <v>0</v>
      </c>
      <c r="W83" s="1">
        <v>0</v>
      </c>
      <c r="X83" s="1">
        <v>0</v>
      </c>
      <c r="AA83">
        <f t="shared" si="13"/>
        <v>5.7803468208092483E-3</v>
      </c>
    </row>
    <row r="84" spans="1:27" ht="17" thickTop="1" thickBot="1" x14ac:dyDescent="0.25">
      <c r="A84" s="10" t="s">
        <v>26</v>
      </c>
      <c r="B84" s="26">
        <v>0</v>
      </c>
      <c r="C84" s="26">
        <v>0</v>
      </c>
      <c r="D84" s="28"/>
      <c r="E84" s="26">
        <v>0</v>
      </c>
      <c r="F84" s="26">
        <v>0</v>
      </c>
      <c r="G84" s="30"/>
      <c r="H84" s="26">
        <v>0</v>
      </c>
      <c r="I84" s="26">
        <v>0</v>
      </c>
      <c r="J84" s="30"/>
      <c r="K84" s="26">
        <v>1</v>
      </c>
      <c r="L84" s="26">
        <v>67</v>
      </c>
      <c r="M84" s="33">
        <f>K84/L84</f>
        <v>1.4925373134328358E-2</v>
      </c>
      <c r="N84" s="1">
        <v>0</v>
      </c>
      <c r="O84" s="1">
        <v>0</v>
      </c>
      <c r="Q84" s="1">
        <v>0</v>
      </c>
      <c r="R84" s="1">
        <v>0</v>
      </c>
      <c r="T84" s="1">
        <v>0</v>
      </c>
      <c r="U84" s="1">
        <v>0</v>
      </c>
      <c r="W84" s="1">
        <v>0</v>
      </c>
      <c r="X84" s="1">
        <v>0</v>
      </c>
      <c r="AA84">
        <f t="shared" si="13"/>
        <v>1.4925373134328358E-2</v>
      </c>
    </row>
    <row r="85" spans="1:27" ht="17" thickTop="1" thickBot="1" x14ac:dyDescent="0.25">
      <c r="A85" s="10" t="s">
        <v>67</v>
      </c>
      <c r="B85" s="26">
        <v>0</v>
      </c>
      <c r="C85" s="26">
        <v>0</v>
      </c>
      <c r="D85" s="28"/>
      <c r="E85" s="26">
        <v>0</v>
      </c>
      <c r="F85" s="26">
        <v>0</v>
      </c>
      <c r="G85" s="30"/>
      <c r="H85" s="26">
        <v>0</v>
      </c>
      <c r="I85" s="26">
        <v>0</v>
      </c>
      <c r="J85" s="30"/>
      <c r="K85" s="26">
        <v>0</v>
      </c>
      <c r="L85" s="26">
        <v>0</v>
      </c>
      <c r="M85" s="33"/>
      <c r="N85" s="1">
        <v>0</v>
      </c>
      <c r="O85" s="1">
        <v>0</v>
      </c>
      <c r="Q85" s="1">
        <v>0</v>
      </c>
      <c r="R85" s="1">
        <v>0</v>
      </c>
      <c r="T85" s="1">
        <v>0</v>
      </c>
      <c r="U85" s="1">
        <v>0</v>
      </c>
      <c r="W85" s="1">
        <v>0</v>
      </c>
      <c r="X85" s="1">
        <v>44</v>
      </c>
      <c r="Y85" s="31">
        <f t="shared" ref="Y85:Y99" si="15">W85/X85</f>
        <v>0</v>
      </c>
      <c r="AA85">
        <f t="shared" si="13"/>
        <v>0</v>
      </c>
    </row>
    <row r="86" spans="1:27" ht="17" thickTop="1" thickBot="1" x14ac:dyDescent="0.25">
      <c r="A86" s="9" t="s">
        <v>45</v>
      </c>
      <c r="B86" s="26">
        <v>0</v>
      </c>
      <c r="C86" s="26">
        <v>0</v>
      </c>
      <c r="D86" s="28"/>
      <c r="E86" s="26">
        <v>0</v>
      </c>
      <c r="F86" s="26">
        <v>0</v>
      </c>
      <c r="G86" s="29"/>
      <c r="H86" s="26">
        <v>0</v>
      </c>
      <c r="I86" s="26">
        <v>0</v>
      </c>
      <c r="J86" s="30"/>
      <c r="K86" s="26">
        <v>0</v>
      </c>
      <c r="L86" s="26">
        <v>0</v>
      </c>
      <c r="M86" s="32"/>
      <c r="N86" s="1">
        <v>0</v>
      </c>
      <c r="O86" s="1">
        <v>0</v>
      </c>
      <c r="Q86" s="1">
        <v>0</v>
      </c>
      <c r="R86" s="1">
        <v>0</v>
      </c>
      <c r="T86" s="1">
        <v>0</v>
      </c>
      <c r="U86" s="1">
        <v>11</v>
      </c>
      <c r="V86" s="31">
        <f t="shared" ref="V86:V98" si="16">T86/U86</f>
        <v>0</v>
      </c>
      <c r="W86" s="1">
        <v>4</v>
      </c>
      <c r="X86" s="1">
        <v>49</v>
      </c>
      <c r="Y86" s="31">
        <f t="shared" si="15"/>
        <v>8.1632653061224483E-2</v>
      </c>
      <c r="AA86">
        <f t="shared" si="13"/>
        <v>6.6666666666666666E-2</v>
      </c>
    </row>
    <row r="87" spans="1:27" ht="17" thickTop="1" thickBot="1" x14ac:dyDescent="0.25">
      <c r="A87" s="9" t="s">
        <v>62</v>
      </c>
      <c r="B87" s="26">
        <v>0</v>
      </c>
      <c r="C87" s="26">
        <v>0</v>
      </c>
      <c r="D87" s="28"/>
      <c r="E87" s="26">
        <v>0</v>
      </c>
      <c r="F87" s="26">
        <v>0</v>
      </c>
      <c r="G87" s="29"/>
      <c r="H87" s="26">
        <v>0</v>
      </c>
      <c r="I87" s="26">
        <v>0</v>
      </c>
      <c r="J87" s="30"/>
      <c r="K87" s="26">
        <v>0</v>
      </c>
      <c r="L87" s="26">
        <v>0</v>
      </c>
      <c r="M87" s="32"/>
      <c r="N87" s="1">
        <v>0</v>
      </c>
      <c r="O87" s="1">
        <v>0</v>
      </c>
      <c r="Q87" s="1">
        <v>0</v>
      </c>
      <c r="R87" s="1">
        <v>0</v>
      </c>
      <c r="T87" s="1">
        <v>0</v>
      </c>
      <c r="U87" s="1">
        <v>38</v>
      </c>
      <c r="V87" s="31">
        <f t="shared" si="16"/>
        <v>0</v>
      </c>
      <c r="W87" s="1">
        <v>0</v>
      </c>
      <c r="X87" s="1">
        <v>90</v>
      </c>
      <c r="Y87" s="31">
        <f t="shared" si="15"/>
        <v>0</v>
      </c>
      <c r="AA87">
        <f t="shared" si="13"/>
        <v>0</v>
      </c>
    </row>
    <row r="88" spans="1:27" ht="16" thickTop="1" x14ac:dyDescent="0.2">
      <c r="A88" s="1" t="s">
        <v>60</v>
      </c>
      <c r="B88" s="1">
        <v>0</v>
      </c>
      <c r="C88" s="1">
        <v>0</v>
      </c>
      <c r="E88" s="1">
        <v>0</v>
      </c>
      <c r="F88" s="1">
        <v>0</v>
      </c>
      <c r="H88" s="1">
        <v>0</v>
      </c>
      <c r="I88" s="1">
        <v>0</v>
      </c>
      <c r="K88" s="1">
        <v>0</v>
      </c>
      <c r="L88" s="1">
        <v>0</v>
      </c>
      <c r="N88" s="1">
        <v>0</v>
      </c>
      <c r="O88" s="1">
        <v>0</v>
      </c>
      <c r="Q88" s="1">
        <v>0</v>
      </c>
      <c r="R88" s="1">
        <v>54</v>
      </c>
      <c r="S88" s="31">
        <f t="shared" si="14"/>
        <v>0</v>
      </c>
      <c r="T88" s="1">
        <v>3</v>
      </c>
      <c r="U88" s="1">
        <v>188</v>
      </c>
      <c r="V88" s="31">
        <f t="shared" si="16"/>
        <v>1.5957446808510637E-2</v>
      </c>
      <c r="W88" s="1">
        <v>0</v>
      </c>
      <c r="X88" s="1">
        <v>91</v>
      </c>
      <c r="Y88" s="31">
        <f t="shared" si="15"/>
        <v>0</v>
      </c>
      <c r="AA88">
        <f t="shared" si="13"/>
        <v>9.0090090090090089E-3</v>
      </c>
    </row>
    <row r="89" spans="1:27" x14ac:dyDescent="0.2">
      <c r="A89" s="1" t="s">
        <v>63</v>
      </c>
      <c r="B89" s="1">
        <v>0</v>
      </c>
      <c r="C89" s="1">
        <v>0</v>
      </c>
      <c r="E89" s="1">
        <v>0</v>
      </c>
      <c r="F89" s="1">
        <v>0</v>
      </c>
      <c r="H89" s="1">
        <v>0</v>
      </c>
      <c r="I89" s="1">
        <v>0</v>
      </c>
      <c r="K89" s="1">
        <v>0</v>
      </c>
      <c r="L89" s="1">
        <v>0</v>
      </c>
      <c r="N89" s="1">
        <v>0</v>
      </c>
      <c r="O89" s="1">
        <v>0</v>
      </c>
      <c r="Q89" s="1">
        <v>0</v>
      </c>
      <c r="R89" s="1">
        <v>0</v>
      </c>
      <c r="T89" s="1">
        <v>0</v>
      </c>
      <c r="U89" s="1">
        <v>11</v>
      </c>
      <c r="V89" s="31">
        <f t="shared" si="16"/>
        <v>0</v>
      </c>
      <c r="W89" s="1">
        <v>0</v>
      </c>
      <c r="X89" s="1">
        <v>91</v>
      </c>
      <c r="Y89" s="31">
        <f t="shared" si="15"/>
        <v>0</v>
      </c>
      <c r="AA89">
        <f t="shared" si="13"/>
        <v>0</v>
      </c>
    </row>
    <row r="90" spans="1:27" x14ac:dyDescent="0.2">
      <c r="A90" s="1" t="s">
        <v>64</v>
      </c>
      <c r="B90" s="1">
        <v>0</v>
      </c>
      <c r="C90" s="1">
        <v>0</v>
      </c>
      <c r="E90" s="1">
        <v>0</v>
      </c>
      <c r="F90" s="1">
        <v>0</v>
      </c>
      <c r="H90" s="1">
        <v>0</v>
      </c>
      <c r="I90" s="1">
        <v>0</v>
      </c>
      <c r="K90" s="1">
        <v>0</v>
      </c>
      <c r="L90" s="1">
        <v>0</v>
      </c>
      <c r="N90" s="1">
        <v>0</v>
      </c>
      <c r="O90" s="1">
        <v>0</v>
      </c>
      <c r="Q90" s="1">
        <v>0</v>
      </c>
      <c r="R90" s="1">
        <v>0</v>
      </c>
      <c r="T90" s="1">
        <v>0</v>
      </c>
      <c r="U90" s="1">
        <v>33</v>
      </c>
      <c r="V90" s="31">
        <f t="shared" si="16"/>
        <v>0</v>
      </c>
      <c r="W90" s="1">
        <v>0</v>
      </c>
      <c r="X90" s="1">
        <v>91</v>
      </c>
      <c r="Y90" s="31">
        <f t="shared" si="15"/>
        <v>0</v>
      </c>
      <c r="AA90">
        <f t="shared" si="13"/>
        <v>0</v>
      </c>
    </row>
    <row r="91" spans="1:27" x14ac:dyDescent="0.2">
      <c r="A91" s="1" t="s">
        <v>46</v>
      </c>
      <c r="B91" s="1">
        <v>0</v>
      </c>
      <c r="C91" s="1">
        <v>0</v>
      </c>
      <c r="E91" s="1">
        <v>0</v>
      </c>
      <c r="F91" s="1">
        <v>0</v>
      </c>
      <c r="H91" s="1">
        <v>0</v>
      </c>
      <c r="I91" s="1">
        <v>0</v>
      </c>
      <c r="K91" s="1">
        <v>0</v>
      </c>
      <c r="L91" s="1">
        <v>0</v>
      </c>
      <c r="N91" s="1">
        <v>0</v>
      </c>
      <c r="O91" s="1">
        <v>0</v>
      </c>
      <c r="Q91" s="1">
        <v>0</v>
      </c>
      <c r="R91" s="1">
        <v>0</v>
      </c>
      <c r="T91" s="1">
        <v>0</v>
      </c>
      <c r="U91" s="1">
        <v>38</v>
      </c>
      <c r="V91" s="31">
        <f t="shared" si="16"/>
        <v>0</v>
      </c>
      <c r="W91" s="1">
        <v>1</v>
      </c>
      <c r="X91" s="1">
        <v>91</v>
      </c>
      <c r="Y91" s="31">
        <f t="shared" si="15"/>
        <v>1.098901098901099E-2</v>
      </c>
      <c r="AA91">
        <f t="shared" si="13"/>
        <v>7.7519379844961239E-3</v>
      </c>
    </row>
    <row r="92" spans="1:27" x14ac:dyDescent="0.2">
      <c r="A92" s="1" t="s">
        <v>47</v>
      </c>
      <c r="B92" s="1">
        <v>0</v>
      </c>
      <c r="C92" s="1">
        <v>0</v>
      </c>
      <c r="E92" s="1">
        <v>0</v>
      </c>
      <c r="F92" s="1">
        <v>0</v>
      </c>
      <c r="H92" s="1">
        <v>0</v>
      </c>
      <c r="I92" s="1">
        <v>0</v>
      </c>
      <c r="K92" s="1">
        <v>0</v>
      </c>
      <c r="L92" s="1">
        <v>0</v>
      </c>
      <c r="N92" s="1">
        <v>0</v>
      </c>
      <c r="O92" s="1">
        <v>0</v>
      </c>
      <c r="Q92" s="1">
        <v>0</v>
      </c>
      <c r="R92" s="1">
        <v>0</v>
      </c>
      <c r="T92" s="1">
        <v>0</v>
      </c>
      <c r="U92" s="1">
        <v>36</v>
      </c>
      <c r="V92" s="31">
        <f t="shared" si="16"/>
        <v>0</v>
      </c>
      <c r="W92" s="1">
        <v>10</v>
      </c>
      <c r="X92" s="1">
        <v>91</v>
      </c>
      <c r="Y92" s="31">
        <f t="shared" si="15"/>
        <v>0.10989010989010989</v>
      </c>
      <c r="AA92">
        <f t="shared" si="13"/>
        <v>7.874015748031496E-2</v>
      </c>
    </row>
    <row r="93" spans="1:27" x14ac:dyDescent="0.2">
      <c r="A93" s="1" t="s">
        <v>65</v>
      </c>
      <c r="B93" s="1">
        <v>0</v>
      </c>
      <c r="C93" s="1">
        <v>0</v>
      </c>
      <c r="E93" s="1">
        <v>0</v>
      </c>
      <c r="F93" s="1">
        <v>0</v>
      </c>
      <c r="H93" s="1">
        <v>0</v>
      </c>
      <c r="I93" s="1">
        <v>0</v>
      </c>
      <c r="K93" s="1">
        <v>0</v>
      </c>
      <c r="L93" s="1">
        <v>0</v>
      </c>
      <c r="N93" s="1">
        <v>0</v>
      </c>
      <c r="O93" s="1">
        <v>0</v>
      </c>
      <c r="Q93" s="1">
        <v>0</v>
      </c>
      <c r="R93" s="1">
        <v>0</v>
      </c>
      <c r="T93" s="1">
        <v>0</v>
      </c>
      <c r="U93" s="1">
        <v>11</v>
      </c>
      <c r="V93" s="31">
        <f t="shared" si="16"/>
        <v>0</v>
      </c>
      <c r="W93" s="1">
        <v>0</v>
      </c>
      <c r="X93" s="1">
        <v>91</v>
      </c>
      <c r="Y93" s="31">
        <f t="shared" si="15"/>
        <v>0</v>
      </c>
      <c r="AA93">
        <f t="shared" si="13"/>
        <v>0</v>
      </c>
    </row>
    <row r="94" spans="1:27" x14ac:dyDescent="0.2">
      <c r="A94" s="1" t="s">
        <v>48</v>
      </c>
      <c r="B94" s="1">
        <v>0</v>
      </c>
      <c r="C94" s="1">
        <v>0</v>
      </c>
      <c r="E94" s="1">
        <v>0</v>
      </c>
      <c r="F94" s="1">
        <v>0</v>
      </c>
      <c r="H94" s="1">
        <v>0</v>
      </c>
      <c r="I94" s="1">
        <v>0</v>
      </c>
      <c r="K94" s="1">
        <v>0</v>
      </c>
      <c r="L94" s="1">
        <v>0</v>
      </c>
      <c r="N94" s="1">
        <v>1</v>
      </c>
      <c r="O94" s="1">
        <v>8</v>
      </c>
      <c r="P94" s="31">
        <f>N94/O94</f>
        <v>0.125</v>
      </c>
      <c r="Q94" s="1">
        <v>17</v>
      </c>
      <c r="R94" s="1">
        <v>58</v>
      </c>
      <c r="S94" s="31">
        <f t="shared" si="14"/>
        <v>0.29310344827586204</v>
      </c>
      <c r="T94" s="1">
        <v>0</v>
      </c>
      <c r="U94" s="1">
        <v>0</v>
      </c>
      <c r="W94" s="1">
        <v>0</v>
      </c>
      <c r="X94" s="1">
        <v>0</v>
      </c>
      <c r="AA94">
        <f t="shared" si="13"/>
        <v>0.27272727272727271</v>
      </c>
    </row>
    <row r="95" spans="1:27" x14ac:dyDescent="0.2">
      <c r="A95" s="1" t="s">
        <v>49</v>
      </c>
      <c r="B95" s="1">
        <v>0</v>
      </c>
      <c r="C95" s="1">
        <v>0</v>
      </c>
      <c r="E95" s="1">
        <v>0</v>
      </c>
      <c r="F95" s="1">
        <v>0</v>
      </c>
      <c r="H95" s="1">
        <v>0</v>
      </c>
      <c r="I95" s="1">
        <v>0</v>
      </c>
      <c r="K95" s="1">
        <v>0</v>
      </c>
      <c r="L95" s="1">
        <v>0</v>
      </c>
      <c r="N95" s="1">
        <v>0</v>
      </c>
      <c r="O95" s="1">
        <v>0</v>
      </c>
      <c r="Q95" s="1">
        <v>0</v>
      </c>
      <c r="R95" s="1">
        <v>0</v>
      </c>
      <c r="T95" s="1">
        <v>4</v>
      </c>
      <c r="U95" s="1">
        <v>8</v>
      </c>
      <c r="V95" s="31">
        <f t="shared" si="16"/>
        <v>0.5</v>
      </c>
      <c r="W95" s="1">
        <v>44</v>
      </c>
      <c r="X95" s="1">
        <v>88</v>
      </c>
      <c r="Y95" s="31">
        <f t="shared" si="15"/>
        <v>0.5</v>
      </c>
      <c r="AA95">
        <f t="shared" si="13"/>
        <v>0.5</v>
      </c>
    </row>
    <row r="96" spans="1:27" x14ac:dyDescent="0.2">
      <c r="A96" s="1" t="s">
        <v>50</v>
      </c>
      <c r="B96" s="1">
        <v>0</v>
      </c>
      <c r="C96" s="1">
        <v>0</v>
      </c>
      <c r="E96" s="1">
        <v>0</v>
      </c>
      <c r="F96" s="1">
        <v>0</v>
      </c>
      <c r="H96" s="1">
        <v>0</v>
      </c>
      <c r="I96" s="1">
        <v>0</v>
      </c>
      <c r="K96" s="1">
        <v>0</v>
      </c>
      <c r="L96" s="1">
        <v>0</v>
      </c>
      <c r="N96" s="1">
        <v>0</v>
      </c>
      <c r="O96" s="1">
        <v>0</v>
      </c>
      <c r="Q96" s="1">
        <v>0</v>
      </c>
      <c r="R96" s="1">
        <v>0</v>
      </c>
      <c r="T96" s="1">
        <v>1</v>
      </c>
      <c r="U96" s="1">
        <v>10</v>
      </c>
      <c r="V96" s="31">
        <f t="shared" si="16"/>
        <v>0.1</v>
      </c>
      <c r="W96" s="1">
        <v>0</v>
      </c>
      <c r="X96" s="1">
        <v>49</v>
      </c>
      <c r="Y96" s="31">
        <f t="shared" si="15"/>
        <v>0</v>
      </c>
      <c r="AA96">
        <f t="shared" si="13"/>
        <v>1.6949152542372881E-2</v>
      </c>
    </row>
    <row r="97" spans="1:27" x14ac:dyDescent="0.2">
      <c r="A97" s="1" t="s">
        <v>43</v>
      </c>
      <c r="B97" s="1">
        <v>0</v>
      </c>
      <c r="C97" s="1">
        <v>0</v>
      </c>
      <c r="E97" s="1">
        <v>0</v>
      </c>
      <c r="F97" s="1">
        <v>0</v>
      </c>
      <c r="H97" s="1">
        <v>0</v>
      </c>
      <c r="I97" s="1">
        <v>0</v>
      </c>
      <c r="K97" s="1">
        <v>0</v>
      </c>
      <c r="L97" s="1">
        <v>0</v>
      </c>
      <c r="N97" s="1">
        <v>0</v>
      </c>
      <c r="O97" s="1">
        <v>0</v>
      </c>
      <c r="Q97" s="1">
        <v>0</v>
      </c>
      <c r="R97" s="1">
        <v>0</v>
      </c>
      <c r="T97" s="1">
        <v>0</v>
      </c>
      <c r="U97" s="1">
        <v>10</v>
      </c>
      <c r="V97" s="31">
        <f t="shared" si="16"/>
        <v>0</v>
      </c>
      <c r="W97" s="1">
        <v>18</v>
      </c>
      <c r="X97" s="1">
        <v>49</v>
      </c>
      <c r="Y97" s="31">
        <f t="shared" si="15"/>
        <v>0.36734693877551022</v>
      </c>
      <c r="AA97">
        <f t="shared" si="13"/>
        <v>0.30508474576271188</v>
      </c>
    </row>
    <row r="98" spans="1:27" x14ac:dyDescent="0.2">
      <c r="A98" s="1" t="s">
        <v>44</v>
      </c>
      <c r="B98" s="1">
        <v>0</v>
      </c>
      <c r="C98" s="1">
        <v>0</v>
      </c>
      <c r="E98" s="1">
        <v>0</v>
      </c>
      <c r="F98" s="1">
        <v>0</v>
      </c>
      <c r="H98" s="1">
        <v>0</v>
      </c>
      <c r="I98" s="1">
        <v>0</v>
      </c>
      <c r="K98" s="1">
        <v>0</v>
      </c>
      <c r="L98" s="1">
        <v>0</v>
      </c>
      <c r="N98" s="1">
        <v>0</v>
      </c>
      <c r="O98" s="1">
        <v>0</v>
      </c>
      <c r="Q98" s="1">
        <v>0</v>
      </c>
      <c r="R98" s="1">
        <v>0</v>
      </c>
      <c r="T98" s="1">
        <v>7</v>
      </c>
      <c r="U98" s="1">
        <v>1</v>
      </c>
      <c r="V98" s="31">
        <f t="shared" si="16"/>
        <v>7</v>
      </c>
      <c r="W98" s="1">
        <v>11</v>
      </c>
      <c r="X98" s="1">
        <v>49</v>
      </c>
      <c r="Y98" s="31">
        <f t="shared" si="15"/>
        <v>0.22448979591836735</v>
      </c>
      <c r="AA98">
        <f t="shared" si="13"/>
        <v>0.36</v>
      </c>
    </row>
    <row r="99" spans="1:27" x14ac:dyDescent="0.2">
      <c r="A99" s="1" t="s">
        <v>66</v>
      </c>
      <c r="B99" s="1">
        <v>0</v>
      </c>
      <c r="C99" s="1">
        <v>0</v>
      </c>
      <c r="E99" s="1">
        <v>0</v>
      </c>
      <c r="F99" s="1">
        <v>0</v>
      </c>
      <c r="H99" s="1">
        <v>0</v>
      </c>
      <c r="I99" s="1">
        <v>0</v>
      </c>
      <c r="K99" s="1">
        <v>0</v>
      </c>
      <c r="L99" s="1">
        <v>0</v>
      </c>
      <c r="N99" s="1">
        <v>0</v>
      </c>
      <c r="O99" s="1">
        <v>0</v>
      </c>
      <c r="Q99" s="1">
        <v>0</v>
      </c>
      <c r="R99" s="1">
        <v>0</v>
      </c>
      <c r="T99" s="1">
        <v>0</v>
      </c>
      <c r="U99" s="1">
        <v>0</v>
      </c>
      <c r="W99" s="1">
        <v>0</v>
      </c>
      <c r="X99" s="1">
        <v>41</v>
      </c>
      <c r="Y99" s="31">
        <f t="shared" si="15"/>
        <v>0</v>
      </c>
      <c r="AA99">
        <f t="shared" si="13"/>
        <v>0</v>
      </c>
    </row>
    <row r="101" spans="1:27" x14ac:dyDescent="0.2">
      <c r="A101" s="1" t="s">
        <v>90</v>
      </c>
      <c r="D101" s="11">
        <f>AVERAGE(D2:D49)</f>
        <v>1.7797331692241826E-2</v>
      </c>
      <c r="G101" s="31">
        <f>AVERAGE(G2:G49)</f>
        <v>5.3110976008974506E-3</v>
      </c>
      <c r="J101" s="31">
        <f>AVERAGE(J2:J75)</f>
        <v>5.8637764671009812E-2</v>
      </c>
      <c r="M101" s="31">
        <f>AVERAGE(M2:M87)</f>
        <v>0.14509709787720582</v>
      </c>
      <c r="P101" s="31">
        <v>0.125</v>
      </c>
      <c r="S101" s="31">
        <f>AVERAGE(S2:S94)</f>
        <v>2.2478217487291896E-2</v>
      </c>
      <c r="V101" s="31">
        <f>AVERAGE(V3:V98)</f>
        <v>0.29617661193840267</v>
      </c>
      <c r="Y101" s="31">
        <f>AVERAGE(Y6:Y99)</f>
        <v>5.7311218801902035E-2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60365-E81B-BB46-866B-85D221646852}">
  <dimension ref="A1:I99"/>
  <sheetViews>
    <sheetView workbookViewId="0">
      <selection activeCell="F94" sqref="F94"/>
    </sheetView>
  </sheetViews>
  <sheetFormatPr baseColWidth="10" defaultRowHeight="15" x14ac:dyDescent="0.2"/>
  <cols>
    <col min="1" max="1" width="10.6640625" style="1" customWidth="1"/>
    <col min="2" max="9" width="10.83203125" style="1"/>
  </cols>
  <sheetData>
    <row r="1" spans="1:9" ht="17" thickBot="1" x14ac:dyDescent="0.25">
      <c r="A1" s="25" t="s">
        <v>0</v>
      </c>
      <c r="B1" s="1" t="s">
        <v>82</v>
      </c>
      <c r="C1" s="1" t="s">
        <v>83</v>
      </c>
      <c r="D1" s="1" t="s">
        <v>84</v>
      </c>
      <c r="E1" s="1" t="s">
        <v>85</v>
      </c>
      <c r="F1" s="1" t="s">
        <v>86</v>
      </c>
      <c r="G1" s="1" t="s">
        <v>87</v>
      </c>
      <c r="H1" s="1" t="s">
        <v>88</v>
      </c>
      <c r="I1" s="1" t="s">
        <v>89</v>
      </c>
    </row>
    <row r="2" spans="1:9" ht="17" thickTop="1" thickBot="1" x14ac:dyDescent="0.25">
      <c r="A2" s="9">
        <v>1</v>
      </c>
      <c r="B2" s="1">
        <v>7.0921985815602842E-2</v>
      </c>
      <c r="C2" s="1">
        <v>0</v>
      </c>
      <c r="D2" s="1">
        <v>1.1049723756906077E-2</v>
      </c>
      <c r="E2" s="1">
        <v>3.4482758620689655E-2</v>
      </c>
    </row>
    <row r="3" spans="1:9" ht="17" thickTop="1" thickBot="1" x14ac:dyDescent="0.25">
      <c r="A3" s="9" t="s">
        <v>69</v>
      </c>
      <c r="B3" s="1">
        <v>3.5335689045936395E-3</v>
      </c>
      <c r="C3" s="1">
        <v>3.5971223021582736E-3</v>
      </c>
      <c r="D3" s="1">
        <v>7.7220077220077222E-3</v>
      </c>
      <c r="E3" s="1">
        <v>8.771929824561403E-3</v>
      </c>
      <c r="G3" s="1">
        <v>0</v>
      </c>
      <c r="H3" s="1">
        <v>0.13294797687861271</v>
      </c>
    </row>
    <row r="4" spans="1:9" ht="17" thickTop="1" thickBot="1" x14ac:dyDescent="0.25">
      <c r="A4" s="9">
        <v>4</v>
      </c>
      <c r="B4" s="1">
        <v>0</v>
      </c>
      <c r="C4" s="1">
        <v>1.0309278350515464E-2</v>
      </c>
      <c r="D4" s="1">
        <v>0.375</v>
      </c>
      <c r="E4" s="1">
        <v>0.38461538461538464</v>
      </c>
      <c r="G4" s="1">
        <v>0</v>
      </c>
    </row>
    <row r="5" spans="1:9" ht="17" thickTop="1" thickBot="1" x14ac:dyDescent="0.25">
      <c r="A5" s="9" t="s">
        <v>79</v>
      </c>
      <c r="B5" s="1">
        <v>0.24734982332155478</v>
      </c>
      <c r="C5" s="1">
        <v>2.7210884353741496E-2</v>
      </c>
      <c r="D5" s="1">
        <v>0.63076923076923075</v>
      </c>
      <c r="E5" s="1">
        <v>4.4869109947643979</v>
      </c>
      <c r="G5" s="1">
        <v>4.7619047619047616E-2</v>
      </c>
    </row>
    <row r="6" spans="1:9" ht="17" thickTop="1" thickBot="1" x14ac:dyDescent="0.25">
      <c r="A6" s="9" t="s">
        <v>68</v>
      </c>
      <c r="B6" s="1">
        <v>0</v>
      </c>
      <c r="C6" s="1">
        <v>3.4364261168384879E-3</v>
      </c>
      <c r="D6" s="1">
        <v>1.662049861495845E-2</v>
      </c>
      <c r="E6" s="1">
        <v>0</v>
      </c>
      <c r="G6" s="1">
        <v>0</v>
      </c>
      <c r="H6" s="1">
        <v>0</v>
      </c>
      <c r="I6" s="1">
        <v>0</v>
      </c>
    </row>
    <row r="7" spans="1:9" ht="17" thickTop="1" thickBot="1" x14ac:dyDescent="0.25">
      <c r="A7" s="9">
        <v>7</v>
      </c>
      <c r="B7" s="1">
        <v>0</v>
      </c>
      <c r="C7" s="1">
        <v>9.2783505154639179E-2</v>
      </c>
      <c r="D7" s="1">
        <v>0.14285714285714285</v>
      </c>
      <c r="E7" s="1">
        <v>5.627705627705628E-2</v>
      </c>
      <c r="G7" s="1">
        <v>0</v>
      </c>
    </row>
    <row r="8" spans="1:9" ht="17" thickTop="1" thickBot="1" x14ac:dyDescent="0.25">
      <c r="A8" s="9">
        <v>8</v>
      </c>
      <c r="B8" s="1">
        <v>0.11929824561403508</v>
      </c>
      <c r="C8" s="1">
        <v>6.8259385665529011E-3</v>
      </c>
      <c r="D8" s="1">
        <v>0.21893491124260356</v>
      </c>
      <c r="E8" s="1">
        <v>4.2918454935622317E-2</v>
      </c>
    </row>
    <row r="9" spans="1:9" ht="17" thickTop="1" thickBot="1" x14ac:dyDescent="0.25">
      <c r="A9" s="9" t="s">
        <v>70</v>
      </c>
      <c r="B9" s="1">
        <v>0</v>
      </c>
      <c r="C9" s="1">
        <v>0</v>
      </c>
      <c r="D9" s="1">
        <v>0</v>
      </c>
      <c r="E9" s="1">
        <v>0</v>
      </c>
      <c r="G9" s="1">
        <v>0</v>
      </c>
      <c r="H9" s="1">
        <v>0</v>
      </c>
      <c r="I9" s="1">
        <v>0</v>
      </c>
    </row>
    <row r="10" spans="1:9" ht="17" thickTop="1" thickBot="1" x14ac:dyDescent="0.25">
      <c r="A10" s="9" t="s">
        <v>80</v>
      </c>
      <c r="B10" s="1">
        <v>0</v>
      </c>
      <c r="C10" s="1">
        <v>0</v>
      </c>
      <c r="G10" s="1">
        <v>0</v>
      </c>
      <c r="H10" s="1">
        <v>2.7397260273972603E-3</v>
      </c>
      <c r="I10" s="1">
        <v>2.3809523809523808E-2</v>
      </c>
    </row>
    <row r="11" spans="1:9" ht="17" thickTop="1" thickBot="1" x14ac:dyDescent="0.25">
      <c r="A11" s="9">
        <v>11</v>
      </c>
      <c r="B11" s="1">
        <v>7.0921985815602835E-3</v>
      </c>
      <c r="C11" s="1">
        <v>3.472222222222222E-3</v>
      </c>
      <c r="D11" s="1">
        <v>0</v>
      </c>
      <c r="E11" s="1">
        <v>0</v>
      </c>
    </row>
    <row r="12" spans="1:9" ht="17" thickTop="1" thickBot="1" x14ac:dyDescent="0.25">
      <c r="A12" s="9">
        <v>12</v>
      </c>
      <c r="B12" s="1">
        <v>0</v>
      </c>
      <c r="C12" s="1">
        <v>0</v>
      </c>
      <c r="D12" s="1">
        <v>0</v>
      </c>
      <c r="E12" s="1">
        <v>0</v>
      </c>
    </row>
    <row r="13" spans="1:9" ht="17" thickTop="1" thickBot="1" x14ac:dyDescent="0.25">
      <c r="A13" s="9" t="s">
        <v>81</v>
      </c>
      <c r="B13" s="1">
        <v>6.993006993006993E-3</v>
      </c>
      <c r="C13" s="1">
        <v>3.4246575342465752E-3</v>
      </c>
      <c r="D13" s="1">
        <v>5.4151624548736461E-2</v>
      </c>
      <c r="E13" s="1">
        <v>4.2735042735042739E-3</v>
      </c>
      <c r="G13" s="1">
        <v>0.05</v>
      </c>
    </row>
    <row r="14" spans="1:9" ht="17" thickTop="1" thickBot="1" x14ac:dyDescent="0.25">
      <c r="A14" s="9">
        <v>14</v>
      </c>
      <c r="B14" s="1">
        <v>0</v>
      </c>
    </row>
    <row r="15" spans="1:9" ht="17" thickTop="1" thickBot="1" x14ac:dyDescent="0.25">
      <c r="A15" s="9">
        <v>15</v>
      </c>
      <c r="B15" s="1">
        <v>0</v>
      </c>
      <c r="C15" s="1">
        <v>0</v>
      </c>
    </row>
    <row r="16" spans="1:9" ht="17" thickTop="1" thickBot="1" x14ac:dyDescent="0.25">
      <c r="A16" s="9">
        <v>16</v>
      </c>
      <c r="B16" s="1">
        <v>1.4285714285714285E-2</v>
      </c>
      <c r="C16" s="1">
        <v>3.6231884057971015E-3</v>
      </c>
      <c r="D16" s="1">
        <v>0</v>
      </c>
      <c r="E16" s="1">
        <v>0</v>
      </c>
    </row>
    <row r="17" spans="1:9" ht="17" thickTop="1" thickBot="1" x14ac:dyDescent="0.25">
      <c r="A17" s="9">
        <v>17</v>
      </c>
      <c r="B17" s="1">
        <v>0</v>
      </c>
      <c r="C17" s="1">
        <v>0</v>
      </c>
      <c r="D17" s="1">
        <v>0</v>
      </c>
      <c r="E17" s="1">
        <v>0</v>
      </c>
    </row>
    <row r="18" spans="1:9" ht="17" thickTop="1" thickBot="1" x14ac:dyDescent="0.25">
      <c r="A18" s="9">
        <v>18</v>
      </c>
      <c r="B18" s="1">
        <v>2.8169014084507043E-2</v>
      </c>
      <c r="C18" s="1">
        <v>0</v>
      </c>
    </row>
    <row r="19" spans="1:9" ht="17" thickTop="1" thickBot="1" x14ac:dyDescent="0.25">
      <c r="A19" s="9">
        <v>19</v>
      </c>
      <c r="B19" s="1">
        <v>0</v>
      </c>
      <c r="C19" s="1">
        <v>1.7391304347826087E-2</v>
      </c>
      <c r="D19" s="1">
        <v>4.0816326530612242E-2</v>
      </c>
      <c r="E19" s="1">
        <v>0</v>
      </c>
    </row>
    <row r="20" spans="1:9" ht="17" thickTop="1" thickBot="1" x14ac:dyDescent="0.25">
      <c r="A20" s="9">
        <v>20</v>
      </c>
      <c r="B20" s="1">
        <v>3.2967032967032968E-2</v>
      </c>
      <c r="C20" s="1">
        <v>0</v>
      </c>
    </row>
    <row r="21" spans="1:9" ht="17" thickTop="1" thickBot="1" x14ac:dyDescent="0.25">
      <c r="A21" s="9">
        <v>21</v>
      </c>
      <c r="B21" s="1">
        <v>7.0671378091872791E-3</v>
      </c>
      <c r="C21" s="1">
        <v>1.4999999999999999E-2</v>
      </c>
      <c r="D21" s="1">
        <v>0.10612244897959183</v>
      </c>
      <c r="E21" s="1">
        <v>2.564102564102564E-2</v>
      </c>
    </row>
    <row r="22" spans="1:9" ht="17" thickTop="1" thickBot="1" x14ac:dyDescent="0.25">
      <c r="A22" s="9">
        <v>22</v>
      </c>
      <c r="B22" s="1">
        <v>0</v>
      </c>
      <c r="C22" s="1">
        <v>3.6764705882352941E-3</v>
      </c>
      <c r="D22" s="1">
        <v>0</v>
      </c>
      <c r="E22" s="1">
        <v>4.3668122270742356E-3</v>
      </c>
    </row>
    <row r="23" spans="1:9" ht="17" thickTop="1" thickBot="1" x14ac:dyDescent="0.25">
      <c r="A23" s="9">
        <v>23</v>
      </c>
      <c r="B23" s="1">
        <v>0</v>
      </c>
      <c r="C23" s="1">
        <v>0</v>
      </c>
    </row>
    <row r="24" spans="1:9" ht="17" thickTop="1" thickBot="1" x14ac:dyDescent="0.25">
      <c r="A24" s="9" t="s">
        <v>20</v>
      </c>
      <c r="B24" s="1">
        <v>0.15853658536585366</v>
      </c>
      <c r="C24" s="1">
        <v>0</v>
      </c>
      <c r="D24" s="1">
        <v>0</v>
      </c>
      <c r="E24" s="1">
        <v>0</v>
      </c>
      <c r="H24" s="1">
        <v>0</v>
      </c>
      <c r="I24" s="1">
        <v>0</v>
      </c>
    </row>
    <row r="25" spans="1:9" ht="17" thickTop="1" thickBot="1" x14ac:dyDescent="0.25">
      <c r="A25" s="9" t="s">
        <v>21</v>
      </c>
      <c r="B25" s="1">
        <v>0</v>
      </c>
      <c r="C25" s="1">
        <v>0</v>
      </c>
      <c r="D25" s="1">
        <v>0</v>
      </c>
      <c r="E25" s="1">
        <v>0</v>
      </c>
      <c r="H25" s="1">
        <v>0</v>
      </c>
      <c r="I25" s="1">
        <v>0</v>
      </c>
    </row>
    <row r="26" spans="1:9" ht="17" thickTop="1" thickBot="1" x14ac:dyDescent="0.25">
      <c r="A26" s="9">
        <v>26</v>
      </c>
      <c r="B26" s="1">
        <v>0</v>
      </c>
    </row>
    <row r="27" spans="1:9" ht="17" thickTop="1" thickBot="1" x14ac:dyDescent="0.25">
      <c r="A27" s="9" t="s">
        <v>71</v>
      </c>
      <c r="B27" s="1">
        <v>0</v>
      </c>
      <c r="C27" s="1">
        <v>0</v>
      </c>
      <c r="D27" s="1">
        <v>0</v>
      </c>
      <c r="E27" s="1">
        <v>4.329004329004329E-3</v>
      </c>
      <c r="H27" s="1">
        <v>0</v>
      </c>
      <c r="I27" s="1">
        <v>0</v>
      </c>
    </row>
    <row r="28" spans="1:9" ht="17" thickTop="1" thickBot="1" x14ac:dyDescent="0.25">
      <c r="A28" s="9">
        <v>28</v>
      </c>
      <c r="B28" s="1">
        <v>1.107011070110701E-2</v>
      </c>
      <c r="C28" s="1">
        <v>0</v>
      </c>
    </row>
    <row r="29" spans="1:9" ht="17" thickTop="1" thickBot="1" x14ac:dyDescent="0.25">
      <c r="A29" s="9">
        <v>29</v>
      </c>
      <c r="B29" s="1">
        <v>0</v>
      </c>
      <c r="C29" s="1">
        <v>0</v>
      </c>
    </row>
    <row r="30" spans="1:9" ht="17" thickTop="1" thickBot="1" x14ac:dyDescent="0.25">
      <c r="A30" s="9">
        <v>30</v>
      </c>
      <c r="B30" s="1">
        <v>0</v>
      </c>
      <c r="C30" s="1">
        <v>0</v>
      </c>
      <c r="D30" s="1">
        <v>0</v>
      </c>
      <c r="E30" s="1">
        <v>4.2553191489361703E-3</v>
      </c>
    </row>
    <row r="31" spans="1:9" ht="17" thickTop="1" thickBot="1" x14ac:dyDescent="0.25">
      <c r="A31" s="9">
        <v>31</v>
      </c>
      <c r="B31" s="1">
        <v>0</v>
      </c>
      <c r="C31" s="1">
        <v>0</v>
      </c>
      <c r="D31" s="1">
        <v>0.15053763440860216</v>
      </c>
      <c r="E31" s="1">
        <v>0</v>
      </c>
      <c r="G31" s="1">
        <v>0</v>
      </c>
      <c r="H31" s="1">
        <v>0</v>
      </c>
      <c r="I31" s="1">
        <v>0</v>
      </c>
    </row>
    <row r="32" spans="1:9" ht="17" thickTop="1" thickBot="1" x14ac:dyDescent="0.25">
      <c r="A32" s="9">
        <v>32</v>
      </c>
      <c r="B32" s="1">
        <v>0</v>
      </c>
      <c r="C32" s="1">
        <v>0</v>
      </c>
    </row>
    <row r="33" spans="1:9" ht="17" thickTop="1" thickBot="1" x14ac:dyDescent="0.25">
      <c r="A33" s="9">
        <v>33</v>
      </c>
      <c r="B33" s="1">
        <v>1.7964071856287425E-2</v>
      </c>
    </row>
    <row r="34" spans="1:9" ht="17" thickTop="1" thickBot="1" x14ac:dyDescent="0.25">
      <c r="A34" s="9">
        <v>34</v>
      </c>
      <c r="B34" s="1">
        <v>3.5460992907801418E-3</v>
      </c>
      <c r="C34" s="1">
        <v>6.5789473684210523E-3</v>
      </c>
      <c r="D34" s="1">
        <v>0</v>
      </c>
      <c r="E34" s="1">
        <v>0</v>
      </c>
    </row>
    <row r="35" spans="1:9" ht="17" thickTop="1" thickBot="1" x14ac:dyDescent="0.25">
      <c r="A35" s="9">
        <v>35</v>
      </c>
      <c r="B35" s="1">
        <v>0</v>
      </c>
      <c r="C35" s="1">
        <v>0</v>
      </c>
      <c r="D35" s="1">
        <v>0</v>
      </c>
      <c r="E35" s="1">
        <v>0</v>
      </c>
    </row>
    <row r="36" spans="1:9" ht="17" thickTop="1" thickBot="1" x14ac:dyDescent="0.25">
      <c r="A36" s="9">
        <v>36</v>
      </c>
      <c r="B36" s="1">
        <v>0</v>
      </c>
      <c r="C36" s="1">
        <v>0</v>
      </c>
      <c r="D36" s="1">
        <v>0</v>
      </c>
      <c r="E36" s="1">
        <v>0</v>
      </c>
    </row>
    <row r="37" spans="1:9" ht="17" thickTop="1" thickBot="1" x14ac:dyDescent="0.25">
      <c r="A37" s="9" t="s">
        <v>61</v>
      </c>
      <c r="G37" s="1">
        <v>0</v>
      </c>
      <c r="H37" s="1">
        <v>0</v>
      </c>
      <c r="I37" s="1">
        <v>0</v>
      </c>
    </row>
    <row r="38" spans="1:9" ht="17" thickTop="1" thickBot="1" x14ac:dyDescent="0.25">
      <c r="A38" s="9">
        <v>37</v>
      </c>
      <c r="B38" s="1">
        <v>0</v>
      </c>
      <c r="C38" s="1">
        <v>0</v>
      </c>
    </row>
    <row r="39" spans="1:9" ht="17" thickTop="1" thickBot="1" x14ac:dyDescent="0.25">
      <c r="A39" s="9" t="s">
        <v>22</v>
      </c>
      <c r="B39" s="1">
        <v>0</v>
      </c>
    </row>
    <row r="40" spans="1:9" ht="17" thickTop="1" thickBot="1" x14ac:dyDescent="0.25">
      <c r="A40" s="9">
        <v>38</v>
      </c>
      <c r="B40" s="1">
        <v>0</v>
      </c>
      <c r="C40" s="1">
        <v>0</v>
      </c>
      <c r="D40" s="1">
        <v>6.2111801242236021E-3</v>
      </c>
    </row>
    <row r="41" spans="1:9" ht="17" thickTop="1" thickBot="1" x14ac:dyDescent="0.25">
      <c r="A41" s="9" t="s">
        <v>59</v>
      </c>
      <c r="G41" s="1">
        <v>0</v>
      </c>
      <c r="H41" s="1">
        <v>0</v>
      </c>
    </row>
    <row r="42" spans="1:9" ht="17" thickTop="1" thickBot="1" x14ac:dyDescent="0.25">
      <c r="A42" s="9">
        <v>39</v>
      </c>
      <c r="B42" s="1">
        <v>4.6099290780141841E-2</v>
      </c>
      <c r="C42" s="1">
        <v>0</v>
      </c>
      <c r="D42" s="1">
        <v>0</v>
      </c>
      <c r="E42" s="1">
        <v>0</v>
      </c>
    </row>
    <row r="43" spans="1:9" ht="17" thickTop="1" thickBot="1" x14ac:dyDescent="0.25">
      <c r="A43" s="9">
        <v>40</v>
      </c>
      <c r="B43" s="1">
        <v>0</v>
      </c>
      <c r="C43" s="1">
        <v>0</v>
      </c>
      <c r="D43" s="1">
        <v>1.092896174863388E-2</v>
      </c>
      <c r="E43" s="1">
        <v>2.1276595744680851E-2</v>
      </c>
    </row>
    <row r="44" spans="1:9" ht="17" thickTop="1" thickBot="1" x14ac:dyDescent="0.25">
      <c r="A44" s="9">
        <v>41</v>
      </c>
      <c r="B44" s="1">
        <v>0</v>
      </c>
      <c r="C44" s="1">
        <v>0</v>
      </c>
    </row>
    <row r="45" spans="1:9" ht="17" thickTop="1" thickBot="1" x14ac:dyDescent="0.25">
      <c r="A45" s="9" t="s">
        <v>72</v>
      </c>
      <c r="B45" s="1">
        <v>0</v>
      </c>
      <c r="C45" s="1">
        <v>0</v>
      </c>
      <c r="D45" s="1">
        <v>0</v>
      </c>
      <c r="E45" s="1">
        <v>0</v>
      </c>
      <c r="G45" s="1">
        <v>0</v>
      </c>
      <c r="H45" s="1">
        <v>0</v>
      </c>
    </row>
    <row r="46" spans="1:9" ht="17" thickTop="1" thickBot="1" x14ac:dyDescent="0.25">
      <c r="A46" s="9" t="s">
        <v>73</v>
      </c>
      <c r="B46" s="1">
        <v>8.6956521739130436E-3</v>
      </c>
      <c r="C46" s="1">
        <v>3.4129692832764505E-3</v>
      </c>
      <c r="D46" s="1">
        <v>0</v>
      </c>
      <c r="E46" s="1">
        <v>0</v>
      </c>
      <c r="G46" s="1">
        <v>0</v>
      </c>
      <c r="H46" s="1">
        <v>0</v>
      </c>
    </row>
    <row r="47" spans="1:9" ht="17" thickTop="1" thickBot="1" x14ac:dyDescent="0.25">
      <c r="A47" s="9">
        <v>45</v>
      </c>
      <c r="B47" s="1">
        <v>2.6315789473684209E-2</v>
      </c>
      <c r="C47" s="1">
        <v>1.7937219730941704E-2</v>
      </c>
      <c r="D47" s="1">
        <v>1.5873015873015872E-2</v>
      </c>
    </row>
    <row r="48" spans="1:9" ht="17" thickTop="1" thickBot="1" x14ac:dyDescent="0.25">
      <c r="A48" s="9">
        <v>46</v>
      </c>
      <c r="B48" s="1">
        <v>8.771929824561403E-3</v>
      </c>
      <c r="C48" s="1">
        <v>0</v>
      </c>
      <c r="D48" s="1">
        <v>3.8095238095238099E-2</v>
      </c>
      <c r="E48" s="1">
        <v>0</v>
      </c>
    </row>
    <row r="49" spans="1:9" ht="17" thickTop="1" thickBot="1" x14ac:dyDescent="0.25">
      <c r="A49" s="9" t="s">
        <v>74</v>
      </c>
      <c r="B49" s="1">
        <v>0</v>
      </c>
      <c r="C49" s="1">
        <v>4.3859649122807015E-3</v>
      </c>
      <c r="D49" s="1">
        <v>8.3333333333333329E-2</v>
      </c>
      <c r="E49" s="1">
        <v>0.11158798283261803</v>
      </c>
      <c r="G49" s="1">
        <v>0</v>
      </c>
      <c r="H49" s="1">
        <v>0</v>
      </c>
    </row>
    <row r="50" spans="1:9" ht="17" thickTop="1" thickBot="1" x14ac:dyDescent="0.25">
      <c r="A50" s="9">
        <v>50</v>
      </c>
      <c r="D50" s="1">
        <v>9.580838323353294E-2</v>
      </c>
      <c r="E50" s="1">
        <v>3.5714285714285712E-2</v>
      </c>
    </row>
    <row r="51" spans="1:9" ht="17" thickTop="1" thickBot="1" x14ac:dyDescent="0.25">
      <c r="A51" s="9">
        <v>51</v>
      </c>
      <c r="D51" s="1">
        <v>7.1428571428571425E-2</v>
      </c>
      <c r="E51" s="1">
        <v>0</v>
      </c>
    </row>
    <row r="52" spans="1:9" ht="17" thickTop="1" thickBot="1" x14ac:dyDescent="0.25">
      <c r="A52" s="9" t="s">
        <v>75</v>
      </c>
      <c r="D52" s="1">
        <v>0</v>
      </c>
      <c r="E52" s="1">
        <v>0</v>
      </c>
      <c r="I52" s="1">
        <v>0</v>
      </c>
    </row>
    <row r="53" spans="1:9" ht="17" thickTop="1" thickBot="1" x14ac:dyDescent="0.25">
      <c r="A53" s="9">
        <v>53</v>
      </c>
      <c r="D53" s="1">
        <v>0.1377245508982036</v>
      </c>
      <c r="E53" s="1">
        <v>6.3063063063063057E-2</v>
      </c>
    </row>
    <row r="54" spans="1:9" ht="17" thickTop="1" thickBot="1" x14ac:dyDescent="0.25">
      <c r="A54" s="9">
        <v>54</v>
      </c>
      <c r="D54" s="1">
        <v>0</v>
      </c>
      <c r="E54" s="1">
        <v>0</v>
      </c>
    </row>
    <row r="55" spans="1:9" ht="17" thickTop="1" thickBot="1" x14ac:dyDescent="0.25">
      <c r="A55" s="9" t="s">
        <v>76</v>
      </c>
      <c r="D55" s="1">
        <v>0.22727272727272727</v>
      </c>
      <c r="E55" s="1">
        <v>1.7543859649122806E-2</v>
      </c>
      <c r="G55" s="1">
        <v>3.6363636363636362E-2</v>
      </c>
      <c r="H55" s="1">
        <v>3.1496062992125984E-2</v>
      </c>
    </row>
    <row r="56" spans="1:9" ht="17" thickTop="1" thickBot="1" x14ac:dyDescent="0.25">
      <c r="A56" s="9">
        <v>56</v>
      </c>
      <c r="D56" s="1">
        <v>0</v>
      </c>
      <c r="E56" s="1">
        <v>0</v>
      </c>
    </row>
    <row r="57" spans="1:9" ht="17" thickTop="1" thickBot="1" x14ac:dyDescent="0.25">
      <c r="A57" s="9">
        <v>57</v>
      </c>
      <c r="D57" s="1">
        <v>1.5873015873015872E-2</v>
      </c>
      <c r="E57" s="1">
        <v>0</v>
      </c>
    </row>
    <row r="58" spans="1:9" ht="17" thickTop="1" thickBot="1" x14ac:dyDescent="0.25">
      <c r="A58" s="9">
        <v>58</v>
      </c>
      <c r="D58" s="1">
        <v>0.38181818181818183</v>
      </c>
      <c r="E58" s="1">
        <v>0</v>
      </c>
    </row>
    <row r="59" spans="1:9" ht="17" thickTop="1" thickBot="1" x14ac:dyDescent="0.25">
      <c r="A59" s="9" t="s">
        <v>23</v>
      </c>
      <c r="E59" s="1">
        <v>0.29230769230769232</v>
      </c>
    </row>
    <row r="60" spans="1:9" ht="17" thickTop="1" thickBot="1" x14ac:dyDescent="0.25">
      <c r="A60" s="9">
        <v>59</v>
      </c>
      <c r="D60" s="1">
        <v>0</v>
      </c>
    </row>
    <row r="61" spans="1:9" ht="17" thickTop="1" thickBot="1" x14ac:dyDescent="0.25">
      <c r="A61" s="9">
        <v>61</v>
      </c>
      <c r="D61" s="1">
        <v>0</v>
      </c>
      <c r="E61" s="1">
        <v>2.9850746268656716E-2</v>
      </c>
    </row>
    <row r="62" spans="1:9" ht="17" thickTop="1" thickBot="1" x14ac:dyDescent="0.25">
      <c r="A62" s="9">
        <v>62</v>
      </c>
      <c r="D62" s="1">
        <v>0</v>
      </c>
      <c r="E62" s="1">
        <v>0</v>
      </c>
    </row>
    <row r="63" spans="1:9" ht="17" thickTop="1" thickBot="1" x14ac:dyDescent="0.25">
      <c r="A63" s="9">
        <v>63</v>
      </c>
      <c r="D63" s="1">
        <v>1.6666666666666666E-2</v>
      </c>
      <c r="E63" s="1">
        <v>4.2735042735042739E-3</v>
      </c>
    </row>
    <row r="64" spans="1:9" ht="17" thickTop="1" thickBot="1" x14ac:dyDescent="0.25">
      <c r="A64" s="9">
        <v>64</v>
      </c>
      <c r="E64" s="1">
        <v>3.0303030303030304E-2</v>
      </c>
    </row>
    <row r="65" spans="1:8" ht="17" thickTop="1" thickBot="1" x14ac:dyDescent="0.25">
      <c r="A65" s="9" t="s">
        <v>24</v>
      </c>
      <c r="E65" s="1">
        <v>0</v>
      </c>
    </row>
    <row r="66" spans="1:8" ht="17" thickTop="1" thickBot="1" x14ac:dyDescent="0.25">
      <c r="A66" s="9">
        <v>66</v>
      </c>
      <c r="D66" s="1">
        <v>0.19354838709677419</v>
      </c>
      <c r="E66" s="1">
        <v>5.5865921787709499E-3</v>
      </c>
    </row>
    <row r="67" spans="1:8" ht="17" thickTop="1" thickBot="1" x14ac:dyDescent="0.25">
      <c r="A67" s="9" t="s">
        <v>77</v>
      </c>
      <c r="D67" s="1">
        <v>0</v>
      </c>
      <c r="E67" s="1">
        <v>0</v>
      </c>
      <c r="G67" s="1">
        <v>0</v>
      </c>
      <c r="H67" s="1">
        <v>0</v>
      </c>
    </row>
    <row r="68" spans="1:8" ht="17" thickTop="1" thickBot="1" x14ac:dyDescent="0.25">
      <c r="A68" s="9">
        <v>68</v>
      </c>
      <c r="E68" s="1">
        <v>2.1897810218978103E-2</v>
      </c>
    </row>
    <row r="69" spans="1:8" ht="17" thickTop="1" thickBot="1" x14ac:dyDescent="0.25">
      <c r="A69" s="9">
        <v>69</v>
      </c>
      <c r="D69" s="1">
        <v>0</v>
      </c>
      <c r="E69" s="1">
        <v>4.2918454935622317E-3</v>
      </c>
    </row>
    <row r="70" spans="1:8" ht="17" thickTop="1" thickBot="1" x14ac:dyDescent="0.25">
      <c r="A70" s="9">
        <v>70</v>
      </c>
      <c r="D70" s="1">
        <v>0</v>
      </c>
      <c r="E70" s="1">
        <v>7.8125E-3</v>
      </c>
    </row>
    <row r="71" spans="1:8" ht="17" thickTop="1" thickBot="1" x14ac:dyDescent="0.25">
      <c r="A71" s="9">
        <v>71</v>
      </c>
      <c r="D71" s="1">
        <v>0</v>
      </c>
      <c r="E71" s="1">
        <v>0</v>
      </c>
    </row>
    <row r="72" spans="1:8" ht="17" thickTop="1" thickBot="1" x14ac:dyDescent="0.25">
      <c r="A72" s="9">
        <v>72</v>
      </c>
      <c r="D72" s="1">
        <v>0</v>
      </c>
      <c r="E72" s="1">
        <v>4.4247787610619468E-3</v>
      </c>
    </row>
    <row r="73" spans="1:8" ht="17" thickTop="1" thickBot="1" x14ac:dyDescent="0.25">
      <c r="A73" s="9">
        <v>73</v>
      </c>
      <c r="D73" s="1">
        <v>0</v>
      </c>
      <c r="E73" s="1">
        <v>4.6948356807511738E-3</v>
      </c>
    </row>
    <row r="74" spans="1:8" ht="17" thickTop="1" thickBot="1" x14ac:dyDescent="0.25">
      <c r="A74" s="9">
        <v>74</v>
      </c>
      <c r="E74" s="1">
        <v>0.88</v>
      </c>
    </row>
    <row r="75" spans="1:8" ht="17" thickTop="1" thickBot="1" x14ac:dyDescent="0.25">
      <c r="A75" s="9">
        <v>75</v>
      </c>
      <c r="E75" s="1">
        <v>0.37662337662337664</v>
      </c>
    </row>
    <row r="76" spans="1:8" ht="17" thickTop="1" thickBot="1" x14ac:dyDescent="0.25">
      <c r="A76" s="9" t="s">
        <v>78</v>
      </c>
      <c r="E76" s="1">
        <v>0.83529411764705885</v>
      </c>
      <c r="G76" s="1">
        <v>0</v>
      </c>
      <c r="H76" s="1">
        <v>0.50980392156862742</v>
      </c>
    </row>
    <row r="77" spans="1:8" ht="17" thickTop="1" thickBot="1" x14ac:dyDescent="0.25">
      <c r="A77" s="9">
        <v>77</v>
      </c>
      <c r="E77" s="1">
        <v>0.08</v>
      </c>
    </row>
    <row r="78" spans="1:8" ht="17" thickTop="1" thickBot="1" x14ac:dyDescent="0.25">
      <c r="A78" s="9">
        <v>79</v>
      </c>
      <c r="E78" s="1">
        <v>1.3698630136986301E-2</v>
      </c>
    </row>
    <row r="79" spans="1:8" ht="17" thickTop="1" thickBot="1" x14ac:dyDescent="0.25">
      <c r="A79" s="10">
        <v>80</v>
      </c>
      <c r="E79" s="1">
        <v>0</v>
      </c>
    </row>
    <row r="80" spans="1:8" ht="17" thickTop="1" thickBot="1" x14ac:dyDescent="0.25">
      <c r="A80" s="10">
        <v>81</v>
      </c>
      <c r="E80" s="1">
        <v>0</v>
      </c>
    </row>
    <row r="81" spans="1:9" ht="17" thickTop="1" thickBot="1" x14ac:dyDescent="0.25">
      <c r="A81" s="10">
        <v>82</v>
      </c>
      <c r="E81" s="1">
        <v>0</v>
      </c>
    </row>
    <row r="82" spans="1:9" ht="17" thickTop="1" thickBot="1" x14ac:dyDescent="0.25">
      <c r="A82" s="10">
        <v>83</v>
      </c>
      <c r="E82" s="1">
        <v>1.368421052631579</v>
      </c>
    </row>
    <row r="83" spans="1:9" ht="17" thickTop="1" thickBot="1" x14ac:dyDescent="0.25">
      <c r="A83" s="10" t="s">
        <v>25</v>
      </c>
      <c r="E83" s="1">
        <v>5.7803468208092483E-3</v>
      </c>
    </row>
    <row r="84" spans="1:9" ht="17" thickTop="1" thickBot="1" x14ac:dyDescent="0.25">
      <c r="A84" s="10" t="s">
        <v>26</v>
      </c>
      <c r="E84" s="1">
        <v>1.4925373134328358E-2</v>
      </c>
    </row>
    <row r="85" spans="1:9" ht="17" thickTop="1" thickBot="1" x14ac:dyDescent="0.25">
      <c r="A85" s="10" t="s">
        <v>67</v>
      </c>
      <c r="I85" s="1">
        <v>0</v>
      </c>
    </row>
    <row r="86" spans="1:9" ht="17" thickTop="1" thickBot="1" x14ac:dyDescent="0.25">
      <c r="A86" s="9" t="s">
        <v>45</v>
      </c>
      <c r="H86" s="1">
        <v>0</v>
      </c>
      <c r="I86" s="1">
        <v>8.1632653061224483E-2</v>
      </c>
    </row>
    <row r="87" spans="1:9" ht="17" thickTop="1" thickBot="1" x14ac:dyDescent="0.25">
      <c r="A87" s="9" t="s">
        <v>62</v>
      </c>
      <c r="H87" s="1">
        <v>0</v>
      </c>
      <c r="I87" s="1">
        <v>0</v>
      </c>
    </row>
    <row r="88" spans="1:9" ht="16" thickTop="1" x14ac:dyDescent="0.2">
      <c r="A88" s="1" t="s">
        <v>60</v>
      </c>
      <c r="G88" s="1">
        <v>0</v>
      </c>
      <c r="H88" s="1">
        <v>1.5957446808510637E-2</v>
      </c>
      <c r="I88" s="1">
        <v>0</v>
      </c>
    </row>
    <row r="89" spans="1:9" x14ac:dyDescent="0.2">
      <c r="A89" s="1" t="s">
        <v>63</v>
      </c>
      <c r="H89" s="1">
        <v>0</v>
      </c>
      <c r="I89" s="1">
        <v>0</v>
      </c>
    </row>
    <row r="90" spans="1:9" x14ac:dyDescent="0.2">
      <c r="A90" s="1" t="s">
        <v>64</v>
      </c>
      <c r="H90" s="1">
        <v>0</v>
      </c>
      <c r="I90" s="1">
        <v>0</v>
      </c>
    </row>
    <row r="91" spans="1:9" x14ac:dyDescent="0.2">
      <c r="A91" s="1" t="s">
        <v>46</v>
      </c>
      <c r="H91" s="1">
        <v>0</v>
      </c>
      <c r="I91" s="1">
        <v>1.098901098901099E-2</v>
      </c>
    </row>
    <row r="92" spans="1:9" x14ac:dyDescent="0.2">
      <c r="A92" s="1" t="s">
        <v>47</v>
      </c>
      <c r="H92" s="1">
        <v>0</v>
      </c>
      <c r="I92" s="1">
        <v>0.10989010989010989</v>
      </c>
    </row>
    <row r="93" spans="1:9" x14ac:dyDescent="0.2">
      <c r="A93" s="1" t="s">
        <v>65</v>
      </c>
      <c r="H93" s="1">
        <v>0</v>
      </c>
      <c r="I93" s="1">
        <v>0</v>
      </c>
    </row>
    <row r="94" spans="1:9" x14ac:dyDescent="0.2">
      <c r="A94" s="1" t="s">
        <v>48</v>
      </c>
      <c r="F94" s="1">
        <v>0.125</v>
      </c>
      <c r="G94" s="1">
        <v>0.29310344827586204</v>
      </c>
    </row>
    <row r="95" spans="1:9" x14ac:dyDescent="0.2">
      <c r="A95" s="1" t="s">
        <v>49</v>
      </c>
      <c r="H95" s="1">
        <v>0.5</v>
      </c>
      <c r="I95" s="1">
        <v>0.5</v>
      </c>
    </row>
    <row r="96" spans="1:9" x14ac:dyDescent="0.2">
      <c r="A96" s="1" t="s">
        <v>50</v>
      </c>
      <c r="H96" s="1">
        <v>0.1</v>
      </c>
      <c r="I96" s="1">
        <v>0</v>
      </c>
    </row>
    <row r="97" spans="1:9" x14ac:dyDescent="0.2">
      <c r="A97" s="1" t="s">
        <v>43</v>
      </c>
      <c r="H97" s="1">
        <v>0</v>
      </c>
      <c r="I97" s="1">
        <v>0.36734693877551022</v>
      </c>
    </row>
    <row r="98" spans="1:9" x14ac:dyDescent="0.2">
      <c r="A98" s="1" t="s">
        <v>44</v>
      </c>
      <c r="H98" s="1">
        <v>7</v>
      </c>
      <c r="I98" s="1">
        <v>0.22448979591836735</v>
      </c>
    </row>
    <row r="99" spans="1:9" x14ac:dyDescent="0.2">
      <c r="A99" s="1" t="s">
        <v>66</v>
      </c>
      <c r="I99" s="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EE6A70-3948-5B46-95ED-EE85A8EB617E}">
  <dimension ref="A1:B101"/>
  <sheetViews>
    <sheetView zoomScale="150" workbookViewId="0">
      <selection activeCell="B14" sqref="B14"/>
    </sheetView>
  </sheetViews>
  <sheetFormatPr baseColWidth="10" defaultRowHeight="15" x14ac:dyDescent="0.2"/>
  <cols>
    <col min="1" max="1" width="10.6640625" style="1" customWidth="1"/>
    <col min="2" max="2" width="23" style="1" customWidth="1"/>
  </cols>
  <sheetData>
    <row r="1" spans="1:2" ht="17" thickBot="1" x14ac:dyDescent="0.25">
      <c r="A1" s="25" t="s">
        <v>0</v>
      </c>
      <c r="B1" s="1" t="s">
        <v>91</v>
      </c>
    </row>
    <row r="2" spans="1:2" ht="17" thickTop="1" thickBot="1" x14ac:dyDescent="0.25">
      <c r="A2" s="9">
        <v>1</v>
      </c>
      <c r="B2" s="1">
        <v>2.7420736932305057E-2</v>
      </c>
    </row>
    <row r="3" spans="1:2" ht="17" thickTop="1" thickBot="1" x14ac:dyDescent="0.25">
      <c r="A3" s="9" t="s">
        <v>69</v>
      </c>
      <c r="B3" s="1">
        <v>2.1497405485544848E-2</v>
      </c>
    </row>
    <row r="4" spans="1:2" ht="17" thickTop="1" thickBot="1" x14ac:dyDescent="0.25">
      <c r="A4" s="9">
        <v>4</v>
      </c>
      <c r="B4" s="1">
        <v>0.13306451612903225</v>
      </c>
    </row>
    <row r="5" spans="1:2" ht="17" thickTop="1" thickBot="1" x14ac:dyDescent="0.25">
      <c r="A5" s="9" t="s">
        <v>79</v>
      </c>
      <c r="B5" s="1">
        <v>1.010082493125573</v>
      </c>
    </row>
    <row r="6" spans="1:2" ht="17" thickTop="1" thickBot="1" x14ac:dyDescent="0.25">
      <c r="A6" s="9" t="s">
        <v>68</v>
      </c>
      <c r="B6" s="1">
        <v>4.8510048510048507E-3</v>
      </c>
    </row>
    <row r="7" spans="1:2" ht="17" thickTop="1" thickBot="1" x14ac:dyDescent="0.25">
      <c r="A7" s="9">
        <v>7</v>
      </c>
      <c r="B7" s="1">
        <v>7.5892857142857137E-2</v>
      </c>
    </row>
    <row r="8" spans="1:2" ht="17" thickTop="1" thickBot="1" x14ac:dyDescent="0.25">
      <c r="A8" s="9">
        <v>8</v>
      </c>
      <c r="B8" s="1">
        <v>0.10443864229765012</v>
      </c>
    </row>
    <row r="9" spans="1:2" ht="17" thickTop="1" thickBot="1" x14ac:dyDescent="0.25">
      <c r="A9" s="9" t="s">
        <v>70</v>
      </c>
      <c r="B9" s="1">
        <v>0</v>
      </c>
    </row>
    <row r="10" spans="1:2" ht="17" thickTop="1" thickBot="1" x14ac:dyDescent="0.25">
      <c r="A10" s="9" t="s">
        <v>80</v>
      </c>
      <c r="B10" s="1">
        <v>2.8790786948176585E-3</v>
      </c>
    </row>
    <row r="11" spans="1:2" ht="17" thickTop="1" thickBot="1" x14ac:dyDescent="0.25">
      <c r="A11" s="9">
        <v>11</v>
      </c>
      <c r="B11" s="1">
        <v>3.1512605042016808E-3</v>
      </c>
    </row>
    <row r="12" spans="1:2" ht="17" thickTop="1" thickBot="1" x14ac:dyDescent="0.25">
      <c r="A12" s="9">
        <v>12</v>
      </c>
      <c r="B12" s="1">
        <v>0</v>
      </c>
    </row>
    <row r="13" spans="1:2" ht="17" thickTop="1" thickBot="1" x14ac:dyDescent="0.25">
      <c r="A13" s="9" t="s">
        <v>81</v>
      </c>
      <c r="B13" s="1">
        <v>1.8600531443755536E-2</v>
      </c>
    </row>
    <row r="14" spans="1:2" ht="17" thickTop="1" thickBot="1" x14ac:dyDescent="0.25">
      <c r="A14" s="9">
        <v>14</v>
      </c>
      <c r="B14" s="1">
        <v>0</v>
      </c>
    </row>
    <row r="15" spans="1:2" ht="17" thickTop="1" thickBot="1" x14ac:dyDescent="0.25">
      <c r="A15" s="9">
        <v>15</v>
      </c>
      <c r="B15" s="1">
        <v>0</v>
      </c>
    </row>
    <row r="16" spans="1:2" ht="17" thickTop="1" thickBot="1" x14ac:dyDescent="0.25">
      <c r="A16" s="9">
        <v>16</v>
      </c>
      <c r="B16" s="1">
        <v>4.7528517110266158E-3</v>
      </c>
    </row>
    <row r="17" spans="1:2" ht="17" thickTop="1" thickBot="1" x14ac:dyDescent="0.25">
      <c r="A17" s="9">
        <v>17</v>
      </c>
      <c r="B17" s="1">
        <v>0</v>
      </c>
    </row>
    <row r="18" spans="1:2" ht="17" thickTop="1" thickBot="1" x14ac:dyDescent="0.25">
      <c r="A18" s="9">
        <v>18</v>
      </c>
      <c r="B18" s="1">
        <v>1.9559902200488997E-2</v>
      </c>
    </row>
    <row r="19" spans="1:2" ht="17" thickTop="1" thickBot="1" x14ac:dyDescent="0.25">
      <c r="A19" s="9">
        <v>19</v>
      </c>
      <c r="B19" s="1">
        <v>1.4477766287487074E-2</v>
      </c>
    </row>
    <row r="20" spans="1:2" ht="17" thickTop="1" thickBot="1" x14ac:dyDescent="0.25">
      <c r="A20" s="9">
        <v>20</v>
      </c>
      <c r="B20" s="1">
        <v>2.1582733812949641E-2</v>
      </c>
    </row>
    <row r="21" spans="1:2" ht="17" thickTop="1" thickBot="1" x14ac:dyDescent="0.25">
      <c r="A21" s="9">
        <v>21</v>
      </c>
      <c r="B21" s="1">
        <v>3.8461538461538464E-2</v>
      </c>
    </row>
    <row r="22" spans="1:2" ht="17" thickTop="1" thickBot="1" x14ac:dyDescent="0.25">
      <c r="A22" s="9">
        <v>22</v>
      </c>
      <c r="B22" s="1">
        <v>1.7636684303350969E-3</v>
      </c>
    </row>
    <row r="23" spans="1:2" ht="17" thickTop="1" thickBot="1" x14ac:dyDescent="0.25">
      <c r="A23" s="9">
        <v>23</v>
      </c>
      <c r="B23" s="1">
        <v>0</v>
      </c>
    </row>
    <row r="24" spans="1:2" ht="17" thickTop="1" thickBot="1" x14ac:dyDescent="0.25">
      <c r="A24" s="9" t="s">
        <v>20</v>
      </c>
      <c r="B24" s="1">
        <v>3.443708609271523E-2</v>
      </c>
    </row>
    <row r="25" spans="1:2" ht="17" thickTop="1" thickBot="1" x14ac:dyDescent="0.25">
      <c r="A25" s="9" t="s">
        <v>21</v>
      </c>
      <c r="B25" s="1">
        <v>0</v>
      </c>
    </row>
    <row r="26" spans="1:2" ht="17" thickTop="1" thickBot="1" x14ac:dyDescent="0.25">
      <c r="A26" s="9">
        <v>26</v>
      </c>
      <c r="B26" s="1">
        <v>0</v>
      </c>
    </row>
    <row r="27" spans="1:2" ht="17" thickTop="1" thickBot="1" x14ac:dyDescent="0.25">
      <c r="A27" s="9" t="s">
        <v>71</v>
      </c>
      <c r="B27" s="1">
        <v>8.5616438356164379E-4</v>
      </c>
    </row>
    <row r="28" spans="1:2" ht="17" thickTop="1" thickBot="1" x14ac:dyDescent="0.25">
      <c r="A28" s="9">
        <v>28</v>
      </c>
      <c r="B28" s="1">
        <v>8.8757396449704144E-3</v>
      </c>
    </row>
    <row r="29" spans="1:2" ht="17" thickTop="1" thickBot="1" x14ac:dyDescent="0.25">
      <c r="A29" s="9">
        <v>29</v>
      </c>
      <c r="B29" s="1">
        <v>0</v>
      </c>
    </row>
    <row r="30" spans="1:2" ht="17" thickTop="1" thickBot="1" x14ac:dyDescent="0.25">
      <c r="A30" s="9">
        <v>30</v>
      </c>
      <c r="B30" s="1">
        <v>9.8328416912487715E-4</v>
      </c>
    </row>
    <row r="31" spans="1:2" ht="17" thickTop="1" thickBot="1" x14ac:dyDescent="0.25">
      <c r="A31" s="9">
        <v>31</v>
      </c>
      <c r="B31" s="1">
        <v>1.5069967707212056E-2</v>
      </c>
    </row>
    <row r="32" spans="1:2" ht="17" thickTop="1" thickBot="1" x14ac:dyDescent="0.25">
      <c r="A32" s="9">
        <v>32</v>
      </c>
      <c r="B32" s="1">
        <v>0</v>
      </c>
    </row>
    <row r="33" spans="1:2" ht="17" thickTop="1" thickBot="1" x14ac:dyDescent="0.25">
      <c r="A33" s="9">
        <v>33</v>
      </c>
      <c r="B33" s="1">
        <v>1.7964071856287425E-2</v>
      </c>
    </row>
    <row r="34" spans="1:2" ht="17" thickTop="1" thickBot="1" x14ac:dyDescent="0.25">
      <c r="A34" s="9">
        <v>34</v>
      </c>
      <c r="B34" s="1">
        <v>2.5284450063211127E-3</v>
      </c>
    </row>
    <row r="35" spans="1:2" ht="17" thickTop="1" thickBot="1" x14ac:dyDescent="0.25">
      <c r="A35" s="9">
        <v>35</v>
      </c>
      <c r="B35" s="1">
        <v>0</v>
      </c>
    </row>
    <row r="36" spans="1:2" ht="17" thickTop="1" thickBot="1" x14ac:dyDescent="0.25">
      <c r="A36" s="9">
        <v>36</v>
      </c>
      <c r="B36" s="1">
        <v>0</v>
      </c>
    </row>
    <row r="37" spans="1:2" ht="17" thickTop="1" thickBot="1" x14ac:dyDescent="0.25">
      <c r="A37" s="9" t="s">
        <v>61</v>
      </c>
      <c r="B37" s="1">
        <v>0</v>
      </c>
    </row>
    <row r="38" spans="1:2" ht="17" thickTop="1" thickBot="1" x14ac:dyDescent="0.25">
      <c r="A38" s="9">
        <v>37</v>
      </c>
      <c r="B38" s="1">
        <v>0</v>
      </c>
    </row>
    <row r="39" spans="1:2" ht="17" thickTop="1" thickBot="1" x14ac:dyDescent="0.25">
      <c r="A39" s="9" t="s">
        <v>22</v>
      </c>
      <c r="B39" s="1">
        <v>0</v>
      </c>
    </row>
    <row r="40" spans="1:2" ht="17" thickTop="1" thickBot="1" x14ac:dyDescent="0.25">
      <c r="A40" s="9">
        <v>38</v>
      </c>
      <c r="B40" s="1">
        <v>1.5015015015015015E-3</v>
      </c>
    </row>
    <row r="41" spans="1:2" ht="17" thickTop="1" thickBot="1" x14ac:dyDescent="0.25">
      <c r="A41" s="9" t="s">
        <v>59</v>
      </c>
      <c r="B41" s="1">
        <v>0</v>
      </c>
    </row>
    <row r="42" spans="1:2" ht="17" thickTop="1" thickBot="1" x14ac:dyDescent="0.25">
      <c r="A42" s="9">
        <v>39</v>
      </c>
      <c r="B42" s="1">
        <v>1.3598326359832637E-2</v>
      </c>
    </row>
    <row r="43" spans="1:2" ht="17" thickTop="1" thickBot="1" x14ac:dyDescent="0.25">
      <c r="A43" s="9">
        <v>40</v>
      </c>
      <c r="B43" s="1">
        <v>9.497964721845319E-3</v>
      </c>
    </row>
    <row r="44" spans="1:2" ht="17" thickTop="1" thickBot="1" x14ac:dyDescent="0.25">
      <c r="A44" s="9">
        <v>41</v>
      </c>
      <c r="B44" s="1">
        <v>0</v>
      </c>
    </row>
    <row r="45" spans="1:2" ht="17" thickTop="1" thickBot="1" x14ac:dyDescent="0.25">
      <c r="A45" s="9" t="s">
        <v>72</v>
      </c>
      <c r="B45" s="1">
        <v>0</v>
      </c>
    </row>
    <row r="46" spans="1:2" ht="17" thickTop="1" thickBot="1" x14ac:dyDescent="0.25">
      <c r="A46" s="9" t="s">
        <v>73</v>
      </c>
      <c r="B46" s="1">
        <v>1.998001998001998E-3</v>
      </c>
    </row>
    <row r="47" spans="1:2" ht="17" thickTop="1" thickBot="1" x14ac:dyDescent="0.25">
      <c r="A47" s="9">
        <v>45</v>
      </c>
      <c r="B47" s="1">
        <v>0.02</v>
      </c>
    </row>
    <row r="48" spans="1:2" ht="17" thickTop="1" thickBot="1" x14ac:dyDescent="0.25">
      <c r="A48" s="9">
        <v>46</v>
      </c>
      <c r="B48" s="1">
        <v>1.3024602026049204E-2</v>
      </c>
    </row>
    <row r="49" spans="1:2" ht="17" thickTop="1" thickBot="1" x14ac:dyDescent="0.25">
      <c r="A49" s="9" t="s">
        <v>74</v>
      </c>
      <c r="B49" s="1">
        <v>5.4325955734406441E-2</v>
      </c>
    </row>
    <row r="50" spans="1:2" ht="17" thickTop="1" thickBot="1" x14ac:dyDescent="0.25">
      <c r="A50" s="9">
        <v>50</v>
      </c>
      <c r="B50" s="1">
        <v>7.1684587813620068E-2</v>
      </c>
    </row>
    <row r="51" spans="1:2" ht="17" thickTop="1" thickBot="1" x14ac:dyDescent="0.25">
      <c r="A51" s="9">
        <v>51</v>
      </c>
      <c r="B51" s="1">
        <v>5.2631578947368418E-2</v>
      </c>
    </row>
    <row r="52" spans="1:2" ht="17" thickTop="1" thickBot="1" x14ac:dyDescent="0.25">
      <c r="A52" s="9" t="s">
        <v>75</v>
      </c>
      <c r="B52" s="1">
        <v>0</v>
      </c>
    </row>
    <row r="53" spans="1:2" ht="17" thickTop="1" thickBot="1" x14ac:dyDescent="0.25">
      <c r="A53" s="9">
        <v>53</v>
      </c>
      <c r="B53" s="1">
        <v>0.1079136690647482</v>
      </c>
    </row>
    <row r="54" spans="1:2" ht="17" thickTop="1" thickBot="1" x14ac:dyDescent="0.25">
      <c r="A54" s="9">
        <v>54</v>
      </c>
      <c r="B54" s="1">
        <v>0</v>
      </c>
    </row>
    <row r="55" spans="1:2" ht="17" thickTop="1" thickBot="1" x14ac:dyDescent="0.25">
      <c r="A55" s="9" t="s">
        <v>76</v>
      </c>
      <c r="B55" s="1">
        <v>5.2941176470588235E-2</v>
      </c>
    </row>
    <row r="56" spans="1:2" ht="17" thickTop="1" thickBot="1" x14ac:dyDescent="0.25">
      <c r="A56" s="9">
        <v>56</v>
      </c>
      <c r="B56" s="1">
        <v>0</v>
      </c>
    </row>
    <row r="57" spans="1:2" ht="17" thickTop="1" thickBot="1" x14ac:dyDescent="0.25">
      <c r="A57" s="9">
        <v>57</v>
      </c>
      <c r="B57" s="1">
        <v>6.024096385542169E-3</v>
      </c>
    </row>
    <row r="58" spans="1:2" ht="17" thickTop="1" thickBot="1" x14ac:dyDescent="0.25">
      <c r="A58" s="9">
        <v>58</v>
      </c>
      <c r="B58" s="1">
        <v>0.20588235294117646</v>
      </c>
    </row>
    <row r="59" spans="1:2" ht="17" thickTop="1" thickBot="1" x14ac:dyDescent="0.25">
      <c r="A59" s="9" t="s">
        <v>23</v>
      </c>
      <c r="B59" s="1">
        <v>0.29230769230769232</v>
      </c>
    </row>
    <row r="60" spans="1:2" ht="17" thickTop="1" thickBot="1" x14ac:dyDescent="0.25">
      <c r="A60" s="9">
        <v>59</v>
      </c>
      <c r="B60" s="1">
        <v>0</v>
      </c>
    </row>
    <row r="61" spans="1:2" ht="17" thickTop="1" thickBot="1" x14ac:dyDescent="0.25">
      <c r="A61" s="9">
        <v>61</v>
      </c>
      <c r="B61" s="1">
        <v>2.6785714285714284E-2</v>
      </c>
    </row>
    <row r="62" spans="1:2" ht="17" thickTop="1" thickBot="1" x14ac:dyDescent="0.25">
      <c r="A62" s="9">
        <v>62</v>
      </c>
      <c r="B62" s="1">
        <v>0</v>
      </c>
    </row>
    <row r="63" spans="1:2" ht="17" thickTop="1" thickBot="1" x14ac:dyDescent="0.25">
      <c r="A63" s="9">
        <v>63</v>
      </c>
      <c r="B63" s="1">
        <v>6.8027210884353739E-3</v>
      </c>
    </row>
    <row r="64" spans="1:2" ht="17" thickTop="1" thickBot="1" x14ac:dyDescent="0.25">
      <c r="A64" s="9">
        <v>64</v>
      </c>
      <c r="B64" s="1">
        <v>3.0303030303030304E-2</v>
      </c>
    </row>
    <row r="65" spans="1:2" ht="17" thickTop="1" thickBot="1" x14ac:dyDescent="0.25">
      <c r="A65" s="9" t="s">
        <v>24</v>
      </c>
      <c r="B65" s="1">
        <v>0</v>
      </c>
    </row>
    <row r="66" spans="1:2" ht="17" thickTop="1" thickBot="1" x14ac:dyDescent="0.25">
      <c r="A66" s="9">
        <v>66</v>
      </c>
      <c r="B66" s="1">
        <v>5.3941908713692949E-2</v>
      </c>
    </row>
    <row r="67" spans="1:2" ht="17" thickTop="1" thickBot="1" x14ac:dyDescent="0.25">
      <c r="A67" s="9" t="s">
        <v>77</v>
      </c>
      <c r="B67" s="1">
        <v>0</v>
      </c>
    </row>
    <row r="68" spans="1:2" ht="17" thickTop="1" thickBot="1" x14ac:dyDescent="0.25">
      <c r="A68" s="9">
        <v>68</v>
      </c>
      <c r="B68" s="1">
        <v>2.1897810218978103E-2</v>
      </c>
    </row>
    <row r="69" spans="1:2" ht="17" thickTop="1" thickBot="1" x14ac:dyDescent="0.25">
      <c r="A69" s="9">
        <v>69</v>
      </c>
      <c r="B69" s="1">
        <v>3.3783783783783786E-3</v>
      </c>
    </row>
    <row r="70" spans="1:2" ht="17" thickTop="1" thickBot="1" x14ac:dyDescent="0.25">
      <c r="A70" s="9">
        <v>70</v>
      </c>
      <c r="B70" s="1">
        <v>7.2992700729927005E-3</v>
      </c>
    </row>
    <row r="71" spans="1:2" ht="17" thickTop="1" thickBot="1" x14ac:dyDescent="0.25">
      <c r="A71" s="9">
        <v>71</v>
      </c>
      <c r="B71" s="1">
        <v>0</v>
      </c>
    </row>
    <row r="72" spans="1:2" ht="17" thickTop="1" thickBot="1" x14ac:dyDescent="0.25">
      <c r="A72" s="9">
        <v>72</v>
      </c>
      <c r="B72" s="1">
        <v>3.4602076124567475E-3</v>
      </c>
    </row>
    <row r="73" spans="1:2" ht="17" thickTop="1" thickBot="1" x14ac:dyDescent="0.25">
      <c r="A73" s="9">
        <v>73</v>
      </c>
      <c r="B73" s="1">
        <v>4.6728971962616819E-3</v>
      </c>
    </row>
    <row r="74" spans="1:2" ht="17" thickTop="1" thickBot="1" x14ac:dyDescent="0.25">
      <c r="A74" s="9">
        <v>74</v>
      </c>
      <c r="B74" s="1">
        <v>0.88</v>
      </c>
    </row>
    <row r="75" spans="1:2" ht="17" thickTop="1" thickBot="1" x14ac:dyDescent="0.25">
      <c r="A75" s="9">
        <v>75</v>
      </c>
      <c r="B75" s="1">
        <v>0.37662337662337664</v>
      </c>
    </row>
    <row r="76" spans="1:2" ht="17" thickTop="1" thickBot="1" x14ac:dyDescent="0.25">
      <c r="A76" s="9" t="s">
        <v>78</v>
      </c>
      <c r="B76" s="1">
        <v>0.62343096234309625</v>
      </c>
    </row>
    <row r="77" spans="1:2" ht="17" thickTop="1" thickBot="1" x14ac:dyDescent="0.25">
      <c r="A77" s="9">
        <v>77</v>
      </c>
      <c r="B77" s="1">
        <v>0.08</v>
      </c>
    </row>
    <row r="78" spans="1:2" ht="17" thickTop="1" thickBot="1" x14ac:dyDescent="0.25">
      <c r="A78" s="9">
        <v>79</v>
      </c>
      <c r="B78" s="1">
        <v>1.3698630136986301E-2</v>
      </c>
    </row>
    <row r="79" spans="1:2" ht="17" thickTop="1" thickBot="1" x14ac:dyDescent="0.25">
      <c r="A79" s="10">
        <v>80</v>
      </c>
      <c r="B79" s="1">
        <v>0</v>
      </c>
    </row>
    <row r="80" spans="1:2" ht="17" thickTop="1" thickBot="1" x14ac:dyDescent="0.25">
      <c r="A80" s="10">
        <v>81</v>
      </c>
      <c r="B80" s="1">
        <v>0</v>
      </c>
    </row>
    <row r="81" spans="1:2" ht="17" thickTop="1" thickBot="1" x14ac:dyDescent="0.25">
      <c r="A81" s="10">
        <v>82</v>
      </c>
      <c r="B81" s="1">
        <v>0</v>
      </c>
    </row>
    <row r="82" spans="1:2" ht="17" thickTop="1" thickBot="1" x14ac:dyDescent="0.25">
      <c r="A82" s="10">
        <v>83</v>
      </c>
      <c r="B82" s="1">
        <v>1.368421052631579</v>
      </c>
    </row>
    <row r="83" spans="1:2" ht="17" thickTop="1" thickBot="1" x14ac:dyDescent="0.25">
      <c r="A83" s="10" t="s">
        <v>25</v>
      </c>
      <c r="B83" s="1">
        <v>5.7803468208092483E-3</v>
      </c>
    </row>
    <row r="84" spans="1:2" ht="17" thickTop="1" thickBot="1" x14ac:dyDescent="0.25">
      <c r="A84" s="10" t="s">
        <v>26</v>
      </c>
      <c r="B84" s="1">
        <v>1.4925373134328358E-2</v>
      </c>
    </row>
    <row r="85" spans="1:2" ht="17" thickTop="1" thickBot="1" x14ac:dyDescent="0.25">
      <c r="A85" s="10" t="s">
        <v>67</v>
      </c>
      <c r="B85" s="1">
        <v>0</v>
      </c>
    </row>
    <row r="86" spans="1:2" ht="17" thickTop="1" thickBot="1" x14ac:dyDescent="0.25">
      <c r="A86" s="9" t="s">
        <v>45</v>
      </c>
      <c r="B86" s="1">
        <v>6.6666666666666666E-2</v>
      </c>
    </row>
    <row r="87" spans="1:2" ht="17" thickTop="1" thickBot="1" x14ac:dyDescent="0.25">
      <c r="A87" s="9" t="s">
        <v>62</v>
      </c>
      <c r="B87" s="1">
        <v>0</v>
      </c>
    </row>
    <row r="88" spans="1:2" ht="16" thickTop="1" x14ac:dyDescent="0.2">
      <c r="A88" s="1" t="s">
        <v>60</v>
      </c>
      <c r="B88" s="1">
        <v>9.0090090090090089E-3</v>
      </c>
    </row>
    <row r="89" spans="1:2" x14ac:dyDescent="0.2">
      <c r="A89" s="1" t="s">
        <v>63</v>
      </c>
      <c r="B89" s="1">
        <v>0</v>
      </c>
    </row>
    <row r="90" spans="1:2" x14ac:dyDescent="0.2">
      <c r="A90" s="1" t="s">
        <v>64</v>
      </c>
      <c r="B90" s="1">
        <v>0</v>
      </c>
    </row>
    <row r="91" spans="1:2" x14ac:dyDescent="0.2">
      <c r="A91" s="1" t="s">
        <v>46</v>
      </c>
      <c r="B91" s="1">
        <v>7.7519379844961239E-3</v>
      </c>
    </row>
    <row r="92" spans="1:2" x14ac:dyDescent="0.2">
      <c r="A92" s="1" t="s">
        <v>47</v>
      </c>
      <c r="B92" s="1">
        <v>7.874015748031496E-2</v>
      </c>
    </row>
    <row r="93" spans="1:2" x14ac:dyDescent="0.2">
      <c r="A93" s="1" t="s">
        <v>65</v>
      </c>
      <c r="B93" s="1">
        <v>0</v>
      </c>
    </row>
    <row r="94" spans="1:2" x14ac:dyDescent="0.2">
      <c r="A94" s="1" t="s">
        <v>48</v>
      </c>
      <c r="B94" s="1">
        <v>0.27272727272727271</v>
      </c>
    </row>
    <row r="95" spans="1:2" x14ac:dyDescent="0.2">
      <c r="A95" s="1" t="s">
        <v>49</v>
      </c>
      <c r="B95" s="1">
        <v>0.5</v>
      </c>
    </row>
    <row r="96" spans="1:2" x14ac:dyDescent="0.2">
      <c r="A96" s="1" t="s">
        <v>50</v>
      </c>
      <c r="B96" s="1">
        <v>1.6949152542372881E-2</v>
      </c>
    </row>
    <row r="97" spans="1:2" x14ac:dyDescent="0.2">
      <c r="A97" s="1" t="s">
        <v>43</v>
      </c>
      <c r="B97" s="1">
        <v>0.30508474576271188</v>
      </c>
    </row>
    <row r="98" spans="1:2" x14ac:dyDescent="0.2">
      <c r="A98" s="1" t="s">
        <v>44</v>
      </c>
      <c r="B98" s="1">
        <v>0.36</v>
      </c>
    </row>
    <row r="99" spans="1:2" x14ac:dyDescent="0.2">
      <c r="A99" s="1" t="s">
        <v>66</v>
      </c>
      <c r="B99" s="1">
        <v>0</v>
      </c>
    </row>
    <row r="101" spans="1:2" x14ac:dyDescent="0.2">
      <c r="A101" s="1" t="s">
        <v>90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AA1FC-9461-4DB3-84F9-0DBAF0F0C8F2}">
  <dimension ref="A1:J93"/>
  <sheetViews>
    <sheetView workbookViewId="0">
      <selection activeCell="C79" sqref="C79:J82"/>
    </sheetView>
  </sheetViews>
  <sheetFormatPr baseColWidth="10" defaultColWidth="8.83203125" defaultRowHeight="15" x14ac:dyDescent="0.2"/>
  <cols>
    <col min="1" max="1" width="13.83203125" customWidth="1"/>
    <col min="7" max="7" width="22.5" customWidth="1"/>
    <col min="8" max="8" width="27.5" customWidth="1"/>
    <col min="9" max="9" width="14.33203125" customWidth="1"/>
    <col min="10" max="10" width="19" customWidth="1"/>
  </cols>
  <sheetData>
    <row r="1" spans="1:10" ht="16" thickBot="1" x14ac:dyDescent="0.25">
      <c r="A1" s="2" t="s">
        <v>1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7" t="s">
        <v>13</v>
      </c>
      <c r="I1" s="7" t="s">
        <v>14</v>
      </c>
      <c r="J1" s="7" t="s">
        <v>15</v>
      </c>
    </row>
    <row r="2" spans="1:10" ht="16" thickBot="1" x14ac:dyDescent="0.25">
      <c r="A2" s="3">
        <v>1</v>
      </c>
      <c r="C2" s="3">
        <v>51.205199999999998</v>
      </c>
      <c r="D2" s="3">
        <v>30.165420000000001</v>
      </c>
      <c r="E2" s="3">
        <v>36.411481000000002</v>
      </c>
      <c r="F2" s="3">
        <v>0.42724392</v>
      </c>
      <c r="G2" s="3">
        <v>3300</v>
      </c>
      <c r="H2" s="3">
        <v>218</v>
      </c>
      <c r="I2" s="3">
        <v>15525</v>
      </c>
      <c r="J2" s="3">
        <v>33586</v>
      </c>
    </row>
    <row r="3" spans="1:10" ht="16" thickBot="1" x14ac:dyDescent="0.25">
      <c r="A3" s="3">
        <v>2</v>
      </c>
      <c r="C3" s="3">
        <v>51.209519999999998</v>
      </c>
      <c r="D3" s="3">
        <v>30.216889999999999</v>
      </c>
      <c r="E3" s="3">
        <v>28.390899999999998</v>
      </c>
      <c r="F3" s="3">
        <v>0.65076165399999997</v>
      </c>
      <c r="G3" s="3">
        <v>8879</v>
      </c>
      <c r="H3" s="3">
        <v>3591</v>
      </c>
      <c r="I3" s="3">
        <v>15712</v>
      </c>
      <c r="J3" s="3">
        <v>34609</v>
      </c>
    </row>
    <row r="4" spans="1:10" ht="16" thickBot="1" x14ac:dyDescent="0.25">
      <c r="A4" s="4">
        <v>3</v>
      </c>
      <c r="C4" s="6"/>
      <c r="D4" s="6"/>
      <c r="E4" s="6"/>
      <c r="F4" s="6"/>
      <c r="G4" s="6"/>
      <c r="H4" s="6"/>
      <c r="I4" s="6"/>
      <c r="J4" s="6"/>
    </row>
    <row r="5" spans="1:10" ht="16" thickBot="1" x14ac:dyDescent="0.25">
      <c r="A5" s="3">
        <v>4</v>
      </c>
      <c r="C5" s="3">
        <v>51.252459999999999</v>
      </c>
      <c r="D5" s="3">
        <v>30.179760000000002</v>
      </c>
      <c r="E5" s="3">
        <v>218.777523</v>
      </c>
      <c r="F5" s="3">
        <v>0.463898533</v>
      </c>
      <c r="G5" s="3">
        <v>258</v>
      </c>
      <c r="H5" s="3">
        <v>1102</v>
      </c>
      <c r="I5" s="3">
        <v>23437</v>
      </c>
      <c r="J5" s="3">
        <v>25979</v>
      </c>
    </row>
    <row r="6" spans="1:10" ht="16" thickBot="1" x14ac:dyDescent="0.25">
      <c r="A6" s="3">
        <v>5</v>
      </c>
      <c r="C6" s="3">
        <v>51.349980000000002</v>
      </c>
      <c r="D6" s="3">
        <v>30.127320000000001</v>
      </c>
      <c r="E6" s="3">
        <v>406.94356299999998</v>
      </c>
      <c r="F6" s="3">
        <v>0.48392916899999999</v>
      </c>
      <c r="G6" s="3">
        <v>73</v>
      </c>
      <c r="H6" s="3">
        <v>2491</v>
      </c>
      <c r="I6" s="3">
        <v>22085</v>
      </c>
      <c r="J6" s="3">
        <v>7783</v>
      </c>
    </row>
    <row r="7" spans="1:10" ht="16" thickBot="1" x14ac:dyDescent="0.25">
      <c r="A7" s="3">
        <v>6</v>
      </c>
      <c r="C7" s="3">
        <v>51.35848</v>
      </c>
      <c r="D7" s="3">
        <v>30.126629999999999</v>
      </c>
      <c r="E7" s="3">
        <v>1128.8416749999999</v>
      </c>
      <c r="F7" s="3">
        <v>0.53819887300000002</v>
      </c>
      <c r="G7" s="3">
        <v>427</v>
      </c>
      <c r="H7" s="3">
        <v>1617</v>
      </c>
      <c r="I7" s="3">
        <v>22058</v>
      </c>
      <c r="J7" s="3">
        <v>6352</v>
      </c>
    </row>
    <row r="8" spans="1:10" ht="16" thickBot="1" x14ac:dyDescent="0.25">
      <c r="A8" s="3">
        <v>7</v>
      </c>
      <c r="C8" s="3">
        <v>51.3718</v>
      </c>
      <c r="D8" s="3">
        <v>30.033010000000001</v>
      </c>
      <c r="E8" s="3">
        <v>5243.7719729999999</v>
      </c>
      <c r="F8" s="3">
        <v>0.60513880099999995</v>
      </c>
      <c r="G8" s="3">
        <v>3449</v>
      </c>
      <c r="H8" s="3">
        <v>580</v>
      </c>
      <c r="I8" s="3">
        <v>19528</v>
      </c>
      <c r="J8" s="3">
        <v>7976</v>
      </c>
    </row>
    <row r="9" spans="1:10" ht="16" thickBot="1" x14ac:dyDescent="0.25">
      <c r="A9" s="3">
        <v>8</v>
      </c>
      <c r="C9" s="3">
        <v>51.358110000000003</v>
      </c>
      <c r="D9" s="3">
        <v>30.009239999999998</v>
      </c>
      <c r="E9" s="3">
        <v>1215.1488649999999</v>
      </c>
      <c r="F9" s="3">
        <v>0.48379653</v>
      </c>
      <c r="G9" s="3">
        <v>4350</v>
      </c>
      <c r="H9" s="3">
        <v>4020</v>
      </c>
      <c r="I9" s="3">
        <v>21507</v>
      </c>
      <c r="J9" s="3">
        <v>11476</v>
      </c>
    </row>
    <row r="10" spans="1:10" ht="16" thickBot="1" x14ac:dyDescent="0.25">
      <c r="A10" s="3">
        <v>9</v>
      </c>
      <c r="C10" s="3">
        <v>51.381880000000002</v>
      </c>
      <c r="D10" s="3">
        <v>29.994050000000001</v>
      </c>
      <c r="E10" s="3">
        <v>3189.201172</v>
      </c>
      <c r="F10" s="3">
        <v>0.61327183200000002</v>
      </c>
      <c r="G10" s="3">
        <v>95</v>
      </c>
      <c r="H10" s="3">
        <v>4481</v>
      </c>
      <c r="I10" s="3">
        <v>17347</v>
      </c>
      <c r="J10" s="3">
        <v>11750</v>
      </c>
    </row>
    <row r="11" spans="1:10" ht="16" thickBot="1" x14ac:dyDescent="0.25">
      <c r="A11" s="3">
        <v>10</v>
      </c>
      <c r="C11" s="3">
        <v>51.383150000000001</v>
      </c>
      <c r="D11" s="3">
        <v>30.06306</v>
      </c>
      <c r="E11" s="3">
        <v>4198.2359859999997</v>
      </c>
      <c r="F11" s="3">
        <v>0.378459514</v>
      </c>
      <c r="G11" s="3">
        <v>1222</v>
      </c>
      <c r="H11" s="3">
        <v>533</v>
      </c>
      <c r="I11" s="3">
        <v>19139</v>
      </c>
      <c r="J11" s="3">
        <v>4224</v>
      </c>
    </row>
    <row r="12" spans="1:10" ht="16" thickBot="1" x14ac:dyDescent="0.25">
      <c r="A12" s="3">
        <v>11</v>
      </c>
      <c r="C12" s="3">
        <v>51.319659999999999</v>
      </c>
      <c r="D12" s="3">
        <v>29.695530000000002</v>
      </c>
      <c r="E12" s="3">
        <v>291.34658200000001</v>
      </c>
      <c r="F12" s="3">
        <v>0.52265524500000005</v>
      </c>
      <c r="G12" s="8">
        <v>3418</v>
      </c>
      <c r="H12" s="8">
        <v>6928</v>
      </c>
      <c r="I12" s="8">
        <v>9577</v>
      </c>
      <c r="J12" s="8">
        <v>46596</v>
      </c>
    </row>
    <row r="13" spans="1:10" ht="16" thickBot="1" x14ac:dyDescent="0.25">
      <c r="A13" s="3">
        <v>12</v>
      </c>
      <c r="C13" s="3">
        <v>51.321170000000002</v>
      </c>
      <c r="D13" s="3">
        <v>30.1633</v>
      </c>
      <c r="E13" s="3">
        <v>245.664017</v>
      </c>
      <c r="F13" s="3">
        <v>0.57901332400000005</v>
      </c>
      <c r="G13" s="3">
        <v>62</v>
      </c>
      <c r="H13" s="3">
        <v>944</v>
      </c>
      <c r="I13" s="3">
        <v>19426</v>
      </c>
      <c r="J13" s="3">
        <v>14057</v>
      </c>
    </row>
    <row r="14" spans="1:10" ht="16" thickBot="1" x14ac:dyDescent="0.25">
      <c r="A14" s="3">
        <v>13</v>
      </c>
      <c r="C14" s="3">
        <v>51.41722</v>
      </c>
      <c r="D14" s="3">
        <v>29.804649999999999</v>
      </c>
      <c r="E14" s="3">
        <v>140.68591799999999</v>
      </c>
      <c r="F14" s="3">
        <v>0.49702945599999998</v>
      </c>
      <c r="G14" s="3">
        <v>12766</v>
      </c>
      <c r="H14" s="3">
        <v>2692</v>
      </c>
      <c r="I14" s="3">
        <v>4640</v>
      </c>
      <c r="J14" s="3">
        <v>33159</v>
      </c>
    </row>
    <row r="15" spans="1:10" ht="16" thickBot="1" x14ac:dyDescent="0.25">
      <c r="A15" s="3">
        <v>14</v>
      </c>
      <c r="C15" s="3">
        <v>51.343319999999999</v>
      </c>
      <c r="D15" s="3">
        <v>30.103069999999999</v>
      </c>
      <c r="E15" s="3">
        <v>432.26568600000002</v>
      </c>
      <c r="F15" s="3">
        <v>0.63609091900000003</v>
      </c>
      <c r="G15" s="8">
        <v>2851</v>
      </c>
      <c r="H15" s="8">
        <v>3551</v>
      </c>
      <c r="I15" s="8">
        <v>24909</v>
      </c>
      <c r="J15" s="8">
        <v>8150</v>
      </c>
    </row>
    <row r="16" spans="1:10" ht="16" thickBot="1" x14ac:dyDescent="0.25">
      <c r="A16" s="3">
        <v>15</v>
      </c>
      <c r="C16" s="3">
        <v>51.377699999999997</v>
      </c>
      <c r="D16" s="3">
        <v>29.993300000000001</v>
      </c>
      <c r="E16" s="3">
        <v>2941.4884029999998</v>
      </c>
      <c r="F16" s="3">
        <v>0.71111350100000004</v>
      </c>
      <c r="G16" s="8">
        <v>472</v>
      </c>
      <c r="H16" s="8">
        <v>4917</v>
      </c>
      <c r="I16" s="8">
        <v>17180</v>
      </c>
      <c r="J16" s="8">
        <v>12021</v>
      </c>
    </row>
    <row r="17" spans="1:10" ht="16" thickBot="1" x14ac:dyDescent="0.25">
      <c r="A17" s="3">
        <v>16</v>
      </c>
      <c r="C17" s="3">
        <v>51.385210000000001</v>
      </c>
      <c r="D17" s="3">
        <v>29.847239999999999</v>
      </c>
      <c r="E17" s="3">
        <v>485.86621100000002</v>
      </c>
      <c r="F17" s="3">
        <v>0.51317039399999997</v>
      </c>
      <c r="G17" s="8">
        <v>6110</v>
      </c>
      <c r="H17" s="8">
        <v>1306</v>
      </c>
      <c r="I17" s="8">
        <v>11029</v>
      </c>
      <c r="J17" s="8">
        <v>28065</v>
      </c>
    </row>
    <row r="18" spans="1:10" ht="16" thickBot="1" x14ac:dyDescent="0.25">
      <c r="A18" s="3">
        <v>17</v>
      </c>
      <c r="C18" s="3">
        <v>51.348489999999998</v>
      </c>
      <c r="D18" s="3">
        <v>29.852170000000001</v>
      </c>
      <c r="E18" s="3">
        <v>239.65139500000001</v>
      </c>
      <c r="F18" s="3">
        <v>0.54558656100000003</v>
      </c>
      <c r="G18" s="8">
        <v>401</v>
      </c>
      <c r="H18" s="8">
        <v>7736</v>
      </c>
      <c r="I18" s="8">
        <v>16543</v>
      </c>
      <c r="J18" s="8">
        <v>28456</v>
      </c>
    </row>
    <row r="19" spans="1:10" ht="16" thickBot="1" x14ac:dyDescent="0.25">
      <c r="A19" s="3">
        <v>18</v>
      </c>
      <c r="C19" s="3">
        <v>51.412640000000003</v>
      </c>
      <c r="D19" s="3">
        <v>30.038119999999999</v>
      </c>
      <c r="E19" s="3">
        <v>2098.522919</v>
      </c>
      <c r="F19" s="6"/>
      <c r="G19" s="8">
        <v>3639</v>
      </c>
      <c r="H19" s="8">
        <v>629</v>
      </c>
      <c r="I19" s="8">
        <v>13262</v>
      </c>
      <c r="J19" s="8">
        <v>8021</v>
      </c>
    </row>
    <row r="20" spans="1:10" ht="16" thickBot="1" x14ac:dyDescent="0.25">
      <c r="A20" s="3">
        <v>19</v>
      </c>
      <c r="C20" s="3">
        <v>51.423000000000002</v>
      </c>
      <c r="D20" s="3">
        <v>29.856059999999999</v>
      </c>
      <c r="E20" s="3">
        <v>142.65877499999999</v>
      </c>
      <c r="F20" s="3">
        <v>0.54540077899999995</v>
      </c>
      <c r="G20" s="8">
        <v>12513</v>
      </c>
      <c r="H20" s="8">
        <v>3216</v>
      </c>
      <c r="I20" s="8">
        <v>4413</v>
      </c>
      <c r="J20" s="8">
        <v>27706</v>
      </c>
    </row>
    <row r="21" spans="1:10" ht="16" thickBot="1" x14ac:dyDescent="0.25">
      <c r="A21" s="3">
        <v>20</v>
      </c>
      <c r="C21" s="3">
        <v>51.418349999999997</v>
      </c>
      <c r="D21" s="3">
        <v>29.930859999999999</v>
      </c>
      <c r="E21" s="3">
        <v>179.88308699999999</v>
      </c>
      <c r="F21" s="3">
        <v>0.54461560399999998</v>
      </c>
      <c r="G21" s="8">
        <v>9398</v>
      </c>
      <c r="H21" s="8">
        <v>628</v>
      </c>
      <c r="I21" s="8">
        <v>7734</v>
      </c>
      <c r="J21" s="8">
        <v>19497</v>
      </c>
    </row>
    <row r="22" spans="1:10" ht="16" thickBot="1" x14ac:dyDescent="0.25">
      <c r="A22" s="3">
        <v>21</v>
      </c>
      <c r="C22" s="3">
        <v>51.415840000000003</v>
      </c>
      <c r="D22" s="3">
        <v>29.95139</v>
      </c>
      <c r="E22" s="3">
        <v>253.367651</v>
      </c>
      <c r="F22" s="3">
        <v>0.44561746600000002</v>
      </c>
      <c r="G22" s="8">
        <v>7764</v>
      </c>
      <c r="H22" s="8">
        <v>1695</v>
      </c>
      <c r="I22" s="8">
        <v>9674</v>
      </c>
      <c r="J22" s="8">
        <v>17051</v>
      </c>
    </row>
    <row r="23" spans="1:10" ht="16" thickBot="1" x14ac:dyDescent="0.25">
      <c r="A23" s="3">
        <v>22</v>
      </c>
      <c r="C23" s="3">
        <v>51.379890000000003</v>
      </c>
      <c r="D23" s="3">
        <v>29.910240000000002</v>
      </c>
      <c r="E23" s="3">
        <v>1238.972687</v>
      </c>
      <c r="F23" s="3">
        <v>0.59188409099999995</v>
      </c>
      <c r="G23" s="8">
        <v>3807</v>
      </c>
      <c r="H23" s="8">
        <v>3502</v>
      </c>
      <c r="I23" s="8">
        <v>12090</v>
      </c>
      <c r="J23" s="8">
        <v>21122</v>
      </c>
    </row>
    <row r="24" spans="1:10" ht="16" thickBot="1" x14ac:dyDescent="0.25">
      <c r="A24" s="3">
        <v>23</v>
      </c>
      <c r="C24" s="3">
        <v>51.387900000000002</v>
      </c>
      <c r="D24" s="3">
        <v>29.91865</v>
      </c>
      <c r="E24" s="3">
        <v>270.67041999999998</v>
      </c>
      <c r="F24" s="3">
        <v>0.50673643000000002</v>
      </c>
      <c r="G24" s="8">
        <v>5093</v>
      </c>
      <c r="H24" s="8">
        <v>3208</v>
      </c>
      <c r="I24" s="8">
        <v>11156</v>
      </c>
      <c r="J24" s="8">
        <v>20061</v>
      </c>
    </row>
    <row r="25" spans="1:10" ht="16" thickBot="1" x14ac:dyDescent="0.25">
      <c r="A25" s="5" t="s">
        <v>2</v>
      </c>
      <c r="C25" s="3">
        <v>51.384160000000001</v>
      </c>
      <c r="D25" s="3">
        <v>30.058039999999998</v>
      </c>
      <c r="E25" s="3">
        <v>4545.2650149999999</v>
      </c>
      <c r="F25" s="3">
        <v>0.367199944</v>
      </c>
      <c r="G25" s="8">
        <v>1713</v>
      </c>
      <c r="H25" s="8">
        <v>875</v>
      </c>
      <c r="I25" s="8">
        <v>18677</v>
      </c>
      <c r="J25" s="8">
        <v>4632</v>
      </c>
    </row>
    <row r="26" spans="1:10" ht="16" thickBot="1" x14ac:dyDescent="0.25">
      <c r="A26" s="5" t="s">
        <v>3</v>
      </c>
      <c r="C26" s="3">
        <v>51.382640000000002</v>
      </c>
      <c r="D26" s="3">
        <v>30.06024</v>
      </c>
      <c r="E26" s="3">
        <v>4520.0313480000004</v>
      </c>
      <c r="F26" s="3">
        <v>0.37193890800000001</v>
      </c>
      <c r="G26" s="8">
        <v>1549</v>
      </c>
      <c r="H26" s="8">
        <v>747</v>
      </c>
      <c r="I26" s="8">
        <v>19038</v>
      </c>
      <c r="J26" s="8">
        <v>4544</v>
      </c>
    </row>
    <row r="27" spans="1:10" ht="16" thickBot="1" x14ac:dyDescent="0.25">
      <c r="A27" s="3">
        <v>26</v>
      </c>
      <c r="C27" s="3">
        <v>51.388689999999997</v>
      </c>
      <c r="D27" s="3">
        <v>30.06728</v>
      </c>
      <c r="E27" s="3">
        <v>2855.4379880000001</v>
      </c>
      <c r="F27" s="3">
        <v>0.42370093399999997</v>
      </c>
      <c r="G27" s="8">
        <v>602</v>
      </c>
      <c r="H27" s="8">
        <v>601</v>
      </c>
      <c r="I27" s="8">
        <v>18619</v>
      </c>
      <c r="J27" s="8">
        <v>3611</v>
      </c>
    </row>
    <row r="28" spans="1:10" ht="16" thickBot="1" x14ac:dyDescent="0.25">
      <c r="A28" s="3">
        <v>27</v>
      </c>
      <c r="C28" s="3">
        <v>51.382820000000002</v>
      </c>
      <c r="D28" s="3">
        <v>30.037009999999999</v>
      </c>
      <c r="E28" s="3">
        <v>7335.7297360000002</v>
      </c>
      <c r="F28" s="3">
        <v>0.45836196899999998</v>
      </c>
      <c r="G28" s="8">
        <v>1582</v>
      </c>
      <c r="H28" s="8">
        <v>1396</v>
      </c>
      <c r="I28" s="8">
        <v>17915</v>
      </c>
      <c r="J28" s="8">
        <v>7009</v>
      </c>
    </row>
    <row r="29" spans="1:10" ht="16" thickBot="1" x14ac:dyDescent="0.25">
      <c r="A29" s="3">
        <v>28</v>
      </c>
      <c r="C29" s="3">
        <v>51.380420000000001</v>
      </c>
      <c r="D29" s="3">
        <v>30.078959999999999</v>
      </c>
      <c r="E29" s="3">
        <v>2475.4111330000001</v>
      </c>
      <c r="F29" s="3">
        <v>0.51470363100000005</v>
      </c>
      <c r="G29" s="8">
        <v>315</v>
      </c>
      <c r="H29" s="8">
        <v>1467</v>
      </c>
      <c r="I29" s="8">
        <v>20579</v>
      </c>
      <c r="J29" s="8">
        <v>2767</v>
      </c>
    </row>
    <row r="30" spans="1:10" ht="16" thickBot="1" x14ac:dyDescent="0.25">
      <c r="A30" s="3">
        <v>29</v>
      </c>
      <c r="C30" s="3">
        <v>51.391109999999998</v>
      </c>
      <c r="D30" s="3">
        <v>30.044070000000001</v>
      </c>
      <c r="E30" s="3">
        <v>4529.8266599999997</v>
      </c>
      <c r="F30" s="3">
        <v>0.43062802900000002</v>
      </c>
      <c r="G30" s="8">
        <v>247</v>
      </c>
      <c r="H30" s="8">
        <v>258</v>
      </c>
      <c r="I30" s="8">
        <v>16798</v>
      </c>
      <c r="J30" s="8">
        <v>6202</v>
      </c>
    </row>
    <row r="31" spans="1:10" ht="16" thickBot="1" x14ac:dyDescent="0.25">
      <c r="A31" s="3">
        <v>30</v>
      </c>
      <c r="C31" s="3">
        <v>51.30585</v>
      </c>
      <c r="D31" s="3">
        <v>29.63203</v>
      </c>
      <c r="E31" s="3">
        <v>917.75263700000005</v>
      </c>
      <c r="F31" s="3">
        <v>0.51349855899999997</v>
      </c>
      <c r="G31" s="8">
        <v>4438</v>
      </c>
      <c r="H31" s="8">
        <v>9126</v>
      </c>
      <c r="I31" s="8">
        <v>9444</v>
      </c>
      <c r="J31" s="8">
        <v>540078</v>
      </c>
    </row>
    <row r="32" spans="1:10" ht="16" thickBot="1" x14ac:dyDescent="0.25">
      <c r="A32" s="3">
        <v>31</v>
      </c>
      <c r="C32" s="3">
        <v>51.400410000000001</v>
      </c>
      <c r="D32" s="3">
        <v>30.037389999999998</v>
      </c>
      <c r="E32" s="3">
        <v>2490.3487850000001</v>
      </c>
      <c r="F32" s="3">
        <v>0.62984808299999995</v>
      </c>
      <c r="G32" s="8">
        <v>1559</v>
      </c>
      <c r="H32" s="8">
        <v>2647</v>
      </c>
      <c r="I32" s="8">
        <v>15000</v>
      </c>
      <c r="J32" s="8">
        <v>7145</v>
      </c>
    </row>
    <row r="33" spans="1:10" ht="16" thickBot="1" x14ac:dyDescent="0.25">
      <c r="A33" s="3">
        <v>32</v>
      </c>
      <c r="C33" s="3">
        <v>51.27863</v>
      </c>
      <c r="D33" s="3">
        <v>29.554189999999998</v>
      </c>
      <c r="E33" s="3">
        <v>1175.0254210000001</v>
      </c>
      <c r="F33" s="3">
        <v>0.51322536799999996</v>
      </c>
      <c r="G33" s="8">
        <v>105</v>
      </c>
      <c r="H33" s="8">
        <v>2367</v>
      </c>
      <c r="I33" s="8">
        <v>3803</v>
      </c>
      <c r="J33" s="8">
        <v>63828</v>
      </c>
    </row>
    <row r="34" spans="1:10" ht="16" thickBot="1" x14ac:dyDescent="0.25">
      <c r="A34" s="3">
        <v>33</v>
      </c>
      <c r="C34" s="3">
        <v>51.306669999999997</v>
      </c>
      <c r="D34" s="3">
        <v>29.56944</v>
      </c>
      <c r="E34" s="3">
        <v>825.32916299999999</v>
      </c>
      <c r="F34" s="3">
        <v>0.49117924099999999</v>
      </c>
      <c r="G34" s="8">
        <v>4733</v>
      </c>
      <c r="H34" s="8">
        <v>3341</v>
      </c>
      <c r="I34" s="8">
        <v>9128</v>
      </c>
      <c r="J34" s="8">
        <v>60826</v>
      </c>
    </row>
    <row r="35" spans="1:10" ht="16" thickBot="1" x14ac:dyDescent="0.25">
      <c r="A35" s="3">
        <v>34</v>
      </c>
      <c r="C35" s="3">
        <v>51.301099999999998</v>
      </c>
      <c r="D35" s="3">
        <v>29.638380000000002</v>
      </c>
      <c r="E35" s="3">
        <v>1329.5161129999999</v>
      </c>
      <c r="F35" s="3">
        <v>0.59796181400000004</v>
      </c>
      <c r="G35" s="8">
        <v>2490</v>
      </c>
      <c r="H35" s="8">
        <v>8035</v>
      </c>
      <c r="I35" s="8">
        <v>8925</v>
      </c>
      <c r="J35" s="8">
        <v>53615</v>
      </c>
    </row>
    <row r="36" spans="1:10" ht="16" thickBot="1" x14ac:dyDescent="0.25">
      <c r="A36" s="3">
        <v>35</v>
      </c>
      <c r="C36" s="3">
        <v>51.229900000000001</v>
      </c>
      <c r="D36" s="3">
        <v>29.905329999999999</v>
      </c>
      <c r="E36" s="3">
        <v>10.676041</v>
      </c>
      <c r="F36" s="3">
        <v>0.46051417100000003</v>
      </c>
      <c r="G36" s="8">
        <v>22044</v>
      </c>
      <c r="H36" s="8">
        <v>1753</v>
      </c>
      <c r="I36" s="8">
        <v>4890</v>
      </c>
      <c r="J36" s="8">
        <v>35670</v>
      </c>
    </row>
    <row r="37" spans="1:10" ht="16" thickBot="1" x14ac:dyDescent="0.25">
      <c r="A37" s="3">
        <v>36</v>
      </c>
      <c r="C37" s="3">
        <v>51.281170000000003</v>
      </c>
      <c r="D37" s="3">
        <v>29.95232</v>
      </c>
      <c r="E37" s="3">
        <v>13.625239000000001</v>
      </c>
      <c r="F37" s="3">
        <v>0.61101438699999999</v>
      </c>
      <c r="G37" s="8">
        <v>14313</v>
      </c>
      <c r="H37" s="8">
        <v>7258</v>
      </c>
      <c r="I37" s="8">
        <v>14660</v>
      </c>
      <c r="J37" s="8">
        <v>25270</v>
      </c>
    </row>
    <row r="38" spans="1:10" ht="16" thickBot="1" x14ac:dyDescent="0.25">
      <c r="A38" s="3">
        <v>37</v>
      </c>
      <c r="C38" s="3">
        <v>51.301389999999998</v>
      </c>
      <c r="D38" s="3">
        <v>29.925000000000001</v>
      </c>
      <c r="E38" s="3">
        <v>38.652929</v>
      </c>
      <c r="F38" s="3">
        <v>0.50551979599999997</v>
      </c>
      <c r="G38" s="8">
        <v>14040</v>
      </c>
      <c r="H38" s="8">
        <v>1599</v>
      </c>
      <c r="I38" s="8">
        <v>14393</v>
      </c>
      <c r="J38" s="8">
        <v>24941</v>
      </c>
    </row>
    <row r="39" spans="1:10" ht="16" thickBot="1" x14ac:dyDescent="0.25">
      <c r="A39" s="3">
        <v>38</v>
      </c>
      <c r="C39" s="8">
        <v>51.260089999999998</v>
      </c>
      <c r="D39" s="8">
        <v>29.893380000000001</v>
      </c>
      <c r="E39" s="3">
        <v>14.047328</v>
      </c>
      <c r="F39" s="3">
        <v>0.50080785299999997</v>
      </c>
      <c r="G39" s="8">
        <v>16688</v>
      </c>
      <c r="H39" s="8">
        <v>1102</v>
      </c>
      <c r="I39" s="8">
        <v>7507</v>
      </c>
      <c r="J39" s="8">
        <v>32540</v>
      </c>
    </row>
    <row r="40" spans="1:10" ht="16" thickBot="1" x14ac:dyDescent="0.25">
      <c r="A40" s="3">
        <v>39</v>
      </c>
      <c r="C40" s="8">
        <v>51.295920000000002</v>
      </c>
      <c r="D40" s="8">
        <v>30.08961</v>
      </c>
      <c r="E40" s="3">
        <v>135.27269000000001</v>
      </c>
      <c r="F40" s="3">
        <v>0.74057184600000003</v>
      </c>
      <c r="G40" s="8">
        <v>8567</v>
      </c>
      <c r="H40" s="8">
        <v>10141</v>
      </c>
      <c r="I40" s="8">
        <v>28459</v>
      </c>
      <c r="J40" s="8">
        <v>16666</v>
      </c>
    </row>
    <row r="41" spans="1:10" ht="16" thickBot="1" x14ac:dyDescent="0.25">
      <c r="A41" s="3">
        <v>40</v>
      </c>
      <c r="C41" s="8">
        <v>51.352829999999997</v>
      </c>
      <c r="D41" s="8">
        <v>29.63514</v>
      </c>
      <c r="E41" s="3">
        <v>93.802373000000003</v>
      </c>
      <c r="F41" s="3">
        <v>0.57476471500000004</v>
      </c>
      <c r="G41" s="8">
        <v>11650</v>
      </c>
      <c r="H41" s="8">
        <v>7728</v>
      </c>
      <c r="I41" s="8">
        <v>16817</v>
      </c>
      <c r="J41" s="8">
        <v>51944</v>
      </c>
    </row>
    <row r="42" spans="1:10" ht="16" thickBot="1" x14ac:dyDescent="0.25">
      <c r="A42" s="3">
        <v>41</v>
      </c>
      <c r="C42" s="8">
        <v>51.256779000000002</v>
      </c>
      <c r="D42" s="8">
        <v>29.609165999999998</v>
      </c>
      <c r="E42" s="3">
        <v>404.72625699999998</v>
      </c>
      <c r="F42" s="3">
        <v>0.50227537200000005</v>
      </c>
      <c r="G42" s="8">
        <v>4730</v>
      </c>
      <c r="H42" s="8">
        <v>555</v>
      </c>
      <c r="I42" s="8">
        <v>565</v>
      </c>
      <c r="J42" s="8">
        <v>59462</v>
      </c>
    </row>
    <row r="43" spans="1:10" ht="16" thickBot="1" x14ac:dyDescent="0.25">
      <c r="A43" s="4">
        <v>42</v>
      </c>
      <c r="C43" s="6"/>
      <c r="D43" s="6"/>
      <c r="E43" s="6"/>
      <c r="F43" s="6"/>
      <c r="G43" s="6"/>
      <c r="H43" s="6"/>
      <c r="I43" s="6"/>
      <c r="J43" s="6"/>
    </row>
    <row r="44" spans="1:10" ht="16" thickBot="1" x14ac:dyDescent="0.25">
      <c r="A44" s="3">
        <v>43</v>
      </c>
      <c r="C44" s="3">
        <v>51.286099999999998</v>
      </c>
      <c r="D44" s="3">
        <v>29.808119999999999</v>
      </c>
      <c r="E44" s="3">
        <v>16.166231</v>
      </c>
      <c r="F44" s="3">
        <v>0.46630258800000002</v>
      </c>
      <c r="G44" s="8">
        <v>7582</v>
      </c>
      <c r="H44" s="8">
        <v>108</v>
      </c>
      <c r="I44" s="8">
        <v>4909</v>
      </c>
      <c r="J44" s="8">
        <v>37205</v>
      </c>
    </row>
    <row r="45" spans="1:10" ht="16" thickBot="1" x14ac:dyDescent="0.25">
      <c r="A45" s="3">
        <v>44</v>
      </c>
      <c r="C45" s="3">
        <v>51.30742</v>
      </c>
      <c r="D45" s="3">
        <v>29.93281</v>
      </c>
      <c r="E45" s="3">
        <v>29.632176999999999</v>
      </c>
      <c r="F45" s="3">
        <v>0.43576364200000001</v>
      </c>
      <c r="G45" s="8">
        <v>9316</v>
      </c>
      <c r="H45" s="8">
        <v>12707</v>
      </c>
      <c r="I45" s="8">
        <v>15706</v>
      </c>
      <c r="J45" s="8">
        <v>23510</v>
      </c>
    </row>
    <row r="46" spans="1:10" ht="16" thickBot="1" x14ac:dyDescent="0.25">
      <c r="A46" s="3">
        <v>45</v>
      </c>
      <c r="C46" s="3">
        <v>51.211170000000003</v>
      </c>
      <c r="D46" s="3">
        <v>30.118500000000001</v>
      </c>
      <c r="E46" s="3">
        <v>36.502051000000002</v>
      </c>
      <c r="F46" s="3">
        <v>0.57262670800000004</v>
      </c>
      <c r="G46" s="8">
        <v>1410</v>
      </c>
      <c r="H46" s="8">
        <v>1483</v>
      </c>
      <c r="I46" s="8">
        <v>14543</v>
      </c>
      <c r="J46" s="8">
        <v>31818</v>
      </c>
    </row>
    <row r="47" spans="1:10" ht="16" thickBot="1" x14ac:dyDescent="0.25">
      <c r="A47" s="3">
        <v>46</v>
      </c>
      <c r="C47" s="3">
        <v>51.38297</v>
      </c>
      <c r="D47" s="3">
        <v>29.80677</v>
      </c>
      <c r="E47" s="3">
        <v>523.04377199999999</v>
      </c>
      <c r="F47" s="3">
        <v>0.43684622299999998</v>
      </c>
      <c r="G47" s="8">
        <v>7137</v>
      </c>
      <c r="H47" s="8">
        <v>2208</v>
      </c>
      <c r="I47" s="8">
        <v>10784</v>
      </c>
      <c r="J47" s="8">
        <v>32348</v>
      </c>
    </row>
    <row r="48" spans="1:10" ht="16" thickBot="1" x14ac:dyDescent="0.25">
      <c r="A48" s="3">
        <v>47</v>
      </c>
      <c r="C48" s="3">
        <v>51.267389999999999</v>
      </c>
      <c r="D48" s="3">
        <v>30.024470000000001</v>
      </c>
      <c r="E48" s="3">
        <v>30.54</v>
      </c>
      <c r="F48" s="3">
        <v>0.57341556100000002</v>
      </c>
      <c r="G48" s="8">
        <v>14858</v>
      </c>
      <c r="H48" s="8">
        <v>5824</v>
      </c>
      <c r="I48" s="8">
        <v>19641</v>
      </c>
      <c r="J48" s="8">
        <v>23340</v>
      </c>
    </row>
    <row r="49" spans="1:10" ht="16" thickBot="1" x14ac:dyDescent="0.25">
      <c r="A49" s="5"/>
      <c r="C49" s="5"/>
      <c r="D49" s="5"/>
      <c r="E49" s="5"/>
      <c r="F49" s="5"/>
      <c r="G49" s="5"/>
      <c r="H49" s="5"/>
      <c r="I49" s="5"/>
      <c r="J49" s="5"/>
    </row>
    <row r="50" spans="1:10" ht="16" thickBot="1" x14ac:dyDescent="0.25">
      <c r="A50" s="3">
        <v>50</v>
      </c>
      <c r="C50" s="3">
        <v>51.412390000000002</v>
      </c>
      <c r="D50" s="3">
        <v>30.03866</v>
      </c>
      <c r="E50" s="3">
        <v>2098.522919</v>
      </c>
      <c r="F50" s="3">
        <v>0.50887612100000001</v>
      </c>
      <c r="G50" s="8">
        <v>3587</v>
      </c>
      <c r="H50" s="8">
        <v>670</v>
      </c>
      <c r="I50" s="8">
        <v>13333</v>
      </c>
      <c r="J50" s="8">
        <v>7759</v>
      </c>
    </row>
    <row r="51" spans="1:10" ht="16" thickBot="1" x14ac:dyDescent="0.25">
      <c r="A51" s="3">
        <v>51</v>
      </c>
      <c r="C51" s="3">
        <v>51.389969999999998</v>
      </c>
      <c r="D51" s="3">
        <v>30.068519999999999</v>
      </c>
      <c r="E51" s="3">
        <v>2833.0287600000001</v>
      </c>
      <c r="F51" s="3">
        <v>0.50424671099999996</v>
      </c>
      <c r="G51" s="8">
        <v>351</v>
      </c>
      <c r="H51" s="8">
        <v>834</v>
      </c>
      <c r="I51" s="8">
        <v>18525</v>
      </c>
      <c r="J51" s="8">
        <v>3470</v>
      </c>
    </row>
    <row r="52" spans="1:10" ht="16" thickBot="1" x14ac:dyDescent="0.25">
      <c r="A52" s="3">
        <v>52</v>
      </c>
      <c r="C52" s="3">
        <v>51.385420000000003</v>
      </c>
      <c r="D52" s="3">
        <v>30.060120000000001</v>
      </c>
      <c r="E52" s="3">
        <v>4186.5829469999999</v>
      </c>
      <c r="F52" s="3">
        <v>0.35763043300000003</v>
      </c>
      <c r="G52" s="8">
        <v>1442</v>
      </c>
      <c r="H52" s="8">
        <v>621</v>
      </c>
      <c r="I52" s="8">
        <v>18620</v>
      </c>
      <c r="J52" s="8">
        <v>4445</v>
      </c>
    </row>
    <row r="53" spans="1:10" ht="16" thickBot="1" x14ac:dyDescent="0.25">
      <c r="A53" s="3">
        <v>53</v>
      </c>
      <c r="C53" s="3">
        <v>51.382280000000002</v>
      </c>
      <c r="D53" s="3">
        <v>30.044119999999999</v>
      </c>
      <c r="E53" s="3">
        <v>6409.6212159999995</v>
      </c>
      <c r="F53" s="3">
        <v>0.43988883899999998</v>
      </c>
      <c r="G53" s="8">
        <v>1801</v>
      </c>
      <c r="H53" s="8">
        <v>1630</v>
      </c>
      <c r="I53" s="8">
        <v>18160</v>
      </c>
      <c r="J53" s="8">
        <v>6271</v>
      </c>
    </row>
    <row r="54" spans="1:10" ht="16" thickBot="1" x14ac:dyDescent="0.25">
      <c r="A54" s="3">
        <v>54</v>
      </c>
      <c r="C54" s="3">
        <v>51.219850000000001</v>
      </c>
      <c r="D54" s="3">
        <v>30.079249999999998</v>
      </c>
      <c r="E54" s="3">
        <v>41.255569999999999</v>
      </c>
      <c r="F54" s="3">
        <v>0.72756439500000003</v>
      </c>
      <c r="G54" s="8">
        <v>5798</v>
      </c>
      <c r="H54" s="8">
        <v>4181</v>
      </c>
      <c r="I54" s="8">
        <v>15966</v>
      </c>
      <c r="J54" s="8">
        <v>30265</v>
      </c>
    </row>
    <row r="55" spans="1:10" ht="16" thickBot="1" x14ac:dyDescent="0.25">
      <c r="A55" s="3">
        <v>55</v>
      </c>
      <c r="C55" s="3">
        <v>51.402949999999997</v>
      </c>
      <c r="D55" s="3">
        <v>30.12482</v>
      </c>
      <c r="E55" s="3">
        <v>2795.2257079999999</v>
      </c>
      <c r="F55" s="3">
        <v>0.372158714</v>
      </c>
      <c r="G55" s="8">
        <v>5991</v>
      </c>
      <c r="H55" s="8">
        <v>144</v>
      </c>
      <c r="I55" s="8">
        <v>15338</v>
      </c>
      <c r="J55" s="8">
        <v>3852</v>
      </c>
    </row>
    <row r="56" spans="1:10" ht="16" thickBot="1" x14ac:dyDescent="0.25">
      <c r="A56" s="3">
        <v>56</v>
      </c>
      <c r="C56" s="8">
        <v>51.457990000000002</v>
      </c>
      <c r="D56" s="8">
        <v>29.949210000000001</v>
      </c>
      <c r="E56" s="8">
        <v>211.91368900000001</v>
      </c>
      <c r="F56" s="3">
        <v>0.71531686999999999</v>
      </c>
      <c r="G56" s="8">
        <v>14135</v>
      </c>
      <c r="H56" s="8">
        <v>1757</v>
      </c>
      <c r="I56" s="8">
        <v>2666</v>
      </c>
      <c r="J56" s="8">
        <v>20631</v>
      </c>
    </row>
    <row r="57" spans="1:10" ht="16" thickBot="1" x14ac:dyDescent="0.25">
      <c r="A57" s="3">
        <v>57</v>
      </c>
      <c r="C57" s="3">
        <v>51.46772</v>
      </c>
      <c r="D57" s="3">
        <v>29.923850000000002</v>
      </c>
      <c r="E57" s="3">
        <v>98.383686999999995</v>
      </c>
      <c r="F57" s="3">
        <v>0.65800642099999995</v>
      </c>
      <c r="G57" s="8">
        <v>17783</v>
      </c>
      <c r="H57" s="8">
        <v>2084</v>
      </c>
      <c r="I57" s="8">
        <v>3400</v>
      </c>
      <c r="J57" s="8">
        <v>23882</v>
      </c>
    </row>
    <row r="58" spans="1:10" ht="16" thickBot="1" x14ac:dyDescent="0.25">
      <c r="A58" s="3">
        <v>58</v>
      </c>
      <c r="C58" s="3">
        <v>51.44838</v>
      </c>
      <c r="D58" s="3">
        <v>29.970379999999999</v>
      </c>
      <c r="E58" s="3">
        <v>298.13344599999999</v>
      </c>
      <c r="F58" s="3">
        <v>0.51564708699999995</v>
      </c>
      <c r="G58" s="8">
        <v>11526</v>
      </c>
      <c r="H58" s="8">
        <v>1135</v>
      </c>
      <c r="I58" s="8">
        <v>4387</v>
      </c>
      <c r="J58" s="8">
        <v>17740</v>
      </c>
    </row>
    <row r="59" spans="1:10" ht="16" thickBot="1" x14ac:dyDescent="0.25">
      <c r="A59" s="3">
        <v>59</v>
      </c>
      <c r="C59" s="8">
        <v>51.368830000000003</v>
      </c>
      <c r="D59" s="8">
        <v>30.10885</v>
      </c>
      <c r="E59" s="8">
        <v>1578.621948</v>
      </c>
      <c r="F59" s="3">
        <v>0.319345031</v>
      </c>
      <c r="G59" s="8">
        <v>123</v>
      </c>
      <c r="H59" s="8">
        <v>1636</v>
      </c>
      <c r="I59" s="8">
        <v>24048</v>
      </c>
      <c r="J59" s="8">
        <v>3975</v>
      </c>
    </row>
    <row r="60" spans="1:10" ht="16" thickBot="1" x14ac:dyDescent="0.25">
      <c r="A60" s="3">
        <v>61</v>
      </c>
      <c r="C60" s="3">
        <v>51.329799999999999</v>
      </c>
      <c r="D60" s="3">
        <v>29.753540000000001</v>
      </c>
      <c r="E60" s="3">
        <v>81.242885999999999</v>
      </c>
      <c r="F60" s="3">
        <v>0.48596252600000001</v>
      </c>
      <c r="G60" s="8">
        <v>2248</v>
      </c>
      <c r="H60" s="8">
        <v>214</v>
      </c>
      <c r="I60" s="8">
        <v>9750</v>
      </c>
      <c r="J60" s="8">
        <v>39717</v>
      </c>
    </row>
    <row r="61" spans="1:10" ht="16" thickBot="1" x14ac:dyDescent="0.25">
      <c r="A61" s="5"/>
      <c r="C61" s="5"/>
      <c r="D61" s="5"/>
      <c r="E61" s="5"/>
      <c r="F61" s="5"/>
      <c r="G61" s="5"/>
      <c r="H61" s="5"/>
      <c r="I61" s="5"/>
      <c r="J61" s="5"/>
    </row>
    <row r="62" spans="1:10" ht="16" thickBot="1" x14ac:dyDescent="0.25">
      <c r="A62" s="3">
        <v>62</v>
      </c>
      <c r="C62" s="3">
        <v>51.274430000000002</v>
      </c>
      <c r="D62" s="3">
        <v>29.52796</v>
      </c>
      <c r="E62" s="3">
        <v>590.63679500000001</v>
      </c>
      <c r="F62" s="3">
        <v>0.58236199499999997</v>
      </c>
      <c r="G62" s="8">
        <v>180</v>
      </c>
      <c r="H62" s="8">
        <v>3505</v>
      </c>
      <c r="I62" s="8">
        <v>1764</v>
      </c>
      <c r="J62" s="8">
        <v>66700</v>
      </c>
    </row>
    <row r="63" spans="1:10" ht="16" thickBot="1" x14ac:dyDescent="0.25">
      <c r="A63" s="3">
        <v>63</v>
      </c>
      <c r="C63" s="3">
        <v>51.341889999999999</v>
      </c>
      <c r="D63" s="3">
        <v>29.452660000000002</v>
      </c>
      <c r="E63" s="3">
        <v>278.37068199999999</v>
      </c>
      <c r="F63" s="3">
        <v>0.69082110399999996</v>
      </c>
      <c r="G63" s="8">
        <v>12891</v>
      </c>
      <c r="H63" s="8">
        <v>14475</v>
      </c>
      <c r="I63" s="8">
        <v>6513</v>
      </c>
      <c r="J63" s="8">
        <v>72288</v>
      </c>
    </row>
    <row r="64" spans="1:10" ht="16" thickBot="1" x14ac:dyDescent="0.25">
      <c r="A64" s="3">
        <v>66</v>
      </c>
      <c r="C64" s="3">
        <v>51.482019999999999</v>
      </c>
      <c r="D64" s="3">
        <v>29.904170000000001</v>
      </c>
      <c r="E64" s="3">
        <v>123.699116</v>
      </c>
      <c r="F64" s="3">
        <v>0.70565341199999998</v>
      </c>
      <c r="G64" s="8">
        <v>20507</v>
      </c>
      <c r="H64" s="8">
        <v>4585</v>
      </c>
      <c r="I64" s="8">
        <v>450</v>
      </c>
      <c r="J64" s="8">
        <v>27219</v>
      </c>
    </row>
    <row r="65" spans="1:10" ht="16" thickBot="1" x14ac:dyDescent="0.25">
      <c r="A65" s="3">
        <v>67</v>
      </c>
      <c r="C65" s="3">
        <v>51.367840000000001</v>
      </c>
      <c r="D65" s="3">
        <v>29.963830000000002</v>
      </c>
      <c r="E65" s="3">
        <v>510.31595499999997</v>
      </c>
      <c r="F65" s="3">
        <v>0.696998224</v>
      </c>
      <c r="G65" s="8">
        <v>293</v>
      </c>
      <c r="H65" s="8">
        <v>5289</v>
      </c>
      <c r="I65" s="8">
        <v>16878</v>
      </c>
      <c r="J65" s="8">
        <v>15353</v>
      </c>
    </row>
    <row r="66" spans="1:10" ht="16" thickBot="1" x14ac:dyDescent="0.25">
      <c r="A66" s="3">
        <v>68</v>
      </c>
      <c r="C66" s="3">
        <v>51.435029999999998</v>
      </c>
      <c r="D66" s="3">
        <v>30.093640000000001</v>
      </c>
      <c r="E66" s="3">
        <v>1530.7303710000001</v>
      </c>
      <c r="F66" s="3">
        <v>0.44312919299999998</v>
      </c>
      <c r="G66" s="8">
        <v>7589</v>
      </c>
      <c r="H66" s="8">
        <v>139</v>
      </c>
      <c r="I66" s="8">
        <v>9997</v>
      </c>
      <c r="J66" s="8">
        <v>8032</v>
      </c>
    </row>
    <row r="67" spans="1:10" ht="16" thickBot="1" x14ac:dyDescent="0.25">
      <c r="A67" s="3">
        <v>69</v>
      </c>
      <c r="C67" s="3">
        <v>51.498609999999999</v>
      </c>
      <c r="D67" s="3">
        <v>30.132300000000001</v>
      </c>
      <c r="E67" s="3">
        <v>967.32238800000005</v>
      </c>
      <c r="F67" s="3">
        <v>0.50957614500000004</v>
      </c>
      <c r="G67" s="8">
        <v>19710</v>
      </c>
      <c r="H67" s="8">
        <v>616</v>
      </c>
      <c r="I67" s="8">
        <v>695</v>
      </c>
      <c r="J67" s="8">
        <v>19729</v>
      </c>
    </row>
    <row r="68" spans="1:10" ht="16" thickBot="1" x14ac:dyDescent="0.25">
      <c r="A68" s="3">
        <v>70</v>
      </c>
      <c r="C68" s="3">
        <v>51.478520000000003</v>
      </c>
      <c r="D68" s="3">
        <v>30.138300000000001</v>
      </c>
      <c r="E68" s="3">
        <v>371.51438000000002</v>
      </c>
      <c r="F68" s="3">
        <v>0.50577356299999998</v>
      </c>
      <c r="G68" s="8">
        <v>16701</v>
      </c>
      <c r="H68" s="8">
        <v>646</v>
      </c>
      <c r="I68" s="8">
        <v>2446</v>
      </c>
      <c r="J68" s="8">
        <v>16397</v>
      </c>
    </row>
    <row r="69" spans="1:10" ht="16" thickBot="1" x14ac:dyDescent="0.25">
      <c r="A69" s="3">
        <v>71</v>
      </c>
      <c r="C69" s="3">
        <v>51.44623</v>
      </c>
      <c r="D69" s="3">
        <v>30.13653</v>
      </c>
      <c r="E69" s="3">
        <v>707.14163199999996</v>
      </c>
      <c r="F69" s="3">
        <v>0.53224889399999997</v>
      </c>
      <c r="G69" s="8">
        <v>11749</v>
      </c>
      <c r="H69" s="8">
        <v>2846</v>
      </c>
      <c r="I69" s="8">
        <v>7482</v>
      </c>
      <c r="J69" s="8">
        <v>10882</v>
      </c>
    </row>
    <row r="70" spans="1:10" ht="16" thickBot="1" x14ac:dyDescent="0.25">
      <c r="A70" s="3">
        <v>72</v>
      </c>
      <c r="C70" s="3">
        <v>51.407600000000002</v>
      </c>
      <c r="D70" s="3">
        <v>30.199010000000001</v>
      </c>
      <c r="E70" s="3">
        <v>156.83055100000001</v>
      </c>
      <c r="F70" s="3">
        <v>0.62653779700000001</v>
      </c>
      <c r="G70" s="8">
        <v>11889</v>
      </c>
      <c r="H70" s="8">
        <v>2895</v>
      </c>
      <c r="I70" s="8">
        <v>13400</v>
      </c>
      <c r="J70" s="8">
        <v>11476</v>
      </c>
    </row>
    <row r="71" spans="1:10" ht="16" thickBot="1" x14ac:dyDescent="0.25">
      <c r="A71" s="3">
        <v>73</v>
      </c>
      <c r="C71" s="3">
        <v>51.366689999999998</v>
      </c>
      <c r="D71" s="3">
        <v>30.21275</v>
      </c>
      <c r="E71" s="3">
        <v>92.328810000000004</v>
      </c>
      <c r="F71" s="3">
        <v>0.65378241999999998</v>
      </c>
      <c r="G71" s="8">
        <v>10035</v>
      </c>
      <c r="H71" s="8">
        <v>701</v>
      </c>
      <c r="I71" s="8">
        <v>12478</v>
      </c>
      <c r="J71" s="8">
        <v>13271</v>
      </c>
    </row>
    <row r="72" spans="1:10" ht="16" thickBot="1" x14ac:dyDescent="0.25">
      <c r="A72" s="3">
        <v>74</v>
      </c>
      <c r="C72" s="3">
        <v>51.189120000000003</v>
      </c>
      <c r="D72" s="3">
        <v>30.056740000000001</v>
      </c>
      <c r="E72" s="3">
        <v>46.817825999999997</v>
      </c>
      <c r="F72" s="3">
        <v>0.56098445500000005</v>
      </c>
      <c r="G72" s="8">
        <v>7192</v>
      </c>
      <c r="H72" s="8">
        <v>422</v>
      </c>
      <c r="I72" s="8">
        <v>9981</v>
      </c>
      <c r="J72" s="8">
        <v>35987</v>
      </c>
    </row>
    <row r="73" spans="1:10" ht="16" thickBot="1" x14ac:dyDescent="0.25">
      <c r="A73" s="3">
        <v>75</v>
      </c>
      <c r="C73" s="3">
        <v>51.194339999999997</v>
      </c>
      <c r="D73" s="3">
        <v>30.035699999999999</v>
      </c>
      <c r="E73" s="3">
        <v>31.228863</v>
      </c>
      <c r="F73" s="3">
        <v>0.574812349</v>
      </c>
      <c r="G73" s="8">
        <v>9683</v>
      </c>
      <c r="H73" s="8">
        <v>50</v>
      </c>
      <c r="I73" s="8">
        <v>10333</v>
      </c>
      <c r="J73" s="8">
        <v>35408</v>
      </c>
    </row>
    <row r="74" spans="1:10" ht="16" thickBot="1" x14ac:dyDescent="0.25">
      <c r="A74" s="6" t="s">
        <v>4</v>
      </c>
      <c r="C74" s="6"/>
      <c r="D74" s="6"/>
      <c r="E74" s="6"/>
      <c r="F74" s="6"/>
      <c r="G74" s="6"/>
      <c r="H74" s="6"/>
      <c r="I74" s="6"/>
      <c r="J74" s="6"/>
    </row>
    <row r="75" spans="1:10" ht="16" thickBot="1" x14ac:dyDescent="0.25">
      <c r="A75" s="6" t="s">
        <v>5</v>
      </c>
      <c r="C75" s="6"/>
      <c r="D75" s="6"/>
      <c r="E75" s="6"/>
      <c r="F75" s="6"/>
      <c r="G75" s="6"/>
      <c r="H75" s="6"/>
      <c r="I75" s="6"/>
      <c r="J75" s="6"/>
    </row>
    <row r="76" spans="1:10" ht="16" thickBot="1" x14ac:dyDescent="0.25">
      <c r="A76" s="6" t="s">
        <v>6</v>
      </c>
      <c r="C76" s="6"/>
      <c r="D76" s="6"/>
      <c r="E76" s="6"/>
      <c r="F76" s="6"/>
      <c r="G76" s="6"/>
      <c r="H76" s="6"/>
      <c r="I76" s="6"/>
      <c r="J76" s="6"/>
    </row>
    <row r="77" spans="1:10" ht="16" thickBot="1" x14ac:dyDescent="0.25">
      <c r="A77" s="3">
        <v>76</v>
      </c>
      <c r="C77" s="3">
        <v>51.186570000000003</v>
      </c>
      <c r="D77" s="3">
        <v>30.34346</v>
      </c>
      <c r="E77" s="3">
        <v>34.895384</v>
      </c>
      <c r="F77" s="3">
        <v>0.64357483800000004</v>
      </c>
      <c r="G77" s="8">
        <v>20201</v>
      </c>
      <c r="H77" s="8">
        <v>1859</v>
      </c>
      <c r="I77" s="8">
        <v>12208</v>
      </c>
      <c r="J77" s="8">
        <v>45226</v>
      </c>
    </row>
    <row r="78" spans="1:10" ht="16" thickBot="1" x14ac:dyDescent="0.25">
      <c r="A78" s="3">
        <v>77</v>
      </c>
      <c r="C78" s="3">
        <v>51.349339999999998</v>
      </c>
      <c r="D78" s="3">
        <v>29.728899999999999</v>
      </c>
      <c r="E78" s="3">
        <v>83.070091000000005</v>
      </c>
      <c r="F78" s="3">
        <v>0.589128019</v>
      </c>
      <c r="G78" s="8">
        <v>6664</v>
      </c>
      <c r="H78" s="8">
        <v>3067</v>
      </c>
      <c r="I78" s="8">
        <v>13278</v>
      </c>
      <c r="J78" s="8">
        <v>41695</v>
      </c>
    </row>
    <row r="79" spans="1:10" ht="16" thickBot="1" x14ac:dyDescent="0.25">
      <c r="A79" s="3">
        <v>79</v>
      </c>
      <c r="C79" s="3">
        <v>51.362000000000002</v>
      </c>
      <c r="D79" s="3">
        <v>29.790510000000001</v>
      </c>
      <c r="E79" s="3">
        <v>144.21794499999999</v>
      </c>
      <c r="F79" s="3">
        <v>0.53848570399999995</v>
      </c>
      <c r="G79" s="8">
        <v>4360</v>
      </c>
      <c r="H79" s="8">
        <v>1821</v>
      </c>
      <c r="I79" s="8">
        <v>14227</v>
      </c>
      <c r="J79" s="8">
        <v>34659</v>
      </c>
    </row>
    <row r="80" spans="1:10" ht="16" thickBot="1" x14ac:dyDescent="0.25">
      <c r="A80" s="3">
        <v>80</v>
      </c>
      <c r="C80" s="3">
        <v>51.383189999999999</v>
      </c>
      <c r="D80" s="3">
        <v>29.918050000000001</v>
      </c>
      <c r="E80" s="3">
        <v>778.05111099999999</v>
      </c>
      <c r="F80" s="3">
        <v>0.46877974500000003</v>
      </c>
      <c r="G80" s="8">
        <v>4212</v>
      </c>
      <c r="H80" s="8">
        <v>3731</v>
      </c>
      <c r="I80" s="8">
        <v>11900</v>
      </c>
      <c r="J80" s="8">
        <v>20171</v>
      </c>
    </row>
    <row r="81" spans="1:10" ht="16" thickBot="1" x14ac:dyDescent="0.25">
      <c r="A81" s="3">
        <v>81</v>
      </c>
      <c r="C81" s="3">
        <v>51.404510000000002</v>
      </c>
      <c r="D81" s="3">
        <v>29.94594</v>
      </c>
      <c r="E81" s="3">
        <v>331.99818399999998</v>
      </c>
      <c r="F81" s="3">
        <v>0.63668414799999995</v>
      </c>
      <c r="G81" s="8">
        <v>6453</v>
      </c>
      <c r="H81" s="8">
        <v>3088</v>
      </c>
      <c r="I81" s="8">
        <v>10622</v>
      </c>
      <c r="J81" s="8">
        <v>17256</v>
      </c>
    </row>
    <row r="82" spans="1:10" ht="16" thickBot="1" x14ac:dyDescent="0.25">
      <c r="A82" s="3">
        <v>82</v>
      </c>
      <c r="C82" s="3">
        <v>51.375169999999997</v>
      </c>
      <c r="D82" s="3">
        <v>29.708169999999999</v>
      </c>
      <c r="E82" s="3">
        <v>156.449341</v>
      </c>
      <c r="F82" s="3">
        <v>0.58618092200000005</v>
      </c>
      <c r="G82" s="8">
        <v>11618</v>
      </c>
      <c r="H82" s="8">
        <v>2505</v>
      </c>
      <c r="I82" s="8">
        <v>15513</v>
      </c>
      <c r="J82" s="8">
        <v>43544</v>
      </c>
    </row>
    <row r="83" spans="1:10" ht="16" thickBot="1" x14ac:dyDescent="0.25">
      <c r="A83" s="4">
        <v>83</v>
      </c>
      <c r="C83" s="6"/>
      <c r="D83" s="6"/>
      <c r="E83" s="6"/>
      <c r="F83" s="6"/>
      <c r="G83" s="6"/>
      <c r="H83" s="6"/>
      <c r="I83" s="6"/>
      <c r="J83" s="6"/>
    </row>
    <row r="84" spans="1:10" ht="16" thickBot="1" x14ac:dyDescent="0.25">
      <c r="A84" s="5" t="s">
        <v>7</v>
      </c>
      <c r="C84" s="5"/>
      <c r="D84" s="5"/>
      <c r="E84" s="5"/>
      <c r="F84" s="5"/>
      <c r="G84" s="5"/>
      <c r="H84" s="5"/>
      <c r="I84" s="5"/>
      <c r="J84" s="5"/>
    </row>
    <row r="85" spans="1:10" ht="16" thickBot="1" x14ac:dyDescent="0.25">
      <c r="A85" s="5"/>
      <c r="C85" s="5"/>
      <c r="D85" s="5"/>
      <c r="E85" s="5"/>
      <c r="F85" s="5"/>
      <c r="G85" s="5"/>
      <c r="H85" s="5"/>
      <c r="I85" s="5"/>
      <c r="J85" s="5"/>
    </row>
    <row r="86" spans="1:10" ht="16" thickBot="1" x14ac:dyDescent="0.25">
      <c r="A86" s="3">
        <v>84</v>
      </c>
      <c r="C86" s="5"/>
      <c r="D86" s="5"/>
      <c r="E86" s="5"/>
      <c r="F86" s="5"/>
      <c r="G86" s="5"/>
      <c r="H86" s="5"/>
      <c r="I86" s="5"/>
      <c r="J86" s="5"/>
    </row>
    <row r="87" spans="1:10" ht="16" thickBot="1" x14ac:dyDescent="0.25">
      <c r="A87" s="3">
        <v>85</v>
      </c>
      <c r="C87" s="5"/>
      <c r="D87" s="5"/>
      <c r="E87" s="5"/>
      <c r="F87" s="5"/>
      <c r="G87" s="5"/>
      <c r="H87" s="5"/>
      <c r="I87" s="5"/>
      <c r="J87" s="5"/>
    </row>
    <row r="88" spans="1:10" ht="16" thickBot="1" x14ac:dyDescent="0.25">
      <c r="A88" s="3">
        <v>86</v>
      </c>
      <c r="C88" s="5"/>
      <c r="D88" s="5"/>
      <c r="E88" s="5"/>
      <c r="F88" s="5"/>
      <c r="G88" s="5"/>
      <c r="H88" s="5"/>
      <c r="I88" s="5"/>
      <c r="J88" s="5"/>
    </row>
    <row r="89" spans="1:10" ht="16" thickBot="1" x14ac:dyDescent="0.25">
      <c r="A89" s="3">
        <v>87</v>
      </c>
      <c r="C89" s="5"/>
      <c r="D89" s="5"/>
      <c r="E89" s="5"/>
      <c r="F89" s="5"/>
      <c r="G89" s="5"/>
      <c r="H89" s="5"/>
      <c r="I89" s="5"/>
      <c r="J89" s="5"/>
    </row>
    <row r="90" spans="1:10" ht="16" thickBot="1" x14ac:dyDescent="0.25">
      <c r="A90" s="3">
        <v>88</v>
      </c>
      <c r="C90" s="5"/>
      <c r="D90" s="5"/>
      <c r="E90" s="5"/>
      <c r="F90" s="5"/>
      <c r="G90" s="5"/>
      <c r="H90" s="5"/>
      <c r="I90" s="5"/>
      <c r="J90" s="5"/>
    </row>
    <row r="91" spans="1:10" ht="16" thickBot="1" x14ac:dyDescent="0.25">
      <c r="A91" s="3">
        <v>89</v>
      </c>
      <c r="C91" s="5"/>
      <c r="D91" s="5"/>
      <c r="E91" s="5"/>
      <c r="F91" s="5"/>
      <c r="G91" s="5"/>
      <c r="H91" s="5"/>
      <c r="I91" s="5"/>
      <c r="J91" s="5"/>
    </row>
    <row r="92" spans="1:10" ht="16" thickBot="1" x14ac:dyDescent="0.25">
      <c r="A92" s="3">
        <v>90</v>
      </c>
      <c r="C92" s="5"/>
      <c r="D92" s="5"/>
      <c r="E92" s="5"/>
      <c r="F92" s="5"/>
      <c r="G92" s="5"/>
      <c r="H92" s="5"/>
      <c r="I92" s="5"/>
      <c r="J92" s="5"/>
    </row>
    <row r="93" spans="1:10" ht="16" thickBot="1" x14ac:dyDescent="0.25">
      <c r="A93" s="3">
        <v>91</v>
      </c>
      <c r="C93" s="5"/>
      <c r="D93" s="5"/>
      <c r="E93" s="5"/>
      <c r="F93" s="5"/>
      <c r="G93" s="5"/>
      <c r="H93" s="5"/>
      <c r="I93" s="5"/>
      <c r="J93" s="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988CA-1E14-4F3F-A673-10ECA09ACAA1}">
  <dimension ref="A1:V92"/>
  <sheetViews>
    <sheetView workbookViewId="0">
      <selection activeCell="B56" sqref="B56"/>
    </sheetView>
  </sheetViews>
  <sheetFormatPr baseColWidth="10" defaultColWidth="8.83203125" defaultRowHeight="15" x14ac:dyDescent="0.2"/>
  <cols>
    <col min="1" max="1" width="11.83203125" customWidth="1"/>
    <col min="14" max="14" width="11.83203125" customWidth="1"/>
    <col min="16" max="16" width="17.6640625" customWidth="1"/>
    <col min="17" max="17" width="20.5" customWidth="1"/>
    <col min="18" max="18" width="21.1640625" customWidth="1"/>
    <col min="20" max="20" width="18.6640625" customWidth="1"/>
    <col min="21" max="21" width="17" customWidth="1"/>
    <col min="22" max="22" width="14" customWidth="1"/>
  </cols>
  <sheetData>
    <row r="1" spans="1:22" s="1" customFormat="1" x14ac:dyDescent="0.2">
      <c r="A1" s="14" t="s">
        <v>0</v>
      </c>
      <c r="B1" s="11" t="s">
        <v>27</v>
      </c>
      <c r="C1" s="11" t="s">
        <v>28</v>
      </c>
      <c r="D1" s="11" t="s">
        <v>29</v>
      </c>
      <c r="E1" s="11" t="s">
        <v>30</v>
      </c>
      <c r="F1" s="11" t="s">
        <v>16</v>
      </c>
      <c r="G1" s="11" t="s">
        <v>17</v>
      </c>
      <c r="H1" s="11" t="s">
        <v>18</v>
      </c>
      <c r="I1" s="11" t="s">
        <v>19</v>
      </c>
      <c r="J1" s="11" t="s">
        <v>31</v>
      </c>
      <c r="K1" s="12" t="s">
        <v>32</v>
      </c>
      <c r="L1" s="12" t="s">
        <v>33</v>
      </c>
      <c r="M1" s="12" t="s">
        <v>34</v>
      </c>
      <c r="N1" s="12" t="s">
        <v>10</v>
      </c>
      <c r="O1" s="12" t="s">
        <v>35</v>
      </c>
      <c r="P1" s="12" t="s">
        <v>36</v>
      </c>
      <c r="Q1" s="12" t="s">
        <v>37</v>
      </c>
      <c r="R1" s="12" t="s">
        <v>38</v>
      </c>
      <c r="S1" s="12" t="s">
        <v>11</v>
      </c>
      <c r="T1" s="12" t="s">
        <v>39</v>
      </c>
      <c r="U1" s="12" t="s">
        <v>40</v>
      </c>
      <c r="V1" s="12" t="s">
        <v>41</v>
      </c>
    </row>
    <row r="2" spans="1:22" x14ac:dyDescent="0.2">
      <c r="A2">
        <v>1</v>
      </c>
      <c r="B2">
        <v>20</v>
      </c>
      <c r="C2">
        <v>0</v>
      </c>
      <c r="D2">
        <v>4</v>
      </c>
      <c r="E2">
        <v>6</v>
      </c>
      <c r="F2">
        <v>282</v>
      </c>
      <c r="G2">
        <v>291</v>
      </c>
      <c r="H2">
        <v>362</v>
      </c>
      <c r="I2">
        <v>232</v>
      </c>
    </row>
    <row r="3" spans="1:22" x14ac:dyDescent="0.2">
      <c r="A3">
        <v>2</v>
      </c>
      <c r="B3">
        <v>1</v>
      </c>
      <c r="C3">
        <v>1</v>
      </c>
      <c r="D3">
        <v>2</v>
      </c>
      <c r="E3">
        <v>2</v>
      </c>
      <c r="F3">
        <v>283</v>
      </c>
      <c r="G3">
        <v>278</v>
      </c>
      <c r="H3">
        <v>259</v>
      </c>
      <c r="I3">
        <v>228</v>
      </c>
    </row>
    <row r="4" spans="1:22" x14ac:dyDescent="0.2">
      <c r="A4">
        <v>4</v>
      </c>
      <c r="B4">
        <v>0</v>
      </c>
      <c r="C4">
        <v>3</v>
      </c>
      <c r="D4">
        <v>114</v>
      </c>
      <c r="E4">
        <v>15</v>
      </c>
      <c r="F4">
        <v>277</v>
      </c>
      <c r="G4">
        <v>291</v>
      </c>
      <c r="H4">
        <v>304</v>
      </c>
      <c r="I4">
        <v>39</v>
      </c>
    </row>
    <row r="5" spans="1:22" x14ac:dyDescent="0.2">
      <c r="A5">
        <v>5</v>
      </c>
      <c r="B5">
        <v>70</v>
      </c>
      <c r="C5">
        <v>8</v>
      </c>
      <c r="D5">
        <v>156</v>
      </c>
      <c r="E5">
        <v>857</v>
      </c>
      <c r="F5">
        <v>283</v>
      </c>
      <c r="G5">
        <v>294</v>
      </c>
      <c r="H5">
        <v>260</v>
      </c>
      <c r="I5">
        <v>191</v>
      </c>
    </row>
    <row r="6" spans="1:22" x14ac:dyDescent="0.2">
      <c r="A6">
        <v>6</v>
      </c>
      <c r="B6">
        <v>0</v>
      </c>
      <c r="C6">
        <v>1</v>
      </c>
      <c r="D6">
        <v>6</v>
      </c>
      <c r="E6">
        <v>0</v>
      </c>
      <c r="F6">
        <v>283</v>
      </c>
      <c r="G6">
        <v>291</v>
      </c>
      <c r="H6">
        <v>361</v>
      </c>
      <c r="I6">
        <v>216</v>
      </c>
    </row>
    <row r="7" spans="1:22" x14ac:dyDescent="0.2">
      <c r="A7">
        <v>7</v>
      </c>
      <c r="B7">
        <v>0</v>
      </c>
      <c r="C7">
        <v>27</v>
      </c>
      <c r="D7">
        <v>45</v>
      </c>
      <c r="E7">
        <v>13</v>
      </c>
      <c r="F7">
        <v>200</v>
      </c>
      <c r="G7">
        <v>291</v>
      </c>
      <c r="H7">
        <v>315</v>
      </c>
      <c r="I7">
        <v>231</v>
      </c>
    </row>
    <row r="8" spans="1:22" x14ac:dyDescent="0.2">
      <c r="A8">
        <v>8</v>
      </c>
      <c r="B8">
        <v>34</v>
      </c>
      <c r="C8">
        <v>2</v>
      </c>
      <c r="D8">
        <v>74</v>
      </c>
      <c r="E8">
        <v>10</v>
      </c>
      <c r="F8">
        <v>285</v>
      </c>
      <c r="G8">
        <v>293</v>
      </c>
      <c r="H8">
        <v>338</v>
      </c>
      <c r="I8">
        <v>233</v>
      </c>
    </row>
    <row r="9" spans="1:22" x14ac:dyDescent="0.2">
      <c r="A9">
        <v>9</v>
      </c>
      <c r="B9">
        <v>0</v>
      </c>
      <c r="C9">
        <v>0</v>
      </c>
      <c r="D9">
        <v>0</v>
      </c>
      <c r="E9">
        <v>0</v>
      </c>
      <c r="F9">
        <v>284</v>
      </c>
      <c r="G9">
        <v>218</v>
      </c>
      <c r="H9">
        <v>242</v>
      </c>
      <c r="I9">
        <v>223</v>
      </c>
    </row>
    <row r="10" spans="1:22" x14ac:dyDescent="0.2">
      <c r="A10">
        <v>10</v>
      </c>
      <c r="B10">
        <v>0</v>
      </c>
      <c r="C10">
        <v>0</v>
      </c>
      <c r="D10">
        <v>0</v>
      </c>
      <c r="E10">
        <v>0</v>
      </c>
      <c r="F10">
        <v>252</v>
      </c>
      <c r="G10">
        <v>287</v>
      </c>
      <c r="H10">
        <v>0</v>
      </c>
      <c r="I10">
        <v>0</v>
      </c>
    </row>
    <row r="11" spans="1:22" x14ac:dyDescent="0.2">
      <c r="A11">
        <v>11</v>
      </c>
      <c r="B11">
        <v>2</v>
      </c>
      <c r="C11">
        <v>1</v>
      </c>
      <c r="D11">
        <v>0</v>
      </c>
      <c r="E11">
        <v>0</v>
      </c>
      <c r="F11">
        <v>282</v>
      </c>
      <c r="G11">
        <v>288</v>
      </c>
      <c r="H11">
        <v>225</v>
      </c>
      <c r="I11">
        <v>157</v>
      </c>
    </row>
    <row r="12" spans="1:22" x14ac:dyDescent="0.2">
      <c r="A12">
        <v>12</v>
      </c>
      <c r="B12">
        <v>0</v>
      </c>
      <c r="C12">
        <v>0</v>
      </c>
      <c r="D12">
        <v>0</v>
      </c>
      <c r="E12">
        <v>0</v>
      </c>
      <c r="F12">
        <v>243</v>
      </c>
      <c r="G12">
        <v>275</v>
      </c>
      <c r="H12">
        <v>282</v>
      </c>
      <c r="I12">
        <v>121</v>
      </c>
    </row>
    <row r="13" spans="1:22" x14ac:dyDescent="0.2">
      <c r="A13">
        <v>13</v>
      </c>
      <c r="B13">
        <v>2</v>
      </c>
      <c r="C13">
        <v>1</v>
      </c>
      <c r="D13">
        <v>15</v>
      </c>
      <c r="E13">
        <v>1</v>
      </c>
      <c r="F13">
        <v>286</v>
      </c>
      <c r="G13">
        <v>292</v>
      </c>
      <c r="H13">
        <v>277</v>
      </c>
      <c r="I13">
        <v>234</v>
      </c>
    </row>
    <row r="14" spans="1:22" x14ac:dyDescent="0.2">
      <c r="A14">
        <v>14</v>
      </c>
      <c r="B14">
        <v>0</v>
      </c>
      <c r="C14">
        <v>0</v>
      </c>
      <c r="D14">
        <v>0</v>
      </c>
      <c r="E14">
        <v>0</v>
      </c>
      <c r="F14">
        <v>167</v>
      </c>
      <c r="G14">
        <v>0</v>
      </c>
      <c r="H14">
        <v>0</v>
      </c>
      <c r="I14">
        <v>0</v>
      </c>
    </row>
    <row r="15" spans="1:22" x14ac:dyDescent="0.2">
      <c r="A15">
        <v>15</v>
      </c>
      <c r="B15">
        <v>0</v>
      </c>
      <c r="C15">
        <v>0</v>
      </c>
      <c r="D15">
        <v>0</v>
      </c>
      <c r="E15">
        <v>0</v>
      </c>
      <c r="F15">
        <v>262</v>
      </c>
      <c r="G15">
        <v>129</v>
      </c>
      <c r="H15">
        <v>0</v>
      </c>
      <c r="I15">
        <v>0</v>
      </c>
    </row>
    <row r="16" spans="1:22" x14ac:dyDescent="0.2">
      <c r="A16">
        <v>16</v>
      </c>
      <c r="B16">
        <v>4</v>
      </c>
      <c r="C16">
        <v>1</v>
      </c>
      <c r="D16">
        <v>0</v>
      </c>
      <c r="E16">
        <v>0</v>
      </c>
      <c r="F16">
        <v>280</v>
      </c>
      <c r="G16">
        <v>276</v>
      </c>
      <c r="H16">
        <v>268</v>
      </c>
      <c r="I16">
        <v>228</v>
      </c>
    </row>
    <row r="17" spans="1:9" x14ac:dyDescent="0.2">
      <c r="A17">
        <v>17</v>
      </c>
      <c r="B17">
        <v>0</v>
      </c>
      <c r="C17">
        <v>0</v>
      </c>
      <c r="D17">
        <v>0</v>
      </c>
      <c r="E17">
        <v>0</v>
      </c>
      <c r="F17">
        <v>284</v>
      </c>
      <c r="G17">
        <v>233</v>
      </c>
      <c r="H17">
        <v>349</v>
      </c>
      <c r="I17">
        <v>229</v>
      </c>
    </row>
    <row r="18" spans="1:9" x14ac:dyDescent="0.2">
      <c r="A18">
        <v>18</v>
      </c>
      <c r="B18">
        <v>8</v>
      </c>
      <c r="C18">
        <v>0</v>
      </c>
      <c r="D18">
        <v>0</v>
      </c>
      <c r="E18">
        <v>0</v>
      </c>
      <c r="F18">
        <v>284</v>
      </c>
      <c r="G18">
        <v>125</v>
      </c>
      <c r="H18">
        <v>0</v>
      </c>
      <c r="I18">
        <v>0</v>
      </c>
    </row>
    <row r="19" spans="1:9" x14ac:dyDescent="0.2">
      <c r="A19">
        <v>19</v>
      </c>
      <c r="B19">
        <v>0</v>
      </c>
      <c r="C19">
        <v>4</v>
      </c>
      <c r="D19">
        <v>10</v>
      </c>
      <c r="E19">
        <v>0</v>
      </c>
      <c r="F19">
        <v>281</v>
      </c>
      <c r="G19">
        <v>230</v>
      </c>
      <c r="H19">
        <v>245</v>
      </c>
      <c r="I19">
        <v>211</v>
      </c>
    </row>
    <row r="20" spans="1:9" x14ac:dyDescent="0.2">
      <c r="A20">
        <v>20</v>
      </c>
      <c r="B20">
        <v>9</v>
      </c>
      <c r="C20">
        <v>0</v>
      </c>
      <c r="D20">
        <v>0</v>
      </c>
      <c r="E20">
        <v>0</v>
      </c>
      <c r="F20">
        <v>273</v>
      </c>
      <c r="G20">
        <v>144</v>
      </c>
      <c r="H20">
        <v>0</v>
      </c>
      <c r="I20">
        <v>0</v>
      </c>
    </row>
    <row r="21" spans="1:9" x14ac:dyDescent="0.2">
      <c r="A21">
        <v>21</v>
      </c>
      <c r="B21">
        <v>2</v>
      </c>
      <c r="C21">
        <v>3</v>
      </c>
      <c r="D21">
        <v>26</v>
      </c>
      <c r="E21">
        <v>6</v>
      </c>
      <c r="F21">
        <v>283</v>
      </c>
      <c r="G21">
        <v>200</v>
      </c>
      <c r="H21">
        <v>245</v>
      </c>
      <c r="I21">
        <v>234</v>
      </c>
    </row>
    <row r="22" spans="1:9" x14ac:dyDescent="0.2">
      <c r="A22">
        <v>22</v>
      </c>
      <c r="B22">
        <v>0</v>
      </c>
      <c r="C22">
        <v>1</v>
      </c>
      <c r="D22">
        <v>0</v>
      </c>
      <c r="E22">
        <v>1</v>
      </c>
      <c r="F22">
        <v>280</v>
      </c>
      <c r="G22">
        <v>272</v>
      </c>
      <c r="H22">
        <v>353</v>
      </c>
      <c r="I22">
        <v>229</v>
      </c>
    </row>
    <row r="23" spans="1:9" x14ac:dyDescent="0.2">
      <c r="A23">
        <v>23</v>
      </c>
      <c r="B23">
        <v>0</v>
      </c>
      <c r="C23">
        <v>0</v>
      </c>
      <c r="D23">
        <v>0</v>
      </c>
      <c r="E23">
        <v>0</v>
      </c>
      <c r="F23">
        <v>238</v>
      </c>
      <c r="G23">
        <v>219</v>
      </c>
      <c r="H23">
        <v>0</v>
      </c>
      <c r="I23">
        <v>0</v>
      </c>
    </row>
    <row r="24" spans="1:9" x14ac:dyDescent="0.2">
      <c r="A24">
        <v>24</v>
      </c>
      <c r="B24">
        <v>0</v>
      </c>
      <c r="C24">
        <v>0</v>
      </c>
      <c r="D24">
        <v>0</v>
      </c>
      <c r="E24">
        <v>0</v>
      </c>
      <c r="F24">
        <v>48</v>
      </c>
      <c r="G24">
        <v>0</v>
      </c>
      <c r="H24">
        <v>0</v>
      </c>
      <c r="I24">
        <v>0</v>
      </c>
    </row>
    <row r="25" spans="1:9" x14ac:dyDescent="0.2">
      <c r="A25" t="s">
        <v>2</v>
      </c>
      <c r="B25">
        <v>26</v>
      </c>
      <c r="C25">
        <v>0</v>
      </c>
      <c r="D25">
        <v>0</v>
      </c>
      <c r="E25">
        <v>0</v>
      </c>
      <c r="F25">
        <v>116</v>
      </c>
      <c r="G25">
        <v>290</v>
      </c>
      <c r="H25">
        <v>201</v>
      </c>
      <c r="I25">
        <v>2</v>
      </c>
    </row>
    <row r="26" spans="1:9" x14ac:dyDescent="0.2">
      <c r="A26">
        <v>25</v>
      </c>
      <c r="B26">
        <v>0</v>
      </c>
      <c r="C26">
        <v>0</v>
      </c>
      <c r="D26">
        <v>0</v>
      </c>
      <c r="E26">
        <v>0</v>
      </c>
      <c r="F26">
        <v>68</v>
      </c>
      <c r="G26">
        <v>0</v>
      </c>
      <c r="H26">
        <v>0</v>
      </c>
      <c r="I26">
        <v>0</v>
      </c>
    </row>
    <row r="27" spans="1:9" x14ac:dyDescent="0.2">
      <c r="A27" t="s">
        <v>3</v>
      </c>
      <c r="B27">
        <v>0</v>
      </c>
      <c r="C27">
        <v>0</v>
      </c>
      <c r="D27">
        <v>0</v>
      </c>
      <c r="E27">
        <v>0</v>
      </c>
      <c r="F27">
        <v>116</v>
      </c>
      <c r="G27">
        <v>252</v>
      </c>
      <c r="H27">
        <v>167</v>
      </c>
      <c r="I27">
        <v>213</v>
      </c>
    </row>
    <row r="28" spans="1:9" x14ac:dyDescent="0.2">
      <c r="A28">
        <v>26</v>
      </c>
      <c r="B28">
        <v>0</v>
      </c>
      <c r="C28">
        <v>0</v>
      </c>
      <c r="D28">
        <v>0</v>
      </c>
      <c r="E28">
        <v>0</v>
      </c>
      <c r="F28">
        <v>208</v>
      </c>
      <c r="G28">
        <v>0</v>
      </c>
      <c r="H28">
        <v>0</v>
      </c>
      <c r="I28">
        <v>0</v>
      </c>
    </row>
    <row r="29" spans="1:9" x14ac:dyDescent="0.2">
      <c r="A29">
        <v>27</v>
      </c>
      <c r="B29">
        <v>0</v>
      </c>
      <c r="C29">
        <v>0</v>
      </c>
      <c r="D29">
        <v>10</v>
      </c>
      <c r="E29">
        <v>1</v>
      </c>
      <c r="F29">
        <v>210</v>
      </c>
      <c r="G29">
        <v>235</v>
      </c>
      <c r="H29">
        <v>363</v>
      </c>
      <c r="I29">
        <v>231</v>
      </c>
    </row>
    <row r="30" spans="1:9" x14ac:dyDescent="0.2">
      <c r="A30">
        <v>28</v>
      </c>
      <c r="B30">
        <v>3</v>
      </c>
      <c r="C30">
        <v>0</v>
      </c>
      <c r="D30">
        <v>0</v>
      </c>
      <c r="E30">
        <v>0</v>
      </c>
      <c r="F30">
        <v>271</v>
      </c>
      <c r="G30">
        <v>67</v>
      </c>
      <c r="H30">
        <v>0</v>
      </c>
      <c r="I30">
        <v>0</v>
      </c>
    </row>
    <row r="31" spans="1:9" x14ac:dyDescent="0.2">
      <c r="A31">
        <v>29</v>
      </c>
      <c r="B31">
        <v>0</v>
      </c>
      <c r="C31">
        <v>0</v>
      </c>
      <c r="D31">
        <v>0</v>
      </c>
      <c r="E31">
        <v>0</v>
      </c>
      <c r="F31">
        <v>286</v>
      </c>
      <c r="G31">
        <v>67</v>
      </c>
      <c r="H31">
        <v>0</v>
      </c>
      <c r="I31">
        <v>0</v>
      </c>
    </row>
    <row r="32" spans="1:9" x14ac:dyDescent="0.2">
      <c r="A32">
        <v>30</v>
      </c>
      <c r="B32">
        <v>0</v>
      </c>
      <c r="C32">
        <v>0</v>
      </c>
      <c r="D32">
        <v>0</v>
      </c>
      <c r="E32">
        <v>1</v>
      </c>
      <c r="F32">
        <v>280</v>
      </c>
      <c r="G32">
        <v>278</v>
      </c>
      <c r="H32">
        <v>224</v>
      </c>
      <c r="I32">
        <v>235</v>
      </c>
    </row>
    <row r="33" spans="1:9" x14ac:dyDescent="0.2">
      <c r="A33">
        <v>31</v>
      </c>
      <c r="B33">
        <v>0</v>
      </c>
      <c r="C33">
        <v>0</v>
      </c>
      <c r="D33">
        <v>14</v>
      </c>
      <c r="E33">
        <v>0</v>
      </c>
      <c r="F33">
        <v>244</v>
      </c>
      <c r="G33">
        <v>292</v>
      </c>
      <c r="H33">
        <v>93</v>
      </c>
      <c r="I33">
        <v>35</v>
      </c>
    </row>
    <row r="34" spans="1:9" x14ac:dyDescent="0.2">
      <c r="A34">
        <v>32</v>
      </c>
      <c r="B34">
        <v>0</v>
      </c>
      <c r="C34">
        <v>0</v>
      </c>
      <c r="D34">
        <v>0</v>
      </c>
      <c r="E34">
        <v>0</v>
      </c>
      <c r="F34">
        <v>160</v>
      </c>
      <c r="G34">
        <v>69</v>
      </c>
      <c r="H34">
        <v>0</v>
      </c>
      <c r="I34">
        <v>0</v>
      </c>
    </row>
    <row r="35" spans="1:9" x14ac:dyDescent="0.2">
      <c r="A35">
        <v>33</v>
      </c>
      <c r="B35">
        <v>3</v>
      </c>
      <c r="C35">
        <v>0</v>
      </c>
      <c r="D35">
        <v>0</v>
      </c>
      <c r="E35">
        <v>0</v>
      </c>
      <c r="F35">
        <v>167</v>
      </c>
      <c r="G35">
        <v>0</v>
      </c>
      <c r="H35">
        <v>0</v>
      </c>
      <c r="I35">
        <v>0</v>
      </c>
    </row>
    <row r="36" spans="1:9" x14ac:dyDescent="0.2">
      <c r="A36">
        <v>34</v>
      </c>
      <c r="B36">
        <v>1</v>
      </c>
      <c r="C36">
        <v>1</v>
      </c>
      <c r="D36">
        <v>0</v>
      </c>
      <c r="E36">
        <v>0</v>
      </c>
      <c r="F36">
        <v>282</v>
      </c>
      <c r="G36">
        <v>152</v>
      </c>
      <c r="H36">
        <v>125</v>
      </c>
      <c r="I36">
        <v>232</v>
      </c>
    </row>
    <row r="37" spans="1:9" x14ac:dyDescent="0.2">
      <c r="A37">
        <v>35</v>
      </c>
      <c r="B37">
        <v>0</v>
      </c>
      <c r="C37">
        <v>0</v>
      </c>
      <c r="D37">
        <v>0</v>
      </c>
      <c r="E37">
        <v>0</v>
      </c>
      <c r="F37">
        <v>221</v>
      </c>
      <c r="G37">
        <v>318</v>
      </c>
      <c r="H37">
        <v>60</v>
      </c>
      <c r="I37">
        <v>1</v>
      </c>
    </row>
    <row r="38" spans="1:9" x14ac:dyDescent="0.2">
      <c r="A38">
        <v>36</v>
      </c>
      <c r="B38">
        <v>0</v>
      </c>
      <c r="C38">
        <v>0</v>
      </c>
      <c r="D38">
        <v>0</v>
      </c>
      <c r="E38">
        <v>0</v>
      </c>
      <c r="F38">
        <v>286</v>
      </c>
      <c r="G38">
        <v>271</v>
      </c>
      <c r="H38">
        <v>161</v>
      </c>
      <c r="I38">
        <v>14</v>
      </c>
    </row>
    <row r="39" spans="1:9" x14ac:dyDescent="0.2">
      <c r="A39">
        <v>37</v>
      </c>
      <c r="B39">
        <v>0</v>
      </c>
      <c r="C39">
        <v>0</v>
      </c>
      <c r="D39">
        <v>0</v>
      </c>
      <c r="E39">
        <v>0</v>
      </c>
      <c r="F39">
        <v>33</v>
      </c>
      <c r="G39">
        <v>69</v>
      </c>
      <c r="H39">
        <v>0</v>
      </c>
      <c r="I39">
        <v>0</v>
      </c>
    </row>
    <row r="40" spans="1:9" x14ac:dyDescent="0.2">
      <c r="A40">
        <v>38</v>
      </c>
      <c r="B40">
        <v>0</v>
      </c>
      <c r="C40">
        <v>0</v>
      </c>
      <c r="D40">
        <v>1</v>
      </c>
      <c r="E40">
        <v>0</v>
      </c>
      <c r="F40">
        <v>284</v>
      </c>
      <c r="G40">
        <v>221</v>
      </c>
      <c r="H40">
        <v>161</v>
      </c>
      <c r="I40">
        <v>0</v>
      </c>
    </row>
    <row r="41" spans="1:9" x14ac:dyDescent="0.2">
      <c r="A41">
        <v>39</v>
      </c>
      <c r="B41">
        <v>13</v>
      </c>
      <c r="C41">
        <v>0</v>
      </c>
      <c r="D41">
        <v>0</v>
      </c>
      <c r="E41">
        <v>0</v>
      </c>
      <c r="F41">
        <v>282</v>
      </c>
      <c r="G41">
        <v>292</v>
      </c>
      <c r="H41">
        <v>268</v>
      </c>
      <c r="I41">
        <v>114</v>
      </c>
    </row>
    <row r="42" spans="1:9" x14ac:dyDescent="0.2">
      <c r="A42">
        <v>40</v>
      </c>
      <c r="B42">
        <v>0</v>
      </c>
      <c r="C42">
        <v>0</v>
      </c>
      <c r="D42">
        <v>2</v>
      </c>
      <c r="E42">
        <v>5</v>
      </c>
      <c r="F42">
        <v>114</v>
      </c>
      <c r="G42">
        <v>205</v>
      </c>
      <c r="H42">
        <v>183</v>
      </c>
      <c r="I42">
        <v>235</v>
      </c>
    </row>
    <row r="43" spans="1:9" x14ac:dyDescent="0.2">
      <c r="A43">
        <v>41</v>
      </c>
      <c r="B43">
        <v>0</v>
      </c>
      <c r="C43">
        <v>0</v>
      </c>
      <c r="D43">
        <v>0</v>
      </c>
      <c r="E43">
        <v>0</v>
      </c>
      <c r="F43">
        <v>75</v>
      </c>
      <c r="G43">
        <v>70</v>
      </c>
      <c r="H43">
        <v>0</v>
      </c>
      <c r="I43">
        <v>0</v>
      </c>
    </row>
    <row r="44" spans="1:9" x14ac:dyDescent="0.2">
      <c r="A44" s="13">
        <v>42</v>
      </c>
      <c r="B44" s="13">
        <v>0</v>
      </c>
      <c r="C44" s="13">
        <v>0</v>
      </c>
      <c r="D44" s="13">
        <v>0</v>
      </c>
      <c r="E44" s="13">
        <v>0</v>
      </c>
      <c r="F44" s="13"/>
      <c r="G44" s="13"/>
      <c r="H44" s="13"/>
      <c r="I44" s="13"/>
    </row>
    <row r="45" spans="1:9" x14ac:dyDescent="0.2">
      <c r="A45">
        <v>43</v>
      </c>
      <c r="B45">
        <v>0</v>
      </c>
      <c r="C45">
        <v>0</v>
      </c>
      <c r="D45">
        <v>0</v>
      </c>
      <c r="E45">
        <v>0</v>
      </c>
      <c r="F45">
        <v>114</v>
      </c>
      <c r="G45">
        <v>144</v>
      </c>
      <c r="H45">
        <v>187</v>
      </c>
      <c r="I45">
        <v>43</v>
      </c>
    </row>
    <row r="46" spans="1:9" x14ac:dyDescent="0.2">
      <c r="A46">
        <v>44</v>
      </c>
      <c r="B46">
        <v>1</v>
      </c>
      <c r="C46">
        <v>1</v>
      </c>
      <c r="D46">
        <v>0</v>
      </c>
      <c r="E46">
        <v>0</v>
      </c>
      <c r="F46">
        <v>115</v>
      </c>
      <c r="G46">
        <v>293</v>
      </c>
      <c r="H46">
        <v>269</v>
      </c>
      <c r="I46">
        <v>112</v>
      </c>
    </row>
    <row r="47" spans="1:9" x14ac:dyDescent="0.2">
      <c r="A47">
        <v>45</v>
      </c>
      <c r="B47">
        <v>3</v>
      </c>
      <c r="C47">
        <v>4</v>
      </c>
      <c r="D47">
        <v>1</v>
      </c>
      <c r="E47">
        <v>0</v>
      </c>
      <c r="F47">
        <v>114</v>
      </c>
      <c r="G47">
        <v>223</v>
      </c>
      <c r="H47">
        <v>63</v>
      </c>
      <c r="I47">
        <v>0</v>
      </c>
    </row>
    <row r="48" spans="1:9" x14ac:dyDescent="0.2">
      <c r="A48">
        <v>46</v>
      </c>
      <c r="B48">
        <v>1</v>
      </c>
      <c r="C48">
        <v>0</v>
      </c>
      <c r="D48">
        <v>8</v>
      </c>
      <c r="E48">
        <v>0</v>
      </c>
      <c r="F48">
        <v>114</v>
      </c>
      <c r="G48">
        <v>278</v>
      </c>
      <c r="H48">
        <v>210</v>
      </c>
      <c r="I48">
        <v>89</v>
      </c>
    </row>
    <row r="49" spans="1:9" x14ac:dyDescent="0.2">
      <c r="A49">
        <v>47</v>
      </c>
      <c r="B49">
        <v>0</v>
      </c>
      <c r="C49">
        <v>1</v>
      </c>
      <c r="D49">
        <v>27</v>
      </c>
      <c r="E49">
        <v>26</v>
      </c>
      <c r="F49">
        <v>39</v>
      </c>
      <c r="G49">
        <v>228</v>
      </c>
      <c r="H49">
        <v>324</v>
      </c>
      <c r="I49">
        <v>233</v>
      </c>
    </row>
    <row r="50" spans="1:9" x14ac:dyDescent="0.2">
      <c r="A50">
        <v>50</v>
      </c>
      <c r="B50">
        <v>0</v>
      </c>
      <c r="C50">
        <v>0</v>
      </c>
      <c r="D50">
        <v>16</v>
      </c>
      <c r="E50">
        <v>4</v>
      </c>
      <c r="F50">
        <v>0</v>
      </c>
      <c r="G50">
        <v>0</v>
      </c>
      <c r="H50">
        <v>167</v>
      </c>
      <c r="I50">
        <v>112</v>
      </c>
    </row>
    <row r="51" spans="1:9" x14ac:dyDescent="0.2">
      <c r="A51">
        <v>51</v>
      </c>
      <c r="B51">
        <v>0</v>
      </c>
      <c r="C51">
        <v>0</v>
      </c>
      <c r="D51">
        <v>11</v>
      </c>
      <c r="E51">
        <v>0</v>
      </c>
      <c r="F51">
        <v>0</v>
      </c>
      <c r="G51">
        <v>0</v>
      </c>
      <c r="H51">
        <v>154</v>
      </c>
      <c r="I51">
        <v>0</v>
      </c>
    </row>
    <row r="52" spans="1:9" x14ac:dyDescent="0.2">
      <c r="A52">
        <v>52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9</v>
      </c>
      <c r="I52">
        <v>112</v>
      </c>
    </row>
    <row r="53" spans="1:9" x14ac:dyDescent="0.2">
      <c r="A53">
        <v>53</v>
      </c>
      <c r="B53">
        <v>0</v>
      </c>
      <c r="C53">
        <v>0</v>
      </c>
      <c r="D53">
        <v>23</v>
      </c>
      <c r="E53">
        <v>7</v>
      </c>
      <c r="F53">
        <v>0</v>
      </c>
      <c r="G53">
        <v>0</v>
      </c>
      <c r="H53">
        <v>167</v>
      </c>
      <c r="I53">
        <v>111</v>
      </c>
    </row>
    <row r="54" spans="1:9" x14ac:dyDescent="0.2">
      <c r="A54">
        <v>54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164</v>
      </c>
      <c r="I54">
        <v>53</v>
      </c>
    </row>
    <row r="55" spans="1:9" x14ac:dyDescent="0.2">
      <c r="A55">
        <v>55</v>
      </c>
      <c r="B55">
        <v>0</v>
      </c>
      <c r="C55">
        <v>0</v>
      </c>
      <c r="D55">
        <v>10</v>
      </c>
      <c r="E55">
        <v>2</v>
      </c>
      <c r="F55">
        <v>0</v>
      </c>
      <c r="G55">
        <v>0</v>
      </c>
      <c r="H55">
        <v>44</v>
      </c>
      <c r="I55">
        <v>114</v>
      </c>
    </row>
    <row r="56" spans="1:9" x14ac:dyDescent="0.2">
      <c r="A56">
        <v>56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62</v>
      </c>
      <c r="I56">
        <v>111</v>
      </c>
    </row>
    <row r="57" spans="1:9" x14ac:dyDescent="0.2">
      <c r="A57">
        <v>57</v>
      </c>
      <c r="B57">
        <v>0</v>
      </c>
      <c r="C57">
        <v>0</v>
      </c>
      <c r="D57">
        <v>1</v>
      </c>
      <c r="E57">
        <v>0</v>
      </c>
      <c r="F57">
        <v>0</v>
      </c>
      <c r="G57">
        <v>0</v>
      </c>
      <c r="H57">
        <v>63</v>
      </c>
      <c r="I57">
        <v>103</v>
      </c>
    </row>
    <row r="58" spans="1:9" x14ac:dyDescent="0.2">
      <c r="A58">
        <v>58</v>
      </c>
      <c r="B58">
        <v>0</v>
      </c>
      <c r="C58">
        <v>0</v>
      </c>
      <c r="D58">
        <v>21</v>
      </c>
      <c r="E58">
        <v>0</v>
      </c>
      <c r="F58">
        <v>0</v>
      </c>
      <c r="G58">
        <v>0</v>
      </c>
      <c r="H58">
        <v>55</v>
      </c>
      <c r="I58">
        <v>47</v>
      </c>
    </row>
    <row r="59" spans="1:9" x14ac:dyDescent="0.2">
      <c r="A59">
        <v>59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54</v>
      </c>
      <c r="I59">
        <v>0</v>
      </c>
    </row>
    <row r="60" spans="1:9" x14ac:dyDescent="0.2">
      <c r="A60">
        <v>61</v>
      </c>
      <c r="B60">
        <v>0</v>
      </c>
      <c r="C60">
        <v>0</v>
      </c>
      <c r="D60">
        <v>0</v>
      </c>
      <c r="E60">
        <v>6</v>
      </c>
      <c r="F60">
        <v>0</v>
      </c>
      <c r="G60">
        <v>0</v>
      </c>
      <c r="H60">
        <v>23</v>
      </c>
      <c r="I60">
        <v>201</v>
      </c>
    </row>
    <row r="61" spans="1:9" x14ac:dyDescent="0.2">
      <c r="A61">
        <v>62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59</v>
      </c>
      <c r="I61">
        <v>229</v>
      </c>
    </row>
    <row r="62" spans="1:9" x14ac:dyDescent="0.2">
      <c r="A62">
        <v>63</v>
      </c>
      <c r="B62">
        <v>0</v>
      </c>
      <c r="C62">
        <v>0</v>
      </c>
      <c r="D62">
        <v>1</v>
      </c>
      <c r="E62">
        <v>1</v>
      </c>
      <c r="F62">
        <v>0</v>
      </c>
      <c r="G62">
        <v>0</v>
      </c>
      <c r="H62">
        <v>60</v>
      </c>
      <c r="I62">
        <v>234</v>
      </c>
    </row>
    <row r="63" spans="1:9" x14ac:dyDescent="0.2">
      <c r="A63">
        <v>66</v>
      </c>
      <c r="B63">
        <v>0</v>
      </c>
      <c r="C63">
        <v>0</v>
      </c>
      <c r="D63">
        <v>12</v>
      </c>
      <c r="E63">
        <v>1</v>
      </c>
      <c r="F63">
        <v>0</v>
      </c>
      <c r="G63">
        <v>0</v>
      </c>
      <c r="H63">
        <v>62</v>
      </c>
      <c r="I63">
        <v>179</v>
      </c>
    </row>
    <row r="64" spans="1:9" x14ac:dyDescent="0.2">
      <c r="A64">
        <v>67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61</v>
      </c>
      <c r="I64">
        <v>146</v>
      </c>
    </row>
    <row r="65" spans="1:9" x14ac:dyDescent="0.2">
      <c r="A65">
        <v>68</v>
      </c>
      <c r="B65">
        <v>0</v>
      </c>
      <c r="C65">
        <v>0</v>
      </c>
      <c r="D65">
        <v>0</v>
      </c>
      <c r="E65">
        <v>3</v>
      </c>
      <c r="F65">
        <v>0</v>
      </c>
      <c r="G65">
        <v>0</v>
      </c>
      <c r="H65">
        <v>0</v>
      </c>
      <c r="I65">
        <v>137</v>
      </c>
    </row>
    <row r="66" spans="1:9" x14ac:dyDescent="0.2">
      <c r="A66">
        <v>69</v>
      </c>
      <c r="B66">
        <v>0</v>
      </c>
      <c r="C66">
        <v>0</v>
      </c>
      <c r="D66">
        <v>0</v>
      </c>
      <c r="E66">
        <v>1</v>
      </c>
      <c r="F66">
        <v>0</v>
      </c>
      <c r="G66">
        <v>0</v>
      </c>
      <c r="H66">
        <v>63</v>
      </c>
      <c r="I66">
        <v>233</v>
      </c>
    </row>
    <row r="67" spans="1:9" x14ac:dyDescent="0.2">
      <c r="A67">
        <v>70</v>
      </c>
      <c r="B67">
        <v>0</v>
      </c>
      <c r="C67">
        <v>0</v>
      </c>
      <c r="D67">
        <v>0</v>
      </c>
      <c r="E67">
        <v>1</v>
      </c>
      <c r="F67">
        <v>0</v>
      </c>
      <c r="G67">
        <v>0</v>
      </c>
      <c r="H67">
        <v>9</v>
      </c>
      <c r="I67">
        <v>128</v>
      </c>
    </row>
    <row r="68" spans="1:9" x14ac:dyDescent="0.2">
      <c r="A68">
        <v>71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63</v>
      </c>
      <c r="I68">
        <v>230</v>
      </c>
    </row>
    <row r="69" spans="1:9" x14ac:dyDescent="0.2">
      <c r="A69">
        <v>72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63</v>
      </c>
      <c r="I69">
        <v>226</v>
      </c>
    </row>
    <row r="70" spans="1:9" x14ac:dyDescent="0.2">
      <c r="A70">
        <v>73</v>
      </c>
      <c r="B70">
        <v>0</v>
      </c>
      <c r="C70">
        <v>0</v>
      </c>
      <c r="D70">
        <v>0</v>
      </c>
      <c r="E70">
        <v>1</v>
      </c>
      <c r="F70">
        <v>0</v>
      </c>
      <c r="G70">
        <v>0</v>
      </c>
      <c r="H70">
        <v>1</v>
      </c>
      <c r="I70">
        <v>213</v>
      </c>
    </row>
    <row r="71" spans="1:9" x14ac:dyDescent="0.2">
      <c r="A71">
        <v>74</v>
      </c>
      <c r="B71">
        <v>0</v>
      </c>
      <c r="C71">
        <v>0</v>
      </c>
      <c r="D71">
        <v>0</v>
      </c>
      <c r="E71">
        <v>2</v>
      </c>
      <c r="F71">
        <v>0</v>
      </c>
      <c r="G71">
        <v>0</v>
      </c>
      <c r="H71">
        <v>0</v>
      </c>
      <c r="I71">
        <v>75</v>
      </c>
    </row>
    <row r="72" spans="1:9" x14ac:dyDescent="0.2">
      <c r="A72">
        <v>75</v>
      </c>
      <c r="B72">
        <v>0</v>
      </c>
      <c r="C72">
        <v>0</v>
      </c>
      <c r="D72">
        <v>0</v>
      </c>
      <c r="E72">
        <v>20</v>
      </c>
      <c r="F72">
        <v>0</v>
      </c>
      <c r="G72">
        <v>0</v>
      </c>
      <c r="H72">
        <v>0</v>
      </c>
      <c r="I72">
        <v>77</v>
      </c>
    </row>
    <row r="73" spans="1:9" x14ac:dyDescent="0.2">
      <c r="A73" t="s">
        <v>4</v>
      </c>
      <c r="B73">
        <v>0</v>
      </c>
      <c r="C73">
        <v>0</v>
      </c>
      <c r="D73">
        <v>0</v>
      </c>
      <c r="E73">
        <v>1</v>
      </c>
      <c r="F73">
        <v>0</v>
      </c>
      <c r="G73">
        <v>0</v>
      </c>
      <c r="H73">
        <v>0</v>
      </c>
      <c r="I73">
        <v>18</v>
      </c>
    </row>
    <row r="74" spans="1:9" x14ac:dyDescent="0.2">
      <c r="A74" t="s">
        <v>5</v>
      </c>
      <c r="B74">
        <v>0</v>
      </c>
      <c r="C74">
        <v>0</v>
      </c>
      <c r="D74">
        <v>0</v>
      </c>
      <c r="E74">
        <v>1</v>
      </c>
      <c r="F74">
        <v>0</v>
      </c>
      <c r="G74">
        <v>0</v>
      </c>
      <c r="H74">
        <v>0</v>
      </c>
      <c r="I74">
        <v>64</v>
      </c>
    </row>
    <row r="75" spans="1:9" x14ac:dyDescent="0.2">
      <c r="A75" t="s">
        <v>6</v>
      </c>
      <c r="B75" s="13"/>
      <c r="C75" s="13"/>
      <c r="D75" s="13"/>
      <c r="E75" s="13"/>
      <c r="F75" s="13"/>
      <c r="G75" s="13"/>
      <c r="H75" s="13"/>
      <c r="I75" s="13"/>
    </row>
    <row r="76" spans="1:9" x14ac:dyDescent="0.2">
      <c r="A76">
        <v>76</v>
      </c>
      <c r="B76" s="13"/>
      <c r="C76" s="13"/>
      <c r="D76" s="13"/>
      <c r="E76" s="13"/>
      <c r="F76" s="13"/>
      <c r="G76" s="13"/>
      <c r="H76" s="13"/>
      <c r="I76" s="13"/>
    </row>
    <row r="77" spans="1:9" x14ac:dyDescent="0.2">
      <c r="A77">
        <v>77</v>
      </c>
      <c r="B77" s="13"/>
      <c r="C77" s="13"/>
      <c r="D77" s="13"/>
      <c r="E77" s="13"/>
      <c r="F77" s="13"/>
      <c r="G77" s="13"/>
      <c r="H77" s="13"/>
      <c r="I77" s="13"/>
    </row>
    <row r="78" spans="1:9" x14ac:dyDescent="0.2">
      <c r="A78">
        <v>79</v>
      </c>
      <c r="B78" s="13"/>
      <c r="C78" s="13"/>
      <c r="D78" s="13"/>
      <c r="E78" s="13"/>
      <c r="F78" s="13"/>
      <c r="G78" s="13"/>
      <c r="H78" s="13"/>
      <c r="I78" s="13"/>
    </row>
    <row r="79" spans="1:9" x14ac:dyDescent="0.2">
      <c r="A79">
        <v>80</v>
      </c>
      <c r="B79" s="13"/>
      <c r="C79" s="13"/>
      <c r="D79" s="13"/>
      <c r="E79" s="13"/>
      <c r="F79" s="13"/>
      <c r="G79" s="13"/>
      <c r="H79" s="13"/>
      <c r="I79" s="13"/>
    </row>
    <row r="80" spans="1:9" x14ac:dyDescent="0.2">
      <c r="A80">
        <v>81</v>
      </c>
      <c r="B80" s="13"/>
      <c r="C80" s="13"/>
      <c r="D80" s="13"/>
      <c r="E80" s="13"/>
      <c r="F80" s="13"/>
      <c r="G80" s="13"/>
      <c r="H80" s="13"/>
      <c r="I80" s="13"/>
    </row>
    <row r="81" spans="1:9" x14ac:dyDescent="0.2">
      <c r="A81">
        <v>82</v>
      </c>
      <c r="B81" s="13"/>
      <c r="C81" s="13"/>
      <c r="D81" s="13"/>
      <c r="E81" s="13"/>
      <c r="F81" s="13"/>
      <c r="G81" s="13"/>
      <c r="H81" s="13"/>
      <c r="I81" s="13"/>
    </row>
    <row r="82" spans="1:9" x14ac:dyDescent="0.2">
      <c r="A82">
        <v>83</v>
      </c>
      <c r="B82" s="13"/>
      <c r="C82" s="13"/>
      <c r="D82" s="13"/>
      <c r="E82" s="13"/>
      <c r="F82" s="13" t="s">
        <v>42</v>
      </c>
      <c r="G82" s="13"/>
      <c r="H82" s="13"/>
      <c r="I82" s="13"/>
    </row>
    <row r="83" spans="1:9" x14ac:dyDescent="0.2">
      <c r="A83" t="s">
        <v>7</v>
      </c>
      <c r="B83" s="13"/>
      <c r="C83" s="13"/>
      <c r="D83" s="13"/>
      <c r="E83" s="13"/>
      <c r="F83" s="13"/>
      <c r="G83" s="13"/>
      <c r="H83" s="13"/>
      <c r="I83" s="13"/>
    </row>
    <row r="84" spans="1:9" x14ac:dyDescent="0.2">
      <c r="B84" s="13"/>
      <c r="C84" s="13"/>
      <c r="D84" s="13"/>
      <c r="E84" s="13"/>
      <c r="F84" s="13"/>
      <c r="G84" s="13"/>
      <c r="H84" s="13"/>
      <c r="I84" s="13"/>
    </row>
    <row r="85" spans="1:9" x14ac:dyDescent="0.2">
      <c r="A85">
        <v>84</v>
      </c>
      <c r="B85" s="13"/>
      <c r="C85" s="13"/>
      <c r="D85" s="13"/>
      <c r="E85" s="13"/>
      <c r="F85" s="13"/>
      <c r="G85" s="13"/>
      <c r="H85" s="13"/>
      <c r="I85" s="13"/>
    </row>
    <row r="86" spans="1:9" x14ac:dyDescent="0.2">
      <c r="A86">
        <v>85</v>
      </c>
      <c r="B86" s="13"/>
      <c r="C86" s="13"/>
      <c r="D86" s="13"/>
      <c r="E86" s="13"/>
      <c r="F86" s="13"/>
      <c r="G86" s="13"/>
      <c r="H86" s="13"/>
      <c r="I86" s="13"/>
    </row>
    <row r="87" spans="1:9" x14ac:dyDescent="0.2">
      <c r="A87">
        <v>86</v>
      </c>
      <c r="B87" s="13"/>
      <c r="C87" s="13"/>
      <c r="D87" s="13"/>
      <c r="E87" s="13"/>
      <c r="F87" s="13"/>
      <c r="G87" s="13"/>
      <c r="H87" s="13"/>
      <c r="I87" s="13"/>
    </row>
    <row r="88" spans="1:9" x14ac:dyDescent="0.2">
      <c r="A88">
        <v>87</v>
      </c>
      <c r="B88" s="13"/>
      <c r="C88" s="13"/>
      <c r="D88" s="13"/>
      <c r="E88" s="13"/>
      <c r="F88" s="13"/>
      <c r="G88" s="13"/>
      <c r="H88" s="13"/>
      <c r="I88" s="13"/>
    </row>
    <row r="89" spans="1:9" x14ac:dyDescent="0.2">
      <c r="A89">
        <v>88</v>
      </c>
      <c r="B89" s="13"/>
      <c r="C89" s="13"/>
      <c r="D89" s="13"/>
      <c r="E89" s="13"/>
      <c r="F89" s="13"/>
      <c r="G89" s="13"/>
      <c r="H89" s="13"/>
      <c r="I89" s="13"/>
    </row>
    <row r="90" spans="1:9" x14ac:dyDescent="0.2">
      <c r="A90">
        <v>89</v>
      </c>
      <c r="B90" s="13"/>
      <c r="C90" s="13"/>
      <c r="D90" s="13"/>
      <c r="E90" s="13"/>
      <c r="F90" s="13"/>
      <c r="G90" s="13"/>
      <c r="H90" s="13"/>
      <c r="I90" s="13"/>
    </row>
    <row r="91" spans="1:9" x14ac:dyDescent="0.2">
      <c r="A91">
        <v>90</v>
      </c>
      <c r="B91" s="13"/>
      <c r="C91" s="13"/>
      <c r="D91" s="13"/>
      <c r="E91" s="13"/>
      <c r="F91" s="13"/>
      <c r="G91" s="13"/>
      <c r="H91" s="13"/>
      <c r="I91" s="13"/>
    </row>
    <row r="92" spans="1:9" x14ac:dyDescent="0.2">
      <c r="A92">
        <v>91</v>
      </c>
      <c r="B92" s="13"/>
      <c r="C92" s="13"/>
      <c r="D92" s="13"/>
      <c r="E92" s="13"/>
      <c r="F92" s="13"/>
      <c r="G92" s="13"/>
      <c r="H92" s="13"/>
      <c r="I92" s="13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F0E4D-18C4-4AE1-8320-D13F19D3FE48}">
  <dimension ref="A1:AD145"/>
  <sheetViews>
    <sheetView zoomScale="90" zoomScaleNormal="90" workbookViewId="0">
      <pane xSplit="1" topLeftCell="E1" activePane="topRight" state="frozen"/>
      <selection pane="topRight" activeCell="T1" sqref="T1:T1048576"/>
    </sheetView>
  </sheetViews>
  <sheetFormatPr baseColWidth="10" defaultColWidth="8.83203125" defaultRowHeight="15" x14ac:dyDescent="0.2"/>
  <cols>
    <col min="1" max="1" width="11.83203125" style="1" customWidth="1"/>
    <col min="2" max="17" width="9.1640625" style="1"/>
    <col min="18" max="18" width="8.83203125" style="1"/>
    <col min="19" max="20" width="9.33203125" bestFit="1" customWidth="1"/>
    <col min="21" max="21" width="11.5" bestFit="1" customWidth="1"/>
    <col min="22" max="26" width="11.5" customWidth="1"/>
    <col min="27" max="27" width="11.5" bestFit="1" customWidth="1"/>
    <col min="28" max="28" width="21" customWidth="1"/>
    <col min="29" max="29" width="27.6640625" customWidth="1"/>
    <col min="30" max="30" width="22.83203125" customWidth="1"/>
  </cols>
  <sheetData>
    <row r="1" spans="1:30" ht="17" thickBot="1" x14ac:dyDescent="0.25">
      <c r="A1" s="22" t="s">
        <v>0</v>
      </c>
      <c r="B1" s="21" t="s">
        <v>27</v>
      </c>
      <c r="C1" s="15" t="s">
        <v>28</v>
      </c>
      <c r="D1" s="15" t="s">
        <v>29</v>
      </c>
      <c r="E1" s="15" t="s">
        <v>30</v>
      </c>
      <c r="F1" s="15" t="s">
        <v>51</v>
      </c>
      <c r="G1" s="15" t="s">
        <v>52</v>
      </c>
      <c r="H1" s="15" t="s">
        <v>53</v>
      </c>
      <c r="I1" s="15" t="s">
        <v>54</v>
      </c>
      <c r="J1" s="16" t="s">
        <v>16</v>
      </c>
      <c r="K1" s="16" t="s">
        <v>17</v>
      </c>
      <c r="L1" s="16" t="s">
        <v>18</v>
      </c>
      <c r="M1" s="16" t="s">
        <v>19</v>
      </c>
      <c r="N1" s="17" t="s">
        <v>55</v>
      </c>
      <c r="O1" s="17" t="s">
        <v>56</v>
      </c>
      <c r="P1" s="17" t="s">
        <v>57</v>
      </c>
      <c r="Q1" s="19" t="s">
        <v>58</v>
      </c>
      <c r="R1" s="36"/>
      <c r="S1" s="20" t="s">
        <v>8</v>
      </c>
      <c r="T1" s="20" t="s">
        <v>9</v>
      </c>
      <c r="U1" s="35" t="s">
        <v>92</v>
      </c>
      <c r="V1" s="35" t="s">
        <v>93</v>
      </c>
      <c r="W1" s="35" t="s">
        <v>94</v>
      </c>
      <c r="X1" s="35" t="s">
        <v>95</v>
      </c>
      <c r="Y1" s="35" t="s">
        <v>96</v>
      </c>
      <c r="Z1" s="35" t="s">
        <v>97</v>
      </c>
      <c r="AA1" s="20" t="s">
        <v>11</v>
      </c>
      <c r="AB1" s="20" t="s">
        <v>98</v>
      </c>
      <c r="AC1" s="20" t="s">
        <v>99</v>
      </c>
      <c r="AD1" s="20" t="s">
        <v>100</v>
      </c>
    </row>
    <row r="2" spans="1:30" x14ac:dyDescent="0.2">
      <c r="A2" s="1">
        <v>1</v>
      </c>
      <c r="B2" s="1">
        <v>20</v>
      </c>
      <c r="C2" s="1">
        <v>0</v>
      </c>
      <c r="D2" s="1">
        <v>4</v>
      </c>
      <c r="E2" s="1">
        <v>8</v>
      </c>
      <c r="F2" s="1">
        <v>0</v>
      </c>
      <c r="G2" s="1">
        <v>0</v>
      </c>
      <c r="H2" s="1">
        <v>0</v>
      </c>
      <c r="I2" s="1">
        <v>0</v>
      </c>
      <c r="J2" s="1">
        <v>282</v>
      </c>
      <c r="K2" s="1">
        <v>291</v>
      </c>
      <c r="L2" s="1">
        <v>362</v>
      </c>
      <c r="M2" s="1">
        <v>232</v>
      </c>
      <c r="N2" s="1">
        <v>0</v>
      </c>
      <c r="O2" s="1">
        <v>0</v>
      </c>
      <c r="P2" s="1">
        <v>0</v>
      </c>
      <c r="Q2" s="1">
        <v>0</v>
      </c>
      <c r="R2" s="1">
        <f>SUM(J2:Q2)</f>
        <v>1167</v>
      </c>
      <c r="S2" s="18">
        <v>51.205199999999998</v>
      </c>
      <c r="T2" s="18">
        <v>30.165420000000001</v>
      </c>
      <c r="U2" s="18">
        <v>23.256057499999997</v>
      </c>
      <c r="V2" s="18">
        <v>92.757500000000007</v>
      </c>
      <c r="W2" s="18">
        <v>0.91106250000000011</v>
      </c>
      <c r="X2" s="18">
        <v>0.23975249999999998</v>
      </c>
      <c r="Y2" s="18">
        <v>0.19180250000000001</v>
      </c>
      <c r="Z2" s="18">
        <v>0.28770249999999997</v>
      </c>
      <c r="AA2" s="18">
        <v>0.42724392</v>
      </c>
      <c r="AB2" s="18">
        <v>2014.88</v>
      </c>
      <c r="AC2" s="18">
        <v>144.54</v>
      </c>
      <c r="AD2" s="18">
        <v>20570.18</v>
      </c>
    </row>
    <row r="3" spans="1:30" x14ac:dyDescent="0.2">
      <c r="A3" s="1" t="s">
        <v>69</v>
      </c>
      <c r="B3" s="1">
        <v>1</v>
      </c>
      <c r="C3" s="1">
        <v>1</v>
      </c>
      <c r="D3" s="1">
        <v>2</v>
      </c>
      <c r="E3" s="1">
        <v>2</v>
      </c>
      <c r="F3" s="1">
        <v>0</v>
      </c>
      <c r="G3" s="1">
        <v>0</v>
      </c>
      <c r="H3" s="1">
        <v>23</v>
      </c>
      <c r="I3" s="1">
        <v>0</v>
      </c>
      <c r="J3" s="1">
        <v>283</v>
      </c>
      <c r="K3" s="1">
        <v>278</v>
      </c>
      <c r="L3" s="1">
        <v>259</v>
      </c>
      <c r="M3" s="1">
        <v>228</v>
      </c>
      <c r="N3" s="1">
        <v>0</v>
      </c>
      <c r="O3" s="1">
        <v>128</v>
      </c>
      <c r="P3" s="1">
        <v>173</v>
      </c>
      <c r="Q3" s="1">
        <v>0</v>
      </c>
      <c r="R3" s="1">
        <f t="shared" ref="R3:R66" si="0">SUM(J3:Q3)</f>
        <v>1349</v>
      </c>
      <c r="S3" s="18">
        <v>51.209519999999998</v>
      </c>
      <c r="T3" s="18">
        <v>30.216889999999999</v>
      </c>
      <c r="U3" s="18">
        <v>52.540050000000001</v>
      </c>
      <c r="V3" s="18">
        <v>162.51124999999999</v>
      </c>
      <c r="W3" s="18">
        <v>2.0582700000000003</v>
      </c>
      <c r="X3" s="18">
        <v>0.54164999999999996</v>
      </c>
      <c r="Y3" s="18">
        <v>0.43331999999999993</v>
      </c>
      <c r="Z3" s="18">
        <v>0.64998250000000002</v>
      </c>
      <c r="AA3" s="18">
        <v>0.65076165399999997</v>
      </c>
      <c r="AB3" s="18">
        <v>5227.0600000000004</v>
      </c>
      <c r="AC3" s="18">
        <v>1659.02</v>
      </c>
      <c r="AD3" s="18">
        <v>21648.28</v>
      </c>
    </row>
    <row r="4" spans="1:30" x14ac:dyDescent="0.2">
      <c r="A4" s="1">
        <v>4</v>
      </c>
      <c r="B4" s="1">
        <v>0</v>
      </c>
      <c r="C4" s="1">
        <v>3</v>
      </c>
      <c r="D4" s="1">
        <v>114</v>
      </c>
      <c r="E4" s="1">
        <v>15</v>
      </c>
      <c r="F4" s="1">
        <v>0</v>
      </c>
      <c r="G4" s="1">
        <v>0</v>
      </c>
      <c r="H4" s="1">
        <v>0</v>
      </c>
      <c r="I4" s="1">
        <v>0</v>
      </c>
      <c r="J4" s="1">
        <v>277</v>
      </c>
      <c r="K4" s="1">
        <v>291</v>
      </c>
      <c r="L4" s="1">
        <v>304</v>
      </c>
      <c r="M4" s="1">
        <v>39</v>
      </c>
      <c r="N4" s="1">
        <v>0</v>
      </c>
      <c r="O4" s="1">
        <v>81</v>
      </c>
      <c r="P4" s="1">
        <v>0</v>
      </c>
      <c r="Q4" s="1">
        <v>0</v>
      </c>
      <c r="R4" s="1">
        <f t="shared" si="0"/>
        <v>992</v>
      </c>
      <c r="S4">
        <v>51.252459999999999</v>
      </c>
      <c r="T4">
        <v>30.179760000000002</v>
      </c>
      <c r="U4">
        <v>43.9504825</v>
      </c>
      <c r="V4">
        <v>130.6455</v>
      </c>
      <c r="W4">
        <v>1.7217725000000002</v>
      </c>
      <c r="X4">
        <v>0.45310000000000006</v>
      </c>
      <c r="Y4">
        <v>0.36248000000000002</v>
      </c>
      <c r="Z4">
        <v>0.54371499999999995</v>
      </c>
      <c r="AA4">
        <v>0.463898533</v>
      </c>
      <c r="AB4">
        <v>78.81</v>
      </c>
      <c r="AC4">
        <v>1407.65</v>
      </c>
      <c r="AD4">
        <v>16281.66</v>
      </c>
    </row>
    <row r="5" spans="1:30" x14ac:dyDescent="0.2">
      <c r="A5" s="1" t="s">
        <v>79</v>
      </c>
      <c r="B5" s="1">
        <v>70</v>
      </c>
      <c r="C5" s="1">
        <v>8</v>
      </c>
      <c r="D5" s="1">
        <v>164</v>
      </c>
      <c r="E5" s="1">
        <v>857</v>
      </c>
      <c r="F5" s="1">
        <v>0</v>
      </c>
      <c r="G5" s="1">
        <v>3</v>
      </c>
      <c r="H5" s="1">
        <v>0</v>
      </c>
      <c r="I5" s="1">
        <v>0</v>
      </c>
      <c r="J5" s="1">
        <v>283</v>
      </c>
      <c r="K5" s="1">
        <v>294</v>
      </c>
      <c r="L5" s="1">
        <v>260</v>
      </c>
      <c r="M5" s="1">
        <v>191</v>
      </c>
      <c r="N5" s="1">
        <v>0</v>
      </c>
      <c r="O5" s="1">
        <v>63</v>
      </c>
      <c r="P5" s="1">
        <v>0</v>
      </c>
      <c r="Q5" s="1">
        <v>0</v>
      </c>
      <c r="R5" s="1">
        <f t="shared" si="0"/>
        <v>1091</v>
      </c>
      <c r="S5">
        <v>51.349980000000002</v>
      </c>
      <c r="T5">
        <v>30.127320000000001</v>
      </c>
      <c r="U5">
        <v>254.2306025</v>
      </c>
      <c r="V5">
        <v>702.4742849999999</v>
      </c>
      <c r="W5">
        <v>9.9595500000000001</v>
      </c>
      <c r="X5">
        <v>2.6209350000000002</v>
      </c>
      <c r="Y5">
        <v>2.0967475000000002</v>
      </c>
      <c r="Z5">
        <v>3.1451199999999999</v>
      </c>
      <c r="AA5">
        <v>0.48392916899999999</v>
      </c>
      <c r="AB5">
        <v>111.02</v>
      </c>
      <c r="AC5">
        <v>2138.64</v>
      </c>
      <c r="AD5">
        <v>4835.74</v>
      </c>
    </row>
    <row r="6" spans="1:30" x14ac:dyDescent="0.2">
      <c r="A6" s="1" t="s">
        <v>68</v>
      </c>
      <c r="B6" s="1">
        <v>0</v>
      </c>
      <c r="C6" s="1">
        <v>1</v>
      </c>
      <c r="D6" s="1">
        <v>6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283</v>
      </c>
      <c r="K6" s="1">
        <v>291</v>
      </c>
      <c r="L6" s="1">
        <v>361</v>
      </c>
      <c r="M6" s="1">
        <v>216</v>
      </c>
      <c r="N6" s="1">
        <v>0</v>
      </c>
      <c r="O6" s="1">
        <v>81</v>
      </c>
      <c r="P6" s="1">
        <v>121</v>
      </c>
      <c r="Q6" s="1">
        <v>90</v>
      </c>
      <c r="R6" s="1">
        <f t="shared" si="0"/>
        <v>1443</v>
      </c>
      <c r="S6">
        <v>51.35848</v>
      </c>
      <c r="T6">
        <v>30.126629999999999</v>
      </c>
      <c r="U6">
        <v>1106.464385</v>
      </c>
      <c r="V6">
        <v>1987.2750000000001</v>
      </c>
      <c r="W6">
        <v>43.346027500000005</v>
      </c>
      <c r="X6">
        <v>11.406849999999999</v>
      </c>
      <c r="Y6">
        <v>9.1254799999999996</v>
      </c>
      <c r="Z6">
        <v>13.688219999999999</v>
      </c>
      <c r="AA6">
        <v>0.53819887300000002</v>
      </c>
      <c r="AB6">
        <v>197.7</v>
      </c>
      <c r="AC6">
        <v>1872.89</v>
      </c>
      <c r="AD6">
        <v>3977.75</v>
      </c>
    </row>
    <row r="7" spans="1:30" x14ac:dyDescent="0.2">
      <c r="A7" s="1">
        <v>7</v>
      </c>
      <c r="B7" s="1">
        <v>0</v>
      </c>
      <c r="C7" s="1">
        <v>27</v>
      </c>
      <c r="D7" s="1">
        <v>45</v>
      </c>
      <c r="E7" s="1">
        <v>13</v>
      </c>
      <c r="F7" s="1">
        <v>0</v>
      </c>
      <c r="G7" s="1">
        <v>0</v>
      </c>
      <c r="H7" s="1">
        <v>0</v>
      </c>
      <c r="I7" s="1">
        <v>0</v>
      </c>
      <c r="J7" s="1">
        <v>200</v>
      </c>
      <c r="K7" s="1">
        <v>291</v>
      </c>
      <c r="L7" s="1">
        <v>315</v>
      </c>
      <c r="M7" s="1">
        <v>231</v>
      </c>
      <c r="N7" s="1">
        <v>0</v>
      </c>
      <c r="O7" s="1">
        <v>83</v>
      </c>
      <c r="P7" s="1">
        <v>0</v>
      </c>
      <c r="Q7" s="1">
        <v>0</v>
      </c>
      <c r="R7" s="1">
        <f t="shared" si="0"/>
        <v>1120</v>
      </c>
      <c r="S7" s="23">
        <v>51.3718</v>
      </c>
      <c r="T7" s="23">
        <v>30.033010000000001</v>
      </c>
      <c r="U7" s="23">
        <v>307.639275</v>
      </c>
      <c r="V7" s="23">
        <v>607.89698250000004</v>
      </c>
      <c r="W7" s="23">
        <v>12.051847500000001</v>
      </c>
      <c r="X7" s="23">
        <v>3.1715399999999998</v>
      </c>
      <c r="Y7" s="23">
        <v>2.5372325</v>
      </c>
      <c r="Z7" s="23">
        <v>3.8058449999999997</v>
      </c>
      <c r="AA7" s="23">
        <v>0.60513880099999995</v>
      </c>
      <c r="AB7" s="23">
        <v>2331.4499999999998</v>
      </c>
      <c r="AC7" s="23">
        <v>5036.84</v>
      </c>
      <c r="AD7" s="23">
        <v>4944.79</v>
      </c>
    </row>
    <row r="8" spans="1:30" x14ac:dyDescent="0.2">
      <c r="A8" s="1">
        <v>8</v>
      </c>
      <c r="B8" s="1">
        <v>34</v>
      </c>
      <c r="C8" s="1">
        <v>2</v>
      </c>
      <c r="D8" s="1">
        <v>74</v>
      </c>
      <c r="E8" s="1">
        <v>10</v>
      </c>
      <c r="F8" s="1">
        <v>0</v>
      </c>
      <c r="G8" s="1">
        <v>0</v>
      </c>
      <c r="H8" s="1">
        <v>0</v>
      </c>
      <c r="I8" s="1">
        <v>0</v>
      </c>
      <c r="J8" s="1">
        <v>285</v>
      </c>
      <c r="K8" s="1">
        <v>293</v>
      </c>
      <c r="L8" s="1">
        <v>338</v>
      </c>
      <c r="M8" s="1">
        <v>233</v>
      </c>
      <c r="N8" s="1">
        <v>0</v>
      </c>
      <c r="O8" s="1">
        <v>0</v>
      </c>
      <c r="P8" s="1">
        <v>0</v>
      </c>
      <c r="Q8" s="1">
        <v>0</v>
      </c>
      <c r="R8" s="1">
        <f t="shared" si="0"/>
        <v>1149</v>
      </c>
      <c r="S8" s="23">
        <v>51.358110000000003</v>
      </c>
      <c r="T8" s="23">
        <v>30.009239999999998</v>
      </c>
      <c r="U8" s="23">
        <v>396.57764999999995</v>
      </c>
      <c r="V8" s="23">
        <v>887.86749999999995</v>
      </c>
      <c r="W8" s="23">
        <v>15.536032500000001</v>
      </c>
      <c r="X8" s="23">
        <v>4.0884300000000007</v>
      </c>
      <c r="Y8" s="23">
        <v>3.2707450000000002</v>
      </c>
      <c r="Z8" s="23">
        <v>4.9061149999999998</v>
      </c>
      <c r="AA8" s="23">
        <v>0.48379653</v>
      </c>
      <c r="AB8" s="23">
        <v>3748.36</v>
      </c>
      <c r="AC8" s="23">
        <v>7189.93</v>
      </c>
      <c r="AD8" s="23">
        <v>7082.93</v>
      </c>
    </row>
    <row r="9" spans="1:30" x14ac:dyDescent="0.2">
      <c r="A9" s="1" t="s">
        <v>70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284</v>
      </c>
      <c r="K9" s="1">
        <v>218</v>
      </c>
      <c r="L9" s="1">
        <v>242</v>
      </c>
      <c r="M9" s="1">
        <v>223</v>
      </c>
      <c r="N9" s="1">
        <v>0</v>
      </c>
      <c r="O9" s="1">
        <v>81</v>
      </c>
      <c r="P9" s="1">
        <v>37</v>
      </c>
      <c r="Q9" s="1">
        <v>90</v>
      </c>
      <c r="R9" s="1">
        <f t="shared" si="0"/>
        <v>1175</v>
      </c>
      <c r="S9" s="23">
        <v>51.381880000000002</v>
      </c>
      <c r="T9" s="23">
        <v>29.994050000000001</v>
      </c>
      <c r="U9" s="23">
        <v>1331.508595</v>
      </c>
      <c r="V9" s="23">
        <v>4821.0524999999998</v>
      </c>
      <c r="W9" s="23">
        <v>52.162194999999997</v>
      </c>
      <c r="X9" s="23">
        <v>13.7268925</v>
      </c>
      <c r="Y9" s="23">
        <v>10.2806</v>
      </c>
      <c r="Z9" s="23">
        <v>16.472269999999998</v>
      </c>
      <c r="AA9" s="23">
        <v>0.61327183200000002</v>
      </c>
      <c r="AB9" s="23">
        <v>1025.8599999999999</v>
      </c>
      <c r="AC9" s="23">
        <v>5808.06</v>
      </c>
      <c r="AD9" s="23">
        <v>7292.58</v>
      </c>
    </row>
    <row r="10" spans="1:30" x14ac:dyDescent="0.2">
      <c r="A10" s="1" t="s">
        <v>80</v>
      </c>
      <c r="B10" s="1">
        <v>0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1</v>
      </c>
      <c r="I10" s="1">
        <v>2</v>
      </c>
      <c r="J10" s="1">
        <v>252</v>
      </c>
      <c r="K10" s="1">
        <v>287</v>
      </c>
      <c r="L10" s="1">
        <v>0</v>
      </c>
      <c r="M10" s="1">
        <v>0</v>
      </c>
      <c r="N10" s="1">
        <v>0</v>
      </c>
      <c r="O10" s="1">
        <v>54</v>
      </c>
      <c r="P10" s="1">
        <v>365</v>
      </c>
      <c r="Q10" s="1">
        <v>84</v>
      </c>
      <c r="R10" s="1">
        <f t="shared" si="0"/>
        <v>1042</v>
      </c>
      <c r="S10" s="23">
        <v>51.383150000000001</v>
      </c>
      <c r="T10" s="23">
        <v>30.06306</v>
      </c>
      <c r="U10" s="23">
        <v>2710.6482725000001</v>
      </c>
      <c r="V10" s="23">
        <v>6158.7999275000002</v>
      </c>
      <c r="W10" s="23">
        <v>106.19034500000001</v>
      </c>
      <c r="X10" s="23">
        <v>27.944827499999999</v>
      </c>
      <c r="Y10" s="23">
        <v>22.355862500000001</v>
      </c>
      <c r="Z10" s="23">
        <v>33.533794999999998</v>
      </c>
      <c r="AA10" s="23">
        <v>0.378459514</v>
      </c>
      <c r="AB10" s="23">
        <v>949.39</v>
      </c>
      <c r="AC10" s="23">
        <v>2860.53</v>
      </c>
      <c r="AD10" s="23">
        <v>2558.64</v>
      </c>
    </row>
    <row r="11" spans="1:30" x14ac:dyDescent="0.2">
      <c r="A11" s="1">
        <v>11</v>
      </c>
      <c r="B11" s="1">
        <v>2</v>
      </c>
      <c r="C11" s="1">
        <v>1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282</v>
      </c>
      <c r="K11" s="1">
        <v>288</v>
      </c>
      <c r="L11" s="1">
        <v>225</v>
      </c>
      <c r="M11" s="1">
        <v>157</v>
      </c>
      <c r="N11" s="1">
        <v>0</v>
      </c>
      <c r="O11" s="1">
        <v>0</v>
      </c>
      <c r="P11" s="1">
        <v>0</v>
      </c>
      <c r="Q11" s="1">
        <v>0</v>
      </c>
      <c r="R11" s="1">
        <f t="shared" si="0"/>
        <v>952</v>
      </c>
      <c r="S11">
        <v>51.319659999999999</v>
      </c>
      <c r="T11">
        <v>29.695530000000002</v>
      </c>
      <c r="U11">
        <v>26.466014999999999</v>
      </c>
      <c r="V11">
        <v>159.27450000000002</v>
      </c>
      <c r="W11">
        <v>1.0368124999999999</v>
      </c>
      <c r="X11">
        <v>0.27284249999999999</v>
      </c>
      <c r="Y11">
        <v>0.218275</v>
      </c>
      <c r="Z11">
        <v>0.32741499999999996</v>
      </c>
      <c r="AA11">
        <v>0.52265524500000005</v>
      </c>
      <c r="AB11">
        <v>3323.96</v>
      </c>
      <c r="AC11">
        <v>5848.12</v>
      </c>
      <c r="AD11">
        <v>29114.42</v>
      </c>
    </row>
    <row r="12" spans="1:30" x14ac:dyDescent="0.2">
      <c r="A12" s="1">
        <v>12</v>
      </c>
      <c r="B12" s="1">
        <v>0</v>
      </c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>
        <v>0</v>
      </c>
      <c r="J12" s="1">
        <v>243</v>
      </c>
      <c r="K12" s="1">
        <v>275</v>
      </c>
      <c r="L12" s="1">
        <v>282</v>
      </c>
      <c r="M12" s="1">
        <v>121</v>
      </c>
      <c r="N12" s="1">
        <v>0</v>
      </c>
      <c r="O12" s="1">
        <v>0</v>
      </c>
      <c r="P12" s="1">
        <v>0</v>
      </c>
      <c r="Q12" s="1">
        <v>0</v>
      </c>
      <c r="R12" s="1">
        <f t="shared" si="0"/>
        <v>921</v>
      </c>
      <c r="S12">
        <v>51.321170000000002</v>
      </c>
      <c r="T12">
        <v>30.1633</v>
      </c>
      <c r="U12">
        <v>193.990735</v>
      </c>
      <c r="V12">
        <v>395.23</v>
      </c>
      <c r="W12">
        <v>7.5996375</v>
      </c>
      <c r="X12">
        <v>1.9999049999999998</v>
      </c>
      <c r="Y12">
        <v>1.599925</v>
      </c>
      <c r="Z12">
        <v>2.3998874999999997</v>
      </c>
      <c r="AA12">
        <v>0.57901332400000005</v>
      </c>
      <c r="AB12">
        <v>106.15</v>
      </c>
      <c r="AC12">
        <v>1337.36</v>
      </c>
      <c r="AD12">
        <v>8822.2199999999993</v>
      </c>
    </row>
    <row r="13" spans="1:30" x14ac:dyDescent="0.2">
      <c r="A13" s="1" t="s">
        <v>81</v>
      </c>
      <c r="B13" s="1">
        <v>2</v>
      </c>
      <c r="C13" s="1">
        <v>1</v>
      </c>
      <c r="D13" s="1">
        <v>15</v>
      </c>
      <c r="E13" s="1">
        <v>1</v>
      </c>
      <c r="F13" s="1">
        <v>0</v>
      </c>
      <c r="G13" s="1">
        <v>2</v>
      </c>
      <c r="H13" s="1">
        <v>0</v>
      </c>
      <c r="I13" s="1">
        <v>0</v>
      </c>
      <c r="J13" s="1">
        <v>286</v>
      </c>
      <c r="K13" s="1">
        <v>292</v>
      </c>
      <c r="L13" s="1">
        <v>277</v>
      </c>
      <c r="M13" s="1">
        <v>234</v>
      </c>
      <c r="N13" s="1">
        <v>0</v>
      </c>
      <c r="O13" s="1">
        <v>40</v>
      </c>
      <c r="P13" s="1">
        <v>0</v>
      </c>
      <c r="Q13" s="1">
        <v>0</v>
      </c>
      <c r="R13" s="1">
        <f t="shared" si="0"/>
        <v>1129</v>
      </c>
      <c r="S13">
        <v>51.41722</v>
      </c>
      <c r="T13">
        <v>29.804649999999999</v>
      </c>
      <c r="U13">
        <v>112.245025</v>
      </c>
      <c r="V13">
        <v>544.67071499999997</v>
      </c>
      <c r="W13">
        <v>4.3972274999999996</v>
      </c>
      <c r="X13">
        <v>1.1571625000000001</v>
      </c>
      <c r="Y13">
        <v>0.92573249999999996</v>
      </c>
      <c r="Z13">
        <v>1.3885974999999999</v>
      </c>
      <c r="AA13">
        <v>0.49702945599999998</v>
      </c>
      <c r="AB13">
        <v>4252.29</v>
      </c>
      <c r="AC13">
        <v>6418.17</v>
      </c>
      <c r="AD13">
        <v>20580.16</v>
      </c>
    </row>
    <row r="14" spans="1:30" x14ac:dyDescent="0.2">
      <c r="A14" s="1">
        <v>14</v>
      </c>
      <c r="B14" s="1">
        <v>0</v>
      </c>
      <c r="C14" s="1">
        <v>0</v>
      </c>
      <c r="D14" s="1">
        <v>0</v>
      </c>
      <c r="E14" s="1">
        <v>0</v>
      </c>
      <c r="F14" s="1">
        <v>0</v>
      </c>
      <c r="G14" s="1">
        <v>0</v>
      </c>
      <c r="H14" s="1">
        <v>0</v>
      </c>
      <c r="I14" s="1">
        <v>0</v>
      </c>
      <c r="J14" s="1">
        <v>167</v>
      </c>
      <c r="K14" s="1">
        <v>0</v>
      </c>
      <c r="L14" s="1">
        <v>0</v>
      </c>
      <c r="M14" s="1">
        <v>0</v>
      </c>
      <c r="N14" s="1">
        <v>0</v>
      </c>
      <c r="O14" s="1">
        <v>0</v>
      </c>
      <c r="P14" s="1">
        <v>0</v>
      </c>
      <c r="Q14" s="1">
        <v>0</v>
      </c>
      <c r="R14" s="1">
        <f t="shared" si="0"/>
        <v>167</v>
      </c>
      <c r="S14">
        <v>51.343319999999999</v>
      </c>
      <c r="T14">
        <v>30.103069999999999</v>
      </c>
      <c r="U14">
        <v>183.92594250000002</v>
      </c>
      <c r="V14">
        <v>436.54875000000004</v>
      </c>
      <c r="W14">
        <v>7.2053475000000002</v>
      </c>
      <c r="X14">
        <v>1.896145</v>
      </c>
      <c r="Y14">
        <v>1.5169124999999999</v>
      </c>
      <c r="Z14">
        <v>2.2753725</v>
      </c>
      <c r="AA14">
        <v>0.63609091900000003</v>
      </c>
      <c r="AB14">
        <v>1763.09</v>
      </c>
      <c r="AC14">
        <v>4150.43</v>
      </c>
      <c r="AD14">
        <v>5208.9399999999996</v>
      </c>
    </row>
    <row r="15" spans="1:30" x14ac:dyDescent="0.2">
      <c r="A15" s="1">
        <v>15</v>
      </c>
      <c r="B15" s="1">
        <v>0</v>
      </c>
      <c r="C15" s="1">
        <v>0</v>
      </c>
      <c r="D15" s="1">
        <v>0</v>
      </c>
      <c r="E15" s="1">
        <v>0</v>
      </c>
      <c r="F15" s="1">
        <v>0</v>
      </c>
      <c r="G15" s="1">
        <v>0</v>
      </c>
      <c r="H15" s="1">
        <v>0</v>
      </c>
      <c r="I15" s="1">
        <v>0</v>
      </c>
      <c r="J15" s="1">
        <v>262</v>
      </c>
      <c r="K15" s="1">
        <v>129</v>
      </c>
      <c r="L15" s="1">
        <v>0</v>
      </c>
      <c r="M15" s="1">
        <v>0</v>
      </c>
      <c r="N15" s="1">
        <v>0</v>
      </c>
      <c r="O15" s="1">
        <v>0</v>
      </c>
      <c r="P15" s="1">
        <v>0</v>
      </c>
      <c r="Q15" s="1">
        <v>0</v>
      </c>
      <c r="R15" s="1">
        <f t="shared" si="0"/>
        <v>391</v>
      </c>
      <c r="S15">
        <v>51.377699999999997</v>
      </c>
      <c r="T15">
        <v>29.993300000000001</v>
      </c>
      <c r="U15">
        <v>799.8918625</v>
      </c>
      <c r="V15">
        <v>2601.3624999999997</v>
      </c>
      <c r="W15">
        <v>31.33597</v>
      </c>
      <c r="X15">
        <v>8.2463075000000003</v>
      </c>
      <c r="Y15">
        <v>6.5970475000000013</v>
      </c>
      <c r="Z15">
        <v>9.8955699999999993</v>
      </c>
      <c r="AA15">
        <v>0.71111350100000004</v>
      </c>
      <c r="AB15">
        <v>1482.45</v>
      </c>
      <c r="AC15">
        <v>5566.32</v>
      </c>
      <c r="AD15">
        <v>7446.09</v>
      </c>
    </row>
    <row r="16" spans="1:30" x14ac:dyDescent="0.2">
      <c r="A16" s="1">
        <v>16</v>
      </c>
      <c r="B16" s="1">
        <v>4</v>
      </c>
      <c r="C16" s="1">
        <v>1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>
        <v>0</v>
      </c>
      <c r="J16" s="1">
        <v>280</v>
      </c>
      <c r="K16" s="1">
        <v>276</v>
      </c>
      <c r="L16" s="1">
        <v>268</v>
      </c>
      <c r="M16" s="1">
        <v>228</v>
      </c>
      <c r="N16" s="1">
        <v>0</v>
      </c>
      <c r="O16" s="1">
        <v>0</v>
      </c>
      <c r="P16" s="1">
        <v>0</v>
      </c>
      <c r="Q16" s="1">
        <v>0</v>
      </c>
      <c r="R16" s="1">
        <f t="shared" si="0"/>
        <v>1052</v>
      </c>
      <c r="S16">
        <v>51.385210000000001</v>
      </c>
      <c r="T16">
        <v>29.847239999999999</v>
      </c>
      <c r="U16">
        <v>135.68816500000003</v>
      </c>
      <c r="V16">
        <v>670.89099999999996</v>
      </c>
      <c r="W16">
        <v>5.3156175000000001</v>
      </c>
      <c r="X16">
        <v>1.3988475</v>
      </c>
      <c r="Y16">
        <v>1.1190774999999999</v>
      </c>
      <c r="Z16">
        <v>1.678615</v>
      </c>
      <c r="AA16">
        <v>0.51317039399999997</v>
      </c>
      <c r="AB16">
        <v>183.99</v>
      </c>
      <c r="AC16">
        <v>3368.39</v>
      </c>
      <c r="AD16">
        <v>17481.29</v>
      </c>
    </row>
    <row r="17" spans="1:30" x14ac:dyDescent="0.2">
      <c r="A17" s="1">
        <v>17</v>
      </c>
      <c r="B17" s="1">
        <v>0</v>
      </c>
      <c r="C17" s="1">
        <v>0</v>
      </c>
      <c r="D17" s="1">
        <v>0</v>
      </c>
      <c r="E17" s="1">
        <v>0</v>
      </c>
      <c r="F17" s="1">
        <v>0</v>
      </c>
      <c r="G17" s="1">
        <v>0</v>
      </c>
      <c r="H17" s="1">
        <v>0</v>
      </c>
      <c r="I17" s="1">
        <v>0</v>
      </c>
      <c r="J17" s="1">
        <v>284</v>
      </c>
      <c r="K17" s="1">
        <v>233</v>
      </c>
      <c r="L17" s="1">
        <v>349</v>
      </c>
      <c r="M17" s="1">
        <v>229</v>
      </c>
      <c r="N17" s="1">
        <v>0</v>
      </c>
      <c r="O17" s="1">
        <v>0</v>
      </c>
      <c r="P17" s="1">
        <v>0</v>
      </c>
      <c r="Q17" s="1">
        <v>0</v>
      </c>
      <c r="R17" s="1">
        <f t="shared" si="0"/>
        <v>1095</v>
      </c>
      <c r="S17">
        <v>51.348489999999998</v>
      </c>
      <c r="T17">
        <v>29.852170000000001</v>
      </c>
      <c r="U17">
        <v>96.063367499999998</v>
      </c>
      <c r="V17">
        <v>369.98940500000003</v>
      </c>
      <c r="W17">
        <v>3.7633049999999999</v>
      </c>
      <c r="X17">
        <v>0.99034250000000001</v>
      </c>
      <c r="Y17">
        <v>0.79227500000000006</v>
      </c>
      <c r="Z17">
        <v>1.188415</v>
      </c>
      <c r="AA17">
        <v>0.54558656100000003</v>
      </c>
      <c r="AB17">
        <v>3884.44</v>
      </c>
      <c r="AC17">
        <v>5987.16</v>
      </c>
      <c r="AD17">
        <v>17752.330000000002</v>
      </c>
    </row>
    <row r="18" spans="1:30" x14ac:dyDescent="0.2">
      <c r="A18" s="1">
        <v>18</v>
      </c>
      <c r="B18" s="1">
        <v>8</v>
      </c>
      <c r="C18" s="1">
        <v>0</v>
      </c>
      <c r="D18" s="1">
        <v>0</v>
      </c>
      <c r="E18" s="1">
        <v>0</v>
      </c>
      <c r="F18" s="1">
        <v>0</v>
      </c>
      <c r="G18" s="1">
        <v>0</v>
      </c>
      <c r="H18" s="1">
        <v>0</v>
      </c>
      <c r="I18" s="1">
        <v>0</v>
      </c>
      <c r="J18" s="1">
        <v>284</v>
      </c>
      <c r="K18" s="1">
        <v>125</v>
      </c>
      <c r="L18" s="1">
        <v>0</v>
      </c>
      <c r="M18" s="1">
        <v>0</v>
      </c>
      <c r="N18" s="1">
        <v>0</v>
      </c>
      <c r="O18" s="1">
        <v>0</v>
      </c>
      <c r="P18" s="1">
        <v>0</v>
      </c>
      <c r="Q18" s="1">
        <v>0</v>
      </c>
      <c r="R18" s="1">
        <f t="shared" si="0"/>
        <v>409</v>
      </c>
      <c r="S18">
        <v>51.412640000000003</v>
      </c>
      <c r="T18">
        <v>30.038119999999999</v>
      </c>
      <c r="U18">
        <v>128.20987249999999</v>
      </c>
      <c r="V18">
        <v>316.2</v>
      </c>
      <c r="W18">
        <v>0.91106250000000011</v>
      </c>
      <c r="X18">
        <v>1.32175</v>
      </c>
      <c r="Y18">
        <v>1.0574024999999998</v>
      </c>
      <c r="Z18">
        <v>1.5861025</v>
      </c>
      <c r="AA18" s="24">
        <v>0.50887612100000001</v>
      </c>
      <c r="AB18">
        <v>2148.96</v>
      </c>
      <c r="AC18">
        <v>637.63</v>
      </c>
      <c r="AD18">
        <v>4933.8999999999996</v>
      </c>
    </row>
    <row r="19" spans="1:30" x14ac:dyDescent="0.2">
      <c r="A19" s="1">
        <v>19</v>
      </c>
      <c r="B19" s="1">
        <v>0</v>
      </c>
      <c r="C19" s="1">
        <v>4</v>
      </c>
      <c r="D19" s="1">
        <v>10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281</v>
      </c>
      <c r="K19" s="1">
        <v>230</v>
      </c>
      <c r="L19" s="1">
        <v>245</v>
      </c>
      <c r="M19" s="1">
        <v>211</v>
      </c>
      <c r="N19" s="1">
        <v>0</v>
      </c>
      <c r="O19" s="1">
        <v>0</v>
      </c>
      <c r="P19" s="1">
        <v>0</v>
      </c>
      <c r="Q19" s="1">
        <v>0</v>
      </c>
      <c r="R19" s="1">
        <f t="shared" si="0"/>
        <v>967</v>
      </c>
      <c r="S19">
        <v>51.423000000000002</v>
      </c>
      <c r="T19">
        <v>29.856059999999999</v>
      </c>
      <c r="U19">
        <v>73.601320000000001</v>
      </c>
      <c r="V19">
        <v>297.495</v>
      </c>
      <c r="W19">
        <v>2.8833500000000001</v>
      </c>
      <c r="X19">
        <v>0.75877500000000009</v>
      </c>
      <c r="Y19">
        <v>0.60702250000000002</v>
      </c>
      <c r="Z19">
        <v>0.91053249999999997</v>
      </c>
      <c r="AA19">
        <v>0.54540077899999995</v>
      </c>
      <c r="AB19">
        <v>4309.58</v>
      </c>
      <c r="AC19">
        <v>3768.18</v>
      </c>
      <c r="AD19">
        <v>17277.09</v>
      </c>
    </row>
    <row r="20" spans="1:30" x14ac:dyDescent="0.2">
      <c r="A20" s="1">
        <v>20</v>
      </c>
      <c r="B20" s="1">
        <v>9</v>
      </c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>
        <v>0</v>
      </c>
      <c r="J20" s="1">
        <v>273</v>
      </c>
      <c r="K20" s="1">
        <v>144</v>
      </c>
      <c r="L20" s="1">
        <v>0</v>
      </c>
      <c r="M20" s="1">
        <v>0</v>
      </c>
      <c r="N20" s="1">
        <v>0</v>
      </c>
      <c r="O20" s="1">
        <v>0</v>
      </c>
      <c r="P20" s="1">
        <v>0</v>
      </c>
      <c r="Q20" s="1">
        <v>0</v>
      </c>
      <c r="R20" s="1">
        <f t="shared" si="0"/>
        <v>417</v>
      </c>
      <c r="S20">
        <v>51.418349999999997</v>
      </c>
      <c r="T20">
        <v>29.930859999999999</v>
      </c>
      <c r="U20">
        <v>119.3856725</v>
      </c>
      <c r="V20">
        <v>423.94499999999999</v>
      </c>
      <c r="W20">
        <v>4.676965</v>
      </c>
      <c r="X20">
        <v>1.2307824999999999</v>
      </c>
      <c r="Y20">
        <v>0.98462499999999997</v>
      </c>
      <c r="Z20">
        <v>1.4769349999999999</v>
      </c>
      <c r="AA20">
        <v>0.54461560399999998</v>
      </c>
      <c r="AB20">
        <v>3361.16</v>
      </c>
      <c r="AC20">
        <v>1700.81</v>
      </c>
      <c r="AD20">
        <v>12081.85</v>
      </c>
    </row>
    <row r="21" spans="1:30" x14ac:dyDescent="0.2">
      <c r="A21" s="1">
        <v>21</v>
      </c>
      <c r="B21" s="1">
        <v>2</v>
      </c>
      <c r="C21" s="1">
        <v>3</v>
      </c>
      <c r="D21" s="1">
        <v>26</v>
      </c>
      <c r="E21" s="1">
        <v>6</v>
      </c>
      <c r="F21" s="1">
        <v>0</v>
      </c>
      <c r="G21" s="1">
        <v>0</v>
      </c>
      <c r="H21" s="1">
        <v>0</v>
      </c>
      <c r="I21" s="1">
        <v>0</v>
      </c>
      <c r="J21" s="1">
        <v>283</v>
      </c>
      <c r="K21" s="1">
        <v>200</v>
      </c>
      <c r="L21" s="1">
        <v>245</v>
      </c>
      <c r="M21" s="1">
        <v>234</v>
      </c>
      <c r="N21" s="1">
        <v>0</v>
      </c>
      <c r="O21" s="1">
        <v>0</v>
      </c>
      <c r="P21" s="1">
        <v>0</v>
      </c>
      <c r="Q21" s="1">
        <v>0</v>
      </c>
      <c r="R21" s="1">
        <f t="shared" si="0"/>
        <v>962</v>
      </c>
      <c r="S21">
        <v>51.415840000000003</v>
      </c>
      <c r="T21">
        <v>29.95139</v>
      </c>
      <c r="U21">
        <v>912.93066499999998</v>
      </c>
      <c r="V21">
        <v>2766.0121424999998</v>
      </c>
      <c r="W21">
        <v>35.764292499999996</v>
      </c>
      <c r="X21">
        <v>9.4116575000000005</v>
      </c>
      <c r="Y21">
        <v>7.529325</v>
      </c>
      <c r="Z21">
        <v>11.2939875</v>
      </c>
      <c r="AA21">
        <v>0.44561746600000002</v>
      </c>
      <c r="AB21">
        <v>2981.96</v>
      </c>
      <c r="AC21">
        <v>2625.4</v>
      </c>
      <c r="AD21">
        <v>10648.24</v>
      </c>
    </row>
    <row r="22" spans="1:30" x14ac:dyDescent="0.2">
      <c r="A22" s="1">
        <v>22</v>
      </c>
      <c r="B22" s="1">
        <v>0</v>
      </c>
      <c r="C22" s="1">
        <v>1</v>
      </c>
      <c r="D22" s="1">
        <v>0</v>
      </c>
      <c r="E22" s="1">
        <v>1</v>
      </c>
      <c r="F22" s="1">
        <v>0</v>
      </c>
      <c r="G22" s="1">
        <v>0</v>
      </c>
      <c r="H22" s="1">
        <v>0</v>
      </c>
      <c r="I22" s="1">
        <v>0</v>
      </c>
      <c r="J22" s="1">
        <v>280</v>
      </c>
      <c r="K22" s="1">
        <v>272</v>
      </c>
      <c r="L22" s="1">
        <v>353</v>
      </c>
      <c r="M22" s="1">
        <v>229</v>
      </c>
      <c r="N22" s="1">
        <v>0</v>
      </c>
      <c r="O22" s="1">
        <v>0</v>
      </c>
      <c r="P22" s="1">
        <v>0</v>
      </c>
      <c r="Q22" s="1">
        <v>0</v>
      </c>
      <c r="R22" s="1">
        <f t="shared" si="0"/>
        <v>1134</v>
      </c>
      <c r="S22">
        <v>51.379890000000003</v>
      </c>
      <c r="T22">
        <v>29.910240000000002</v>
      </c>
      <c r="U22">
        <v>1297.9735149999999</v>
      </c>
      <c r="V22">
        <v>4581.3892849999993</v>
      </c>
      <c r="W22">
        <v>50.848447499999999</v>
      </c>
      <c r="X22">
        <v>13.381169999999997</v>
      </c>
      <c r="Y22">
        <v>10.704934999999999</v>
      </c>
      <c r="Z22">
        <v>16.057404999999999</v>
      </c>
      <c r="AA22">
        <v>0.59188409099999995</v>
      </c>
      <c r="AB22">
        <v>777.56</v>
      </c>
      <c r="AC22">
        <v>2162.63</v>
      </c>
      <c r="AD22">
        <v>13138.27</v>
      </c>
    </row>
    <row r="23" spans="1:30" x14ac:dyDescent="0.2">
      <c r="A23" s="1">
        <v>23</v>
      </c>
      <c r="B23" s="1">
        <v>0</v>
      </c>
      <c r="C23" s="1">
        <v>0</v>
      </c>
      <c r="D23" s="1">
        <v>0</v>
      </c>
      <c r="E23" s="1">
        <v>0</v>
      </c>
      <c r="F23" s="1">
        <v>0</v>
      </c>
      <c r="G23" s="1">
        <v>0</v>
      </c>
      <c r="H23" s="1">
        <v>0</v>
      </c>
      <c r="I23" s="1">
        <v>0</v>
      </c>
      <c r="J23" s="1">
        <v>238</v>
      </c>
      <c r="K23" s="1">
        <v>219</v>
      </c>
      <c r="L23" s="1">
        <v>0</v>
      </c>
      <c r="M23" s="1">
        <v>0</v>
      </c>
      <c r="N23" s="1">
        <v>0</v>
      </c>
      <c r="O23" s="1">
        <v>0</v>
      </c>
      <c r="P23" s="1">
        <v>0</v>
      </c>
      <c r="Q23" s="1">
        <v>0</v>
      </c>
      <c r="R23" s="1">
        <f t="shared" si="0"/>
        <v>457</v>
      </c>
      <c r="S23">
        <v>51.387900000000002</v>
      </c>
      <c r="T23">
        <v>29.91865</v>
      </c>
      <c r="U23">
        <v>76.994585000000001</v>
      </c>
      <c r="V23">
        <v>351.96027749999996</v>
      </c>
      <c r="W23">
        <v>3.0162800000000001</v>
      </c>
      <c r="X23">
        <v>0.7937575</v>
      </c>
      <c r="Y23">
        <v>0.63500750000000006</v>
      </c>
      <c r="Z23">
        <v>0.95250750000000006</v>
      </c>
      <c r="AA23">
        <v>0.50673643000000002</v>
      </c>
      <c r="AB23">
        <v>69.55</v>
      </c>
      <c r="AC23">
        <v>1975.76</v>
      </c>
      <c r="AD23">
        <v>12509.18</v>
      </c>
    </row>
    <row r="24" spans="1:30" x14ac:dyDescent="0.2">
      <c r="A24" s="1" t="s">
        <v>20</v>
      </c>
      <c r="B24" s="1">
        <v>26</v>
      </c>
      <c r="C24" s="1">
        <v>0</v>
      </c>
      <c r="D24" s="1">
        <v>0</v>
      </c>
      <c r="E24" s="1">
        <v>0</v>
      </c>
      <c r="F24" s="1">
        <v>0</v>
      </c>
      <c r="G24" s="1">
        <v>0</v>
      </c>
      <c r="H24" s="1">
        <v>0</v>
      </c>
      <c r="I24" s="1">
        <v>0</v>
      </c>
      <c r="J24" s="1">
        <f>116+48</f>
        <v>164</v>
      </c>
      <c r="K24" s="1">
        <v>290</v>
      </c>
      <c r="L24" s="1">
        <v>201</v>
      </c>
      <c r="M24" s="1">
        <v>2</v>
      </c>
      <c r="N24" s="1">
        <v>0</v>
      </c>
      <c r="O24" s="1">
        <v>0</v>
      </c>
      <c r="P24" s="1">
        <v>7</v>
      </c>
      <c r="Q24" s="1">
        <v>91</v>
      </c>
      <c r="R24" s="1">
        <f t="shared" si="0"/>
        <v>755</v>
      </c>
      <c r="S24">
        <v>51.384160000000001</v>
      </c>
      <c r="T24">
        <v>30.058039999999998</v>
      </c>
      <c r="U24">
        <v>3263.1889424999999</v>
      </c>
      <c r="V24">
        <v>5949.9329999999991</v>
      </c>
      <c r="W24">
        <v>127.83626750000001</v>
      </c>
      <c r="X24">
        <v>33.641125000000002</v>
      </c>
      <c r="Y24">
        <v>26.9128975</v>
      </c>
      <c r="Z24">
        <v>40.369347500000003</v>
      </c>
      <c r="AA24">
        <v>0.367199944</v>
      </c>
      <c r="AB24">
        <v>1138.28</v>
      </c>
      <c r="AC24">
        <v>2790.79</v>
      </c>
      <c r="AD24">
        <v>2859.95</v>
      </c>
    </row>
    <row r="25" spans="1:30" x14ac:dyDescent="0.2">
      <c r="A25" s="1" t="s">
        <v>21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>
        <v>0</v>
      </c>
      <c r="J25" s="1">
        <f>116+68</f>
        <v>184</v>
      </c>
      <c r="K25" s="1">
        <v>252</v>
      </c>
      <c r="L25" s="1">
        <v>167</v>
      </c>
      <c r="M25" s="1">
        <v>213</v>
      </c>
      <c r="N25" s="1">
        <v>0</v>
      </c>
      <c r="O25" s="1">
        <v>0</v>
      </c>
      <c r="P25" s="1">
        <v>8</v>
      </c>
      <c r="Q25" s="1">
        <v>114</v>
      </c>
      <c r="R25" s="1">
        <f t="shared" si="0"/>
        <v>938</v>
      </c>
      <c r="S25">
        <v>51.382640000000002</v>
      </c>
      <c r="T25">
        <v>30.06024</v>
      </c>
      <c r="U25">
        <v>2401.710435</v>
      </c>
      <c r="V25">
        <v>6012.3637500000004</v>
      </c>
      <c r="W25">
        <v>94.087625000000003</v>
      </c>
      <c r="X25">
        <v>24.759902500000003</v>
      </c>
      <c r="Y25">
        <v>19.8079225</v>
      </c>
      <c r="Z25">
        <v>29.711880000000001</v>
      </c>
      <c r="AA25">
        <v>0.37193890800000001</v>
      </c>
      <c r="AB25">
        <v>1152.08</v>
      </c>
      <c r="AC25">
        <v>2923.88</v>
      </c>
      <c r="AD25">
        <v>2746.76</v>
      </c>
    </row>
    <row r="26" spans="1:30" x14ac:dyDescent="0.2">
      <c r="A26" s="1">
        <v>26</v>
      </c>
      <c r="B26" s="1">
        <v>0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218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f t="shared" si="0"/>
        <v>218</v>
      </c>
      <c r="S26">
        <v>51.388689999999997</v>
      </c>
      <c r="T26">
        <v>30.06728</v>
      </c>
      <c r="U26">
        <v>1654.8401374999999</v>
      </c>
      <c r="V26">
        <v>2636.1657150000001</v>
      </c>
      <c r="W26">
        <v>64.828787500000004</v>
      </c>
      <c r="X26">
        <v>17.060207500000001</v>
      </c>
      <c r="Y26">
        <v>13.648165000000001</v>
      </c>
      <c r="Z26">
        <v>20.472247499999998</v>
      </c>
      <c r="AA26">
        <v>0.42370093399999997</v>
      </c>
      <c r="AB26">
        <v>534.61</v>
      </c>
      <c r="AC26">
        <v>2167.12</v>
      </c>
      <c r="AD26">
        <v>2165.09</v>
      </c>
    </row>
    <row r="27" spans="1:30" x14ac:dyDescent="0.2">
      <c r="A27" s="1" t="s">
        <v>71</v>
      </c>
      <c r="B27" s="1">
        <v>0</v>
      </c>
      <c r="C27" s="1">
        <v>0</v>
      </c>
      <c r="D27" s="1">
        <v>0</v>
      </c>
      <c r="E27" s="1">
        <v>1</v>
      </c>
      <c r="F27" s="1">
        <v>0</v>
      </c>
      <c r="G27" s="1">
        <v>0</v>
      </c>
      <c r="H27" s="1">
        <v>0</v>
      </c>
      <c r="I27" s="1">
        <v>0</v>
      </c>
      <c r="J27" s="1">
        <v>210</v>
      </c>
      <c r="K27" s="1">
        <v>235</v>
      </c>
      <c r="L27" s="1">
        <v>363</v>
      </c>
      <c r="M27" s="1">
        <v>231</v>
      </c>
      <c r="N27" s="1">
        <v>0</v>
      </c>
      <c r="O27" s="1">
        <v>0</v>
      </c>
      <c r="P27" s="1">
        <v>38</v>
      </c>
      <c r="Q27" s="1">
        <v>91</v>
      </c>
      <c r="R27" s="1">
        <f t="shared" si="0"/>
        <v>1168</v>
      </c>
      <c r="S27">
        <v>51.382820000000002</v>
      </c>
      <c r="T27">
        <v>30.037009999999999</v>
      </c>
      <c r="U27">
        <v>521.12656499999991</v>
      </c>
      <c r="V27">
        <v>1969.8449999999998</v>
      </c>
      <c r="W27">
        <v>20.415267500000002</v>
      </c>
      <c r="X27">
        <v>5.3724375000000002</v>
      </c>
      <c r="Y27">
        <v>4.2979525000000001</v>
      </c>
      <c r="Z27">
        <v>6.4469275000000001</v>
      </c>
      <c r="AA27">
        <v>0.45836196899999998</v>
      </c>
      <c r="AB27">
        <v>1158.32</v>
      </c>
      <c r="AC27">
        <v>2871.87</v>
      </c>
      <c r="AD27">
        <v>4326.3</v>
      </c>
    </row>
    <row r="28" spans="1:30" x14ac:dyDescent="0.2">
      <c r="A28" s="1">
        <v>28</v>
      </c>
      <c r="B28" s="1">
        <v>3</v>
      </c>
      <c r="C28" s="1">
        <v>0</v>
      </c>
      <c r="D28" s="1">
        <v>0</v>
      </c>
      <c r="E28" s="1">
        <v>0</v>
      </c>
      <c r="F28" s="1">
        <v>0</v>
      </c>
      <c r="G28" s="1">
        <v>0</v>
      </c>
      <c r="H28" s="1">
        <v>0</v>
      </c>
      <c r="I28" s="1">
        <v>0</v>
      </c>
      <c r="J28" s="1">
        <v>271</v>
      </c>
      <c r="K28" s="1">
        <v>67</v>
      </c>
      <c r="L28" s="1">
        <v>0</v>
      </c>
      <c r="M28" s="1">
        <v>0</v>
      </c>
      <c r="N28" s="1">
        <v>0</v>
      </c>
      <c r="O28" s="1">
        <v>0</v>
      </c>
      <c r="P28" s="1">
        <v>0</v>
      </c>
      <c r="Q28" s="1">
        <v>0</v>
      </c>
      <c r="R28" s="1">
        <f t="shared" si="0"/>
        <v>338</v>
      </c>
      <c r="S28">
        <v>51.380420000000001</v>
      </c>
      <c r="T28">
        <v>30.078959999999999</v>
      </c>
      <c r="U28">
        <v>1370.1958650000001</v>
      </c>
      <c r="V28">
        <v>2607.4566675000001</v>
      </c>
      <c r="W28">
        <v>53.677774999999997</v>
      </c>
      <c r="X28">
        <v>14.1257325</v>
      </c>
      <c r="Y28">
        <v>11.300584999999998</v>
      </c>
      <c r="Z28">
        <v>16.950877500000001</v>
      </c>
      <c r="AA28">
        <v>0.51470363100000005</v>
      </c>
      <c r="AB28">
        <v>195.94</v>
      </c>
      <c r="AC28">
        <v>2664.69</v>
      </c>
      <c r="AD28">
        <v>1669.87</v>
      </c>
    </row>
    <row r="29" spans="1:30" x14ac:dyDescent="0.2">
      <c r="A29" s="1">
        <v>29</v>
      </c>
      <c r="B29" s="1">
        <v>0</v>
      </c>
      <c r="C29" s="1">
        <v>0</v>
      </c>
      <c r="D29" s="1">
        <v>0</v>
      </c>
      <c r="E29" s="1">
        <v>0</v>
      </c>
      <c r="F29" s="1">
        <v>0</v>
      </c>
      <c r="G29" s="1">
        <v>0</v>
      </c>
      <c r="H29" s="1">
        <v>0</v>
      </c>
      <c r="I29" s="1">
        <v>0</v>
      </c>
      <c r="J29" s="1">
        <v>286</v>
      </c>
      <c r="K29" s="1">
        <v>67</v>
      </c>
      <c r="L29" s="1">
        <v>0</v>
      </c>
      <c r="M29" s="1">
        <v>0</v>
      </c>
      <c r="N29" s="1">
        <v>0</v>
      </c>
      <c r="O29" s="1">
        <v>0</v>
      </c>
      <c r="P29" s="1">
        <v>0</v>
      </c>
      <c r="Q29" s="1">
        <v>0</v>
      </c>
      <c r="R29" s="1">
        <f t="shared" si="0"/>
        <v>353</v>
      </c>
      <c r="S29">
        <v>51.391109999999998</v>
      </c>
      <c r="T29">
        <v>30.044070000000001</v>
      </c>
      <c r="U29">
        <v>490.88154750000001</v>
      </c>
      <c r="V29">
        <v>1437.63625</v>
      </c>
      <c r="W29">
        <v>19.230409999999999</v>
      </c>
      <c r="X29">
        <v>5.0606325000000005</v>
      </c>
      <c r="Y29">
        <v>4.0485100000000003</v>
      </c>
      <c r="Z29">
        <v>6.0727625000000005</v>
      </c>
      <c r="AA29">
        <v>0.43062802900000002</v>
      </c>
      <c r="AB29">
        <v>1268.43</v>
      </c>
      <c r="AC29">
        <v>3432.47</v>
      </c>
      <c r="AD29">
        <v>3847.16</v>
      </c>
    </row>
    <row r="30" spans="1:30" x14ac:dyDescent="0.2">
      <c r="A30" s="1">
        <v>30</v>
      </c>
      <c r="B30" s="1">
        <v>0</v>
      </c>
      <c r="C30" s="1">
        <v>0</v>
      </c>
      <c r="D30" s="1">
        <v>0</v>
      </c>
      <c r="E30" s="1">
        <v>1</v>
      </c>
      <c r="F30" s="1">
        <v>0</v>
      </c>
      <c r="G30" s="1">
        <v>0</v>
      </c>
      <c r="H30" s="1">
        <v>0</v>
      </c>
      <c r="I30" s="1">
        <v>0</v>
      </c>
      <c r="J30" s="1">
        <v>280</v>
      </c>
      <c r="K30" s="1">
        <v>278</v>
      </c>
      <c r="L30" s="1">
        <v>224</v>
      </c>
      <c r="M30" s="1">
        <v>235</v>
      </c>
      <c r="N30" s="1">
        <v>0</v>
      </c>
      <c r="O30" s="1">
        <v>0</v>
      </c>
      <c r="P30" s="1">
        <v>0</v>
      </c>
      <c r="Q30" s="1">
        <v>0</v>
      </c>
      <c r="R30" s="1">
        <f t="shared" si="0"/>
        <v>1017</v>
      </c>
      <c r="S30">
        <v>51.30585</v>
      </c>
      <c r="T30">
        <v>29.63203</v>
      </c>
      <c r="U30">
        <v>63.540030000000002</v>
      </c>
      <c r="V30">
        <v>934.75821500000006</v>
      </c>
      <c r="W30">
        <v>2.4891975</v>
      </c>
      <c r="X30">
        <v>0.65505250000000004</v>
      </c>
      <c r="Y30">
        <v>0.52404000000000006</v>
      </c>
      <c r="Z30">
        <v>0.7860625</v>
      </c>
      <c r="AA30">
        <v>0.51349855899999997</v>
      </c>
      <c r="AB30">
        <v>2140.1999999999998</v>
      </c>
      <c r="AC30">
        <v>6533.94</v>
      </c>
      <c r="AD30">
        <v>33787.96</v>
      </c>
    </row>
    <row r="31" spans="1:30" x14ac:dyDescent="0.2">
      <c r="A31" s="1">
        <v>31</v>
      </c>
      <c r="B31" s="1">
        <v>0</v>
      </c>
      <c r="C31" s="1">
        <v>0</v>
      </c>
      <c r="D31" s="1">
        <v>14</v>
      </c>
      <c r="E31" s="1">
        <v>0</v>
      </c>
      <c r="F31" s="1">
        <v>0</v>
      </c>
      <c r="G31" s="1">
        <v>0</v>
      </c>
      <c r="H31" s="1">
        <v>0</v>
      </c>
      <c r="I31" s="1">
        <v>0</v>
      </c>
      <c r="J31" s="1">
        <v>244</v>
      </c>
      <c r="K31" s="1">
        <v>292</v>
      </c>
      <c r="L31" s="1">
        <v>93</v>
      </c>
      <c r="M31" s="1">
        <v>35</v>
      </c>
      <c r="N31" s="1">
        <v>0</v>
      </c>
      <c r="O31" s="1">
        <v>54</v>
      </c>
      <c r="P31" s="1">
        <v>159</v>
      </c>
      <c r="Q31" s="1">
        <v>52</v>
      </c>
      <c r="R31" s="1">
        <f t="shared" si="0"/>
        <v>929</v>
      </c>
      <c r="S31">
        <v>51.400410000000001</v>
      </c>
      <c r="T31">
        <v>30.037389999999998</v>
      </c>
      <c r="U31">
        <v>3165.1920824999997</v>
      </c>
      <c r="V31">
        <v>4664.1031249999996</v>
      </c>
      <c r="W31">
        <v>123.99721749999999</v>
      </c>
      <c r="X31">
        <v>32.630845000000001</v>
      </c>
      <c r="Y31">
        <v>26.104677500000001</v>
      </c>
      <c r="Z31">
        <v>39.157015000000008</v>
      </c>
      <c r="AA31">
        <v>0.62984808299999995</v>
      </c>
      <c r="AB31">
        <v>783.7</v>
      </c>
      <c r="AC31">
        <v>1822.64</v>
      </c>
      <c r="AD31">
        <v>4415.57</v>
      </c>
    </row>
    <row r="32" spans="1:30" x14ac:dyDescent="0.2">
      <c r="A32" s="1">
        <v>32</v>
      </c>
      <c r="B32" s="1">
        <v>0</v>
      </c>
      <c r="C32" s="1">
        <v>0</v>
      </c>
      <c r="D32" s="1">
        <v>0</v>
      </c>
      <c r="E32" s="1">
        <v>0</v>
      </c>
      <c r="F32" s="1">
        <v>0</v>
      </c>
      <c r="G32" s="1">
        <v>0</v>
      </c>
      <c r="H32" s="1">
        <v>0</v>
      </c>
      <c r="I32" s="1">
        <v>0</v>
      </c>
      <c r="J32" s="1">
        <v>160</v>
      </c>
      <c r="K32" s="1">
        <v>69</v>
      </c>
      <c r="L32" s="1">
        <v>0</v>
      </c>
      <c r="M32" s="1">
        <v>0</v>
      </c>
      <c r="N32" s="1">
        <v>0</v>
      </c>
      <c r="O32" s="1">
        <v>0</v>
      </c>
      <c r="P32" s="1">
        <v>0</v>
      </c>
      <c r="Q32" s="1">
        <v>0</v>
      </c>
      <c r="R32" s="1">
        <f t="shared" si="0"/>
        <v>229</v>
      </c>
      <c r="S32">
        <v>51.27863</v>
      </c>
      <c r="T32">
        <v>29.554189999999998</v>
      </c>
      <c r="U32">
        <v>105.20860750000001</v>
      </c>
      <c r="V32">
        <v>870.42</v>
      </c>
      <c r="W32">
        <v>4.1215725000000001</v>
      </c>
      <c r="X32">
        <v>1.0846249999999997</v>
      </c>
      <c r="Y32">
        <v>0.86770000000000003</v>
      </c>
      <c r="Z32">
        <v>1.3015500000000002</v>
      </c>
      <c r="AA32">
        <v>0.51322536799999996</v>
      </c>
      <c r="AB32">
        <v>82.8</v>
      </c>
      <c r="AC32">
        <v>2274.6</v>
      </c>
      <c r="AD32">
        <v>39868.379999999997</v>
      </c>
    </row>
    <row r="33" spans="1:30" x14ac:dyDescent="0.2">
      <c r="A33" s="1">
        <v>33</v>
      </c>
      <c r="B33" s="1">
        <v>3</v>
      </c>
      <c r="C33" s="1">
        <v>0</v>
      </c>
      <c r="D33" s="1">
        <v>0</v>
      </c>
      <c r="E33" s="1">
        <v>0</v>
      </c>
      <c r="F33" s="1">
        <v>0</v>
      </c>
      <c r="G33" s="1">
        <v>0</v>
      </c>
      <c r="H33" s="1">
        <v>0</v>
      </c>
      <c r="I33" s="1">
        <v>0</v>
      </c>
      <c r="J33" s="1">
        <v>167</v>
      </c>
      <c r="K33" s="1">
        <v>0</v>
      </c>
      <c r="L33" s="1">
        <v>0</v>
      </c>
      <c r="M33" s="1">
        <v>0</v>
      </c>
      <c r="N33" s="1">
        <v>0</v>
      </c>
      <c r="O33" s="1">
        <v>0</v>
      </c>
      <c r="P33" s="1">
        <v>0</v>
      </c>
      <c r="Q33" s="1">
        <v>0</v>
      </c>
      <c r="R33" s="1">
        <f t="shared" si="0"/>
        <v>167</v>
      </c>
      <c r="S33">
        <v>51.306669999999997</v>
      </c>
      <c r="T33">
        <v>29.56944</v>
      </c>
      <c r="U33">
        <v>41.307034999999999</v>
      </c>
      <c r="V33">
        <v>575.73750000000007</v>
      </c>
      <c r="W33">
        <v>1.6182099999999999</v>
      </c>
      <c r="X33">
        <v>0.42584750000000005</v>
      </c>
      <c r="Y33">
        <v>0.34067500000000001</v>
      </c>
      <c r="Z33">
        <v>0.511015</v>
      </c>
      <c r="AA33">
        <v>0.49117924099999999</v>
      </c>
      <c r="AB33">
        <v>1578.11</v>
      </c>
      <c r="AC33">
        <v>3900.14</v>
      </c>
      <c r="AD33">
        <v>39302.99</v>
      </c>
    </row>
    <row r="34" spans="1:30" x14ac:dyDescent="0.2">
      <c r="A34" s="1">
        <v>34</v>
      </c>
      <c r="B34" s="1">
        <v>1</v>
      </c>
      <c r="C34" s="1">
        <v>1</v>
      </c>
      <c r="D34" s="1">
        <v>0</v>
      </c>
      <c r="E34" s="1">
        <v>0</v>
      </c>
      <c r="F34" s="1">
        <v>0</v>
      </c>
      <c r="G34" s="1">
        <v>0</v>
      </c>
      <c r="H34" s="1">
        <v>0</v>
      </c>
      <c r="I34" s="1">
        <v>0</v>
      </c>
      <c r="J34" s="1">
        <v>282</v>
      </c>
      <c r="K34" s="1">
        <v>152</v>
      </c>
      <c r="L34" s="1">
        <v>125</v>
      </c>
      <c r="M34" s="1">
        <v>232</v>
      </c>
      <c r="N34" s="1">
        <v>0</v>
      </c>
      <c r="O34" s="1">
        <v>0</v>
      </c>
      <c r="P34" s="1">
        <v>0</v>
      </c>
      <c r="Q34" s="1">
        <v>0</v>
      </c>
      <c r="R34" s="1">
        <f t="shared" si="0"/>
        <v>791</v>
      </c>
      <c r="S34">
        <v>51.301099999999998</v>
      </c>
      <c r="T34">
        <v>29.638380000000002</v>
      </c>
      <c r="U34">
        <v>192.09555500000002</v>
      </c>
      <c r="V34">
        <v>3666.0328574999999</v>
      </c>
      <c r="W34">
        <v>7.5253924999999997</v>
      </c>
      <c r="X34">
        <v>1.9803649999999999</v>
      </c>
      <c r="Y34">
        <v>1.584295</v>
      </c>
      <c r="Z34">
        <v>2.3764425</v>
      </c>
      <c r="AA34">
        <v>0.59796181400000004</v>
      </c>
      <c r="AB34">
        <v>1517</v>
      </c>
      <c r="AC34">
        <v>5996.01</v>
      </c>
      <c r="AD34">
        <v>33515.760000000002</v>
      </c>
    </row>
    <row r="35" spans="1:30" x14ac:dyDescent="0.2">
      <c r="A35" s="1">
        <v>35</v>
      </c>
      <c r="B35" s="1">
        <v>0</v>
      </c>
      <c r="C35" s="1">
        <v>0</v>
      </c>
      <c r="D35" s="1">
        <v>0</v>
      </c>
      <c r="E35" s="1">
        <v>0</v>
      </c>
      <c r="F35" s="1">
        <v>0</v>
      </c>
      <c r="G35" s="1">
        <v>0</v>
      </c>
      <c r="H35" s="1">
        <v>0</v>
      </c>
      <c r="I35" s="1">
        <v>0</v>
      </c>
      <c r="J35" s="1">
        <v>221</v>
      </c>
      <c r="K35" s="1">
        <v>318</v>
      </c>
      <c r="L35" s="1">
        <v>60</v>
      </c>
      <c r="M35" s="1">
        <v>1</v>
      </c>
      <c r="N35" s="1">
        <v>0</v>
      </c>
      <c r="O35" s="1">
        <v>0</v>
      </c>
      <c r="P35" s="1">
        <v>0</v>
      </c>
      <c r="Q35" s="1">
        <v>0</v>
      </c>
      <c r="R35" s="1">
        <f t="shared" si="0"/>
        <v>600</v>
      </c>
      <c r="S35">
        <v>51.229900000000001</v>
      </c>
      <c r="T35">
        <v>29.905329999999999</v>
      </c>
      <c r="U35">
        <v>9.6063074999999998</v>
      </c>
      <c r="V35">
        <v>39.655000000000001</v>
      </c>
      <c r="W35">
        <v>0.37632999999999994</v>
      </c>
      <c r="X35">
        <v>9.9034999999999998E-2</v>
      </c>
      <c r="Y35">
        <v>7.9227500000000006E-2</v>
      </c>
      <c r="Z35">
        <v>0.11884</v>
      </c>
      <c r="AA35">
        <v>0.46051417100000003</v>
      </c>
      <c r="AB35">
        <v>5720.84</v>
      </c>
      <c r="AC35">
        <v>931.1</v>
      </c>
      <c r="AD35">
        <v>22264.46</v>
      </c>
    </row>
    <row r="36" spans="1:30" x14ac:dyDescent="0.2">
      <c r="A36" s="1">
        <v>36</v>
      </c>
      <c r="B36" s="1">
        <v>0</v>
      </c>
      <c r="C36" s="1">
        <v>0</v>
      </c>
      <c r="D36" s="1">
        <v>0</v>
      </c>
      <c r="E36" s="1">
        <v>0</v>
      </c>
      <c r="F36" s="1">
        <v>0</v>
      </c>
      <c r="G36" s="1">
        <v>0</v>
      </c>
      <c r="H36" s="1">
        <v>0</v>
      </c>
      <c r="I36" s="1">
        <v>0</v>
      </c>
      <c r="J36" s="1">
        <v>286</v>
      </c>
      <c r="K36" s="1">
        <v>271</v>
      </c>
      <c r="L36" s="1">
        <v>161</v>
      </c>
      <c r="M36" s="1">
        <v>14</v>
      </c>
      <c r="N36" s="1">
        <v>0</v>
      </c>
      <c r="O36" s="1">
        <v>0</v>
      </c>
      <c r="P36" s="1">
        <v>0</v>
      </c>
      <c r="Q36" s="1">
        <v>0</v>
      </c>
      <c r="R36" s="1">
        <f t="shared" si="0"/>
        <v>732</v>
      </c>
      <c r="S36">
        <v>51.281170000000003</v>
      </c>
      <c r="T36">
        <v>29.95232</v>
      </c>
      <c r="U36">
        <v>15.21486</v>
      </c>
      <c r="V36">
        <v>63.269907500000002</v>
      </c>
      <c r="W36">
        <v>0.59604750000000006</v>
      </c>
      <c r="X36">
        <v>0.15685499999999999</v>
      </c>
      <c r="Y36">
        <v>0.12548500000000001</v>
      </c>
      <c r="Z36">
        <v>0.18822250000000001</v>
      </c>
      <c r="AA36">
        <v>0.61101438699999999</v>
      </c>
      <c r="AB36">
        <v>8.93</v>
      </c>
      <c r="AC36">
        <v>7927.64</v>
      </c>
      <c r="AD36">
        <v>15752.26</v>
      </c>
    </row>
    <row r="37" spans="1:30" x14ac:dyDescent="0.2">
      <c r="A37" s="1" t="s">
        <v>61</v>
      </c>
      <c r="B37" s="1">
        <v>0</v>
      </c>
      <c r="C37" s="1">
        <v>0</v>
      </c>
      <c r="D37" s="1">
        <v>0</v>
      </c>
      <c r="E37" s="1">
        <v>0</v>
      </c>
      <c r="F37" s="1">
        <v>0</v>
      </c>
      <c r="G37" s="1">
        <v>0</v>
      </c>
      <c r="H37" s="1">
        <v>0</v>
      </c>
      <c r="I37" s="1">
        <v>0</v>
      </c>
      <c r="J37" s="1">
        <v>0</v>
      </c>
      <c r="K37" s="1">
        <v>0</v>
      </c>
      <c r="L37" s="1">
        <v>0</v>
      </c>
      <c r="M37" s="1">
        <v>0</v>
      </c>
      <c r="N37" s="1">
        <v>0</v>
      </c>
      <c r="O37" s="1">
        <v>15</v>
      </c>
      <c r="P37" s="1">
        <v>144</v>
      </c>
      <c r="Q37" s="1">
        <v>128</v>
      </c>
      <c r="R37" s="1">
        <f t="shared" si="0"/>
        <v>287</v>
      </c>
      <c r="S37">
        <v>51.281590000000001</v>
      </c>
      <c r="T37">
        <v>29.953372999999999</v>
      </c>
      <c r="U37">
        <v>65.947407499999997</v>
      </c>
      <c r="V37">
        <v>201.57637500000001</v>
      </c>
      <c r="W37">
        <v>0.99319250000000003</v>
      </c>
      <c r="X37">
        <v>0.67986999999999997</v>
      </c>
      <c r="Y37">
        <v>0.54389750000000003</v>
      </c>
      <c r="Z37">
        <v>0.81584250000000003</v>
      </c>
      <c r="AA37" s="24">
        <v>0.61101438699999999</v>
      </c>
      <c r="AB37">
        <v>62.36</v>
      </c>
      <c r="AC37">
        <v>7959.63</v>
      </c>
      <c r="AD37">
        <v>15678.49</v>
      </c>
    </row>
    <row r="38" spans="1:30" x14ac:dyDescent="0.2">
      <c r="A38" s="1">
        <v>37</v>
      </c>
      <c r="B38" s="1">
        <v>0</v>
      </c>
      <c r="C38" s="1">
        <v>0</v>
      </c>
      <c r="D38" s="1">
        <v>0</v>
      </c>
      <c r="E38" s="1">
        <v>0</v>
      </c>
      <c r="F38" s="1">
        <v>0</v>
      </c>
      <c r="G38" s="1">
        <v>0</v>
      </c>
      <c r="H38" s="1">
        <v>0</v>
      </c>
      <c r="I38" s="1">
        <v>0</v>
      </c>
      <c r="J38" s="1">
        <v>33</v>
      </c>
      <c r="K38" s="1">
        <v>69</v>
      </c>
      <c r="L38" s="1">
        <v>0</v>
      </c>
      <c r="M38" s="1">
        <v>0</v>
      </c>
      <c r="N38" s="1">
        <v>0</v>
      </c>
      <c r="O38" s="1">
        <v>0</v>
      </c>
      <c r="P38" s="1">
        <v>0</v>
      </c>
      <c r="Q38" s="1">
        <v>0</v>
      </c>
      <c r="R38" s="1">
        <f t="shared" si="0"/>
        <v>102</v>
      </c>
      <c r="S38">
        <v>51.301389999999998</v>
      </c>
      <c r="T38">
        <v>29.925000000000001</v>
      </c>
      <c r="U38">
        <v>14.928072500000001</v>
      </c>
      <c r="V38">
        <v>63.722999999999999</v>
      </c>
      <c r="W38">
        <v>0.58481249999999996</v>
      </c>
      <c r="X38">
        <v>0.15389750000000002</v>
      </c>
      <c r="Y38">
        <v>0.12311999999999999</v>
      </c>
      <c r="Z38">
        <v>0.18467749999999999</v>
      </c>
      <c r="AA38">
        <v>0.50551979599999997</v>
      </c>
      <c r="AB38">
        <v>2202.89</v>
      </c>
      <c r="AC38">
        <v>9017.67</v>
      </c>
      <c r="AD38">
        <v>15537.1</v>
      </c>
    </row>
    <row r="39" spans="1:30" x14ac:dyDescent="0.2">
      <c r="A39" s="1" t="s">
        <v>22</v>
      </c>
      <c r="B39" s="1">
        <v>0</v>
      </c>
      <c r="C39" s="1">
        <v>0</v>
      </c>
      <c r="D39" s="1">
        <v>0</v>
      </c>
      <c r="E39" s="1">
        <v>0</v>
      </c>
      <c r="F39" s="1">
        <v>0</v>
      </c>
      <c r="G39" s="1">
        <v>0</v>
      </c>
      <c r="H39" s="1">
        <v>0</v>
      </c>
      <c r="I39" s="1">
        <v>0</v>
      </c>
      <c r="J39" s="1">
        <v>74</v>
      </c>
      <c r="K39" s="1">
        <v>0</v>
      </c>
      <c r="L39" s="1">
        <v>0</v>
      </c>
      <c r="M39" s="1">
        <v>0</v>
      </c>
      <c r="N39" s="1">
        <v>0</v>
      </c>
      <c r="O39" s="1">
        <v>0</v>
      </c>
      <c r="P39" s="1">
        <v>0</v>
      </c>
      <c r="Q39" s="1">
        <v>0</v>
      </c>
      <c r="R39" s="1">
        <f t="shared" si="0"/>
        <v>74</v>
      </c>
      <c r="S39">
        <v>51.281348000000001</v>
      </c>
      <c r="T39">
        <v>29.906129</v>
      </c>
      <c r="U39" s="23">
        <v>113.949005</v>
      </c>
      <c r="V39" s="23">
        <v>344.79557499999999</v>
      </c>
      <c r="W39" s="23">
        <v>4.4639799999999994</v>
      </c>
      <c r="X39" s="23">
        <v>1.1747325</v>
      </c>
      <c r="Y39" s="23">
        <v>0.9397875</v>
      </c>
      <c r="Z39" s="23">
        <v>1.40968</v>
      </c>
      <c r="AA39" s="23">
        <v>0.40772599999999998</v>
      </c>
      <c r="AB39">
        <v>45.86</v>
      </c>
      <c r="AC39">
        <v>6692.75</v>
      </c>
      <c r="AD39">
        <v>17980.57</v>
      </c>
    </row>
    <row r="40" spans="1:30" x14ac:dyDescent="0.2">
      <c r="A40" s="1">
        <v>38</v>
      </c>
      <c r="B40" s="1">
        <v>0</v>
      </c>
      <c r="C40" s="1">
        <v>0</v>
      </c>
      <c r="D40" s="1">
        <v>1</v>
      </c>
      <c r="E40" s="1">
        <v>0</v>
      </c>
      <c r="F40" s="1">
        <v>0</v>
      </c>
      <c r="G40" s="1">
        <v>0</v>
      </c>
      <c r="H40" s="1">
        <v>0</v>
      </c>
      <c r="I40" s="1">
        <v>0</v>
      </c>
      <c r="J40" s="1">
        <v>284</v>
      </c>
      <c r="K40" s="1">
        <v>221</v>
      </c>
      <c r="L40" s="1">
        <v>161</v>
      </c>
      <c r="M40" s="1">
        <v>0</v>
      </c>
      <c r="N40" s="1">
        <v>0</v>
      </c>
      <c r="O40" s="1">
        <v>0</v>
      </c>
      <c r="P40" s="1">
        <v>0</v>
      </c>
      <c r="Q40" s="1">
        <v>0</v>
      </c>
      <c r="R40" s="1">
        <f t="shared" si="0"/>
        <v>666</v>
      </c>
      <c r="S40">
        <v>51.260089999999998</v>
      </c>
      <c r="T40">
        <v>29.893380000000001</v>
      </c>
      <c r="U40">
        <v>39.409435000000002</v>
      </c>
      <c r="V40">
        <v>148.88499999999999</v>
      </c>
      <c r="W40">
        <v>1.5438749999999999</v>
      </c>
      <c r="X40">
        <v>0.40628500000000001</v>
      </c>
      <c r="Y40">
        <v>0.32502500000000001</v>
      </c>
      <c r="Z40">
        <v>0.48753999999999997</v>
      </c>
      <c r="AA40">
        <v>0.50080785299999997</v>
      </c>
      <c r="AB40">
        <v>2589.86</v>
      </c>
      <c r="AC40">
        <v>3563.84</v>
      </c>
      <c r="AD40">
        <v>20268.3</v>
      </c>
    </row>
    <row r="41" spans="1:30" x14ac:dyDescent="0.2">
      <c r="A41" s="1" t="s">
        <v>59</v>
      </c>
      <c r="B41" s="1">
        <v>0</v>
      </c>
      <c r="C41" s="1">
        <v>0</v>
      </c>
      <c r="D41" s="1">
        <v>0</v>
      </c>
      <c r="E41" s="1">
        <v>0</v>
      </c>
      <c r="F41" s="1">
        <v>0</v>
      </c>
      <c r="G41" s="1">
        <v>0</v>
      </c>
      <c r="H41" s="1">
        <v>0</v>
      </c>
      <c r="I41" s="1">
        <v>0</v>
      </c>
      <c r="J41" s="1">
        <v>0</v>
      </c>
      <c r="K41" s="1">
        <v>0</v>
      </c>
      <c r="L41" s="1">
        <v>0</v>
      </c>
      <c r="M41" s="1">
        <v>0</v>
      </c>
      <c r="N41" s="1">
        <v>0</v>
      </c>
      <c r="O41" s="1">
        <v>62</v>
      </c>
      <c r="P41" s="1">
        <v>144</v>
      </c>
      <c r="Q41" s="1">
        <v>0</v>
      </c>
      <c r="R41" s="1">
        <f t="shared" si="0"/>
        <v>206</v>
      </c>
      <c r="S41">
        <v>51.259084999999999</v>
      </c>
      <c r="T41">
        <v>29.894691999999999</v>
      </c>
      <c r="U41">
        <v>7.1419174999999999</v>
      </c>
      <c r="V41">
        <v>64.548572500000006</v>
      </c>
      <c r="W41">
        <v>0.27978500000000001</v>
      </c>
      <c r="X41">
        <v>7.3627499999999999E-2</v>
      </c>
      <c r="Y41">
        <v>5.8905000000000006E-2</v>
      </c>
      <c r="Z41">
        <v>8.8349999999999998E-2</v>
      </c>
      <c r="AA41" s="24">
        <v>0.61101438699999999</v>
      </c>
      <c r="AB41">
        <v>2660.26</v>
      </c>
      <c r="AC41">
        <v>4213.6899999999996</v>
      </c>
      <c r="AD41">
        <v>20287.63</v>
      </c>
    </row>
    <row r="42" spans="1:30" x14ac:dyDescent="0.2">
      <c r="A42" s="1">
        <v>39</v>
      </c>
      <c r="B42" s="1">
        <v>13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1">
        <v>0</v>
      </c>
      <c r="I42" s="1">
        <v>0</v>
      </c>
      <c r="J42" s="1">
        <v>282</v>
      </c>
      <c r="K42" s="1">
        <v>292</v>
      </c>
      <c r="L42" s="1">
        <v>268</v>
      </c>
      <c r="M42" s="1">
        <v>114</v>
      </c>
      <c r="N42" s="1">
        <v>0</v>
      </c>
      <c r="O42" s="1">
        <v>0</v>
      </c>
      <c r="P42" s="1">
        <v>0</v>
      </c>
      <c r="Q42" s="1">
        <v>0</v>
      </c>
      <c r="R42" s="1">
        <f t="shared" si="0"/>
        <v>956</v>
      </c>
      <c r="S42">
        <v>51.295920000000002</v>
      </c>
      <c r="T42">
        <v>30.08961</v>
      </c>
      <c r="U42">
        <v>411.76150250000001</v>
      </c>
      <c r="V42">
        <v>927.50500000000011</v>
      </c>
      <c r="W42">
        <v>16.130859999999998</v>
      </c>
      <c r="X42">
        <v>4.2449649999999997</v>
      </c>
      <c r="Y42">
        <v>0.19180250000000001</v>
      </c>
      <c r="Z42">
        <v>5.0939575000000001</v>
      </c>
      <c r="AA42">
        <v>0.74057184600000003</v>
      </c>
      <c r="AB42">
        <v>2521.79</v>
      </c>
      <c r="AC42">
        <v>7137.06</v>
      </c>
      <c r="AD42">
        <v>10416.879999999999</v>
      </c>
    </row>
    <row r="43" spans="1:30" x14ac:dyDescent="0.2">
      <c r="A43" s="1">
        <v>40</v>
      </c>
      <c r="B43" s="1">
        <v>0</v>
      </c>
      <c r="C43" s="1">
        <v>0</v>
      </c>
      <c r="D43" s="1">
        <v>2</v>
      </c>
      <c r="E43" s="1">
        <v>5</v>
      </c>
      <c r="F43" s="1">
        <v>0</v>
      </c>
      <c r="G43" s="1">
        <v>0</v>
      </c>
      <c r="H43" s="1">
        <v>0</v>
      </c>
      <c r="I43" s="1">
        <v>0</v>
      </c>
      <c r="J43" s="1">
        <v>114</v>
      </c>
      <c r="K43" s="1">
        <v>205</v>
      </c>
      <c r="L43" s="1">
        <v>183</v>
      </c>
      <c r="M43" s="1">
        <v>235</v>
      </c>
      <c r="N43" s="1">
        <v>0</v>
      </c>
      <c r="O43" s="1">
        <v>0</v>
      </c>
      <c r="P43" s="1">
        <v>0</v>
      </c>
      <c r="Q43" s="1">
        <v>0</v>
      </c>
      <c r="R43" s="1">
        <f t="shared" si="0"/>
        <v>737</v>
      </c>
      <c r="S43">
        <v>51.352829999999997</v>
      </c>
      <c r="T43">
        <v>29.63514</v>
      </c>
      <c r="U43">
        <v>19.249762500000003</v>
      </c>
      <c r="V43">
        <v>267.08750000000003</v>
      </c>
      <c r="W43">
        <v>0.75411499999999998</v>
      </c>
      <c r="X43">
        <v>0.1984525</v>
      </c>
      <c r="Y43">
        <v>0.15876000000000001</v>
      </c>
      <c r="Z43">
        <v>0.23814249999999998</v>
      </c>
      <c r="AA43">
        <v>0.57476471500000004</v>
      </c>
      <c r="AB43">
        <v>2175.9</v>
      </c>
      <c r="AC43">
        <v>11192.35</v>
      </c>
      <c r="AD43">
        <v>32512.15</v>
      </c>
    </row>
    <row r="44" spans="1:30" x14ac:dyDescent="0.2">
      <c r="A44" s="1">
        <v>41</v>
      </c>
      <c r="B44" s="1">
        <v>0</v>
      </c>
      <c r="C44" s="1">
        <v>0</v>
      </c>
      <c r="D44" s="1">
        <v>0</v>
      </c>
      <c r="E44" s="1">
        <v>0</v>
      </c>
      <c r="F44" s="1">
        <v>0</v>
      </c>
      <c r="G44" s="1">
        <v>0</v>
      </c>
      <c r="H44" s="1">
        <v>0</v>
      </c>
      <c r="I44" s="1">
        <v>0</v>
      </c>
      <c r="J44" s="1">
        <v>75</v>
      </c>
      <c r="K44" s="1">
        <v>70</v>
      </c>
      <c r="L44" s="1">
        <v>0</v>
      </c>
      <c r="M44" s="1">
        <v>0</v>
      </c>
      <c r="N44" s="1">
        <v>0</v>
      </c>
      <c r="O44" s="1">
        <v>0</v>
      </c>
      <c r="P44" s="1">
        <v>0</v>
      </c>
      <c r="Q44" s="1">
        <v>0</v>
      </c>
      <c r="R44" s="1">
        <f t="shared" si="0"/>
        <v>145</v>
      </c>
      <c r="S44">
        <v>51.256779000000002</v>
      </c>
      <c r="T44">
        <v>29.609165999999998</v>
      </c>
      <c r="U44">
        <v>27.0246225</v>
      </c>
      <c r="V44">
        <v>346.17546999999996</v>
      </c>
      <c r="W44">
        <v>1.0586975000000001</v>
      </c>
      <c r="X44">
        <v>0.27860499999999999</v>
      </c>
      <c r="Y44">
        <v>0.19180250000000001</v>
      </c>
      <c r="Z44">
        <v>0.33432499999999998</v>
      </c>
      <c r="AA44">
        <v>0.50227537200000005</v>
      </c>
      <c r="AB44">
        <v>3090.53</v>
      </c>
      <c r="AC44">
        <v>339.85</v>
      </c>
      <c r="AD44">
        <v>37147.96</v>
      </c>
    </row>
    <row r="45" spans="1:30" x14ac:dyDescent="0.2">
      <c r="A45" s="1" t="s">
        <v>72</v>
      </c>
      <c r="B45" s="1">
        <v>0</v>
      </c>
      <c r="C45" s="1">
        <v>0</v>
      </c>
      <c r="D45" s="1">
        <v>0</v>
      </c>
      <c r="E45" s="1">
        <v>0</v>
      </c>
      <c r="F45" s="1">
        <v>0</v>
      </c>
      <c r="G45" s="1">
        <v>0</v>
      </c>
      <c r="H45" s="1">
        <v>0</v>
      </c>
      <c r="I45" s="1">
        <v>0</v>
      </c>
      <c r="J45" s="1">
        <v>114</v>
      </c>
      <c r="K45" s="1">
        <v>144</v>
      </c>
      <c r="L45" s="1">
        <v>187</v>
      </c>
      <c r="M45" s="1">
        <v>43</v>
      </c>
      <c r="N45" s="1">
        <v>0</v>
      </c>
      <c r="O45" s="1">
        <v>52</v>
      </c>
      <c r="P45" s="1">
        <v>147</v>
      </c>
      <c r="Q45" s="1">
        <v>0</v>
      </c>
      <c r="R45" s="1">
        <f t="shared" si="0"/>
        <v>687</v>
      </c>
      <c r="S45">
        <v>51.286099999999998</v>
      </c>
      <c r="T45">
        <v>29.808119999999999</v>
      </c>
      <c r="U45">
        <v>12.920169999999999</v>
      </c>
      <c r="V45">
        <v>72.819672499999996</v>
      </c>
      <c r="W45">
        <v>0.91106250000000011</v>
      </c>
      <c r="X45">
        <v>0.1331975</v>
      </c>
      <c r="Y45">
        <v>0.1065575</v>
      </c>
      <c r="Z45">
        <v>0.15983750000000002</v>
      </c>
      <c r="AA45">
        <v>0.46630258800000002</v>
      </c>
      <c r="AB45">
        <v>22.23</v>
      </c>
      <c r="AC45">
        <v>167.47</v>
      </c>
      <c r="AD45">
        <v>23256.38</v>
      </c>
    </row>
    <row r="46" spans="1:30" x14ac:dyDescent="0.2">
      <c r="A46" s="1" t="s">
        <v>73</v>
      </c>
      <c r="B46" s="1">
        <v>1</v>
      </c>
      <c r="C46" s="1">
        <v>1</v>
      </c>
      <c r="D46" s="1">
        <v>0</v>
      </c>
      <c r="E46" s="1">
        <v>0</v>
      </c>
      <c r="F46" s="1">
        <v>0</v>
      </c>
      <c r="G46" s="1">
        <v>0</v>
      </c>
      <c r="H46" s="1">
        <v>0</v>
      </c>
      <c r="I46" s="1">
        <v>0</v>
      </c>
      <c r="J46" s="1">
        <v>115</v>
      </c>
      <c r="K46" s="1">
        <v>293</v>
      </c>
      <c r="L46" s="1">
        <v>269</v>
      </c>
      <c r="M46" s="1">
        <v>112</v>
      </c>
      <c r="N46" s="1">
        <v>0</v>
      </c>
      <c r="O46" s="1">
        <v>68</v>
      </c>
      <c r="P46" s="1">
        <v>144</v>
      </c>
      <c r="Q46" s="1">
        <v>0</v>
      </c>
      <c r="R46" s="1">
        <f t="shared" si="0"/>
        <v>1001</v>
      </c>
      <c r="S46">
        <v>51.30742</v>
      </c>
      <c r="T46">
        <v>29.93281</v>
      </c>
      <c r="U46">
        <v>262.685835</v>
      </c>
      <c r="V46">
        <v>611.90231000000006</v>
      </c>
      <c r="W46">
        <v>10.290785</v>
      </c>
      <c r="X46">
        <v>2.7081024999999999</v>
      </c>
      <c r="Y46">
        <v>2.1664849999999998</v>
      </c>
      <c r="Z46">
        <v>3.2497199999999999</v>
      </c>
      <c r="AA46">
        <v>0.43576364200000001</v>
      </c>
      <c r="AB46">
        <v>2913.2</v>
      </c>
      <c r="AC46">
        <v>10249.74</v>
      </c>
      <c r="AD46">
        <v>14699.5</v>
      </c>
    </row>
    <row r="47" spans="1:30" x14ac:dyDescent="0.2">
      <c r="A47" s="1">
        <v>45</v>
      </c>
      <c r="B47" s="1">
        <v>3</v>
      </c>
      <c r="C47" s="1">
        <v>4</v>
      </c>
      <c r="D47" s="1">
        <v>1</v>
      </c>
      <c r="E47" s="1">
        <v>0</v>
      </c>
      <c r="F47" s="1">
        <v>0</v>
      </c>
      <c r="G47" s="1">
        <v>0</v>
      </c>
      <c r="H47" s="1">
        <v>0</v>
      </c>
      <c r="I47" s="1">
        <v>0</v>
      </c>
      <c r="J47" s="1">
        <v>114</v>
      </c>
      <c r="K47" s="1">
        <v>223</v>
      </c>
      <c r="L47" s="1">
        <v>63</v>
      </c>
      <c r="M47" s="1">
        <v>0</v>
      </c>
      <c r="N47" s="1">
        <v>0</v>
      </c>
      <c r="O47" s="1">
        <v>0</v>
      </c>
      <c r="P47" s="1">
        <v>0</v>
      </c>
      <c r="Q47" s="1">
        <v>0</v>
      </c>
      <c r="R47" s="1">
        <f t="shared" si="0"/>
        <v>400</v>
      </c>
      <c r="S47">
        <v>51.211170000000003</v>
      </c>
      <c r="T47">
        <v>30.118500000000001</v>
      </c>
      <c r="U47">
        <v>42.470400000000005</v>
      </c>
      <c r="V47">
        <v>92.757500000000007</v>
      </c>
      <c r="W47">
        <v>1.6637875000000002</v>
      </c>
      <c r="X47">
        <v>0.43784000000000001</v>
      </c>
      <c r="Y47">
        <v>0.35027250000000004</v>
      </c>
      <c r="Z47">
        <v>0.52540749999999992</v>
      </c>
      <c r="AA47">
        <v>0.57262670800000004</v>
      </c>
      <c r="AB47">
        <v>897.64</v>
      </c>
      <c r="AC47">
        <v>922.35</v>
      </c>
      <c r="AD47">
        <v>19869.419999999998</v>
      </c>
    </row>
    <row r="48" spans="1:30" x14ac:dyDescent="0.2">
      <c r="A48" s="1">
        <v>46</v>
      </c>
      <c r="B48" s="1">
        <v>1</v>
      </c>
      <c r="C48" s="1">
        <v>0</v>
      </c>
      <c r="D48" s="1">
        <v>8</v>
      </c>
      <c r="E48" s="1">
        <v>0</v>
      </c>
      <c r="F48" s="1">
        <v>0</v>
      </c>
      <c r="G48" s="1">
        <v>0</v>
      </c>
      <c r="H48" s="1">
        <v>0</v>
      </c>
      <c r="I48" s="1">
        <v>0</v>
      </c>
      <c r="J48" s="1">
        <v>114</v>
      </c>
      <c r="K48" s="1">
        <v>278</v>
      </c>
      <c r="L48" s="1">
        <v>210</v>
      </c>
      <c r="M48" s="1">
        <v>89</v>
      </c>
      <c r="N48" s="1">
        <v>0</v>
      </c>
      <c r="O48" s="1">
        <v>0</v>
      </c>
      <c r="P48" s="1">
        <v>0</v>
      </c>
      <c r="Q48" s="1">
        <v>0</v>
      </c>
      <c r="R48" s="1">
        <f t="shared" si="0"/>
        <v>691</v>
      </c>
      <c r="S48">
        <v>51.38297</v>
      </c>
      <c r="T48">
        <v>29.80677</v>
      </c>
      <c r="U48">
        <v>207.69204250000001</v>
      </c>
      <c r="V48">
        <v>996.14435749999984</v>
      </c>
      <c r="W48">
        <v>8.1363900000000005</v>
      </c>
      <c r="X48">
        <v>2.1411549999999999</v>
      </c>
      <c r="Y48">
        <v>1.7129249999999998</v>
      </c>
      <c r="Z48">
        <v>2.569385</v>
      </c>
      <c r="AA48">
        <v>0.43684622299999998</v>
      </c>
      <c r="AB48">
        <v>427.46</v>
      </c>
      <c r="AC48">
        <v>6104.59</v>
      </c>
      <c r="AD48">
        <v>20311.18</v>
      </c>
    </row>
    <row r="49" spans="1:30" x14ac:dyDescent="0.2">
      <c r="A49" s="1" t="s">
        <v>74</v>
      </c>
      <c r="B49" s="1">
        <v>0</v>
      </c>
      <c r="C49" s="1">
        <v>1</v>
      </c>
      <c r="D49" s="1">
        <v>27</v>
      </c>
      <c r="E49" s="1">
        <v>26</v>
      </c>
      <c r="F49" s="1">
        <v>0</v>
      </c>
      <c r="G49" s="1">
        <v>0</v>
      </c>
      <c r="H49" s="1">
        <v>0</v>
      </c>
      <c r="I49" s="1">
        <v>0</v>
      </c>
      <c r="J49" s="1">
        <v>39</v>
      </c>
      <c r="K49" s="1">
        <v>228</v>
      </c>
      <c r="L49" s="1">
        <v>324</v>
      </c>
      <c r="M49" s="1">
        <v>233</v>
      </c>
      <c r="N49" s="1">
        <v>0</v>
      </c>
      <c r="O49" s="1">
        <v>46</v>
      </c>
      <c r="P49" s="1">
        <v>124</v>
      </c>
      <c r="Q49" s="1">
        <v>0</v>
      </c>
      <c r="R49" s="1">
        <f t="shared" si="0"/>
        <v>994</v>
      </c>
      <c r="S49">
        <v>51.267389999999999</v>
      </c>
      <c r="T49">
        <v>30.024470000000001</v>
      </c>
      <c r="U49">
        <v>33.882622499999997</v>
      </c>
      <c r="V49">
        <v>123.89024999999999</v>
      </c>
      <c r="W49">
        <v>1.3273600000000001</v>
      </c>
      <c r="X49">
        <v>0.34930499999999998</v>
      </c>
      <c r="Y49">
        <v>0.27944499999999994</v>
      </c>
      <c r="Z49">
        <v>0.41916750000000003</v>
      </c>
      <c r="AA49">
        <v>0.57341556100000002</v>
      </c>
      <c r="AB49">
        <v>281.42</v>
      </c>
      <c r="AC49">
        <v>6500.92</v>
      </c>
      <c r="AD49">
        <v>14515.79</v>
      </c>
    </row>
    <row r="50" spans="1:30" x14ac:dyDescent="0.2">
      <c r="A50" s="1">
        <v>50</v>
      </c>
      <c r="B50" s="1">
        <v>0</v>
      </c>
      <c r="C50" s="1">
        <v>0</v>
      </c>
      <c r="D50" s="1">
        <v>16</v>
      </c>
      <c r="E50" s="1">
        <v>4</v>
      </c>
      <c r="F50" s="1">
        <v>0</v>
      </c>
      <c r="G50" s="1">
        <v>0</v>
      </c>
      <c r="H50" s="1">
        <v>0</v>
      </c>
      <c r="I50" s="1">
        <v>0</v>
      </c>
      <c r="J50" s="1">
        <v>0</v>
      </c>
      <c r="K50" s="1">
        <v>0</v>
      </c>
      <c r="L50" s="1">
        <v>167</v>
      </c>
      <c r="M50" s="1">
        <v>112</v>
      </c>
      <c r="N50" s="1">
        <v>0</v>
      </c>
      <c r="O50" s="1">
        <v>0</v>
      </c>
      <c r="P50" s="1">
        <v>0</v>
      </c>
      <c r="Q50" s="1">
        <v>0</v>
      </c>
      <c r="R50" s="1">
        <f t="shared" si="0"/>
        <v>279</v>
      </c>
      <c r="S50">
        <v>51.412390000000002</v>
      </c>
      <c r="T50">
        <v>30.03866</v>
      </c>
      <c r="U50">
        <v>1193.8913399999999</v>
      </c>
      <c r="V50">
        <v>2468.0676425000001</v>
      </c>
      <c r="W50">
        <v>46.7709975</v>
      </c>
      <c r="X50">
        <v>12.308155000000001</v>
      </c>
      <c r="Y50">
        <v>9.8465275000000005</v>
      </c>
      <c r="Z50">
        <v>14.769789999999999</v>
      </c>
      <c r="AA50">
        <v>0.50887612100000001</v>
      </c>
      <c r="AB50">
        <v>2109.2800000000002</v>
      </c>
      <c r="AC50">
        <v>588.66999999999996</v>
      </c>
      <c r="AD50">
        <v>4875.1099999999997</v>
      </c>
    </row>
    <row r="51" spans="1:30" x14ac:dyDescent="0.2">
      <c r="A51" s="1">
        <v>51</v>
      </c>
      <c r="B51" s="1">
        <v>0</v>
      </c>
      <c r="C51" s="1">
        <v>0</v>
      </c>
      <c r="D51" s="1">
        <v>11</v>
      </c>
      <c r="E51" s="1">
        <v>0</v>
      </c>
      <c r="F51" s="1">
        <v>0</v>
      </c>
      <c r="G51" s="1">
        <v>0</v>
      </c>
      <c r="H51" s="1">
        <v>0</v>
      </c>
      <c r="I51" s="1">
        <v>0</v>
      </c>
      <c r="J51" s="1">
        <v>0</v>
      </c>
      <c r="K51" s="1">
        <v>0</v>
      </c>
      <c r="L51" s="1">
        <v>154</v>
      </c>
      <c r="M51" s="1">
        <v>55</v>
      </c>
      <c r="N51" s="1">
        <v>0</v>
      </c>
      <c r="O51" s="1">
        <v>0</v>
      </c>
      <c r="P51" s="1">
        <v>0</v>
      </c>
      <c r="Q51" s="1">
        <v>0</v>
      </c>
      <c r="R51" s="1">
        <f t="shared" si="0"/>
        <v>209</v>
      </c>
      <c r="S51">
        <v>51.389969999999998</v>
      </c>
      <c r="T51">
        <v>30.068519999999999</v>
      </c>
      <c r="U51">
        <v>1586.1228025</v>
      </c>
      <c r="V51">
        <v>2502.9895000000001</v>
      </c>
      <c r="W51">
        <v>62.136769999999999</v>
      </c>
      <c r="X51">
        <v>16.351779999999998</v>
      </c>
      <c r="Y51">
        <v>13.081424999999999</v>
      </c>
      <c r="Z51">
        <v>19.622137500000001</v>
      </c>
      <c r="AA51">
        <v>0.50424671099999996</v>
      </c>
      <c r="AB51">
        <v>377.49</v>
      </c>
      <c r="AC51">
        <v>1770.25</v>
      </c>
      <c r="AD51">
        <v>2076.0700000000002</v>
      </c>
    </row>
    <row r="52" spans="1:30" x14ac:dyDescent="0.2">
      <c r="A52" s="1" t="s">
        <v>75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</v>
      </c>
      <c r="H52" s="1">
        <v>0</v>
      </c>
      <c r="I52" s="1">
        <v>0</v>
      </c>
      <c r="J52" s="1">
        <v>0</v>
      </c>
      <c r="K52" s="1">
        <v>0</v>
      </c>
      <c r="L52" s="1">
        <v>9</v>
      </c>
      <c r="M52" s="1">
        <v>112</v>
      </c>
      <c r="N52" s="1">
        <v>0</v>
      </c>
      <c r="O52" s="1">
        <v>0</v>
      </c>
      <c r="P52" s="1">
        <v>8</v>
      </c>
      <c r="Q52" s="1">
        <v>91</v>
      </c>
      <c r="R52" s="1">
        <f t="shared" si="0"/>
        <v>220</v>
      </c>
      <c r="S52">
        <v>51.385420000000003</v>
      </c>
      <c r="T52">
        <v>30.060120000000001</v>
      </c>
      <c r="U52">
        <v>2028.0075375000001</v>
      </c>
      <c r="V52">
        <v>4249.9675000000007</v>
      </c>
      <c r="W52">
        <v>79.44771750000001</v>
      </c>
      <c r="X52">
        <v>20.907295000000001</v>
      </c>
      <c r="Y52">
        <v>16.725835</v>
      </c>
      <c r="Z52">
        <v>25.088752500000002</v>
      </c>
      <c r="AA52">
        <v>0.35763043300000003</v>
      </c>
      <c r="AB52">
        <v>1000.36</v>
      </c>
      <c r="AC52">
        <v>2556.85</v>
      </c>
      <c r="AD52">
        <v>2692.62</v>
      </c>
    </row>
    <row r="53" spans="1:30" x14ac:dyDescent="0.2">
      <c r="A53" s="1">
        <v>53</v>
      </c>
      <c r="B53" s="1">
        <v>0</v>
      </c>
      <c r="C53" s="1">
        <v>0</v>
      </c>
      <c r="D53" s="1">
        <v>23</v>
      </c>
      <c r="E53" s="1">
        <v>7</v>
      </c>
      <c r="F53" s="1">
        <v>0</v>
      </c>
      <c r="G53" s="1">
        <v>0</v>
      </c>
      <c r="H53" s="1">
        <v>0</v>
      </c>
      <c r="I53" s="1">
        <v>0</v>
      </c>
      <c r="J53" s="1">
        <v>0</v>
      </c>
      <c r="K53" s="1">
        <v>0</v>
      </c>
      <c r="L53" s="1">
        <v>167</v>
      </c>
      <c r="M53" s="1">
        <v>111</v>
      </c>
      <c r="N53" s="1">
        <v>0</v>
      </c>
      <c r="O53" s="1">
        <v>0</v>
      </c>
      <c r="P53" s="1">
        <v>0</v>
      </c>
      <c r="Q53" s="1">
        <v>0</v>
      </c>
      <c r="R53" s="1">
        <f t="shared" si="0"/>
        <v>278</v>
      </c>
      <c r="S53">
        <v>51.382280000000002</v>
      </c>
      <c r="T53">
        <v>30.044119999999999</v>
      </c>
      <c r="U53">
        <v>2799.8285924999996</v>
      </c>
      <c r="V53">
        <v>6774.8587499999994</v>
      </c>
      <c r="W53">
        <v>109.68400750000001</v>
      </c>
      <c r="X53">
        <v>28.864212500000001</v>
      </c>
      <c r="Y53">
        <v>23.091372500000002</v>
      </c>
      <c r="Z53">
        <v>34.637052500000003</v>
      </c>
      <c r="AA53">
        <v>0.43988883899999998</v>
      </c>
      <c r="AB53">
        <v>1267.26</v>
      </c>
      <c r="AC53">
        <v>3262.45</v>
      </c>
      <c r="AD53">
        <v>3849.35</v>
      </c>
    </row>
    <row r="54" spans="1:30" x14ac:dyDescent="0.2">
      <c r="A54" s="1">
        <v>54</v>
      </c>
      <c r="B54" s="1">
        <v>0</v>
      </c>
      <c r="C54" s="1">
        <v>0</v>
      </c>
      <c r="D54" s="1">
        <v>0</v>
      </c>
      <c r="E54" s="1">
        <v>0</v>
      </c>
      <c r="F54" s="1">
        <v>0</v>
      </c>
      <c r="G54" s="1">
        <v>0</v>
      </c>
      <c r="H54" s="1">
        <v>0</v>
      </c>
      <c r="I54" s="1">
        <v>0</v>
      </c>
      <c r="J54" s="1">
        <v>0</v>
      </c>
      <c r="K54" s="1">
        <v>0</v>
      </c>
      <c r="L54" s="1">
        <v>164</v>
      </c>
      <c r="M54" s="1">
        <v>53</v>
      </c>
      <c r="N54" s="1">
        <v>0</v>
      </c>
      <c r="O54" s="1">
        <v>0</v>
      </c>
      <c r="P54" s="1">
        <v>0</v>
      </c>
      <c r="Q54" s="1">
        <v>0</v>
      </c>
      <c r="R54" s="1">
        <f t="shared" si="0"/>
        <v>217</v>
      </c>
      <c r="S54">
        <v>51.219850000000001</v>
      </c>
      <c r="T54">
        <v>30.079249999999998</v>
      </c>
      <c r="U54">
        <v>279.65214250000002</v>
      </c>
      <c r="V54">
        <v>515.19325000000003</v>
      </c>
      <c r="W54">
        <v>10.9554425</v>
      </c>
      <c r="X54">
        <v>2.8830100000000001</v>
      </c>
      <c r="Y54">
        <v>2.3064100000000001</v>
      </c>
      <c r="Z54">
        <v>3.4596150000000003</v>
      </c>
      <c r="AA54">
        <v>0.72756439500000003</v>
      </c>
      <c r="AB54">
        <v>3662.28</v>
      </c>
      <c r="AC54">
        <v>2572.88</v>
      </c>
      <c r="AD54">
        <v>18899.48</v>
      </c>
    </row>
    <row r="55" spans="1:30" x14ac:dyDescent="0.2">
      <c r="A55" s="1" t="s">
        <v>76</v>
      </c>
      <c r="B55" s="1">
        <v>0</v>
      </c>
      <c r="C55" s="1">
        <v>0</v>
      </c>
      <c r="D55" s="1">
        <v>10</v>
      </c>
      <c r="E55" s="1">
        <v>2</v>
      </c>
      <c r="F55" s="1">
        <v>0</v>
      </c>
      <c r="G55" s="1">
        <v>2</v>
      </c>
      <c r="H55" s="1">
        <v>4</v>
      </c>
      <c r="I55" s="1">
        <v>0</v>
      </c>
      <c r="J55" s="1">
        <v>0</v>
      </c>
      <c r="K55" s="1">
        <v>0</v>
      </c>
      <c r="L55" s="1">
        <v>44</v>
      </c>
      <c r="M55" s="1">
        <v>114</v>
      </c>
      <c r="N55" s="1">
        <v>0</v>
      </c>
      <c r="O55" s="1">
        <v>55</v>
      </c>
      <c r="P55" s="1">
        <v>127</v>
      </c>
      <c r="Q55" s="1">
        <v>0</v>
      </c>
      <c r="R55" s="1">
        <f t="shared" si="0"/>
        <v>340</v>
      </c>
      <c r="S55">
        <v>51.402949999999997</v>
      </c>
      <c r="T55">
        <v>30.12482</v>
      </c>
      <c r="U55">
        <v>818.33570499999996</v>
      </c>
      <c r="V55">
        <v>1455.01125</v>
      </c>
      <c r="W55">
        <v>32.058512499999999</v>
      </c>
      <c r="X55">
        <v>8.4364524999999997</v>
      </c>
      <c r="Y55">
        <v>6.7491624999999997</v>
      </c>
      <c r="Z55">
        <v>10.123742499999999</v>
      </c>
      <c r="AA55">
        <v>0.372158714</v>
      </c>
      <c r="AB55">
        <v>3413.69</v>
      </c>
      <c r="AC55">
        <v>455.57</v>
      </c>
      <c r="AD55">
        <v>2379.81</v>
      </c>
    </row>
    <row r="56" spans="1:30" x14ac:dyDescent="0.2">
      <c r="A56" s="1">
        <v>56</v>
      </c>
      <c r="B56" s="1">
        <v>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62</v>
      </c>
      <c r="M56" s="1">
        <v>111</v>
      </c>
      <c r="N56" s="1">
        <v>0</v>
      </c>
      <c r="O56" s="1">
        <v>0</v>
      </c>
      <c r="P56" s="1">
        <v>0</v>
      </c>
      <c r="Q56" s="1">
        <v>0</v>
      </c>
      <c r="R56" s="1">
        <f t="shared" si="0"/>
        <v>173</v>
      </c>
      <c r="S56">
        <v>51.457990000000002</v>
      </c>
      <c r="T56">
        <v>29.949210000000001</v>
      </c>
      <c r="U56">
        <v>1245.6943024999998</v>
      </c>
      <c r="V56">
        <v>1995.83</v>
      </c>
      <c r="W56">
        <v>48.800395000000002</v>
      </c>
      <c r="X56">
        <v>12.84221</v>
      </c>
      <c r="Y56">
        <v>10.273767500000002</v>
      </c>
      <c r="Z56">
        <v>15.41065</v>
      </c>
      <c r="AA56">
        <v>0.71531686999999999</v>
      </c>
      <c r="AB56">
        <v>7595.31</v>
      </c>
      <c r="AC56">
        <v>1132.5999999999999</v>
      </c>
      <c r="AD56">
        <v>12887.14</v>
      </c>
    </row>
    <row r="57" spans="1:30" x14ac:dyDescent="0.2">
      <c r="A57" s="1">
        <v>57</v>
      </c>
      <c r="B57" s="1">
        <v>0</v>
      </c>
      <c r="C57" s="1">
        <v>0</v>
      </c>
      <c r="D57" s="1">
        <v>1</v>
      </c>
      <c r="E57" s="1">
        <v>0</v>
      </c>
      <c r="F57" s="1">
        <v>0</v>
      </c>
      <c r="G57" s="1">
        <v>0</v>
      </c>
      <c r="H57" s="1">
        <v>0</v>
      </c>
      <c r="I57" s="1">
        <v>0</v>
      </c>
      <c r="J57" s="1">
        <v>0</v>
      </c>
      <c r="K57" s="1">
        <v>0</v>
      </c>
      <c r="L57" s="1">
        <v>63</v>
      </c>
      <c r="M57" s="1">
        <v>103</v>
      </c>
      <c r="N57" s="1">
        <v>0</v>
      </c>
      <c r="O57" s="1">
        <v>0</v>
      </c>
      <c r="P57" s="1">
        <v>0</v>
      </c>
      <c r="Q57" s="1">
        <v>0</v>
      </c>
      <c r="R57" s="1">
        <f t="shared" si="0"/>
        <v>166</v>
      </c>
      <c r="S57">
        <v>51.46772</v>
      </c>
      <c r="T57">
        <v>29.923850000000002</v>
      </c>
      <c r="U57">
        <v>102.255735</v>
      </c>
      <c r="V57">
        <v>385.18150000000003</v>
      </c>
      <c r="W57">
        <v>4.0058924999999999</v>
      </c>
      <c r="X57">
        <v>1.0541825</v>
      </c>
      <c r="Y57">
        <v>0.84334500000000001</v>
      </c>
      <c r="Z57">
        <v>1.2650175000000001</v>
      </c>
      <c r="AA57">
        <v>0.65800642099999995</v>
      </c>
      <c r="AB57">
        <v>8856.18</v>
      </c>
      <c r="AC57">
        <v>817.39</v>
      </c>
      <c r="AD57">
        <v>14947.41</v>
      </c>
    </row>
    <row r="58" spans="1:30" x14ac:dyDescent="0.2">
      <c r="A58" s="1">
        <v>58</v>
      </c>
      <c r="B58" s="1">
        <v>0</v>
      </c>
      <c r="C58" s="1">
        <v>0</v>
      </c>
      <c r="D58" s="1">
        <v>21</v>
      </c>
      <c r="E58" s="1">
        <v>0</v>
      </c>
      <c r="F58" s="1">
        <v>0</v>
      </c>
      <c r="G58" s="1">
        <v>0</v>
      </c>
      <c r="H58" s="1">
        <v>0</v>
      </c>
      <c r="I58" s="1">
        <v>0</v>
      </c>
      <c r="J58" s="1">
        <v>0</v>
      </c>
      <c r="K58" s="1">
        <v>0</v>
      </c>
      <c r="L58" s="1">
        <v>55</v>
      </c>
      <c r="M58" s="1">
        <v>47</v>
      </c>
      <c r="N58" s="1">
        <v>0</v>
      </c>
      <c r="O58" s="1">
        <v>0</v>
      </c>
      <c r="P58" s="1">
        <v>0</v>
      </c>
      <c r="Q58" s="1">
        <v>0</v>
      </c>
      <c r="R58" s="1">
        <f t="shared" si="0"/>
        <v>102</v>
      </c>
      <c r="S58">
        <v>51.44838</v>
      </c>
      <c r="T58">
        <v>29.970379999999999</v>
      </c>
      <c r="U58">
        <v>23.256057499999997</v>
      </c>
      <c r="V58">
        <v>701.72924250000005</v>
      </c>
      <c r="W58">
        <v>12.690602500000001</v>
      </c>
      <c r="X58">
        <v>3.3396325000000004</v>
      </c>
      <c r="Y58">
        <v>2.6717050000000002</v>
      </c>
      <c r="Z58">
        <v>4.0075574999999999</v>
      </c>
      <c r="AA58">
        <v>0.51564708699999995</v>
      </c>
      <c r="AB58">
        <v>6475.13</v>
      </c>
      <c r="AC58">
        <v>815.07</v>
      </c>
      <c r="AD58">
        <v>11065.35</v>
      </c>
    </row>
    <row r="59" spans="1:30" x14ac:dyDescent="0.2">
      <c r="A59" s="1" t="s">
        <v>23</v>
      </c>
      <c r="B59" s="1">
        <v>0</v>
      </c>
      <c r="C59" s="1">
        <v>0</v>
      </c>
      <c r="D59" s="1">
        <v>0</v>
      </c>
      <c r="E59" s="1">
        <v>19</v>
      </c>
      <c r="F59" s="1">
        <v>0</v>
      </c>
      <c r="G59" s="1">
        <v>0</v>
      </c>
      <c r="H59" s="1">
        <v>0</v>
      </c>
      <c r="I59" s="1">
        <v>0</v>
      </c>
      <c r="J59" s="1">
        <v>0</v>
      </c>
      <c r="K59" s="1">
        <v>0</v>
      </c>
      <c r="L59" s="1">
        <v>0</v>
      </c>
      <c r="M59" s="1">
        <v>65</v>
      </c>
      <c r="N59" s="1">
        <v>0</v>
      </c>
      <c r="O59" s="1">
        <v>0</v>
      </c>
      <c r="P59" s="1">
        <v>0</v>
      </c>
      <c r="Q59" s="1">
        <v>0</v>
      </c>
      <c r="R59" s="1">
        <f t="shared" si="0"/>
        <v>65</v>
      </c>
      <c r="S59">
        <v>51.449035000000002</v>
      </c>
      <c r="T59">
        <v>29.970348000000001</v>
      </c>
      <c r="U59">
        <v>542.92279500000006</v>
      </c>
      <c r="V59">
        <v>1020.338</v>
      </c>
      <c r="W59">
        <v>21.26914</v>
      </c>
      <c r="X59">
        <v>5.5971450000000003</v>
      </c>
      <c r="Y59">
        <v>4.4777149999999999</v>
      </c>
      <c r="Z59">
        <v>6.7165724999999998</v>
      </c>
      <c r="AA59">
        <v>0.530331</v>
      </c>
      <c r="AB59">
        <v>6564.13</v>
      </c>
      <c r="AC59">
        <v>796.18</v>
      </c>
      <c r="AD59">
        <v>11116.29</v>
      </c>
    </row>
    <row r="60" spans="1:30" x14ac:dyDescent="0.2">
      <c r="A60" s="1">
        <v>59</v>
      </c>
      <c r="B60" s="1">
        <v>0</v>
      </c>
      <c r="C60" s="1">
        <v>0</v>
      </c>
      <c r="D60" s="1">
        <v>0</v>
      </c>
      <c r="E60" s="1">
        <v>0</v>
      </c>
      <c r="F60" s="1">
        <v>0</v>
      </c>
      <c r="G60" s="1">
        <v>0</v>
      </c>
      <c r="H60" s="1">
        <v>0</v>
      </c>
      <c r="I60" s="1">
        <v>0</v>
      </c>
      <c r="J60" s="1">
        <v>0</v>
      </c>
      <c r="K60" s="1">
        <v>0</v>
      </c>
      <c r="L60" s="1">
        <v>54</v>
      </c>
      <c r="M60" s="1">
        <v>0</v>
      </c>
      <c r="N60" s="1">
        <v>0</v>
      </c>
      <c r="O60" s="1">
        <v>0</v>
      </c>
      <c r="P60" s="1">
        <v>0</v>
      </c>
      <c r="Q60" s="1">
        <v>0</v>
      </c>
      <c r="R60" s="1">
        <f t="shared" si="0"/>
        <v>54</v>
      </c>
      <c r="S60">
        <v>51.368830000000003</v>
      </c>
      <c r="T60">
        <v>30.10885</v>
      </c>
      <c r="U60">
        <v>639.31773999999996</v>
      </c>
      <c r="V60">
        <v>1218.9993750000001</v>
      </c>
      <c r="W60">
        <v>25.045437500000002</v>
      </c>
      <c r="X60">
        <v>6.5909024999999994</v>
      </c>
      <c r="Y60">
        <v>5.2727225000000004</v>
      </c>
      <c r="Z60">
        <v>7.9090875</v>
      </c>
      <c r="AA60">
        <v>0.319345031</v>
      </c>
      <c r="AB60">
        <v>57.8</v>
      </c>
      <c r="AC60">
        <v>2489.5</v>
      </c>
      <c r="AD60">
        <v>2386.4</v>
      </c>
    </row>
    <row r="61" spans="1:30" x14ac:dyDescent="0.2">
      <c r="A61" s="1">
        <v>61</v>
      </c>
      <c r="B61" s="1">
        <v>0</v>
      </c>
      <c r="C61" s="1">
        <v>0</v>
      </c>
      <c r="D61" s="1">
        <v>0</v>
      </c>
      <c r="E61" s="1">
        <v>6</v>
      </c>
      <c r="F61" s="1">
        <v>0</v>
      </c>
      <c r="G61" s="1">
        <v>0</v>
      </c>
      <c r="H61" s="1">
        <v>0</v>
      </c>
      <c r="I61" s="1">
        <v>0</v>
      </c>
      <c r="J61" s="1">
        <v>0</v>
      </c>
      <c r="K61" s="1">
        <v>0</v>
      </c>
      <c r="L61" s="1">
        <v>23</v>
      </c>
      <c r="M61" s="1">
        <v>201</v>
      </c>
      <c r="N61" s="1">
        <v>0</v>
      </c>
      <c r="O61" s="1">
        <v>0</v>
      </c>
      <c r="P61" s="1">
        <v>0</v>
      </c>
      <c r="Q61" s="1">
        <v>0</v>
      </c>
      <c r="R61" s="1">
        <f t="shared" si="0"/>
        <v>224</v>
      </c>
      <c r="S61">
        <v>51.329799999999999</v>
      </c>
      <c r="T61">
        <v>29.753540000000001</v>
      </c>
      <c r="U61">
        <v>30.098307500000001</v>
      </c>
      <c r="V61">
        <v>197.3506075</v>
      </c>
      <c r="W61">
        <v>1.1791100000000001</v>
      </c>
      <c r="X61">
        <v>0.31029250000000003</v>
      </c>
      <c r="Y61">
        <v>0.24823500000000004</v>
      </c>
      <c r="Z61">
        <v>0.37235000000000001</v>
      </c>
      <c r="AA61">
        <v>0.48596252600000001</v>
      </c>
      <c r="AB61">
        <v>4244.75</v>
      </c>
      <c r="AC61">
        <v>1637.33</v>
      </c>
      <c r="AD61">
        <v>24917.77</v>
      </c>
    </row>
    <row r="62" spans="1:30" x14ac:dyDescent="0.2">
      <c r="A62" s="1">
        <v>62</v>
      </c>
      <c r="B62" s="1">
        <v>0</v>
      </c>
      <c r="C62" s="1">
        <v>0</v>
      </c>
      <c r="D62" s="1">
        <v>0</v>
      </c>
      <c r="E62" s="1">
        <v>0</v>
      </c>
      <c r="F62" s="1">
        <v>0</v>
      </c>
      <c r="G62" s="1">
        <v>0</v>
      </c>
      <c r="H62" s="1">
        <v>0</v>
      </c>
      <c r="I62" s="1">
        <v>0</v>
      </c>
      <c r="J62" s="1">
        <v>0</v>
      </c>
      <c r="K62" s="1">
        <v>0</v>
      </c>
      <c r="L62" s="1">
        <v>59</v>
      </c>
      <c r="M62" s="1">
        <v>229</v>
      </c>
      <c r="N62" s="1">
        <v>0</v>
      </c>
      <c r="O62" s="1">
        <v>0</v>
      </c>
      <c r="P62" s="1">
        <v>0</v>
      </c>
      <c r="Q62" s="1">
        <v>0</v>
      </c>
      <c r="R62" s="1">
        <f t="shared" si="0"/>
        <v>288</v>
      </c>
      <c r="S62">
        <v>51.274430000000002</v>
      </c>
      <c r="T62">
        <v>29.52796</v>
      </c>
      <c r="U62">
        <v>133.26300000000001</v>
      </c>
      <c r="V62">
        <v>1332.6299999999997</v>
      </c>
      <c r="W62">
        <v>5.2206125000000005</v>
      </c>
      <c r="X62">
        <v>1.373845</v>
      </c>
      <c r="Y62">
        <v>1.0990725000000001</v>
      </c>
      <c r="Z62">
        <v>1.6486175000000001</v>
      </c>
      <c r="AA62">
        <v>0.58236199499999997</v>
      </c>
      <c r="AB62">
        <v>163.99</v>
      </c>
      <c r="AC62">
        <v>1095.92</v>
      </c>
      <c r="AD62">
        <v>41756.03</v>
      </c>
    </row>
    <row r="63" spans="1:30" x14ac:dyDescent="0.2">
      <c r="A63" s="1">
        <v>63</v>
      </c>
      <c r="B63" s="1">
        <v>0</v>
      </c>
      <c r="C63" s="1">
        <v>0</v>
      </c>
      <c r="D63" s="1">
        <v>1</v>
      </c>
      <c r="E63" s="1">
        <v>1</v>
      </c>
      <c r="F63" s="1">
        <v>0</v>
      </c>
      <c r="G63" s="1">
        <v>0</v>
      </c>
      <c r="H63" s="1">
        <v>0</v>
      </c>
      <c r="I63" s="1">
        <v>0</v>
      </c>
      <c r="J63" s="1">
        <v>0</v>
      </c>
      <c r="K63" s="1">
        <v>0</v>
      </c>
      <c r="L63" s="1">
        <v>60</v>
      </c>
      <c r="M63" s="1">
        <v>234</v>
      </c>
      <c r="N63" s="1">
        <v>0</v>
      </c>
      <c r="O63" s="1">
        <v>0</v>
      </c>
      <c r="P63" s="1">
        <v>0</v>
      </c>
      <c r="Q63" s="1">
        <v>0</v>
      </c>
      <c r="R63" s="1">
        <f t="shared" si="0"/>
        <v>294</v>
      </c>
      <c r="S63">
        <v>51.341889999999999</v>
      </c>
      <c r="T63">
        <v>29.452660000000002</v>
      </c>
      <c r="U63">
        <v>29.240672499999995</v>
      </c>
      <c r="V63">
        <v>318.41750000000002</v>
      </c>
      <c r="W63">
        <v>1.14551</v>
      </c>
      <c r="X63">
        <v>0.30145</v>
      </c>
      <c r="Y63">
        <v>0.24115999999999999</v>
      </c>
      <c r="Z63">
        <v>0.36174000000000001</v>
      </c>
      <c r="AA63">
        <v>0.69082110399999996</v>
      </c>
      <c r="AB63">
        <v>2228.34</v>
      </c>
      <c r="AC63">
        <v>8970.5300000000007</v>
      </c>
      <c r="AD63">
        <v>45277.42</v>
      </c>
    </row>
    <row r="64" spans="1:30" x14ac:dyDescent="0.2">
      <c r="A64" s="1">
        <v>64</v>
      </c>
      <c r="B64" s="1">
        <v>0</v>
      </c>
      <c r="C64" s="1">
        <v>0</v>
      </c>
      <c r="D64" s="1">
        <v>0</v>
      </c>
      <c r="E64" s="1">
        <v>1</v>
      </c>
      <c r="F64" s="1">
        <v>0</v>
      </c>
      <c r="G64" s="1">
        <v>0</v>
      </c>
      <c r="H64" s="1">
        <v>0</v>
      </c>
      <c r="I64" s="1">
        <v>0</v>
      </c>
      <c r="J64" s="1">
        <v>0</v>
      </c>
      <c r="K64" s="1">
        <v>0</v>
      </c>
      <c r="L64" s="1">
        <v>0</v>
      </c>
      <c r="M64" s="1">
        <v>33</v>
      </c>
      <c r="N64" s="1">
        <v>0</v>
      </c>
      <c r="O64" s="1">
        <v>0</v>
      </c>
      <c r="P64" s="1">
        <v>0</v>
      </c>
      <c r="Q64" s="1">
        <v>0</v>
      </c>
      <c r="R64" s="1">
        <f t="shared" si="0"/>
        <v>33</v>
      </c>
      <c r="S64">
        <v>51.326365000000003</v>
      </c>
      <c r="T64">
        <v>29.52514</v>
      </c>
      <c r="U64">
        <v>20.044867499999999</v>
      </c>
      <c r="V64">
        <v>209.9025</v>
      </c>
      <c r="W64">
        <v>0.78526250000000009</v>
      </c>
      <c r="X64">
        <v>0.20664749999999998</v>
      </c>
      <c r="Y64">
        <v>0.16532000000000002</v>
      </c>
      <c r="Z64">
        <v>0.24797750000000002</v>
      </c>
      <c r="AA64">
        <v>0.60109500000000005</v>
      </c>
      <c r="AB64">
        <v>4432.18</v>
      </c>
      <c r="AC64">
        <v>6829.33</v>
      </c>
      <c r="AD64">
        <v>40540.25</v>
      </c>
    </row>
    <row r="65" spans="1:30" x14ac:dyDescent="0.2">
      <c r="A65" s="1" t="s">
        <v>24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</v>
      </c>
      <c r="H65" s="1">
        <v>0</v>
      </c>
      <c r="I65" s="1">
        <v>0</v>
      </c>
      <c r="J65" s="1">
        <v>0</v>
      </c>
      <c r="K65" s="1">
        <v>0</v>
      </c>
      <c r="L65" s="1">
        <v>0</v>
      </c>
      <c r="M65" s="1">
        <v>114</v>
      </c>
      <c r="N65" s="1">
        <v>0</v>
      </c>
      <c r="O65" s="1">
        <v>0</v>
      </c>
      <c r="P65" s="1">
        <v>0</v>
      </c>
      <c r="Q65" s="1">
        <v>0</v>
      </c>
      <c r="R65" s="1">
        <f t="shared" si="0"/>
        <v>114</v>
      </c>
      <c r="S65">
        <v>51.384126000000002</v>
      </c>
      <c r="T65">
        <v>30.057898999999999</v>
      </c>
      <c r="U65">
        <v>289.15407499999998</v>
      </c>
      <c r="V65">
        <v>911.64464249999992</v>
      </c>
      <c r="W65">
        <v>11.327684999999999</v>
      </c>
      <c r="X65">
        <v>2.9809699999999997</v>
      </c>
      <c r="Y65">
        <v>2.3847749999999999</v>
      </c>
      <c r="Z65">
        <v>3.5771625</v>
      </c>
      <c r="AA65">
        <v>0.41129399999999999</v>
      </c>
      <c r="AB65">
        <v>5712.36</v>
      </c>
      <c r="AC65">
        <v>163.78</v>
      </c>
      <c r="AD65">
        <v>6778.43</v>
      </c>
    </row>
    <row r="66" spans="1:30" x14ac:dyDescent="0.2">
      <c r="A66" s="1">
        <v>66</v>
      </c>
      <c r="B66" s="1">
        <v>0</v>
      </c>
      <c r="C66" s="1">
        <v>0</v>
      </c>
      <c r="D66" s="1">
        <v>12</v>
      </c>
      <c r="E66" s="1">
        <v>1</v>
      </c>
      <c r="F66" s="1">
        <v>0</v>
      </c>
      <c r="G66" s="1">
        <v>0</v>
      </c>
      <c r="H66" s="1">
        <v>0</v>
      </c>
      <c r="I66" s="1">
        <v>0</v>
      </c>
      <c r="J66" s="1">
        <v>0</v>
      </c>
      <c r="K66" s="1">
        <v>0</v>
      </c>
      <c r="L66" s="1">
        <v>62</v>
      </c>
      <c r="M66" s="1">
        <v>179</v>
      </c>
      <c r="N66" s="1">
        <v>0</v>
      </c>
      <c r="O66" s="1">
        <v>0</v>
      </c>
      <c r="P66" s="1">
        <v>0</v>
      </c>
      <c r="Q66" s="1">
        <v>0</v>
      </c>
      <c r="R66" s="1">
        <f t="shared" si="0"/>
        <v>241</v>
      </c>
      <c r="S66">
        <v>51.482019999999999</v>
      </c>
      <c r="T66">
        <v>29.904170000000001</v>
      </c>
      <c r="U66">
        <v>85.771640000000005</v>
      </c>
      <c r="V66">
        <v>383.53</v>
      </c>
      <c r="W66">
        <v>3.360125</v>
      </c>
      <c r="X66">
        <v>0.88420500000000002</v>
      </c>
      <c r="Y66">
        <v>0.707395</v>
      </c>
      <c r="Z66">
        <v>1.0610899999999999</v>
      </c>
      <c r="AA66">
        <v>0.70565341199999998</v>
      </c>
      <c r="AB66">
        <v>10558.65</v>
      </c>
      <c r="AC66">
        <v>2222.67</v>
      </c>
      <c r="AD66">
        <v>16992.599999999999</v>
      </c>
    </row>
    <row r="67" spans="1:30" x14ac:dyDescent="0.2">
      <c r="A67" s="1" t="s">
        <v>77</v>
      </c>
      <c r="B67" s="1">
        <v>0</v>
      </c>
      <c r="C67" s="1">
        <v>0</v>
      </c>
      <c r="D67" s="1">
        <v>0</v>
      </c>
      <c r="E67" s="1">
        <v>0</v>
      </c>
      <c r="F67" s="1">
        <v>0</v>
      </c>
      <c r="G67" s="1">
        <v>0</v>
      </c>
      <c r="H67" s="1">
        <v>0</v>
      </c>
      <c r="I67" s="1">
        <v>0</v>
      </c>
      <c r="J67" s="1">
        <v>0</v>
      </c>
      <c r="K67" s="1">
        <v>0</v>
      </c>
      <c r="L67" s="1">
        <v>61</v>
      </c>
      <c r="M67" s="1">
        <v>146</v>
      </c>
      <c r="N67" s="1">
        <v>0</v>
      </c>
      <c r="O67" s="1">
        <v>39</v>
      </c>
      <c r="P67" s="1">
        <v>90</v>
      </c>
      <c r="Q67" s="1">
        <v>0</v>
      </c>
      <c r="R67" s="1">
        <f t="shared" ref="R67:R97" si="1">SUM(J67:Q67)</f>
        <v>336</v>
      </c>
      <c r="S67">
        <v>51.367840000000001</v>
      </c>
      <c r="T67">
        <v>29.963830000000002</v>
      </c>
      <c r="U67">
        <v>391.04643499999997</v>
      </c>
      <c r="V67">
        <v>1321.4724999999999</v>
      </c>
      <c r="W67">
        <v>15.319344999999998</v>
      </c>
      <c r="X67">
        <v>4.0314050000000003</v>
      </c>
      <c r="Y67">
        <v>3.2251275000000001</v>
      </c>
      <c r="Z67">
        <v>4.8376900000000003</v>
      </c>
      <c r="AA67">
        <v>0.696998224</v>
      </c>
      <c r="AB67">
        <v>2410</v>
      </c>
      <c r="AC67">
        <v>5830.04</v>
      </c>
      <c r="AD67">
        <v>9668.35</v>
      </c>
    </row>
    <row r="68" spans="1:30" x14ac:dyDescent="0.2">
      <c r="A68" s="1">
        <v>68</v>
      </c>
      <c r="B68" s="1">
        <v>0</v>
      </c>
      <c r="C68" s="1">
        <v>0</v>
      </c>
      <c r="D68" s="1">
        <v>0</v>
      </c>
      <c r="E68" s="1">
        <v>3</v>
      </c>
      <c r="F68" s="1">
        <v>0</v>
      </c>
      <c r="G68" s="1">
        <v>0</v>
      </c>
      <c r="H68" s="1">
        <v>0</v>
      </c>
      <c r="I68" s="1">
        <v>0</v>
      </c>
      <c r="J68" s="1">
        <v>0</v>
      </c>
      <c r="K68" s="1">
        <v>0</v>
      </c>
      <c r="L68" s="1">
        <v>0</v>
      </c>
      <c r="M68" s="1">
        <v>137</v>
      </c>
      <c r="N68" s="1">
        <v>0</v>
      </c>
      <c r="O68" s="1">
        <v>0</v>
      </c>
      <c r="P68" s="1">
        <v>0</v>
      </c>
      <c r="Q68" s="1">
        <v>0</v>
      </c>
      <c r="R68" s="1">
        <f t="shared" si="1"/>
        <v>137</v>
      </c>
      <c r="S68">
        <v>51.435029999999998</v>
      </c>
      <c r="T68">
        <v>30.093640000000001</v>
      </c>
      <c r="U68">
        <v>744.07398749999993</v>
      </c>
      <c r="V68">
        <v>1417.3362500000001</v>
      </c>
      <c r="W68">
        <v>29.149290000000001</v>
      </c>
      <c r="X68">
        <v>7.670865</v>
      </c>
      <c r="Y68">
        <v>6.1366924999999997</v>
      </c>
      <c r="Z68">
        <v>9.2050400000000003</v>
      </c>
      <c r="AA68">
        <v>0.44312919299999998</v>
      </c>
      <c r="AB68">
        <v>4592.5200000000004</v>
      </c>
      <c r="AC68">
        <v>369.37</v>
      </c>
      <c r="AD68">
        <v>5098.87</v>
      </c>
    </row>
    <row r="69" spans="1:30" x14ac:dyDescent="0.2">
      <c r="A69" s="1">
        <v>69</v>
      </c>
      <c r="B69" s="1">
        <v>0</v>
      </c>
      <c r="C69" s="1">
        <v>0</v>
      </c>
      <c r="D69" s="1">
        <v>0</v>
      </c>
      <c r="E69" s="1">
        <v>1</v>
      </c>
      <c r="F69" s="1">
        <v>0</v>
      </c>
      <c r="G69" s="1">
        <v>0</v>
      </c>
      <c r="H69" s="1">
        <v>0</v>
      </c>
      <c r="I69" s="1">
        <v>0</v>
      </c>
      <c r="J69" s="1">
        <v>0</v>
      </c>
      <c r="K69" s="1">
        <v>0</v>
      </c>
      <c r="L69" s="1">
        <v>63</v>
      </c>
      <c r="M69" s="1">
        <v>233</v>
      </c>
      <c r="N69" s="1">
        <v>0</v>
      </c>
      <c r="O69" s="1">
        <v>0</v>
      </c>
      <c r="P69" s="1">
        <v>0</v>
      </c>
      <c r="Q69" s="1">
        <v>0</v>
      </c>
      <c r="R69" s="1">
        <f t="shared" si="1"/>
        <v>296</v>
      </c>
      <c r="S69">
        <v>51.498609999999999</v>
      </c>
      <c r="T69">
        <v>30.132300000000001</v>
      </c>
      <c r="U69">
        <v>785.30847999999992</v>
      </c>
      <c r="V69">
        <v>3875.0616125000001</v>
      </c>
      <c r="W69">
        <v>30.7646625</v>
      </c>
      <c r="X69">
        <v>8.0959649999999996</v>
      </c>
      <c r="Y69">
        <v>6.4767724999999992</v>
      </c>
      <c r="Z69">
        <v>9.7151549999999993</v>
      </c>
      <c r="AA69">
        <v>0.50957614500000004</v>
      </c>
      <c r="AB69">
        <v>12115.36</v>
      </c>
      <c r="AC69">
        <v>6005.14</v>
      </c>
      <c r="AD69">
        <v>12389.84</v>
      </c>
    </row>
    <row r="70" spans="1:30" x14ac:dyDescent="0.2">
      <c r="A70" s="1">
        <v>70</v>
      </c>
      <c r="B70" s="1">
        <v>0</v>
      </c>
      <c r="C70" s="1">
        <v>0</v>
      </c>
      <c r="D70" s="1">
        <v>0</v>
      </c>
      <c r="E70" s="1">
        <v>1</v>
      </c>
      <c r="F70" s="1">
        <v>0</v>
      </c>
      <c r="G70" s="1">
        <v>0</v>
      </c>
      <c r="H70" s="1">
        <v>0</v>
      </c>
      <c r="I70" s="1">
        <v>0</v>
      </c>
      <c r="J70" s="1">
        <v>0</v>
      </c>
      <c r="K70" s="1">
        <v>0</v>
      </c>
      <c r="L70" s="1">
        <v>9</v>
      </c>
      <c r="M70" s="1">
        <v>128</v>
      </c>
      <c r="N70" s="1">
        <v>0</v>
      </c>
      <c r="O70" s="1">
        <v>0</v>
      </c>
      <c r="P70" s="1">
        <v>0</v>
      </c>
      <c r="Q70" s="1">
        <v>0</v>
      </c>
      <c r="R70" s="1">
        <f t="shared" si="1"/>
        <v>137</v>
      </c>
      <c r="S70">
        <v>51.478520000000003</v>
      </c>
      <c r="T70">
        <v>30.138300000000001</v>
      </c>
      <c r="U70">
        <v>864.66664749999995</v>
      </c>
      <c r="V70">
        <v>2933.3772799999997</v>
      </c>
      <c r="W70">
        <v>33.873539999999998</v>
      </c>
      <c r="X70">
        <v>8.9140899999999998</v>
      </c>
      <c r="Y70">
        <v>7.1312700000000007</v>
      </c>
      <c r="Z70">
        <v>10.6969075</v>
      </c>
      <c r="AA70">
        <v>0.50577356299999998</v>
      </c>
      <c r="AB70">
        <v>10214.450000000001</v>
      </c>
      <c r="AC70">
        <v>4133.5</v>
      </c>
      <c r="AD70">
        <v>10299</v>
      </c>
    </row>
    <row r="71" spans="1:30" x14ac:dyDescent="0.2">
      <c r="A71" s="1">
        <v>71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63</v>
      </c>
      <c r="M71" s="1">
        <v>230</v>
      </c>
      <c r="N71" s="1">
        <v>0</v>
      </c>
      <c r="O71" s="1">
        <v>0</v>
      </c>
      <c r="P71" s="1">
        <v>0</v>
      </c>
      <c r="Q71" s="1">
        <v>0</v>
      </c>
      <c r="R71" s="1">
        <f t="shared" si="1"/>
        <v>293</v>
      </c>
      <c r="S71">
        <v>51.44623</v>
      </c>
      <c r="T71">
        <v>30.13653</v>
      </c>
      <c r="U71">
        <v>1426.0804874999999</v>
      </c>
      <c r="V71">
        <v>2495.9504175000002</v>
      </c>
      <c r="W71">
        <v>55.867067499999997</v>
      </c>
      <c r="X71">
        <v>14.70186</v>
      </c>
      <c r="Y71">
        <v>11.761487500000001</v>
      </c>
      <c r="Z71">
        <v>17.642232499999999</v>
      </c>
      <c r="AA71">
        <v>0.53224889399999997</v>
      </c>
      <c r="AB71">
        <v>7016.37</v>
      </c>
      <c r="AC71">
        <v>1829.76</v>
      </c>
      <c r="AD71">
        <v>6874.67</v>
      </c>
    </row>
    <row r="72" spans="1:30" x14ac:dyDescent="0.2">
      <c r="A72" s="1">
        <v>72</v>
      </c>
      <c r="B72" s="1">
        <v>0</v>
      </c>
      <c r="C72" s="1">
        <v>0</v>
      </c>
      <c r="D72" s="1">
        <v>0</v>
      </c>
      <c r="E72" s="1">
        <v>1</v>
      </c>
      <c r="F72" s="1">
        <v>0</v>
      </c>
      <c r="G72" s="1">
        <v>0</v>
      </c>
      <c r="H72" s="1">
        <v>0</v>
      </c>
      <c r="I72" s="1">
        <v>0</v>
      </c>
      <c r="J72" s="1">
        <v>0</v>
      </c>
      <c r="K72" s="1">
        <v>0</v>
      </c>
      <c r="L72" s="1">
        <v>63</v>
      </c>
      <c r="M72" s="1">
        <v>226</v>
      </c>
      <c r="N72" s="1">
        <v>0</v>
      </c>
      <c r="O72" s="1">
        <v>0</v>
      </c>
      <c r="P72" s="1">
        <v>0</v>
      </c>
      <c r="Q72" s="1">
        <v>0</v>
      </c>
      <c r="R72" s="1">
        <f t="shared" si="1"/>
        <v>289</v>
      </c>
      <c r="S72">
        <v>51.407600000000002</v>
      </c>
      <c r="T72">
        <v>30.199010000000001</v>
      </c>
      <c r="U72">
        <v>330.09234750000002</v>
      </c>
      <c r="V72">
        <v>729.14416749999998</v>
      </c>
      <c r="W72">
        <v>12.931452499999999</v>
      </c>
      <c r="X72">
        <v>3.4030149999999999</v>
      </c>
      <c r="Y72">
        <v>2.7224124999999999</v>
      </c>
      <c r="Z72">
        <v>4.0836175000000008</v>
      </c>
      <c r="AA72">
        <v>0.62653779700000001</v>
      </c>
      <c r="AB72">
        <v>6061.16</v>
      </c>
      <c r="AC72">
        <v>2488.23</v>
      </c>
      <c r="AD72">
        <v>7293.57</v>
      </c>
    </row>
    <row r="73" spans="1:30" x14ac:dyDescent="0.2">
      <c r="A73" s="1">
        <v>73</v>
      </c>
      <c r="B73" s="1">
        <v>0</v>
      </c>
      <c r="C73" s="1">
        <v>0</v>
      </c>
      <c r="D73" s="1">
        <v>0</v>
      </c>
      <c r="E73" s="1">
        <v>1</v>
      </c>
      <c r="F73" s="1">
        <v>0</v>
      </c>
      <c r="G73" s="1">
        <v>0</v>
      </c>
      <c r="H73" s="1">
        <v>0</v>
      </c>
      <c r="I73" s="1">
        <v>0</v>
      </c>
      <c r="J73" s="1">
        <v>0</v>
      </c>
      <c r="K73" s="1">
        <v>0</v>
      </c>
      <c r="L73" s="1">
        <v>1</v>
      </c>
      <c r="M73" s="1">
        <v>213</v>
      </c>
      <c r="N73" s="1">
        <v>0</v>
      </c>
      <c r="O73" s="1">
        <v>0</v>
      </c>
      <c r="P73" s="1">
        <v>0</v>
      </c>
      <c r="Q73" s="1">
        <v>0</v>
      </c>
      <c r="R73" s="1">
        <f t="shared" si="1"/>
        <v>214</v>
      </c>
      <c r="S73">
        <v>51.366689999999998</v>
      </c>
      <c r="T73">
        <v>30.21275</v>
      </c>
      <c r="U73">
        <v>163.519735</v>
      </c>
      <c r="V73">
        <v>368.58937500000002</v>
      </c>
      <c r="W73">
        <v>6.4059274999999989</v>
      </c>
      <c r="X73">
        <v>1.68577</v>
      </c>
      <c r="Y73">
        <v>1.3486149999999999</v>
      </c>
      <c r="Z73">
        <v>2.0229275000000002</v>
      </c>
      <c r="AA73">
        <v>0.65378241999999998</v>
      </c>
      <c r="AB73">
        <v>6284.93</v>
      </c>
      <c r="AC73">
        <v>487.24</v>
      </c>
      <c r="AD73">
        <v>8359.2199999999993</v>
      </c>
    </row>
    <row r="74" spans="1:30" x14ac:dyDescent="0.2">
      <c r="A74" s="1">
        <v>74</v>
      </c>
      <c r="B74" s="1">
        <v>0</v>
      </c>
      <c r="C74" s="1">
        <v>0</v>
      </c>
      <c r="D74" s="1">
        <v>0</v>
      </c>
      <c r="E74" s="1">
        <v>66</v>
      </c>
      <c r="F74" s="1">
        <v>0</v>
      </c>
      <c r="G74" s="1">
        <v>0</v>
      </c>
      <c r="H74" s="1">
        <v>0</v>
      </c>
      <c r="I74" s="1">
        <v>0</v>
      </c>
      <c r="J74" s="1">
        <v>0</v>
      </c>
      <c r="K74" s="1">
        <v>0</v>
      </c>
      <c r="L74" s="1">
        <v>0</v>
      </c>
      <c r="M74" s="1">
        <v>75</v>
      </c>
      <c r="N74" s="1">
        <v>0</v>
      </c>
      <c r="O74" s="1">
        <v>0</v>
      </c>
      <c r="P74" s="1">
        <v>0</v>
      </c>
      <c r="Q74" s="1">
        <v>0</v>
      </c>
      <c r="R74" s="1">
        <f t="shared" si="1"/>
        <v>75</v>
      </c>
      <c r="S74">
        <v>51.189120000000003</v>
      </c>
      <c r="T74">
        <v>30.056740000000001</v>
      </c>
      <c r="U74">
        <v>46.541719999999998</v>
      </c>
      <c r="V74">
        <v>162.35000000000002</v>
      </c>
      <c r="W74">
        <v>1.8232824999999999</v>
      </c>
      <c r="X74">
        <v>0.47981250000000003</v>
      </c>
      <c r="Y74">
        <v>0.38385000000000002</v>
      </c>
      <c r="Z74">
        <v>0.57577250000000002</v>
      </c>
      <c r="AA74">
        <v>0.56098445500000005</v>
      </c>
      <c r="AB74">
        <v>4552.08</v>
      </c>
      <c r="AC74">
        <v>220.62</v>
      </c>
      <c r="AD74">
        <v>22468.720000000001</v>
      </c>
    </row>
    <row r="75" spans="1:30" x14ac:dyDescent="0.2">
      <c r="A75" s="1">
        <v>75</v>
      </c>
      <c r="B75" s="1">
        <v>0</v>
      </c>
      <c r="C75" s="1">
        <v>0</v>
      </c>
      <c r="D75" s="1">
        <v>0</v>
      </c>
      <c r="E75" s="1">
        <v>29</v>
      </c>
      <c r="F75" s="1">
        <v>0</v>
      </c>
      <c r="G75" s="1">
        <v>0</v>
      </c>
      <c r="H75" s="1">
        <v>0</v>
      </c>
      <c r="I75" s="1">
        <v>0</v>
      </c>
      <c r="J75" s="1">
        <v>0</v>
      </c>
      <c r="K75" s="1">
        <v>0</v>
      </c>
      <c r="L75" s="1">
        <v>0</v>
      </c>
      <c r="M75" s="1">
        <v>77</v>
      </c>
      <c r="N75" s="1">
        <v>0</v>
      </c>
      <c r="O75" s="1">
        <v>0</v>
      </c>
      <c r="P75" s="1">
        <v>0</v>
      </c>
      <c r="Q75" s="1">
        <v>0</v>
      </c>
      <c r="R75" s="1">
        <f t="shared" si="1"/>
        <v>77</v>
      </c>
      <c r="S75">
        <v>51.194339999999997</v>
      </c>
      <c r="T75">
        <v>30.035699999999999</v>
      </c>
      <c r="U75">
        <v>36.969792499999997</v>
      </c>
      <c r="V75">
        <v>135.47874999999999</v>
      </c>
      <c r="W75">
        <v>1.4483000000000001</v>
      </c>
      <c r="X75">
        <v>0.38112999999999997</v>
      </c>
      <c r="Y75">
        <v>0.30490499999999998</v>
      </c>
      <c r="Z75">
        <v>0.45735749999999997</v>
      </c>
      <c r="AA75">
        <v>0.574812349</v>
      </c>
      <c r="AB75">
        <v>6107.08</v>
      </c>
      <c r="AC75">
        <v>34.68</v>
      </c>
      <c r="AD75">
        <v>22123.94</v>
      </c>
    </row>
    <row r="76" spans="1:30" x14ac:dyDescent="0.2">
      <c r="A76" s="1" t="s">
        <v>78</v>
      </c>
      <c r="B76" s="1">
        <v>0</v>
      </c>
      <c r="C76" s="1">
        <v>0</v>
      </c>
      <c r="D76" s="1">
        <v>0</v>
      </c>
      <c r="E76" s="1">
        <v>71</v>
      </c>
      <c r="F76" s="1">
        <v>0</v>
      </c>
      <c r="G76" s="1">
        <v>0</v>
      </c>
      <c r="H76" s="1">
        <v>78</v>
      </c>
      <c r="I76" s="1">
        <v>0</v>
      </c>
      <c r="J76" s="1">
        <v>0</v>
      </c>
      <c r="K76" s="1">
        <v>0</v>
      </c>
      <c r="L76" s="1">
        <v>0</v>
      </c>
      <c r="M76" s="1">
        <v>85</v>
      </c>
      <c r="N76" s="1">
        <v>0</v>
      </c>
      <c r="O76" s="1">
        <v>1</v>
      </c>
      <c r="P76" s="1">
        <v>153</v>
      </c>
      <c r="Q76" s="1">
        <v>0</v>
      </c>
      <c r="R76" s="1">
        <f t="shared" si="1"/>
        <v>239</v>
      </c>
      <c r="S76">
        <v>51.186570000000003</v>
      </c>
      <c r="T76">
        <v>30.34346</v>
      </c>
      <c r="U76">
        <v>47.424419999999998</v>
      </c>
      <c r="V76">
        <v>126.50825</v>
      </c>
      <c r="W76">
        <v>1.8578649999999999</v>
      </c>
      <c r="X76">
        <v>0.48891250000000003</v>
      </c>
      <c r="Y76">
        <v>0.39112999999999998</v>
      </c>
      <c r="Z76">
        <v>0.58669499999999997</v>
      </c>
      <c r="AA76">
        <v>0.64357483800000004</v>
      </c>
      <c r="AB76">
        <v>14573.6</v>
      </c>
      <c r="AC76">
        <v>3420.82</v>
      </c>
      <c r="AD76">
        <v>28300.400000000001</v>
      </c>
    </row>
    <row r="77" spans="1:30" x14ac:dyDescent="0.2">
      <c r="A77" s="1">
        <v>77</v>
      </c>
      <c r="B77" s="1">
        <v>0</v>
      </c>
      <c r="C77" s="1">
        <v>0</v>
      </c>
      <c r="D77" s="1">
        <v>0</v>
      </c>
      <c r="E77" s="1">
        <v>8</v>
      </c>
      <c r="F77" s="1">
        <v>0</v>
      </c>
      <c r="G77" s="1">
        <v>0</v>
      </c>
      <c r="H77" s="1">
        <v>0</v>
      </c>
      <c r="I77" s="1">
        <v>0</v>
      </c>
      <c r="J77" s="1">
        <v>0</v>
      </c>
      <c r="K77" s="1">
        <v>0</v>
      </c>
      <c r="L77" s="1">
        <v>0</v>
      </c>
      <c r="M77" s="1">
        <v>100</v>
      </c>
      <c r="N77" s="1">
        <v>0</v>
      </c>
      <c r="O77" s="1">
        <v>0</v>
      </c>
      <c r="P77" s="1">
        <v>0</v>
      </c>
      <c r="Q77" s="1">
        <v>0</v>
      </c>
      <c r="R77" s="1">
        <f t="shared" si="1"/>
        <v>100</v>
      </c>
      <c r="S77">
        <v>51.349339999999998</v>
      </c>
      <c r="T77">
        <v>29.728899999999999</v>
      </c>
      <c r="U77">
        <v>26.7213475</v>
      </c>
      <c r="V77">
        <v>244.99400000000003</v>
      </c>
      <c r="W77">
        <v>1.0468150000000001</v>
      </c>
      <c r="X77">
        <v>0.27548</v>
      </c>
      <c r="Y77">
        <v>0.22037999999999996</v>
      </c>
      <c r="Z77">
        <v>0.33057249999999999</v>
      </c>
      <c r="AA77">
        <v>0.589128019</v>
      </c>
      <c r="AB77">
        <v>3075.69</v>
      </c>
      <c r="AC77">
        <v>3854.21</v>
      </c>
      <c r="AD77">
        <v>26099.53</v>
      </c>
    </row>
    <row r="78" spans="1:30" x14ac:dyDescent="0.2">
      <c r="A78" s="1">
        <v>79</v>
      </c>
      <c r="B78" s="1">
        <v>0</v>
      </c>
      <c r="C78" s="1">
        <v>0</v>
      </c>
      <c r="D78" s="1">
        <v>0</v>
      </c>
      <c r="E78" s="1">
        <v>1</v>
      </c>
      <c r="F78" s="1">
        <v>0</v>
      </c>
      <c r="G78" s="1">
        <v>0</v>
      </c>
      <c r="H78" s="1">
        <v>0</v>
      </c>
      <c r="I78" s="1">
        <v>0</v>
      </c>
      <c r="J78" s="1">
        <v>0</v>
      </c>
      <c r="K78" s="1">
        <v>0</v>
      </c>
      <c r="L78" s="1">
        <v>0</v>
      </c>
      <c r="M78" s="1">
        <v>73</v>
      </c>
      <c r="N78" s="1">
        <v>0</v>
      </c>
      <c r="O78" s="1">
        <v>0</v>
      </c>
      <c r="P78" s="1">
        <v>0</v>
      </c>
      <c r="Q78" s="1">
        <v>0</v>
      </c>
      <c r="R78" s="1">
        <f t="shared" si="1"/>
        <v>73</v>
      </c>
      <c r="S78">
        <v>51.362000000000002</v>
      </c>
      <c r="T78">
        <v>29.790510000000001</v>
      </c>
      <c r="U78">
        <v>77.898875000000004</v>
      </c>
      <c r="V78">
        <v>321.24910750000004</v>
      </c>
      <c r="W78">
        <v>3.0517099999999999</v>
      </c>
      <c r="X78">
        <v>0.80308250000000003</v>
      </c>
      <c r="Y78">
        <v>0.64246499999999995</v>
      </c>
      <c r="Z78">
        <v>0.96369499999999997</v>
      </c>
      <c r="AA78">
        <v>0.53848570399999995</v>
      </c>
      <c r="AB78">
        <v>1898.15</v>
      </c>
      <c r="AC78">
        <v>5996.32</v>
      </c>
      <c r="AD78">
        <v>21649.68</v>
      </c>
    </row>
    <row r="79" spans="1:30" x14ac:dyDescent="0.2">
      <c r="A79" s="1">
        <v>80</v>
      </c>
      <c r="B79" s="1">
        <v>0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67</v>
      </c>
      <c r="N79" s="1">
        <v>0</v>
      </c>
      <c r="O79" s="1">
        <v>0</v>
      </c>
      <c r="P79" s="1">
        <v>0</v>
      </c>
      <c r="Q79" s="1">
        <v>0</v>
      </c>
      <c r="R79" s="1">
        <f t="shared" si="1"/>
        <v>67</v>
      </c>
      <c r="S79">
        <v>51.383189999999999</v>
      </c>
      <c r="T79">
        <v>29.918050000000001</v>
      </c>
      <c r="U79">
        <v>351.2753075</v>
      </c>
      <c r="V79">
        <v>1075.7695524999999</v>
      </c>
      <c r="W79">
        <v>13.761299999999999</v>
      </c>
      <c r="X79">
        <v>3.6213949999999997</v>
      </c>
      <c r="Y79">
        <v>2.8971150000000003</v>
      </c>
      <c r="Z79">
        <v>4.3456725</v>
      </c>
      <c r="AA79">
        <v>0.46877974500000003</v>
      </c>
      <c r="AB79">
        <v>450.48</v>
      </c>
      <c r="AC79">
        <v>2248.5</v>
      </c>
      <c r="AD79">
        <v>12567.65</v>
      </c>
    </row>
    <row r="80" spans="1:30" x14ac:dyDescent="0.2">
      <c r="A80" s="1">
        <v>81</v>
      </c>
      <c r="B80" s="1">
        <v>0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73</v>
      </c>
      <c r="N80" s="1">
        <v>0</v>
      </c>
      <c r="O80" s="1">
        <v>0</v>
      </c>
      <c r="P80" s="1">
        <v>0</v>
      </c>
      <c r="Q80" s="1">
        <v>0</v>
      </c>
      <c r="R80" s="1">
        <f t="shared" si="1"/>
        <v>73</v>
      </c>
      <c r="S80">
        <v>51.404510000000002</v>
      </c>
      <c r="T80">
        <v>29.94594</v>
      </c>
      <c r="U80">
        <v>279.19182999999998</v>
      </c>
      <c r="V80">
        <v>785.33249999999998</v>
      </c>
      <c r="W80">
        <v>10.937412499999999</v>
      </c>
      <c r="X80">
        <v>2.8782675000000002</v>
      </c>
      <c r="Y80">
        <v>2.3026125</v>
      </c>
      <c r="Z80">
        <v>3.4539175000000002</v>
      </c>
      <c r="AA80">
        <v>0.63668414799999995</v>
      </c>
      <c r="AB80">
        <v>1736.61</v>
      </c>
      <c r="AC80">
        <v>3654.11</v>
      </c>
      <c r="AD80">
        <v>10740.19</v>
      </c>
    </row>
    <row r="81" spans="1:30" x14ac:dyDescent="0.2">
      <c r="A81" s="1">
        <v>82</v>
      </c>
      <c r="B81" s="1">
        <v>0</v>
      </c>
      <c r="C81" s="1">
        <v>0</v>
      </c>
      <c r="D81" s="1">
        <v>0</v>
      </c>
      <c r="E81" s="1">
        <v>0</v>
      </c>
      <c r="F81" s="1">
        <v>0</v>
      </c>
      <c r="G81" s="1">
        <v>0</v>
      </c>
      <c r="H81" s="1">
        <v>0</v>
      </c>
      <c r="I81" s="1">
        <v>0</v>
      </c>
      <c r="J81" s="1">
        <v>0</v>
      </c>
      <c r="K81" s="1">
        <v>0</v>
      </c>
      <c r="L81" s="1">
        <v>0</v>
      </c>
      <c r="M81" s="1">
        <v>74</v>
      </c>
      <c r="N81" s="1">
        <v>0</v>
      </c>
      <c r="O81" s="1">
        <v>0</v>
      </c>
      <c r="P81" s="1">
        <v>0</v>
      </c>
      <c r="Q81" s="1">
        <v>0</v>
      </c>
      <c r="R81" s="1">
        <f t="shared" si="1"/>
        <v>74</v>
      </c>
      <c r="S81">
        <v>51.375169999999997</v>
      </c>
      <c r="T81">
        <v>29.708169999999999</v>
      </c>
      <c r="U81">
        <v>37.247147500000004</v>
      </c>
      <c r="V81">
        <v>334.86750000000006</v>
      </c>
      <c r="W81">
        <v>1.459165</v>
      </c>
      <c r="X81">
        <v>0.38398999999999994</v>
      </c>
      <c r="Y81">
        <v>0.30719249999999998</v>
      </c>
      <c r="Z81">
        <v>0.46078999999999998</v>
      </c>
      <c r="AA81">
        <v>0.58618092200000005</v>
      </c>
      <c r="AB81">
        <v>145.76</v>
      </c>
      <c r="AC81">
        <v>1579.33</v>
      </c>
      <c r="AD81">
        <v>27209.42</v>
      </c>
    </row>
    <row r="82" spans="1:30" x14ac:dyDescent="0.2">
      <c r="A82" s="1" t="s">
        <v>25</v>
      </c>
      <c r="B82" s="1">
        <v>0</v>
      </c>
      <c r="C82" s="1">
        <v>0</v>
      </c>
      <c r="D82" s="1">
        <v>0</v>
      </c>
      <c r="E82" s="1">
        <v>1</v>
      </c>
      <c r="F82" s="1">
        <v>0</v>
      </c>
      <c r="G82" s="1">
        <v>0</v>
      </c>
      <c r="H82" s="1">
        <v>0</v>
      </c>
      <c r="I82" s="1">
        <v>0</v>
      </c>
      <c r="J82" s="1">
        <v>0</v>
      </c>
      <c r="K82" s="1">
        <v>0</v>
      </c>
      <c r="L82" s="1">
        <v>0</v>
      </c>
      <c r="M82" s="1">
        <v>173</v>
      </c>
      <c r="N82" s="1">
        <v>0</v>
      </c>
      <c r="O82" s="1">
        <v>0</v>
      </c>
      <c r="P82" s="1">
        <v>0</v>
      </c>
      <c r="Q82" s="1">
        <v>0</v>
      </c>
      <c r="R82" s="1">
        <f t="shared" si="1"/>
        <v>173</v>
      </c>
      <c r="S82">
        <v>51.245716000000002</v>
      </c>
      <c r="T82">
        <v>29.926577999999999</v>
      </c>
      <c r="U82">
        <v>19.6483925</v>
      </c>
      <c r="V82">
        <v>70.9891875</v>
      </c>
      <c r="W82">
        <v>0.76973000000000003</v>
      </c>
      <c r="X82">
        <v>0.20256250000000001</v>
      </c>
      <c r="Y82">
        <v>0.16204750000000001</v>
      </c>
      <c r="Z82">
        <v>0.2430725</v>
      </c>
      <c r="AA82" s="24">
        <v>0.61101438699999999</v>
      </c>
      <c r="AB82">
        <v>3959.8</v>
      </c>
      <c r="AC82">
        <v>3095.22</v>
      </c>
      <c r="AD82">
        <v>19957.52</v>
      </c>
    </row>
    <row r="83" spans="1:30" x14ac:dyDescent="0.2">
      <c r="A83" s="1" t="s">
        <v>26</v>
      </c>
      <c r="B83" s="1">
        <v>0</v>
      </c>
      <c r="C83" s="1">
        <v>0</v>
      </c>
      <c r="D83" s="1">
        <v>0</v>
      </c>
      <c r="E83" s="1">
        <v>1</v>
      </c>
      <c r="F83" s="1">
        <v>0</v>
      </c>
      <c r="G83" s="1">
        <v>0</v>
      </c>
      <c r="H83" s="1">
        <v>0</v>
      </c>
      <c r="I83" s="1">
        <v>0</v>
      </c>
      <c r="J83" s="1">
        <v>0</v>
      </c>
      <c r="K83" s="1">
        <v>0</v>
      </c>
      <c r="L83" s="1">
        <v>0</v>
      </c>
      <c r="M83" s="1">
        <v>67</v>
      </c>
      <c r="N83" s="1">
        <v>0</v>
      </c>
      <c r="O83" s="1">
        <v>0</v>
      </c>
      <c r="P83" s="1">
        <v>0</v>
      </c>
      <c r="Q83" s="1">
        <v>0</v>
      </c>
      <c r="R83" s="1">
        <f t="shared" si="1"/>
        <v>67</v>
      </c>
      <c r="S83">
        <v>51.247636999999997</v>
      </c>
      <c r="T83">
        <v>29.989744999999999</v>
      </c>
      <c r="U83">
        <v>17.1650925</v>
      </c>
      <c r="V83">
        <v>92.757500000000007</v>
      </c>
      <c r="W83">
        <v>0.67244750000000009</v>
      </c>
      <c r="X83">
        <v>0.17695999999999998</v>
      </c>
      <c r="Y83">
        <v>0.27548499999999998</v>
      </c>
      <c r="Z83">
        <v>0.21235249999999997</v>
      </c>
      <c r="AA83" s="24">
        <v>0.61101438699999999</v>
      </c>
      <c r="AB83">
        <v>3013.93</v>
      </c>
      <c r="AC83">
        <v>3897.28</v>
      </c>
      <c r="AD83">
        <v>17482.849999999999</v>
      </c>
    </row>
    <row r="84" spans="1:30" x14ac:dyDescent="0.2">
      <c r="A84" s="1" t="s">
        <v>67</v>
      </c>
      <c r="B84" s="1">
        <v>0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">
        <v>0</v>
      </c>
      <c r="P84" s="1">
        <v>0</v>
      </c>
      <c r="Q84" s="1">
        <v>44</v>
      </c>
      <c r="R84" s="1">
        <f t="shared" si="1"/>
        <v>44</v>
      </c>
      <c r="S84">
        <v>51.234175999999998</v>
      </c>
      <c r="T84">
        <v>30.229489999999998</v>
      </c>
      <c r="U84">
        <v>50.296909999999997</v>
      </c>
      <c r="V84">
        <v>182.54750000000001</v>
      </c>
      <c r="W84">
        <v>1.9703974999999998</v>
      </c>
      <c r="X84">
        <v>0.5185225</v>
      </c>
      <c r="Y84">
        <v>0.41482250000000004</v>
      </c>
      <c r="Z84">
        <v>0.62222750000000004</v>
      </c>
      <c r="AA84" s="24">
        <v>0.68799999999999994</v>
      </c>
      <c r="AB84">
        <v>3628.57</v>
      </c>
      <c r="AC84">
        <v>1365.55</v>
      </c>
      <c r="AD84">
        <v>19530.13</v>
      </c>
    </row>
    <row r="85" spans="1:30" x14ac:dyDescent="0.2">
      <c r="A85" s="1" t="s">
        <v>45</v>
      </c>
      <c r="B85" s="1">
        <v>0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4</v>
      </c>
      <c r="J85" s="1">
        <v>0</v>
      </c>
      <c r="K85" s="1">
        <v>0</v>
      </c>
      <c r="L85" s="1">
        <v>0</v>
      </c>
      <c r="M85" s="1">
        <v>0</v>
      </c>
      <c r="N85" s="1">
        <v>0</v>
      </c>
      <c r="O85" s="1">
        <v>0</v>
      </c>
      <c r="P85" s="1">
        <v>11</v>
      </c>
      <c r="Q85" s="1">
        <v>49</v>
      </c>
      <c r="R85" s="1">
        <f t="shared" si="1"/>
        <v>60</v>
      </c>
      <c r="S85">
        <v>51.206812999999997</v>
      </c>
      <c r="T85">
        <v>30.206022000000001</v>
      </c>
      <c r="U85">
        <v>54.283447500000001</v>
      </c>
      <c r="V85">
        <v>191.14249999999998</v>
      </c>
      <c r="W85">
        <v>2.1265700000000001</v>
      </c>
      <c r="X85">
        <v>0.55962499999999993</v>
      </c>
      <c r="Y85">
        <v>0.44769749999999997</v>
      </c>
      <c r="Z85">
        <v>0.67154749999999996</v>
      </c>
      <c r="AA85" s="24">
        <v>0.61099999999999999</v>
      </c>
      <c r="AB85">
        <v>4866.76</v>
      </c>
      <c r="AC85">
        <v>1464.41</v>
      </c>
      <c r="AD85">
        <v>21641.19</v>
      </c>
    </row>
    <row r="86" spans="1:30" x14ac:dyDescent="0.2">
      <c r="A86" s="1" t="s">
        <v>62</v>
      </c>
      <c r="B86" s="1">
        <v>0</v>
      </c>
      <c r="C86" s="1">
        <v>0</v>
      </c>
      <c r="D86" s="1">
        <v>0</v>
      </c>
      <c r="E86" s="1">
        <v>0</v>
      </c>
      <c r="F86" s="1">
        <v>0</v>
      </c>
      <c r="G86" s="1">
        <v>0</v>
      </c>
      <c r="H86" s="1">
        <v>0</v>
      </c>
      <c r="I86" s="1">
        <v>0</v>
      </c>
      <c r="J86" s="1">
        <v>0</v>
      </c>
      <c r="K86" s="1">
        <v>0</v>
      </c>
      <c r="L86" s="1">
        <v>0</v>
      </c>
      <c r="M86" s="1">
        <v>0</v>
      </c>
      <c r="N86" s="1">
        <v>0</v>
      </c>
      <c r="O86" s="1">
        <v>0</v>
      </c>
      <c r="P86" s="1">
        <v>38</v>
      </c>
      <c r="Q86" s="1">
        <v>90</v>
      </c>
      <c r="R86" s="1">
        <f t="shared" si="1"/>
        <v>128</v>
      </c>
      <c r="S86">
        <v>51.358628000000003</v>
      </c>
      <c r="T86">
        <v>29.888957999999999</v>
      </c>
      <c r="U86">
        <v>303.67987249999999</v>
      </c>
      <c r="V86">
        <v>834.4325</v>
      </c>
      <c r="W86">
        <v>11.8967375</v>
      </c>
      <c r="X86">
        <v>3.1307200000000002</v>
      </c>
      <c r="Y86">
        <v>2.5045774999999999</v>
      </c>
      <c r="Z86">
        <v>3.7568624999999995</v>
      </c>
      <c r="AA86" s="24">
        <v>0.56599999999999995</v>
      </c>
      <c r="AB86">
        <v>2972.09</v>
      </c>
      <c r="AC86">
        <v>4152.37</v>
      </c>
      <c r="AD86">
        <v>14968.2</v>
      </c>
    </row>
    <row r="87" spans="1:30" x14ac:dyDescent="0.2">
      <c r="A87" s="1" t="s">
        <v>60</v>
      </c>
      <c r="B87" s="1">
        <v>0</v>
      </c>
      <c r="C87" s="1">
        <v>0</v>
      </c>
      <c r="D87" s="1">
        <v>0</v>
      </c>
      <c r="E87" s="1">
        <v>0</v>
      </c>
      <c r="F87" s="1">
        <v>0</v>
      </c>
      <c r="G87" s="1">
        <v>0</v>
      </c>
      <c r="H87" s="1">
        <v>3</v>
      </c>
      <c r="I87" s="1">
        <v>0</v>
      </c>
      <c r="J87" s="1">
        <v>0</v>
      </c>
      <c r="K87" s="1">
        <v>0</v>
      </c>
      <c r="L87" s="1">
        <v>0</v>
      </c>
      <c r="M87" s="1">
        <v>0</v>
      </c>
      <c r="N87" s="1">
        <v>0</v>
      </c>
      <c r="O87" s="1">
        <v>54</v>
      </c>
      <c r="P87" s="1">
        <v>188</v>
      </c>
      <c r="Q87" s="1">
        <v>91</v>
      </c>
      <c r="R87" s="1">
        <f t="shared" si="1"/>
        <v>333</v>
      </c>
      <c r="S87">
        <v>51.381548000000002</v>
      </c>
      <c r="T87">
        <v>30.044388000000001</v>
      </c>
      <c r="U87">
        <v>875.74708499999986</v>
      </c>
      <c r="V87">
        <v>3061.6574999999998</v>
      </c>
      <c r="W87">
        <v>34.307617499999999</v>
      </c>
      <c r="X87">
        <v>9.0283200000000008</v>
      </c>
      <c r="Y87">
        <v>7.2226575000000004</v>
      </c>
      <c r="Z87">
        <v>10.833982499999999</v>
      </c>
      <c r="AA87" s="24">
        <v>0.433</v>
      </c>
      <c r="AB87">
        <v>1330.22</v>
      </c>
      <c r="AC87">
        <v>3328.78</v>
      </c>
      <c r="AD87">
        <v>3853.1</v>
      </c>
    </row>
    <row r="88" spans="1:30" x14ac:dyDescent="0.2">
      <c r="A88" s="1" t="s">
        <v>63</v>
      </c>
      <c r="B88" s="1">
        <v>0</v>
      </c>
      <c r="C88" s="1">
        <v>0</v>
      </c>
      <c r="D88" s="1">
        <v>0</v>
      </c>
      <c r="E88" s="1">
        <v>0</v>
      </c>
      <c r="F88" s="1">
        <v>0</v>
      </c>
      <c r="G88" s="1">
        <v>0</v>
      </c>
      <c r="H88" s="1">
        <v>0</v>
      </c>
      <c r="I88" s="1">
        <v>0</v>
      </c>
      <c r="J88" s="1">
        <v>0</v>
      </c>
      <c r="K88" s="1">
        <v>0</v>
      </c>
      <c r="L88" s="1">
        <v>0</v>
      </c>
      <c r="M88" s="1">
        <v>0</v>
      </c>
      <c r="N88" s="1">
        <v>0</v>
      </c>
      <c r="O88" s="1">
        <v>0</v>
      </c>
      <c r="P88" s="1">
        <v>11</v>
      </c>
      <c r="Q88" s="1">
        <v>91</v>
      </c>
      <c r="R88" s="1">
        <f t="shared" si="1"/>
        <v>102</v>
      </c>
      <c r="S88">
        <v>51.380035999999997</v>
      </c>
      <c r="T88">
        <v>30.039708999999998</v>
      </c>
      <c r="U88">
        <v>255.9189825</v>
      </c>
      <c r="V88">
        <v>610.74299999999994</v>
      </c>
      <c r="W88">
        <v>10.025690000000001</v>
      </c>
      <c r="X88">
        <v>2.6383425000000003</v>
      </c>
      <c r="Y88">
        <v>2.1106724999999997</v>
      </c>
      <c r="Z88">
        <v>3.1660075000000001</v>
      </c>
      <c r="AA88" s="24">
        <v>0.433</v>
      </c>
      <c r="AB88">
        <v>1494.26</v>
      </c>
      <c r="AC88">
        <v>4033.05</v>
      </c>
      <c r="AD88">
        <v>4193.9799999999996</v>
      </c>
    </row>
    <row r="89" spans="1:30" x14ac:dyDescent="0.2">
      <c r="A89" s="1" t="s">
        <v>64</v>
      </c>
      <c r="B89" s="1">
        <v>0</v>
      </c>
      <c r="C89" s="1">
        <v>0</v>
      </c>
      <c r="D89" s="1">
        <v>0</v>
      </c>
      <c r="E89" s="1">
        <v>0</v>
      </c>
      <c r="F89" s="1">
        <v>0</v>
      </c>
      <c r="G89" s="1">
        <v>0</v>
      </c>
      <c r="H89" s="1">
        <v>0</v>
      </c>
      <c r="I89" s="1">
        <v>0</v>
      </c>
      <c r="J89" s="1">
        <v>0</v>
      </c>
      <c r="K89" s="1">
        <v>0</v>
      </c>
      <c r="L89" s="1">
        <v>0</v>
      </c>
      <c r="M89" s="1">
        <v>0</v>
      </c>
      <c r="N89" s="1">
        <v>0</v>
      </c>
      <c r="O89" s="1">
        <v>0</v>
      </c>
      <c r="P89" s="1">
        <v>33</v>
      </c>
      <c r="Q89" s="1">
        <v>91</v>
      </c>
      <c r="R89" s="1">
        <f t="shared" si="1"/>
        <v>124</v>
      </c>
      <c r="S89">
        <v>51.381194999999998</v>
      </c>
      <c r="T89">
        <v>30.053925</v>
      </c>
      <c r="U89">
        <v>683.98844499999996</v>
      </c>
      <c r="V89">
        <v>1756.6587500000001</v>
      </c>
      <c r="W89">
        <v>26.795425000000002</v>
      </c>
      <c r="X89">
        <v>7.0514275</v>
      </c>
      <c r="Y89">
        <v>5.64114</v>
      </c>
      <c r="Z89">
        <v>8.4617125000000009</v>
      </c>
      <c r="AA89" s="24">
        <v>0.4</v>
      </c>
      <c r="AB89">
        <v>1421.15</v>
      </c>
      <c r="AC89">
        <v>3263.48</v>
      </c>
      <c r="AD89">
        <v>3221.93</v>
      </c>
    </row>
    <row r="90" spans="1:30" x14ac:dyDescent="0.2">
      <c r="A90" s="1" t="s">
        <v>46</v>
      </c>
      <c r="B90" s="1">
        <v>0</v>
      </c>
      <c r="C90" s="1">
        <v>0</v>
      </c>
      <c r="D90" s="1">
        <v>0</v>
      </c>
      <c r="E90" s="1">
        <v>0</v>
      </c>
      <c r="F90" s="1">
        <v>0</v>
      </c>
      <c r="G90" s="1">
        <v>0</v>
      </c>
      <c r="H90" s="1">
        <v>0</v>
      </c>
      <c r="I90" s="1">
        <v>1</v>
      </c>
      <c r="J90" s="1">
        <v>0</v>
      </c>
      <c r="K90" s="1">
        <v>0</v>
      </c>
      <c r="L90" s="1">
        <v>0</v>
      </c>
      <c r="M90" s="1">
        <v>0</v>
      </c>
      <c r="N90" s="1">
        <v>0</v>
      </c>
      <c r="O90" s="1">
        <v>0</v>
      </c>
      <c r="P90" s="1">
        <v>38</v>
      </c>
      <c r="Q90" s="1">
        <v>91</v>
      </c>
      <c r="R90" s="1">
        <f t="shared" si="1"/>
        <v>129</v>
      </c>
      <c r="S90">
        <v>51.377673999999999</v>
      </c>
      <c r="T90">
        <v>30.056761999999999</v>
      </c>
      <c r="U90">
        <v>1083.43643</v>
      </c>
      <c r="V90">
        <v>1816.23</v>
      </c>
      <c r="W90">
        <v>0.91106250000000011</v>
      </c>
      <c r="X90">
        <v>11.1694475</v>
      </c>
      <c r="Y90">
        <v>8.9355574999999998</v>
      </c>
      <c r="Z90">
        <v>13.403335</v>
      </c>
      <c r="AA90" s="24">
        <v>0.4</v>
      </c>
      <c r="AB90">
        <v>1543.91</v>
      </c>
      <c r="AC90">
        <v>3490.4</v>
      </c>
      <c r="AD90">
        <v>3167.12</v>
      </c>
    </row>
    <row r="91" spans="1:30" x14ac:dyDescent="0.2">
      <c r="A91" s="1" t="s">
        <v>47</v>
      </c>
      <c r="B91" s="1">
        <v>0</v>
      </c>
      <c r="C91" s="1">
        <v>0</v>
      </c>
      <c r="D91" s="1">
        <v>0</v>
      </c>
      <c r="E91" s="1">
        <v>0</v>
      </c>
      <c r="F91" s="1">
        <v>0</v>
      </c>
      <c r="G91" s="1">
        <v>0</v>
      </c>
      <c r="H91" s="1">
        <v>0</v>
      </c>
      <c r="I91" s="1">
        <v>10</v>
      </c>
      <c r="J91" s="1">
        <v>0</v>
      </c>
      <c r="K91" s="1">
        <v>0</v>
      </c>
      <c r="L91" s="1">
        <v>0</v>
      </c>
      <c r="M91" s="1">
        <v>0</v>
      </c>
      <c r="N91" s="1">
        <v>0</v>
      </c>
      <c r="O91" s="1">
        <v>0</v>
      </c>
      <c r="P91" s="1">
        <v>36</v>
      </c>
      <c r="Q91" s="1">
        <v>91</v>
      </c>
      <c r="R91" s="1">
        <f t="shared" si="1"/>
        <v>127</v>
      </c>
      <c r="S91">
        <v>51.378588999999998</v>
      </c>
      <c r="T91">
        <v>30.049156</v>
      </c>
      <c r="U91">
        <v>1452.41506</v>
      </c>
      <c r="V91">
        <v>3709.52</v>
      </c>
      <c r="W91">
        <v>56.898735000000002</v>
      </c>
      <c r="X91">
        <v>14.973350000000002</v>
      </c>
      <c r="Y91">
        <v>11.978680000000001</v>
      </c>
      <c r="Z91">
        <v>17.9680225</v>
      </c>
      <c r="AA91" s="24">
        <v>0.4</v>
      </c>
      <c r="AB91">
        <v>1703.49</v>
      </c>
      <c r="AC91">
        <v>3470.52</v>
      </c>
      <c r="AD91">
        <v>3630.19</v>
      </c>
    </row>
    <row r="92" spans="1:30" x14ac:dyDescent="0.2">
      <c r="A92" s="1" t="s">
        <v>48</v>
      </c>
      <c r="B92" s="1">
        <v>0</v>
      </c>
      <c r="C92" s="1">
        <v>0</v>
      </c>
      <c r="D92" s="1">
        <v>0</v>
      </c>
      <c r="E92" s="1">
        <v>0</v>
      </c>
      <c r="F92" s="1">
        <v>1</v>
      </c>
      <c r="G92" s="1">
        <v>17</v>
      </c>
      <c r="H92" s="1">
        <v>0</v>
      </c>
      <c r="I92" s="1">
        <v>0</v>
      </c>
      <c r="J92" s="1">
        <v>0</v>
      </c>
      <c r="K92" s="1">
        <v>0</v>
      </c>
      <c r="L92" s="1">
        <v>0</v>
      </c>
      <c r="M92" s="1">
        <v>0</v>
      </c>
      <c r="N92" s="1">
        <v>8</v>
      </c>
      <c r="O92" s="1">
        <v>58</v>
      </c>
      <c r="P92" s="1">
        <v>0</v>
      </c>
      <c r="Q92" s="1">
        <v>0</v>
      </c>
      <c r="R92" s="1">
        <f t="shared" si="1"/>
        <v>66</v>
      </c>
      <c r="S92" s="1">
        <v>51.189276</v>
      </c>
      <c r="T92" s="1">
        <v>30.413219999999999</v>
      </c>
      <c r="U92">
        <v>22.796155000000002</v>
      </c>
      <c r="V92">
        <v>55.800000000000004</v>
      </c>
      <c r="W92">
        <v>0.89304499999999998</v>
      </c>
      <c r="X92">
        <v>0.23501250000000001</v>
      </c>
      <c r="Y92">
        <v>0.18801000000000001</v>
      </c>
      <c r="Z92">
        <v>0.28201500000000002</v>
      </c>
      <c r="AA92" s="24">
        <v>0.63100000000000001</v>
      </c>
      <c r="AB92">
        <v>16232.66</v>
      </c>
      <c r="AC92">
        <v>296.45999999999998</v>
      </c>
      <c r="AD92">
        <v>31256.27</v>
      </c>
    </row>
    <row r="93" spans="1:30" x14ac:dyDescent="0.2">
      <c r="A93" s="1" t="s">
        <v>49</v>
      </c>
      <c r="B93" s="1">
        <v>0</v>
      </c>
      <c r="C93" s="1">
        <v>0</v>
      </c>
      <c r="D93" s="1">
        <v>0</v>
      </c>
      <c r="E93" s="1">
        <v>0</v>
      </c>
      <c r="F93" s="1">
        <v>0</v>
      </c>
      <c r="G93" s="1">
        <v>0</v>
      </c>
      <c r="H93" s="1">
        <v>4</v>
      </c>
      <c r="I93" s="1">
        <v>44</v>
      </c>
      <c r="J93" s="1">
        <v>0</v>
      </c>
      <c r="K93" s="1">
        <v>0</v>
      </c>
      <c r="L93" s="1">
        <v>0</v>
      </c>
      <c r="M93" s="1">
        <v>0</v>
      </c>
      <c r="N93" s="1">
        <v>0</v>
      </c>
      <c r="O93" s="1">
        <v>0</v>
      </c>
      <c r="P93" s="1">
        <v>8</v>
      </c>
      <c r="Q93" s="1">
        <v>88</v>
      </c>
      <c r="R93" s="1">
        <f t="shared" si="1"/>
        <v>96</v>
      </c>
      <c r="S93">
        <v>51.196148000000001</v>
      </c>
      <c r="T93">
        <v>30.203499999999998</v>
      </c>
      <c r="U93">
        <v>26.94924</v>
      </c>
      <c r="V93">
        <v>110.32607250000001</v>
      </c>
      <c r="W93">
        <v>1.0557399999999999</v>
      </c>
      <c r="X93">
        <v>0.27782750000000001</v>
      </c>
      <c r="Y93">
        <v>0.22226249999999997</v>
      </c>
      <c r="Z93">
        <v>0.33339249999999998</v>
      </c>
      <c r="AA93" s="24">
        <v>0.63300000000000001</v>
      </c>
      <c r="AB93">
        <v>4737.8999999999996</v>
      </c>
      <c r="AC93">
        <v>2180.2600000000002</v>
      </c>
      <c r="AD93">
        <v>22709.37</v>
      </c>
    </row>
    <row r="94" spans="1:30" x14ac:dyDescent="0.2">
      <c r="A94" s="1" t="s">
        <v>50</v>
      </c>
      <c r="B94" s="1">
        <v>0</v>
      </c>
      <c r="C94" s="1">
        <v>0</v>
      </c>
      <c r="D94" s="1">
        <v>0</v>
      </c>
      <c r="E94" s="1">
        <v>0</v>
      </c>
      <c r="F94" s="1">
        <v>0</v>
      </c>
      <c r="G94" s="1">
        <v>0</v>
      </c>
      <c r="H94" s="1">
        <v>1</v>
      </c>
      <c r="I94" s="1">
        <v>0</v>
      </c>
      <c r="J94" s="1">
        <v>0</v>
      </c>
      <c r="K94" s="1">
        <v>0</v>
      </c>
      <c r="L94" s="1">
        <v>0</v>
      </c>
      <c r="M94" s="1">
        <v>0</v>
      </c>
      <c r="N94" s="1">
        <v>0</v>
      </c>
      <c r="O94" s="1">
        <v>0</v>
      </c>
      <c r="P94" s="1">
        <v>10</v>
      </c>
      <c r="Q94" s="1">
        <v>49</v>
      </c>
      <c r="R94" s="1">
        <f t="shared" si="1"/>
        <v>59</v>
      </c>
      <c r="S94">
        <v>51.197620000000001</v>
      </c>
      <c r="T94">
        <v>30.163779999999999</v>
      </c>
      <c r="U94">
        <v>27.759734999999999</v>
      </c>
      <c r="V94">
        <v>92.757500000000007</v>
      </c>
      <c r="W94">
        <v>1.0874950000000001</v>
      </c>
      <c r="X94">
        <v>0.28618250000000001</v>
      </c>
      <c r="Y94">
        <v>0.22894749999999997</v>
      </c>
      <c r="Z94">
        <v>0.34342</v>
      </c>
      <c r="AA94" s="24">
        <v>0.42724392</v>
      </c>
      <c r="AB94">
        <v>2017.92</v>
      </c>
      <c r="AC94">
        <v>931.17</v>
      </c>
      <c r="AD94">
        <v>21804.25</v>
      </c>
    </row>
    <row r="95" spans="1:30" x14ac:dyDescent="0.2">
      <c r="A95" s="1" t="s">
        <v>43</v>
      </c>
      <c r="B95" s="1">
        <v>0</v>
      </c>
      <c r="C95" s="1">
        <v>0</v>
      </c>
      <c r="D95" s="1">
        <v>0</v>
      </c>
      <c r="E95" s="1">
        <v>0</v>
      </c>
      <c r="F95" s="1">
        <v>0</v>
      </c>
      <c r="G95" s="1">
        <v>0</v>
      </c>
      <c r="H95" s="1">
        <v>0</v>
      </c>
      <c r="I95" s="1">
        <v>18</v>
      </c>
      <c r="J95" s="1">
        <v>0</v>
      </c>
      <c r="K95" s="1">
        <v>0</v>
      </c>
      <c r="L95" s="1">
        <v>0</v>
      </c>
      <c r="M95" s="1">
        <v>0</v>
      </c>
      <c r="N95" s="1">
        <v>0</v>
      </c>
      <c r="O95" s="1">
        <v>0</v>
      </c>
      <c r="P95" s="1">
        <v>10</v>
      </c>
      <c r="Q95" s="1">
        <v>49</v>
      </c>
      <c r="R95" s="1">
        <f t="shared" si="1"/>
        <v>59</v>
      </c>
      <c r="S95">
        <v>51.193728999999998</v>
      </c>
      <c r="T95">
        <v>30.166349</v>
      </c>
      <c r="U95">
        <v>22.8445775</v>
      </c>
      <c r="V95">
        <v>82.769499999999994</v>
      </c>
      <c r="W95">
        <v>0.89494499999999988</v>
      </c>
      <c r="X95">
        <v>0.23551</v>
      </c>
      <c r="Y95">
        <v>0.18841250000000001</v>
      </c>
      <c r="Z95">
        <v>0.28260999999999997</v>
      </c>
      <c r="AA95" s="24">
        <v>0.42724392</v>
      </c>
      <c r="AB95">
        <v>2350.44</v>
      </c>
      <c r="AC95">
        <v>1319.73</v>
      </c>
      <c r="AD95">
        <v>22268.06</v>
      </c>
    </row>
    <row r="96" spans="1:30" x14ac:dyDescent="0.2">
      <c r="A96" s="1" t="s">
        <v>44</v>
      </c>
      <c r="B96" s="1">
        <v>0</v>
      </c>
      <c r="C96" s="1">
        <v>0</v>
      </c>
      <c r="D96" s="1">
        <v>0</v>
      </c>
      <c r="E96" s="1">
        <v>0</v>
      </c>
      <c r="F96" s="1">
        <v>0</v>
      </c>
      <c r="G96" s="1">
        <v>0</v>
      </c>
      <c r="H96" s="1">
        <v>7</v>
      </c>
      <c r="I96" s="1">
        <v>11</v>
      </c>
      <c r="J96" s="1">
        <v>0</v>
      </c>
      <c r="K96" s="1">
        <v>0</v>
      </c>
      <c r="L96" s="1">
        <v>0</v>
      </c>
      <c r="M96" s="1">
        <v>0</v>
      </c>
      <c r="N96" s="1">
        <v>0</v>
      </c>
      <c r="O96" s="1">
        <v>0</v>
      </c>
      <c r="P96" s="1">
        <v>1</v>
      </c>
      <c r="Q96" s="1">
        <v>49</v>
      </c>
      <c r="R96" s="1">
        <f t="shared" si="1"/>
        <v>50</v>
      </c>
      <c r="S96">
        <v>51.212572000000002</v>
      </c>
      <c r="T96">
        <v>30.24419</v>
      </c>
      <c r="U96">
        <v>45.776924999999999</v>
      </c>
      <c r="V96">
        <v>153.15172999999999</v>
      </c>
      <c r="W96">
        <v>1.7933225000000002</v>
      </c>
      <c r="X96">
        <v>0.47192499999999998</v>
      </c>
      <c r="Y96">
        <v>0.37754250000000006</v>
      </c>
      <c r="Z96">
        <v>0.5663125</v>
      </c>
      <c r="AA96" s="24">
        <v>0.68799999999999994</v>
      </c>
      <c r="AB96">
        <v>6169.73</v>
      </c>
      <c r="AC96">
        <v>3142.99</v>
      </c>
      <c r="AD96">
        <v>22126.68</v>
      </c>
    </row>
    <row r="97" spans="1:30" x14ac:dyDescent="0.2">
      <c r="A97" s="1" t="s">
        <v>66</v>
      </c>
      <c r="B97" s="1">
        <v>0</v>
      </c>
      <c r="C97" s="1">
        <v>0</v>
      </c>
      <c r="D97" s="1">
        <v>0</v>
      </c>
      <c r="E97" s="1">
        <v>0</v>
      </c>
      <c r="F97" s="1">
        <v>0</v>
      </c>
      <c r="G97" s="1">
        <v>0</v>
      </c>
      <c r="H97" s="1">
        <v>0</v>
      </c>
      <c r="I97" s="1">
        <v>0</v>
      </c>
      <c r="J97" s="1">
        <v>0</v>
      </c>
      <c r="K97" s="1">
        <v>0</v>
      </c>
      <c r="L97" s="1">
        <v>0</v>
      </c>
      <c r="M97" s="1">
        <v>0</v>
      </c>
      <c r="N97" s="1">
        <v>0</v>
      </c>
      <c r="O97" s="1">
        <v>0</v>
      </c>
      <c r="P97" s="1">
        <v>0</v>
      </c>
      <c r="Q97" s="1">
        <v>41</v>
      </c>
      <c r="R97" s="1">
        <f t="shared" si="1"/>
        <v>41</v>
      </c>
      <c r="S97">
        <v>51.200113999999999</v>
      </c>
      <c r="T97">
        <v>30.217917</v>
      </c>
      <c r="U97">
        <v>25.473109999999998</v>
      </c>
      <c r="V97">
        <v>107.04375</v>
      </c>
      <c r="W97">
        <v>0.997915</v>
      </c>
      <c r="X97">
        <v>0.26261000000000001</v>
      </c>
      <c r="Y97">
        <v>0.21008749999999998</v>
      </c>
      <c r="Z97">
        <v>0.31513000000000002</v>
      </c>
      <c r="AA97" s="24">
        <v>0.68799999999999994</v>
      </c>
      <c r="AB97">
        <v>5716.18</v>
      </c>
      <c r="AC97">
        <v>2499.7800000000002</v>
      </c>
      <c r="AD97">
        <v>22630.71</v>
      </c>
    </row>
    <row r="99" spans="1:30" x14ac:dyDescent="0.2">
      <c r="A99"/>
      <c r="B99"/>
      <c r="C99"/>
      <c r="D99"/>
      <c r="E99"/>
      <c r="F99"/>
      <c r="G99"/>
      <c r="H99"/>
      <c r="I99"/>
      <c r="J99"/>
      <c r="K99"/>
      <c r="L99"/>
      <c r="M99"/>
      <c r="N99"/>
      <c r="O99"/>
      <c r="P99"/>
      <c r="Q99"/>
      <c r="R99"/>
    </row>
    <row r="100" spans="1:30" x14ac:dyDescent="0.2">
      <c r="A100"/>
      <c r="B100"/>
      <c r="C100"/>
      <c r="D100"/>
      <c r="E100"/>
      <c r="F100"/>
      <c r="G100"/>
      <c r="H100"/>
      <c r="I100"/>
      <c r="J100"/>
      <c r="K100"/>
      <c r="L100"/>
      <c r="M100"/>
      <c r="N100"/>
      <c r="O100"/>
      <c r="P100"/>
      <c r="Q100"/>
      <c r="R100"/>
    </row>
    <row r="101" spans="1:30" x14ac:dyDescent="0.2">
      <c r="A101"/>
      <c r="B101"/>
      <c r="C101"/>
      <c r="D101"/>
      <c r="E101"/>
      <c r="F101"/>
      <c r="G101"/>
      <c r="H101"/>
      <c r="I101"/>
      <c r="J101"/>
      <c r="K101"/>
      <c r="L101"/>
      <c r="M101"/>
      <c r="N101"/>
      <c r="O101"/>
      <c r="P101"/>
      <c r="Q101"/>
      <c r="R101"/>
    </row>
    <row r="102" spans="1:30" x14ac:dyDescent="0.2">
      <c r="A102"/>
      <c r="B102"/>
      <c r="C102"/>
      <c r="D102"/>
      <c r="E102"/>
      <c r="F102"/>
      <c r="G102"/>
      <c r="H102"/>
      <c r="I102"/>
      <c r="J102"/>
      <c r="K102"/>
      <c r="L102"/>
      <c r="M102"/>
      <c r="N102"/>
      <c r="O102"/>
      <c r="P102"/>
      <c r="Q102"/>
      <c r="R102"/>
    </row>
    <row r="103" spans="1:30" x14ac:dyDescent="0.2">
      <c r="A103"/>
      <c r="B103"/>
      <c r="C103"/>
      <c r="D103"/>
      <c r="E103"/>
      <c r="F103"/>
      <c r="G103"/>
      <c r="H103"/>
      <c r="I103"/>
      <c r="J103"/>
      <c r="K103"/>
      <c r="L103"/>
      <c r="M103"/>
      <c r="N103"/>
      <c r="O103"/>
      <c r="P103"/>
      <c r="Q103"/>
      <c r="R103"/>
    </row>
    <row r="104" spans="1:30" x14ac:dyDescent="0.2">
      <c r="A104"/>
      <c r="B104"/>
      <c r="C104"/>
      <c r="D104"/>
      <c r="E104"/>
      <c r="F104"/>
      <c r="G104"/>
      <c r="H104"/>
      <c r="I104"/>
      <c r="J104"/>
      <c r="K104"/>
      <c r="L104"/>
      <c r="M104"/>
      <c r="N104"/>
      <c r="O104"/>
      <c r="P104"/>
      <c r="Q104"/>
      <c r="R104"/>
    </row>
    <row r="105" spans="1:30" x14ac:dyDescent="0.2">
      <c r="A105"/>
      <c r="B105"/>
      <c r="C105"/>
      <c r="D105"/>
      <c r="E105"/>
      <c r="F105"/>
      <c r="G105"/>
      <c r="H105"/>
      <c r="I105"/>
      <c r="J105"/>
      <c r="K105"/>
      <c r="L105"/>
      <c r="M105"/>
      <c r="N105"/>
      <c r="O105"/>
      <c r="P105"/>
      <c r="Q105"/>
      <c r="R105"/>
    </row>
    <row r="106" spans="1:30" x14ac:dyDescent="0.2">
      <c r="A106"/>
      <c r="B106"/>
      <c r="C106"/>
      <c r="D106"/>
      <c r="E106"/>
      <c r="F106"/>
      <c r="G106"/>
      <c r="H106"/>
      <c r="I106"/>
      <c r="J106"/>
      <c r="K106"/>
      <c r="L106"/>
      <c r="M106"/>
      <c r="N106"/>
      <c r="O106"/>
      <c r="P106"/>
      <c r="Q106"/>
      <c r="R106"/>
    </row>
    <row r="107" spans="1:30" x14ac:dyDescent="0.2">
      <c r="A107"/>
      <c r="B107"/>
      <c r="C107"/>
      <c r="D107"/>
      <c r="E107"/>
      <c r="F107"/>
      <c r="G107"/>
      <c r="H107"/>
      <c r="I107"/>
      <c r="J107"/>
      <c r="K107"/>
      <c r="L107"/>
      <c r="M107"/>
      <c r="N107"/>
      <c r="O107"/>
      <c r="P107"/>
      <c r="Q107"/>
      <c r="R107"/>
    </row>
    <row r="108" spans="1:30" x14ac:dyDescent="0.2">
      <c r="A108"/>
      <c r="B108"/>
      <c r="C108"/>
      <c r="D108"/>
      <c r="E108"/>
      <c r="F108"/>
      <c r="G108"/>
      <c r="H108"/>
      <c r="I108"/>
      <c r="J108"/>
      <c r="K108"/>
      <c r="L108"/>
      <c r="M108"/>
      <c r="N108"/>
      <c r="O108"/>
      <c r="P108"/>
      <c r="Q108"/>
      <c r="R108"/>
    </row>
    <row r="109" spans="1:30" x14ac:dyDescent="0.2">
      <c r="A109"/>
      <c r="B109"/>
      <c r="C109"/>
      <c r="D109"/>
      <c r="E109"/>
      <c r="F109"/>
      <c r="G109"/>
      <c r="H109"/>
      <c r="I109"/>
      <c r="J109"/>
      <c r="K109"/>
      <c r="L109"/>
      <c r="M109"/>
      <c r="N109"/>
      <c r="O109"/>
      <c r="P109"/>
      <c r="Q109"/>
      <c r="R109"/>
    </row>
    <row r="110" spans="1:30" x14ac:dyDescent="0.2">
      <c r="A110"/>
      <c r="B110"/>
      <c r="C110"/>
      <c r="D110"/>
      <c r="E110"/>
      <c r="F110"/>
      <c r="G110"/>
      <c r="H110"/>
      <c r="I110"/>
      <c r="J110"/>
      <c r="K110"/>
      <c r="L110"/>
      <c r="M110"/>
      <c r="N110"/>
      <c r="O110"/>
      <c r="P110"/>
      <c r="Q110"/>
      <c r="R110"/>
    </row>
    <row r="111" spans="1:30" x14ac:dyDescent="0.2">
      <c r="A111"/>
      <c r="B111"/>
      <c r="C111"/>
      <c r="D111"/>
      <c r="E111"/>
      <c r="F111"/>
      <c r="G111"/>
      <c r="H111"/>
      <c r="I111"/>
      <c r="J111"/>
      <c r="K111"/>
      <c r="L111"/>
      <c r="M111"/>
      <c r="N111"/>
      <c r="O111"/>
      <c r="P111"/>
      <c r="Q111"/>
      <c r="R111"/>
    </row>
    <row r="112" spans="1:30" x14ac:dyDescent="0.2">
      <c r="A112"/>
      <c r="B112"/>
      <c r="C112"/>
      <c r="D112"/>
      <c r="E112"/>
      <c r="F112"/>
      <c r="G112"/>
      <c r="H112"/>
      <c r="I112"/>
      <c r="J112"/>
      <c r="K112"/>
      <c r="L112"/>
      <c r="M112"/>
      <c r="N112"/>
      <c r="O112"/>
      <c r="P112"/>
      <c r="Q112"/>
      <c r="R112"/>
    </row>
    <row r="113" customFormat="1" x14ac:dyDescent="0.2"/>
    <row r="114" customFormat="1" x14ac:dyDescent="0.2"/>
    <row r="115" customFormat="1" x14ac:dyDescent="0.2"/>
    <row r="116" customFormat="1" x14ac:dyDescent="0.2"/>
    <row r="117" customFormat="1" x14ac:dyDescent="0.2"/>
    <row r="118" customFormat="1" x14ac:dyDescent="0.2"/>
    <row r="119" customFormat="1" x14ac:dyDescent="0.2"/>
    <row r="120" customFormat="1" x14ac:dyDescent="0.2"/>
    <row r="121" customFormat="1" x14ac:dyDescent="0.2"/>
    <row r="122" customFormat="1" x14ac:dyDescent="0.2"/>
    <row r="123" customFormat="1" x14ac:dyDescent="0.2"/>
    <row r="124" customFormat="1" x14ac:dyDescent="0.2"/>
    <row r="125" customFormat="1" x14ac:dyDescent="0.2"/>
    <row r="126" customFormat="1" x14ac:dyDescent="0.2"/>
    <row r="127" customFormat="1" x14ac:dyDescent="0.2"/>
    <row r="128" customFormat="1" x14ac:dyDescent="0.2"/>
    <row r="129" customFormat="1" x14ac:dyDescent="0.2"/>
    <row r="130" customFormat="1" x14ac:dyDescent="0.2"/>
    <row r="131" customFormat="1" x14ac:dyDescent="0.2"/>
    <row r="132" customFormat="1" x14ac:dyDescent="0.2"/>
    <row r="133" customFormat="1" x14ac:dyDescent="0.2"/>
    <row r="134" customFormat="1" x14ac:dyDescent="0.2"/>
    <row r="135" customFormat="1" x14ac:dyDescent="0.2"/>
    <row r="136" customFormat="1" x14ac:dyDescent="0.2"/>
    <row r="137" customFormat="1" x14ac:dyDescent="0.2"/>
    <row r="138" customFormat="1" x14ac:dyDescent="0.2"/>
    <row r="139" customFormat="1" x14ac:dyDescent="0.2"/>
    <row r="140" customFormat="1" x14ac:dyDescent="0.2"/>
    <row r="141" customFormat="1" x14ac:dyDescent="0.2"/>
    <row r="142" customFormat="1" x14ac:dyDescent="0.2"/>
    <row r="143" customFormat="1" x14ac:dyDescent="0.2"/>
    <row r="144" customFormat="1" x14ac:dyDescent="0.2"/>
    <row r="145" customFormat="1" x14ac:dyDescent="0.2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981966-8376-2A41-9B26-B0DC7ED14CDA}">
  <dimension ref="A1:E145"/>
  <sheetViews>
    <sheetView tabSelected="1" workbookViewId="0">
      <selection activeCell="G9" sqref="G9"/>
    </sheetView>
  </sheetViews>
  <sheetFormatPr baseColWidth="10" defaultRowHeight="15" x14ac:dyDescent="0.2"/>
  <cols>
    <col min="1" max="1" width="11.83203125" style="1" customWidth="1"/>
    <col min="2" max="3" width="10.83203125" style="1"/>
    <col min="4" max="4" width="9.33203125" bestFit="1" customWidth="1"/>
    <col min="5" max="5" width="10.83203125" style="1"/>
  </cols>
  <sheetData>
    <row r="1" spans="1:5" ht="16" x14ac:dyDescent="0.2">
      <c r="A1" s="22" t="s">
        <v>0</v>
      </c>
      <c r="B1" s="1" t="s">
        <v>101</v>
      </c>
      <c r="C1" s="1" t="s">
        <v>102</v>
      </c>
      <c r="D1" s="20" t="s">
        <v>9</v>
      </c>
      <c r="E1" s="1" t="s">
        <v>31</v>
      </c>
    </row>
    <row r="2" spans="1:5" x14ac:dyDescent="0.2">
      <c r="A2" s="1">
        <v>1</v>
      </c>
      <c r="B2" s="1">
        <v>32</v>
      </c>
      <c r="C2" s="1">
        <v>1167</v>
      </c>
      <c r="D2" s="18">
        <v>30.165420000000001</v>
      </c>
      <c r="E2" s="1">
        <v>2.7420736932305057E-2</v>
      </c>
    </row>
    <row r="3" spans="1:5" x14ac:dyDescent="0.2">
      <c r="A3" s="1" t="s">
        <v>69</v>
      </c>
      <c r="B3" s="1">
        <v>29</v>
      </c>
      <c r="C3" s="1">
        <v>1349</v>
      </c>
      <c r="D3" s="18">
        <v>30.216889999999999</v>
      </c>
      <c r="E3" s="1">
        <v>2.1497405485544848E-2</v>
      </c>
    </row>
    <row r="4" spans="1:5" x14ac:dyDescent="0.2">
      <c r="A4" s="1">
        <v>4</v>
      </c>
      <c r="B4" s="1">
        <v>132</v>
      </c>
      <c r="C4" s="1">
        <v>992</v>
      </c>
      <c r="D4">
        <v>30.179760000000002</v>
      </c>
      <c r="E4" s="1">
        <v>0.13306451612903225</v>
      </c>
    </row>
    <row r="5" spans="1:5" x14ac:dyDescent="0.2">
      <c r="A5" s="1" t="s">
        <v>79</v>
      </c>
      <c r="B5" s="1">
        <v>1102</v>
      </c>
      <c r="C5" s="1">
        <v>1091</v>
      </c>
      <c r="D5">
        <v>30.127320000000001</v>
      </c>
      <c r="E5" s="1">
        <v>1.010082493125573</v>
      </c>
    </row>
    <row r="6" spans="1:5" x14ac:dyDescent="0.2">
      <c r="A6" s="1" t="s">
        <v>68</v>
      </c>
      <c r="B6" s="1">
        <v>7</v>
      </c>
      <c r="C6" s="1">
        <v>1443</v>
      </c>
      <c r="D6">
        <v>30.126629999999999</v>
      </c>
      <c r="E6" s="1">
        <v>4.8510048510048507E-3</v>
      </c>
    </row>
    <row r="7" spans="1:5" x14ac:dyDescent="0.2">
      <c r="A7" s="1">
        <v>7</v>
      </c>
      <c r="B7" s="1">
        <v>85</v>
      </c>
      <c r="C7" s="1">
        <v>1120</v>
      </c>
      <c r="D7" s="23">
        <v>30.033010000000001</v>
      </c>
      <c r="E7" s="1">
        <v>7.5892857142857137E-2</v>
      </c>
    </row>
    <row r="8" spans="1:5" x14ac:dyDescent="0.2">
      <c r="A8" s="1">
        <v>8</v>
      </c>
      <c r="B8" s="1">
        <v>120</v>
      </c>
      <c r="C8" s="1">
        <v>1149</v>
      </c>
      <c r="D8" s="23">
        <v>30.009239999999998</v>
      </c>
      <c r="E8" s="1">
        <v>0.10443864229765012</v>
      </c>
    </row>
    <row r="9" spans="1:5" x14ac:dyDescent="0.2">
      <c r="A9" s="1" t="s">
        <v>70</v>
      </c>
      <c r="B9" s="1">
        <v>0</v>
      </c>
      <c r="C9" s="1">
        <v>1175</v>
      </c>
      <c r="D9" s="23">
        <v>29.994050000000001</v>
      </c>
      <c r="E9" s="1">
        <v>0</v>
      </c>
    </row>
    <row r="10" spans="1:5" x14ac:dyDescent="0.2">
      <c r="A10" s="1" t="s">
        <v>80</v>
      </c>
      <c r="B10" s="1">
        <v>3</v>
      </c>
      <c r="C10" s="1">
        <v>1042</v>
      </c>
      <c r="D10" s="23">
        <v>30.06306</v>
      </c>
      <c r="E10" s="1">
        <v>2.8790786948176585E-3</v>
      </c>
    </row>
    <row r="11" spans="1:5" x14ac:dyDescent="0.2">
      <c r="A11" s="1">
        <v>11</v>
      </c>
      <c r="B11" s="1">
        <v>3</v>
      </c>
      <c r="C11" s="1">
        <v>952</v>
      </c>
      <c r="D11">
        <v>29.695530000000002</v>
      </c>
      <c r="E11" s="1">
        <v>3.1512605042016808E-3</v>
      </c>
    </row>
    <row r="12" spans="1:5" x14ac:dyDescent="0.2">
      <c r="A12" s="1">
        <v>12</v>
      </c>
      <c r="B12" s="1">
        <v>0</v>
      </c>
      <c r="C12" s="1">
        <v>921</v>
      </c>
      <c r="D12">
        <v>30.1633</v>
      </c>
      <c r="E12" s="1">
        <v>0</v>
      </c>
    </row>
    <row r="13" spans="1:5" x14ac:dyDescent="0.2">
      <c r="A13" s="1" t="s">
        <v>81</v>
      </c>
      <c r="B13" s="1">
        <v>21</v>
      </c>
      <c r="C13" s="1">
        <v>1129</v>
      </c>
      <c r="D13">
        <v>29.804649999999999</v>
      </c>
      <c r="E13" s="1">
        <v>1.8600531443755536E-2</v>
      </c>
    </row>
    <row r="14" spans="1:5" x14ac:dyDescent="0.2">
      <c r="A14" s="1">
        <v>14</v>
      </c>
      <c r="B14" s="1">
        <v>0</v>
      </c>
      <c r="C14" s="1">
        <v>167</v>
      </c>
      <c r="D14">
        <v>30.103069999999999</v>
      </c>
      <c r="E14" s="1">
        <v>0</v>
      </c>
    </row>
    <row r="15" spans="1:5" x14ac:dyDescent="0.2">
      <c r="A15" s="1">
        <v>15</v>
      </c>
      <c r="B15" s="1">
        <v>0</v>
      </c>
      <c r="C15" s="1">
        <v>391</v>
      </c>
      <c r="D15">
        <v>29.993300000000001</v>
      </c>
      <c r="E15" s="1">
        <v>0</v>
      </c>
    </row>
    <row r="16" spans="1:5" x14ac:dyDescent="0.2">
      <c r="A16" s="1">
        <v>16</v>
      </c>
      <c r="B16" s="1">
        <v>5</v>
      </c>
      <c r="C16" s="1">
        <v>1052</v>
      </c>
      <c r="D16">
        <v>29.847239999999999</v>
      </c>
      <c r="E16" s="1">
        <v>4.7528517110266158E-3</v>
      </c>
    </row>
    <row r="17" spans="1:5" x14ac:dyDescent="0.2">
      <c r="A17" s="1">
        <v>17</v>
      </c>
      <c r="B17" s="1">
        <v>0</v>
      </c>
      <c r="C17" s="1">
        <v>1095</v>
      </c>
      <c r="D17">
        <v>29.852170000000001</v>
      </c>
      <c r="E17" s="1">
        <v>0</v>
      </c>
    </row>
    <row r="18" spans="1:5" x14ac:dyDescent="0.2">
      <c r="A18" s="1">
        <v>18</v>
      </c>
      <c r="B18" s="1">
        <v>8</v>
      </c>
      <c r="C18" s="1">
        <v>409</v>
      </c>
      <c r="D18">
        <v>30.038119999999999</v>
      </c>
      <c r="E18" s="1">
        <v>1.9559902200488997E-2</v>
      </c>
    </row>
    <row r="19" spans="1:5" x14ac:dyDescent="0.2">
      <c r="A19" s="1">
        <v>19</v>
      </c>
      <c r="B19" s="1">
        <v>14</v>
      </c>
      <c r="C19" s="1">
        <v>967</v>
      </c>
      <c r="D19">
        <v>29.856059999999999</v>
      </c>
      <c r="E19" s="1">
        <v>1.4477766287487074E-2</v>
      </c>
    </row>
    <row r="20" spans="1:5" x14ac:dyDescent="0.2">
      <c r="A20" s="1">
        <v>20</v>
      </c>
      <c r="B20" s="1">
        <v>9</v>
      </c>
      <c r="C20" s="1">
        <v>417</v>
      </c>
      <c r="D20">
        <v>29.930859999999999</v>
      </c>
      <c r="E20" s="1">
        <v>2.1582733812949641E-2</v>
      </c>
    </row>
    <row r="21" spans="1:5" x14ac:dyDescent="0.2">
      <c r="A21" s="1">
        <v>21</v>
      </c>
      <c r="B21" s="1">
        <v>37</v>
      </c>
      <c r="C21" s="1">
        <v>962</v>
      </c>
      <c r="D21">
        <v>29.95139</v>
      </c>
      <c r="E21" s="1">
        <v>3.8461538461538464E-2</v>
      </c>
    </row>
    <row r="22" spans="1:5" x14ac:dyDescent="0.2">
      <c r="A22" s="1">
        <v>22</v>
      </c>
      <c r="B22" s="1">
        <v>2</v>
      </c>
      <c r="C22" s="1">
        <v>1134</v>
      </c>
      <c r="D22">
        <v>29.910240000000002</v>
      </c>
      <c r="E22" s="1">
        <v>1.7636684303350969E-3</v>
      </c>
    </row>
    <row r="23" spans="1:5" x14ac:dyDescent="0.2">
      <c r="A23" s="1">
        <v>23</v>
      </c>
      <c r="B23" s="1">
        <v>0</v>
      </c>
      <c r="C23" s="1">
        <v>457</v>
      </c>
      <c r="D23">
        <v>29.91865</v>
      </c>
      <c r="E23" s="1">
        <v>0</v>
      </c>
    </row>
    <row r="24" spans="1:5" x14ac:dyDescent="0.2">
      <c r="A24" s="1" t="s">
        <v>20</v>
      </c>
      <c r="B24" s="1">
        <v>26</v>
      </c>
      <c r="C24" s="1">
        <v>755</v>
      </c>
      <c r="D24">
        <v>30.058039999999998</v>
      </c>
      <c r="E24" s="1">
        <v>3.443708609271523E-2</v>
      </c>
    </row>
    <row r="25" spans="1:5" x14ac:dyDescent="0.2">
      <c r="A25" s="1" t="s">
        <v>21</v>
      </c>
      <c r="B25" s="1">
        <v>0</v>
      </c>
      <c r="C25" s="1">
        <v>938</v>
      </c>
      <c r="D25">
        <v>30.06024</v>
      </c>
      <c r="E25" s="1">
        <v>0</v>
      </c>
    </row>
    <row r="26" spans="1:5" x14ac:dyDescent="0.2">
      <c r="A26" s="1">
        <v>26</v>
      </c>
      <c r="B26" s="1">
        <v>0</v>
      </c>
      <c r="C26" s="1">
        <v>218</v>
      </c>
      <c r="D26">
        <v>30.06728</v>
      </c>
      <c r="E26" s="1">
        <v>0</v>
      </c>
    </row>
    <row r="27" spans="1:5" x14ac:dyDescent="0.2">
      <c r="A27" s="1" t="s">
        <v>71</v>
      </c>
      <c r="B27" s="1">
        <v>1</v>
      </c>
      <c r="C27" s="1">
        <v>1168</v>
      </c>
      <c r="D27">
        <v>30.037009999999999</v>
      </c>
      <c r="E27" s="1">
        <v>8.5616438356164379E-4</v>
      </c>
    </row>
    <row r="28" spans="1:5" x14ac:dyDescent="0.2">
      <c r="A28" s="1">
        <v>28</v>
      </c>
      <c r="B28" s="1">
        <v>3</v>
      </c>
      <c r="C28" s="1">
        <v>338</v>
      </c>
      <c r="D28">
        <v>30.078959999999999</v>
      </c>
      <c r="E28" s="1">
        <v>8.8757396449704144E-3</v>
      </c>
    </row>
    <row r="29" spans="1:5" x14ac:dyDescent="0.2">
      <c r="A29" s="1">
        <v>29</v>
      </c>
      <c r="B29" s="1">
        <v>0</v>
      </c>
      <c r="C29" s="1">
        <v>353</v>
      </c>
      <c r="D29">
        <v>30.044070000000001</v>
      </c>
      <c r="E29" s="1">
        <v>0</v>
      </c>
    </row>
    <row r="30" spans="1:5" x14ac:dyDescent="0.2">
      <c r="A30" s="1">
        <v>30</v>
      </c>
      <c r="B30" s="1">
        <v>1</v>
      </c>
      <c r="C30" s="1">
        <v>1017</v>
      </c>
      <c r="D30">
        <v>29.63203</v>
      </c>
      <c r="E30" s="1">
        <v>9.8328416912487715E-4</v>
      </c>
    </row>
    <row r="31" spans="1:5" x14ac:dyDescent="0.2">
      <c r="A31" s="1">
        <v>31</v>
      </c>
      <c r="B31" s="1">
        <v>14</v>
      </c>
      <c r="C31" s="1">
        <v>929</v>
      </c>
      <c r="D31">
        <v>30.037389999999998</v>
      </c>
      <c r="E31" s="1">
        <v>1.5069967707212056E-2</v>
      </c>
    </row>
    <row r="32" spans="1:5" x14ac:dyDescent="0.2">
      <c r="A32" s="1">
        <v>32</v>
      </c>
      <c r="B32" s="1">
        <v>0</v>
      </c>
      <c r="C32" s="1">
        <v>229</v>
      </c>
      <c r="D32">
        <v>29.554189999999998</v>
      </c>
      <c r="E32" s="1">
        <v>0</v>
      </c>
    </row>
    <row r="33" spans="1:5" x14ac:dyDescent="0.2">
      <c r="A33" s="1">
        <v>33</v>
      </c>
      <c r="B33" s="1">
        <v>3</v>
      </c>
      <c r="C33" s="1">
        <v>167</v>
      </c>
      <c r="D33">
        <v>29.56944</v>
      </c>
      <c r="E33" s="1">
        <v>1.7964071856287425E-2</v>
      </c>
    </row>
    <row r="34" spans="1:5" x14ac:dyDescent="0.2">
      <c r="A34" s="1">
        <v>34</v>
      </c>
      <c r="B34" s="1">
        <v>2</v>
      </c>
      <c r="C34" s="1">
        <v>791</v>
      </c>
      <c r="D34">
        <v>29.638380000000002</v>
      </c>
      <c r="E34" s="1">
        <v>2.5284450063211127E-3</v>
      </c>
    </row>
    <row r="35" spans="1:5" x14ac:dyDescent="0.2">
      <c r="A35" s="1">
        <v>35</v>
      </c>
      <c r="B35" s="1">
        <v>0</v>
      </c>
      <c r="C35" s="1">
        <v>600</v>
      </c>
      <c r="D35">
        <v>29.905329999999999</v>
      </c>
      <c r="E35" s="1">
        <v>0</v>
      </c>
    </row>
    <row r="36" spans="1:5" x14ac:dyDescent="0.2">
      <c r="A36" s="1">
        <v>36</v>
      </c>
      <c r="B36" s="1">
        <v>0</v>
      </c>
      <c r="C36" s="1">
        <v>732</v>
      </c>
      <c r="D36">
        <v>29.95232</v>
      </c>
      <c r="E36" s="1">
        <v>0</v>
      </c>
    </row>
    <row r="37" spans="1:5" x14ac:dyDescent="0.2">
      <c r="A37" s="1" t="s">
        <v>61</v>
      </c>
      <c r="B37" s="1">
        <v>0</v>
      </c>
      <c r="C37" s="1">
        <v>287</v>
      </c>
      <c r="D37">
        <v>29.953372999999999</v>
      </c>
      <c r="E37" s="1">
        <v>0</v>
      </c>
    </row>
    <row r="38" spans="1:5" x14ac:dyDescent="0.2">
      <c r="A38" s="1">
        <v>37</v>
      </c>
      <c r="B38" s="1">
        <v>0</v>
      </c>
      <c r="C38" s="1">
        <v>102</v>
      </c>
      <c r="D38">
        <v>29.925000000000001</v>
      </c>
      <c r="E38" s="1">
        <v>0</v>
      </c>
    </row>
    <row r="39" spans="1:5" x14ac:dyDescent="0.2">
      <c r="A39" s="1" t="s">
        <v>22</v>
      </c>
      <c r="B39" s="1">
        <v>0</v>
      </c>
      <c r="C39" s="1">
        <v>74</v>
      </c>
      <c r="D39">
        <v>29.906129</v>
      </c>
      <c r="E39" s="1">
        <v>0</v>
      </c>
    </row>
    <row r="40" spans="1:5" x14ac:dyDescent="0.2">
      <c r="A40" s="1">
        <v>38</v>
      </c>
      <c r="B40" s="1">
        <v>1</v>
      </c>
      <c r="C40" s="1">
        <v>666</v>
      </c>
      <c r="D40">
        <v>29.893380000000001</v>
      </c>
      <c r="E40" s="1">
        <v>1.5015015015015015E-3</v>
      </c>
    </row>
    <row r="41" spans="1:5" x14ac:dyDescent="0.2">
      <c r="A41" s="1" t="s">
        <v>59</v>
      </c>
      <c r="B41" s="1">
        <v>0</v>
      </c>
      <c r="C41" s="1">
        <v>206</v>
      </c>
      <c r="D41">
        <v>29.894691999999999</v>
      </c>
      <c r="E41" s="1">
        <v>0</v>
      </c>
    </row>
    <row r="42" spans="1:5" x14ac:dyDescent="0.2">
      <c r="A42" s="1">
        <v>39</v>
      </c>
      <c r="B42" s="1">
        <v>13</v>
      </c>
      <c r="C42" s="1">
        <v>956</v>
      </c>
      <c r="D42">
        <v>30.08961</v>
      </c>
      <c r="E42" s="1">
        <v>1.3598326359832637E-2</v>
      </c>
    </row>
    <row r="43" spans="1:5" x14ac:dyDescent="0.2">
      <c r="A43" s="1">
        <v>40</v>
      </c>
      <c r="B43" s="1">
        <v>7</v>
      </c>
      <c r="C43" s="1">
        <v>737</v>
      </c>
      <c r="D43">
        <v>29.63514</v>
      </c>
      <c r="E43" s="1">
        <v>9.497964721845319E-3</v>
      </c>
    </row>
    <row r="44" spans="1:5" x14ac:dyDescent="0.2">
      <c r="A44" s="1">
        <v>41</v>
      </c>
      <c r="B44" s="1">
        <v>0</v>
      </c>
      <c r="C44" s="1">
        <v>145</v>
      </c>
      <c r="D44">
        <v>29.609165999999998</v>
      </c>
      <c r="E44" s="1">
        <v>0</v>
      </c>
    </row>
    <row r="45" spans="1:5" x14ac:dyDescent="0.2">
      <c r="A45" s="1" t="s">
        <v>72</v>
      </c>
      <c r="B45" s="1">
        <v>0</v>
      </c>
      <c r="C45" s="1">
        <v>687</v>
      </c>
      <c r="D45">
        <v>29.808119999999999</v>
      </c>
      <c r="E45" s="1">
        <v>0</v>
      </c>
    </row>
    <row r="46" spans="1:5" x14ac:dyDescent="0.2">
      <c r="A46" s="1" t="s">
        <v>73</v>
      </c>
      <c r="B46" s="1">
        <v>2</v>
      </c>
      <c r="C46" s="1">
        <v>1001</v>
      </c>
      <c r="D46">
        <v>29.93281</v>
      </c>
      <c r="E46" s="1">
        <v>1.998001998001998E-3</v>
      </c>
    </row>
    <row r="47" spans="1:5" x14ac:dyDescent="0.2">
      <c r="A47" s="1">
        <v>45</v>
      </c>
      <c r="B47" s="1">
        <v>8</v>
      </c>
      <c r="C47" s="1">
        <v>400</v>
      </c>
      <c r="D47">
        <v>30.118500000000001</v>
      </c>
      <c r="E47" s="1">
        <v>0.02</v>
      </c>
    </row>
    <row r="48" spans="1:5" x14ac:dyDescent="0.2">
      <c r="A48" s="1">
        <v>46</v>
      </c>
      <c r="B48" s="1">
        <v>9</v>
      </c>
      <c r="C48" s="1">
        <v>691</v>
      </c>
      <c r="D48">
        <v>29.80677</v>
      </c>
      <c r="E48" s="1">
        <v>1.3024602026049204E-2</v>
      </c>
    </row>
    <row r="49" spans="1:5" x14ac:dyDescent="0.2">
      <c r="A49" s="1" t="s">
        <v>74</v>
      </c>
      <c r="B49" s="1">
        <v>54</v>
      </c>
      <c r="C49" s="1">
        <v>994</v>
      </c>
      <c r="D49">
        <v>30.024470000000001</v>
      </c>
      <c r="E49" s="1">
        <v>5.4325955734406441E-2</v>
      </c>
    </row>
    <row r="50" spans="1:5" x14ac:dyDescent="0.2">
      <c r="A50" s="1">
        <v>50</v>
      </c>
      <c r="B50" s="1">
        <v>20</v>
      </c>
      <c r="C50" s="1">
        <v>279</v>
      </c>
      <c r="D50">
        <v>30.03866</v>
      </c>
      <c r="E50" s="1">
        <v>7.1684587813620068E-2</v>
      </c>
    </row>
    <row r="51" spans="1:5" x14ac:dyDescent="0.2">
      <c r="A51" s="1">
        <v>51</v>
      </c>
      <c r="B51" s="1">
        <v>11</v>
      </c>
      <c r="C51" s="1">
        <v>209</v>
      </c>
      <c r="D51">
        <v>30.068519999999999</v>
      </c>
      <c r="E51" s="1">
        <v>5.2631578947368418E-2</v>
      </c>
    </row>
    <row r="52" spans="1:5" x14ac:dyDescent="0.2">
      <c r="A52" s="1" t="s">
        <v>75</v>
      </c>
      <c r="B52" s="1">
        <v>0</v>
      </c>
      <c r="C52" s="1">
        <v>220</v>
      </c>
      <c r="D52">
        <v>30.060120000000001</v>
      </c>
      <c r="E52" s="1">
        <v>0</v>
      </c>
    </row>
    <row r="53" spans="1:5" x14ac:dyDescent="0.2">
      <c r="A53" s="1">
        <v>53</v>
      </c>
      <c r="B53" s="1">
        <v>30</v>
      </c>
      <c r="C53" s="1">
        <v>278</v>
      </c>
      <c r="D53">
        <v>30.044119999999999</v>
      </c>
      <c r="E53" s="1">
        <v>0.1079136690647482</v>
      </c>
    </row>
    <row r="54" spans="1:5" x14ac:dyDescent="0.2">
      <c r="A54" s="1">
        <v>54</v>
      </c>
      <c r="B54" s="1">
        <v>0</v>
      </c>
      <c r="C54" s="1">
        <v>217</v>
      </c>
      <c r="D54">
        <v>30.079249999999998</v>
      </c>
      <c r="E54" s="1">
        <v>0</v>
      </c>
    </row>
    <row r="55" spans="1:5" x14ac:dyDescent="0.2">
      <c r="A55" s="1" t="s">
        <v>76</v>
      </c>
      <c r="B55" s="1">
        <v>18</v>
      </c>
      <c r="C55" s="1">
        <v>340</v>
      </c>
      <c r="D55">
        <v>30.12482</v>
      </c>
      <c r="E55" s="1">
        <v>5.2941176470588235E-2</v>
      </c>
    </row>
    <row r="56" spans="1:5" x14ac:dyDescent="0.2">
      <c r="A56" s="1">
        <v>56</v>
      </c>
      <c r="B56" s="1">
        <v>0</v>
      </c>
      <c r="C56" s="1">
        <v>173</v>
      </c>
      <c r="D56">
        <v>29.949210000000001</v>
      </c>
      <c r="E56" s="1">
        <v>0</v>
      </c>
    </row>
    <row r="57" spans="1:5" x14ac:dyDescent="0.2">
      <c r="A57" s="1">
        <v>57</v>
      </c>
      <c r="B57" s="1">
        <v>1</v>
      </c>
      <c r="C57" s="1">
        <v>166</v>
      </c>
      <c r="D57">
        <v>29.923850000000002</v>
      </c>
      <c r="E57" s="1">
        <v>6.024096385542169E-3</v>
      </c>
    </row>
    <row r="58" spans="1:5" x14ac:dyDescent="0.2">
      <c r="A58" s="1">
        <v>58</v>
      </c>
      <c r="B58" s="1">
        <v>21</v>
      </c>
      <c r="C58" s="1">
        <v>102</v>
      </c>
      <c r="D58">
        <v>29.970379999999999</v>
      </c>
      <c r="E58" s="1">
        <v>0.20588235294117646</v>
      </c>
    </row>
    <row r="59" spans="1:5" x14ac:dyDescent="0.2">
      <c r="A59" s="1" t="s">
        <v>23</v>
      </c>
      <c r="B59" s="1">
        <v>19</v>
      </c>
      <c r="C59" s="1">
        <v>65</v>
      </c>
      <c r="D59">
        <v>29.970348000000001</v>
      </c>
      <c r="E59" s="1">
        <v>0.29230769230769232</v>
      </c>
    </row>
    <row r="60" spans="1:5" x14ac:dyDescent="0.2">
      <c r="A60" s="1">
        <v>59</v>
      </c>
      <c r="B60" s="1">
        <v>0</v>
      </c>
      <c r="C60" s="1">
        <v>54</v>
      </c>
      <c r="D60">
        <v>30.10885</v>
      </c>
      <c r="E60" s="1">
        <v>0</v>
      </c>
    </row>
    <row r="61" spans="1:5" x14ac:dyDescent="0.2">
      <c r="A61" s="1">
        <v>61</v>
      </c>
      <c r="B61" s="1">
        <v>6</v>
      </c>
      <c r="C61" s="1">
        <v>224</v>
      </c>
      <c r="D61">
        <v>29.753540000000001</v>
      </c>
      <c r="E61" s="1">
        <v>2.6785714285714284E-2</v>
      </c>
    </row>
    <row r="62" spans="1:5" x14ac:dyDescent="0.2">
      <c r="A62" s="1">
        <v>62</v>
      </c>
      <c r="B62" s="1">
        <v>0</v>
      </c>
      <c r="C62" s="1">
        <v>288</v>
      </c>
      <c r="D62">
        <v>29.52796</v>
      </c>
      <c r="E62" s="1">
        <v>0</v>
      </c>
    </row>
    <row r="63" spans="1:5" x14ac:dyDescent="0.2">
      <c r="A63" s="1">
        <v>63</v>
      </c>
      <c r="B63" s="1">
        <v>2</v>
      </c>
      <c r="C63" s="1">
        <v>294</v>
      </c>
      <c r="D63">
        <v>29.452660000000002</v>
      </c>
      <c r="E63" s="1">
        <v>6.8027210884353739E-3</v>
      </c>
    </row>
    <row r="64" spans="1:5" x14ac:dyDescent="0.2">
      <c r="A64" s="1">
        <v>64</v>
      </c>
      <c r="B64" s="1">
        <v>1</v>
      </c>
      <c r="C64" s="1">
        <v>33</v>
      </c>
      <c r="D64">
        <v>29.52514</v>
      </c>
      <c r="E64" s="1">
        <v>3.0303030303030304E-2</v>
      </c>
    </row>
    <row r="65" spans="1:5" x14ac:dyDescent="0.2">
      <c r="A65" s="1" t="s">
        <v>24</v>
      </c>
      <c r="B65" s="1">
        <v>0</v>
      </c>
      <c r="C65" s="1">
        <v>114</v>
      </c>
      <c r="D65">
        <v>30.057898999999999</v>
      </c>
      <c r="E65" s="1">
        <v>0</v>
      </c>
    </row>
    <row r="66" spans="1:5" x14ac:dyDescent="0.2">
      <c r="A66" s="1">
        <v>66</v>
      </c>
      <c r="B66" s="1">
        <v>13</v>
      </c>
      <c r="C66" s="1">
        <v>241</v>
      </c>
      <c r="D66">
        <v>29.904170000000001</v>
      </c>
      <c r="E66" s="1">
        <v>5.3941908713692949E-2</v>
      </c>
    </row>
    <row r="67" spans="1:5" x14ac:dyDescent="0.2">
      <c r="A67" s="1" t="s">
        <v>77</v>
      </c>
      <c r="B67" s="1">
        <v>0</v>
      </c>
      <c r="C67" s="1">
        <v>336</v>
      </c>
      <c r="D67">
        <v>29.963830000000002</v>
      </c>
      <c r="E67" s="1">
        <v>0</v>
      </c>
    </row>
    <row r="68" spans="1:5" x14ac:dyDescent="0.2">
      <c r="A68" s="1">
        <v>68</v>
      </c>
      <c r="B68" s="1">
        <v>3</v>
      </c>
      <c r="C68" s="1">
        <v>137</v>
      </c>
      <c r="D68">
        <v>30.093640000000001</v>
      </c>
      <c r="E68" s="1">
        <v>2.1897810218978103E-2</v>
      </c>
    </row>
    <row r="69" spans="1:5" x14ac:dyDescent="0.2">
      <c r="A69" s="1">
        <v>69</v>
      </c>
      <c r="B69" s="1">
        <v>1</v>
      </c>
      <c r="C69" s="1">
        <v>296</v>
      </c>
      <c r="D69">
        <v>30.132300000000001</v>
      </c>
      <c r="E69" s="1">
        <v>3.3783783783783786E-3</v>
      </c>
    </row>
    <row r="70" spans="1:5" x14ac:dyDescent="0.2">
      <c r="A70" s="1">
        <v>70</v>
      </c>
      <c r="B70" s="1">
        <v>1</v>
      </c>
      <c r="C70" s="1">
        <v>137</v>
      </c>
      <c r="D70">
        <v>30.138300000000001</v>
      </c>
      <c r="E70" s="1">
        <v>7.2992700729927005E-3</v>
      </c>
    </row>
    <row r="71" spans="1:5" x14ac:dyDescent="0.2">
      <c r="A71" s="1">
        <v>71</v>
      </c>
      <c r="B71" s="1">
        <v>0</v>
      </c>
      <c r="C71" s="1">
        <v>293</v>
      </c>
      <c r="D71">
        <v>30.13653</v>
      </c>
      <c r="E71" s="1">
        <v>0</v>
      </c>
    </row>
    <row r="72" spans="1:5" x14ac:dyDescent="0.2">
      <c r="A72" s="1">
        <v>72</v>
      </c>
      <c r="B72" s="1">
        <v>1</v>
      </c>
      <c r="C72" s="1">
        <v>289</v>
      </c>
      <c r="D72">
        <v>30.199010000000001</v>
      </c>
      <c r="E72" s="1">
        <v>3.4602076124567475E-3</v>
      </c>
    </row>
    <row r="73" spans="1:5" x14ac:dyDescent="0.2">
      <c r="A73" s="1">
        <v>73</v>
      </c>
      <c r="B73" s="1">
        <v>1</v>
      </c>
      <c r="C73" s="1">
        <v>214</v>
      </c>
      <c r="D73">
        <v>30.21275</v>
      </c>
      <c r="E73" s="1">
        <v>4.6728971962616819E-3</v>
      </c>
    </row>
    <row r="74" spans="1:5" x14ac:dyDescent="0.2">
      <c r="A74" s="1">
        <v>74</v>
      </c>
      <c r="B74" s="1">
        <v>66</v>
      </c>
      <c r="C74" s="1">
        <v>75</v>
      </c>
      <c r="D74">
        <v>30.056740000000001</v>
      </c>
      <c r="E74" s="1">
        <v>0.88</v>
      </c>
    </row>
    <row r="75" spans="1:5" x14ac:dyDescent="0.2">
      <c r="A75" s="1">
        <v>75</v>
      </c>
      <c r="B75" s="1">
        <v>29</v>
      </c>
      <c r="C75" s="1">
        <v>77</v>
      </c>
      <c r="D75">
        <v>30.035699999999999</v>
      </c>
      <c r="E75" s="1">
        <v>0.37662337662337664</v>
      </c>
    </row>
    <row r="76" spans="1:5" x14ac:dyDescent="0.2">
      <c r="A76" s="1" t="s">
        <v>78</v>
      </c>
      <c r="B76" s="1">
        <v>149</v>
      </c>
      <c r="C76" s="1">
        <v>239</v>
      </c>
      <c r="D76">
        <v>30.34346</v>
      </c>
      <c r="E76" s="1">
        <v>0.62343096234309625</v>
      </c>
    </row>
    <row r="77" spans="1:5" x14ac:dyDescent="0.2">
      <c r="A77" s="1">
        <v>77</v>
      </c>
      <c r="B77" s="1">
        <v>8</v>
      </c>
      <c r="C77" s="1">
        <v>100</v>
      </c>
      <c r="D77">
        <v>29.728899999999999</v>
      </c>
      <c r="E77" s="1">
        <v>0.08</v>
      </c>
    </row>
    <row r="78" spans="1:5" x14ac:dyDescent="0.2">
      <c r="A78" s="1">
        <v>79</v>
      </c>
      <c r="B78" s="1">
        <v>1</v>
      </c>
      <c r="C78" s="1">
        <v>73</v>
      </c>
      <c r="D78">
        <v>29.790510000000001</v>
      </c>
      <c r="E78" s="1">
        <v>1.3698630136986301E-2</v>
      </c>
    </row>
    <row r="79" spans="1:5" x14ac:dyDescent="0.2">
      <c r="A79" s="1">
        <v>80</v>
      </c>
      <c r="B79" s="1">
        <v>0</v>
      </c>
      <c r="C79" s="1">
        <v>67</v>
      </c>
      <c r="D79">
        <v>29.918050000000001</v>
      </c>
      <c r="E79" s="1">
        <v>0</v>
      </c>
    </row>
    <row r="80" spans="1:5" x14ac:dyDescent="0.2">
      <c r="A80" s="1">
        <v>81</v>
      </c>
      <c r="B80" s="1">
        <v>0</v>
      </c>
      <c r="C80" s="1">
        <v>73</v>
      </c>
      <c r="D80">
        <v>29.94594</v>
      </c>
      <c r="E80" s="1">
        <v>0</v>
      </c>
    </row>
    <row r="81" spans="1:5" x14ac:dyDescent="0.2">
      <c r="A81" s="1">
        <v>82</v>
      </c>
      <c r="B81" s="1">
        <v>0</v>
      </c>
      <c r="C81" s="1">
        <v>74</v>
      </c>
      <c r="D81">
        <v>29.708169999999999</v>
      </c>
      <c r="E81" s="1">
        <v>0</v>
      </c>
    </row>
    <row r="82" spans="1:5" x14ac:dyDescent="0.2">
      <c r="A82" s="1" t="s">
        <v>25</v>
      </c>
      <c r="B82" s="1">
        <v>1</v>
      </c>
      <c r="C82" s="1">
        <v>173</v>
      </c>
      <c r="D82">
        <v>29.926577999999999</v>
      </c>
      <c r="E82" s="1">
        <v>5.7803468208092483E-3</v>
      </c>
    </row>
    <row r="83" spans="1:5" x14ac:dyDescent="0.2">
      <c r="A83" s="1" t="s">
        <v>26</v>
      </c>
      <c r="B83" s="1">
        <v>1</v>
      </c>
      <c r="C83" s="1">
        <v>67</v>
      </c>
      <c r="D83">
        <v>29.989744999999999</v>
      </c>
      <c r="E83" s="1">
        <v>1.4925373134328358E-2</v>
      </c>
    </row>
    <row r="84" spans="1:5" x14ac:dyDescent="0.2">
      <c r="A84" s="1" t="s">
        <v>67</v>
      </c>
      <c r="B84" s="1">
        <v>0</v>
      </c>
      <c r="C84" s="1">
        <v>44</v>
      </c>
      <c r="D84">
        <v>30.229489999999998</v>
      </c>
      <c r="E84" s="1">
        <v>0</v>
      </c>
    </row>
    <row r="85" spans="1:5" x14ac:dyDescent="0.2">
      <c r="A85" s="1" t="s">
        <v>45</v>
      </c>
      <c r="B85" s="1">
        <v>4</v>
      </c>
      <c r="C85" s="1">
        <v>60</v>
      </c>
      <c r="D85">
        <v>30.206022000000001</v>
      </c>
      <c r="E85" s="1">
        <v>6.6666666666666666E-2</v>
      </c>
    </row>
    <row r="86" spans="1:5" x14ac:dyDescent="0.2">
      <c r="A86" s="1" t="s">
        <v>62</v>
      </c>
      <c r="B86" s="1">
        <v>0</v>
      </c>
      <c r="C86" s="1">
        <v>128</v>
      </c>
      <c r="D86">
        <v>29.888957999999999</v>
      </c>
      <c r="E86" s="1">
        <v>0</v>
      </c>
    </row>
    <row r="87" spans="1:5" x14ac:dyDescent="0.2">
      <c r="A87" s="1" t="s">
        <v>60</v>
      </c>
      <c r="B87" s="1">
        <v>3</v>
      </c>
      <c r="C87" s="1">
        <v>333</v>
      </c>
      <c r="D87">
        <v>30.044388000000001</v>
      </c>
      <c r="E87" s="1">
        <v>9.0090090090090089E-3</v>
      </c>
    </row>
    <row r="88" spans="1:5" x14ac:dyDescent="0.2">
      <c r="A88" s="1" t="s">
        <v>63</v>
      </c>
      <c r="B88" s="1">
        <v>0</v>
      </c>
      <c r="C88" s="1">
        <v>102</v>
      </c>
      <c r="D88">
        <v>30.039708999999998</v>
      </c>
      <c r="E88" s="1">
        <v>0</v>
      </c>
    </row>
    <row r="89" spans="1:5" x14ac:dyDescent="0.2">
      <c r="A89" s="1" t="s">
        <v>64</v>
      </c>
      <c r="B89" s="1">
        <v>0</v>
      </c>
      <c r="C89" s="1">
        <v>124</v>
      </c>
      <c r="D89">
        <v>30.053925</v>
      </c>
      <c r="E89" s="1">
        <v>0</v>
      </c>
    </row>
    <row r="90" spans="1:5" x14ac:dyDescent="0.2">
      <c r="A90" s="1" t="s">
        <v>46</v>
      </c>
      <c r="B90" s="1">
        <v>1</v>
      </c>
      <c r="C90" s="1">
        <v>129</v>
      </c>
      <c r="D90">
        <v>30.056761999999999</v>
      </c>
      <c r="E90" s="1">
        <v>7.7519379844961239E-3</v>
      </c>
    </row>
    <row r="91" spans="1:5" x14ac:dyDescent="0.2">
      <c r="A91" s="1" t="s">
        <v>47</v>
      </c>
      <c r="B91" s="1">
        <v>10</v>
      </c>
      <c r="C91" s="1">
        <v>127</v>
      </c>
      <c r="D91">
        <v>30.049156</v>
      </c>
      <c r="E91" s="1">
        <v>7.874015748031496E-2</v>
      </c>
    </row>
    <row r="92" spans="1:5" x14ac:dyDescent="0.2">
      <c r="A92" s="1" t="s">
        <v>48</v>
      </c>
      <c r="B92" s="1">
        <v>18</v>
      </c>
      <c r="C92" s="1">
        <v>66</v>
      </c>
      <c r="D92" s="1">
        <v>30.413219999999999</v>
      </c>
      <c r="E92" s="1">
        <v>0.27272727272727271</v>
      </c>
    </row>
    <row r="93" spans="1:5" x14ac:dyDescent="0.2">
      <c r="A93" s="1" t="s">
        <v>49</v>
      </c>
      <c r="B93" s="1">
        <v>48</v>
      </c>
      <c r="C93" s="1">
        <v>96</v>
      </c>
      <c r="D93">
        <v>30.203499999999998</v>
      </c>
      <c r="E93" s="1">
        <v>0.5</v>
      </c>
    </row>
    <row r="94" spans="1:5" x14ac:dyDescent="0.2">
      <c r="A94" s="1" t="s">
        <v>50</v>
      </c>
      <c r="B94" s="1">
        <v>1</v>
      </c>
      <c r="C94" s="1">
        <v>59</v>
      </c>
      <c r="D94">
        <v>30.163779999999999</v>
      </c>
      <c r="E94" s="1">
        <v>1.6949152542372881E-2</v>
      </c>
    </row>
    <row r="95" spans="1:5" x14ac:dyDescent="0.2">
      <c r="A95" s="1" t="s">
        <v>43</v>
      </c>
      <c r="B95" s="1">
        <v>18</v>
      </c>
      <c r="C95" s="1">
        <v>59</v>
      </c>
      <c r="D95">
        <v>30.166349</v>
      </c>
      <c r="E95" s="1">
        <v>0.30508474576271188</v>
      </c>
    </row>
    <row r="96" spans="1:5" x14ac:dyDescent="0.2">
      <c r="A96" s="1" t="s">
        <v>44</v>
      </c>
      <c r="B96" s="1">
        <v>18</v>
      </c>
      <c r="C96" s="1">
        <v>50</v>
      </c>
      <c r="D96">
        <v>30.24419</v>
      </c>
      <c r="E96" s="1">
        <v>0.36</v>
      </c>
    </row>
    <row r="97" spans="1:5" x14ac:dyDescent="0.2">
      <c r="A97" s="1" t="s">
        <v>66</v>
      </c>
      <c r="B97" s="1">
        <v>0</v>
      </c>
      <c r="C97" s="1">
        <v>41</v>
      </c>
      <c r="D97">
        <v>30.217917</v>
      </c>
      <c r="E97" s="1">
        <v>0</v>
      </c>
    </row>
    <row r="99" spans="1:5" x14ac:dyDescent="0.2">
      <c r="A99"/>
    </row>
    <row r="100" spans="1:5" x14ac:dyDescent="0.2">
      <c r="A100"/>
    </row>
    <row r="101" spans="1:5" x14ac:dyDescent="0.2">
      <c r="A101"/>
    </row>
    <row r="102" spans="1:5" x14ac:dyDescent="0.2">
      <c r="A102"/>
    </row>
    <row r="103" spans="1:5" x14ac:dyDescent="0.2">
      <c r="A103"/>
    </row>
    <row r="104" spans="1:5" x14ac:dyDescent="0.2">
      <c r="A104"/>
    </row>
    <row r="105" spans="1:5" x14ac:dyDescent="0.2">
      <c r="A105"/>
    </row>
    <row r="106" spans="1:5" x14ac:dyDescent="0.2">
      <c r="A106"/>
    </row>
    <row r="107" spans="1:5" x14ac:dyDescent="0.2">
      <c r="A107"/>
    </row>
    <row r="108" spans="1:5" x14ac:dyDescent="0.2">
      <c r="A108"/>
    </row>
    <row r="109" spans="1:5" x14ac:dyDescent="0.2">
      <c r="A109"/>
    </row>
    <row r="110" spans="1:5" x14ac:dyDescent="0.2">
      <c r="A110"/>
    </row>
    <row r="111" spans="1:5" x14ac:dyDescent="0.2">
      <c r="A111"/>
    </row>
    <row r="112" spans="1:5" x14ac:dyDescent="0.2">
      <c r="A112"/>
    </row>
    <row r="113" spans="1:1" x14ac:dyDescent="0.2">
      <c r="A113"/>
    </row>
    <row r="114" spans="1:1" x14ac:dyDescent="0.2">
      <c r="A114"/>
    </row>
    <row r="115" spans="1:1" x14ac:dyDescent="0.2">
      <c r="A115"/>
    </row>
    <row r="116" spans="1:1" x14ac:dyDescent="0.2">
      <c r="A116"/>
    </row>
    <row r="117" spans="1:1" x14ac:dyDescent="0.2">
      <c r="A117"/>
    </row>
    <row r="118" spans="1:1" x14ac:dyDescent="0.2">
      <c r="A118"/>
    </row>
    <row r="119" spans="1:1" x14ac:dyDescent="0.2">
      <c r="A119"/>
    </row>
    <row r="120" spans="1:1" x14ac:dyDescent="0.2">
      <c r="A120"/>
    </row>
    <row r="121" spans="1:1" x14ac:dyDescent="0.2">
      <c r="A121"/>
    </row>
    <row r="122" spans="1:1" x14ac:dyDescent="0.2">
      <c r="A122"/>
    </row>
    <row r="123" spans="1:1" x14ac:dyDescent="0.2">
      <c r="A123"/>
    </row>
    <row r="124" spans="1:1" x14ac:dyDescent="0.2">
      <c r="A124"/>
    </row>
    <row r="125" spans="1:1" x14ac:dyDescent="0.2">
      <c r="A125"/>
    </row>
    <row r="126" spans="1:1" x14ac:dyDescent="0.2">
      <c r="A126"/>
    </row>
    <row r="127" spans="1:1" x14ac:dyDescent="0.2">
      <c r="A127"/>
    </row>
    <row r="128" spans="1:1" x14ac:dyDescent="0.2">
      <c r="A128"/>
    </row>
    <row r="129" spans="1:1" x14ac:dyDescent="0.2">
      <c r="A129"/>
    </row>
    <row r="130" spans="1:1" x14ac:dyDescent="0.2">
      <c r="A130"/>
    </row>
    <row r="131" spans="1:1" x14ac:dyDescent="0.2">
      <c r="A131"/>
    </row>
    <row r="132" spans="1:1" x14ac:dyDescent="0.2">
      <c r="A132"/>
    </row>
    <row r="133" spans="1:1" x14ac:dyDescent="0.2">
      <c r="A133"/>
    </row>
    <row r="134" spans="1:1" x14ac:dyDescent="0.2">
      <c r="A134"/>
    </row>
    <row r="135" spans="1:1" x14ac:dyDescent="0.2">
      <c r="A135"/>
    </row>
    <row r="136" spans="1:1" x14ac:dyDescent="0.2">
      <c r="A136"/>
    </row>
    <row r="137" spans="1:1" x14ac:dyDescent="0.2">
      <c r="A137"/>
    </row>
    <row r="138" spans="1:1" x14ac:dyDescent="0.2">
      <c r="A138"/>
    </row>
    <row r="139" spans="1:1" x14ac:dyDescent="0.2">
      <c r="A139"/>
    </row>
    <row r="140" spans="1:1" x14ac:dyDescent="0.2">
      <c r="A140"/>
    </row>
    <row r="141" spans="1:1" x14ac:dyDescent="0.2">
      <c r="A141"/>
    </row>
    <row r="142" spans="1:1" x14ac:dyDescent="0.2">
      <c r="A142"/>
    </row>
    <row r="143" spans="1:1" x14ac:dyDescent="0.2">
      <c r="A143"/>
    </row>
    <row r="144" spans="1:1" x14ac:dyDescent="0.2">
      <c r="A144"/>
    </row>
    <row r="145" spans="1:1" x14ac:dyDescent="0.2">
      <c r="A14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RAI</vt:lpstr>
      <vt:lpstr>RAI per year</vt:lpstr>
      <vt:lpstr>Sheet1</vt:lpstr>
      <vt:lpstr>Covariate Data</vt:lpstr>
      <vt:lpstr>Sheet3</vt:lpstr>
      <vt:lpstr>final R</vt:lpstr>
      <vt:lpstr>Counts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Vrh, Sophia</dc:creator>
  <cp:lastModifiedBy>Vrh, Sophia</cp:lastModifiedBy>
  <dcterms:created xsi:type="dcterms:W3CDTF">2024-01-17T19:08:22Z</dcterms:created>
  <dcterms:modified xsi:type="dcterms:W3CDTF">2024-04-03T17:49:48Z</dcterms:modified>
</cp:coreProperties>
</file>