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hidePivotFieldList="1" autoCompressPictures="0"/>
  <bookViews>
    <workbookView xWindow="0" yWindow="0" windowWidth="21840" windowHeight="13740" tabRatio="500" activeTab="1"/>
  </bookViews>
  <sheets>
    <sheet name="Dashboard" sheetId="2" r:id="rId1"/>
    <sheet name="Gegevens" sheetId="1" r:id="rId2"/>
  </sheets>
  <definedNames>
    <definedName name="Bezoeken">Gegevens!$R$5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1"/>
  <c r="P7"/>
  <c r="O7"/>
  <c r="N7"/>
  <c r="M7"/>
  <c r="L7"/>
  <c r="K7"/>
  <c r="J7"/>
  <c r="I7"/>
  <c r="H7"/>
  <c r="G7"/>
  <c r="F7"/>
  <c r="E7"/>
  <c r="D7"/>
  <c r="C7"/>
  <c r="B7"/>
  <c r="AE7"/>
  <c r="AD7"/>
  <c r="AC7"/>
  <c r="AB7"/>
  <c r="AA7"/>
  <c r="Z7"/>
  <c r="Y7"/>
  <c r="X7"/>
  <c r="W7"/>
  <c r="V7"/>
  <c r="U7"/>
  <c r="T7"/>
  <c r="S7"/>
  <c r="R7"/>
  <c r="D8" i="2"/>
  <c r="D7"/>
  <c r="D6"/>
  <c r="D5"/>
  <c r="B5"/>
  <c r="E5" s="1"/>
  <c r="M5"/>
  <c r="O5" s="1"/>
  <c r="N5"/>
  <c r="M6"/>
  <c r="O6" s="1"/>
  <c r="N6"/>
  <c r="M7"/>
  <c r="O7" s="1"/>
  <c r="N7"/>
  <c r="M8"/>
  <c r="O8" s="1"/>
  <c r="N8"/>
  <c r="C7"/>
  <c r="B7"/>
  <c r="E7" s="1"/>
  <c r="C8"/>
  <c r="B8"/>
  <c r="E8" s="1"/>
  <c r="C6"/>
  <c r="B6"/>
  <c r="E6" s="1"/>
  <c r="C5"/>
</calcChain>
</file>

<file path=xl/sharedStrings.xml><?xml version="1.0" encoding="utf-8"?>
<sst xmlns="http://schemas.openxmlformats.org/spreadsheetml/2006/main" count="44" uniqueCount="36">
  <si>
    <t>Unieke bezoekers</t>
  </si>
  <si>
    <t>Pageviews</t>
  </si>
  <si>
    <t>Pagina per bezoeker</t>
  </si>
  <si>
    <t>Engagement</t>
  </si>
  <si>
    <t>Verkeer</t>
  </si>
  <si>
    <t>Gemiddelde tijd</t>
  </si>
  <si>
    <t>Bounce rate</t>
  </si>
  <si>
    <t>Nieuwe bezoekers</t>
  </si>
  <si>
    <t>Terugkerende bezoekers</t>
  </si>
  <si>
    <t>zoekmachines</t>
  </si>
  <si>
    <t>direct verkeer</t>
  </si>
  <si>
    <t>verwijzende sites</t>
  </si>
  <si>
    <t>overig</t>
  </si>
  <si>
    <t>0-10 seconden</t>
  </si>
  <si>
    <t>11-30 seconden</t>
  </si>
  <si>
    <t>31-60 seconden</t>
  </si>
  <si>
    <t>61-180 seconden</t>
  </si>
  <si>
    <t>181-600 seconden</t>
  </si>
  <si>
    <t>601-1800 seconden</t>
  </si>
  <si>
    <t>&gt; 1801 seconden</t>
  </si>
  <si>
    <t>Bezoeken</t>
  </si>
  <si>
    <t>Search</t>
  </si>
  <si>
    <t>organic</t>
  </si>
  <si>
    <t>paid</t>
  </si>
  <si>
    <t>Site Search</t>
  </si>
  <si>
    <t>bezoek met site search</t>
  </si>
  <si>
    <t>bezoek zonder site search</t>
  </si>
  <si>
    <t>% Change</t>
  </si>
  <si>
    <t>Deze maand</t>
  </si>
  <si>
    <t>Vorige maand</t>
  </si>
  <si>
    <t>Unieke bezoeken</t>
  </si>
  <si>
    <t>Zoekmachines</t>
  </si>
  <si>
    <t>Direct verkeer</t>
  </si>
  <si>
    <t>Verwijzende sites</t>
  </si>
  <si>
    <t>Campagnes</t>
  </si>
  <si>
    <t>Vorig jaar</t>
  </si>
</sst>
</file>

<file path=xl/styles.xml><?xml version="1.0" encoding="utf-8"?>
<styleSheet xmlns="http://schemas.openxmlformats.org/spreadsheetml/2006/main">
  <numFmts count="1">
    <numFmt numFmtId="164" formatCode="0.0%"/>
  </numFmts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Trebuchet MS"/>
      <family val="2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17" fontId="0" fillId="0" borderId="0" xfId="0" applyNumberFormat="1"/>
    <xf numFmtId="0" fontId="0" fillId="0" borderId="4" xfId="0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 indent="1"/>
    </xf>
    <xf numFmtId="164" fontId="6" fillId="0" borderId="9" xfId="5" applyNumberFormat="1" applyFont="1" applyFill="1" applyBorder="1" applyAlignment="1">
      <alignment horizontal="right" vertical="center" indent="1"/>
    </xf>
    <xf numFmtId="0" fontId="0" fillId="0" borderId="10" xfId="0" applyFill="1" applyBorder="1" applyAlignment="1">
      <alignment horizontal="left" vertical="center" indent="1"/>
    </xf>
    <xf numFmtId="164" fontId="6" fillId="0" borderId="11" xfId="5" applyNumberFormat="1" applyFont="1" applyFill="1" applyBorder="1" applyAlignment="1">
      <alignment horizontal="right" vertical="center" indent="1"/>
    </xf>
    <xf numFmtId="0" fontId="0" fillId="0" borderId="12" xfId="0" applyFill="1" applyBorder="1" applyAlignment="1">
      <alignment horizontal="left" vertical="center" indent="1"/>
    </xf>
    <xf numFmtId="0" fontId="0" fillId="0" borderId="0" xfId="0" applyNumberFormat="1" applyFont="1"/>
    <xf numFmtId="0" fontId="5" fillId="0" borderId="13" xfId="0" applyFont="1" applyFill="1" applyBorder="1" applyAlignment="1">
      <alignment horizontal="center" vertical="center"/>
    </xf>
    <xf numFmtId="3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8" xfId="0" applyNumberFormat="1" applyFill="1" applyBorder="1" applyAlignment="1">
      <alignment horizontal="right" vertical="center" indent="1"/>
    </xf>
    <xf numFmtId="3" fontId="0" fillId="0" borderId="8" xfId="0" applyNumberFormat="1" applyFill="1" applyBorder="1" applyAlignment="1">
      <alignment horizontal="right" vertical="center" indent="1"/>
    </xf>
    <xf numFmtId="10" fontId="0" fillId="0" borderId="14" xfId="0" applyNumberFormat="1" applyFill="1" applyBorder="1" applyAlignment="1">
      <alignment horizontal="right" vertical="center" indent="1"/>
    </xf>
    <xf numFmtId="3" fontId="0" fillId="0" borderId="14" xfId="0" applyNumberFormat="1" applyFill="1" applyBorder="1" applyAlignment="1">
      <alignment horizontal="right" vertical="center" indent="1"/>
    </xf>
    <xf numFmtId="3" fontId="0" fillId="0" borderId="0" xfId="0" applyNumberFormat="1"/>
    <xf numFmtId="10" fontId="0" fillId="0" borderId="0" xfId="0" applyNumberFormat="1"/>
    <xf numFmtId="2" fontId="0" fillId="0" borderId="0" xfId="0" applyNumberFormat="1" applyAlignment="1">
      <alignment horizontal="right"/>
    </xf>
    <xf numFmtId="2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6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Procent" xfId="5" builtinId="5"/>
    <cellStyle name="Standa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style val="18"/>
  <c:chart>
    <c:title>
      <c:layout>
        <c:manualLayout>
          <c:xMode val="edge"/>
          <c:yMode val="edge"/>
          <c:x val="0.39668272048518211"/>
          <c:y val="2.7777767651732413E-2"/>
        </c:manualLayout>
      </c:layout>
    </c:title>
    <c:plotArea>
      <c:layout/>
      <c:pieChart>
        <c:varyColors val="1"/>
        <c:ser>
          <c:idx val="0"/>
          <c:order val="0"/>
          <c:tx>
            <c:v>Verkeer</c:v>
          </c:tx>
          <c:cat>
            <c:strRef>
              <c:f>Dashboard!$L$5:$L$8</c:f>
              <c:strCache>
                <c:ptCount val="4"/>
                <c:pt idx="0">
                  <c:v>Zoekmachines</c:v>
                </c:pt>
                <c:pt idx="1">
                  <c:v>Direct verkeer</c:v>
                </c:pt>
                <c:pt idx="2">
                  <c:v>Verwijzende sites</c:v>
                </c:pt>
                <c:pt idx="3">
                  <c:v>Campagnes</c:v>
                </c:pt>
              </c:strCache>
            </c:strRef>
          </c:cat>
          <c:val>
            <c:numRef>
              <c:f>Dashboard!$M$5:$M$8</c:f>
              <c:numCache>
                <c:formatCode>#,##0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strRef>
              <c:f>Gegevens!$A$2</c:f>
              <c:strCache>
                <c:ptCount val="1"/>
                <c:pt idx="0">
                  <c:v>Bezoeken</c:v>
                </c:pt>
              </c:strCache>
            </c:strRef>
          </c:tx>
          <c:marker>
            <c:symbol val="none"/>
          </c:marker>
          <c:cat>
            <c:numRef>
              <c:f>Gegevens!$R$1:$AD$1</c:f>
              <c:numCache>
                <c:formatCode>mmm/yy</c:formatCode>
                <c:ptCount val="13"/>
                <c:pt idx="0">
                  <c:v>40940</c:v>
                </c:pt>
                <c:pt idx="1">
                  <c:v>40909</c:v>
                </c:pt>
                <c:pt idx="2">
                  <c:v>40878</c:v>
                </c:pt>
                <c:pt idx="3">
                  <c:v>40848</c:v>
                </c:pt>
                <c:pt idx="4">
                  <c:v>40817</c:v>
                </c:pt>
                <c:pt idx="5">
                  <c:v>40787</c:v>
                </c:pt>
                <c:pt idx="6">
                  <c:v>40756</c:v>
                </c:pt>
                <c:pt idx="7">
                  <c:v>40725</c:v>
                </c:pt>
                <c:pt idx="8">
                  <c:v>40695</c:v>
                </c:pt>
                <c:pt idx="9">
                  <c:v>40664</c:v>
                </c:pt>
                <c:pt idx="10">
                  <c:v>40634</c:v>
                </c:pt>
                <c:pt idx="11">
                  <c:v>40603</c:v>
                </c:pt>
                <c:pt idx="12">
                  <c:v>40575</c:v>
                </c:pt>
              </c:numCache>
            </c:numRef>
          </c:cat>
          <c:val>
            <c:numRef>
              <c:f>Gegevens!$R$2:$AD$2</c:f>
              <c:numCache>
                <c:formatCode>#,##0</c:formatCode>
                <c:ptCount val="13"/>
              </c:numCache>
            </c:numRef>
          </c:val>
        </c:ser>
        <c:ser>
          <c:idx val="1"/>
          <c:order val="1"/>
          <c:tx>
            <c:v>Unieke bezoeken</c:v>
          </c:tx>
          <c:marker>
            <c:symbol val="none"/>
          </c:marker>
          <c:cat>
            <c:numRef>
              <c:f>Gegevens!$R$1:$AD$1</c:f>
              <c:numCache>
                <c:formatCode>mmm/yy</c:formatCode>
                <c:ptCount val="13"/>
                <c:pt idx="0">
                  <c:v>40940</c:v>
                </c:pt>
                <c:pt idx="1">
                  <c:v>40909</c:v>
                </c:pt>
                <c:pt idx="2">
                  <c:v>40878</c:v>
                </c:pt>
                <c:pt idx="3">
                  <c:v>40848</c:v>
                </c:pt>
                <c:pt idx="4">
                  <c:v>40817</c:v>
                </c:pt>
                <c:pt idx="5">
                  <c:v>40787</c:v>
                </c:pt>
                <c:pt idx="6">
                  <c:v>40756</c:v>
                </c:pt>
                <c:pt idx="7">
                  <c:v>40725</c:v>
                </c:pt>
                <c:pt idx="8">
                  <c:v>40695</c:v>
                </c:pt>
                <c:pt idx="9">
                  <c:v>40664</c:v>
                </c:pt>
                <c:pt idx="10">
                  <c:v>40634</c:v>
                </c:pt>
                <c:pt idx="11">
                  <c:v>40603</c:v>
                </c:pt>
                <c:pt idx="12">
                  <c:v>40575</c:v>
                </c:pt>
              </c:numCache>
            </c:numRef>
          </c:cat>
          <c:val>
            <c:numRef>
              <c:f>Gegevens!$R$3:$AD$3</c:f>
              <c:numCache>
                <c:formatCode>#,##0</c:formatCode>
                <c:ptCount val="13"/>
              </c:numCache>
            </c:numRef>
          </c:val>
        </c:ser>
        <c:ser>
          <c:idx val="2"/>
          <c:order val="2"/>
          <c:tx>
            <c:v>Pageviews</c:v>
          </c:tx>
          <c:marker>
            <c:symbol val="none"/>
          </c:marker>
          <c:val>
            <c:numRef>
              <c:f>Gegevens!$R$4:$AD$4</c:f>
              <c:numCache>
                <c:formatCode>#,##0</c:formatCode>
                <c:ptCount val="13"/>
              </c:numCache>
            </c:numRef>
          </c:val>
        </c:ser>
        <c:marker val="1"/>
        <c:axId val="55324672"/>
        <c:axId val="55339648"/>
      </c:lineChart>
      <c:dateAx>
        <c:axId val="55324672"/>
        <c:scaling>
          <c:orientation val="minMax"/>
        </c:scaling>
        <c:axPos val="b"/>
        <c:numFmt formatCode="mmm/yy" sourceLinked="1"/>
        <c:tickLblPos val="nextTo"/>
        <c:crossAx val="55339648"/>
        <c:crosses val="autoZero"/>
        <c:auto val="1"/>
        <c:lblOffset val="100"/>
      </c:dateAx>
      <c:valAx>
        <c:axId val="55339648"/>
        <c:scaling>
          <c:orientation val="minMax"/>
        </c:scaling>
        <c:axPos val="l"/>
        <c:majorGridlines/>
        <c:numFmt formatCode="#,##0" sourceLinked="1"/>
        <c:tickLblPos val="nextTo"/>
        <c:crossAx val="55324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12</xdr:row>
      <xdr:rowOff>200024</xdr:rowOff>
    </xdr:from>
    <xdr:to>
      <xdr:col>14</xdr:col>
      <xdr:colOff>676275</xdr:colOff>
      <xdr:row>26</xdr:row>
      <xdr:rowOff>142875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190499</xdr:rowOff>
    </xdr:from>
    <xdr:to>
      <xdr:col>8</xdr:col>
      <xdr:colOff>266700</xdr:colOff>
      <xdr:row>27</xdr:row>
      <xdr:rowOff>190499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8"/>
  <sheetViews>
    <sheetView workbookViewId="0">
      <selection activeCell="I9" sqref="I9"/>
    </sheetView>
  </sheetViews>
  <sheetFormatPr defaultRowHeight="15.75"/>
  <cols>
    <col min="1" max="1" width="16.25" bestFit="1" customWidth="1"/>
    <col min="2" max="2" width="10.125" bestFit="1" customWidth="1"/>
    <col min="3" max="3" width="11.375" bestFit="1" customWidth="1"/>
    <col min="4" max="4" width="11.375" customWidth="1"/>
    <col min="8" max="8" width="16.25" bestFit="1" customWidth="1"/>
    <col min="9" max="9" width="10.125" bestFit="1" customWidth="1"/>
    <col min="10" max="10" width="11.375" bestFit="1" customWidth="1"/>
    <col min="12" max="12" width="16.75" bestFit="1" customWidth="1"/>
    <col min="13" max="13" width="10.125" bestFit="1" customWidth="1"/>
    <col min="14" max="14" width="11.375" bestFit="1" customWidth="1"/>
    <col min="15" max="15" width="10.75" bestFit="1" customWidth="1"/>
  </cols>
  <sheetData>
    <row r="2" spans="1:15" ht="16.5" thickBot="1"/>
    <row r="3" spans="1:15" ht="18">
      <c r="A3" s="24" t="s">
        <v>20</v>
      </c>
      <c r="B3" s="25"/>
      <c r="C3" s="25"/>
      <c r="D3" s="25"/>
      <c r="E3" s="26"/>
      <c r="L3" s="24" t="s">
        <v>4</v>
      </c>
      <c r="M3" s="25"/>
      <c r="N3" s="25"/>
      <c r="O3" s="26"/>
    </row>
    <row r="4" spans="1:15">
      <c r="A4" s="4"/>
      <c r="B4" s="5" t="s">
        <v>28</v>
      </c>
      <c r="C4" s="5" t="s">
        <v>29</v>
      </c>
      <c r="D4" s="13" t="s">
        <v>35</v>
      </c>
      <c r="E4" s="6" t="s">
        <v>27</v>
      </c>
      <c r="L4" s="4"/>
      <c r="M4" s="5" t="s">
        <v>28</v>
      </c>
      <c r="N4" s="5" t="s">
        <v>29</v>
      </c>
      <c r="O4" s="6" t="s">
        <v>27</v>
      </c>
    </row>
    <row r="5" spans="1:15">
      <c r="A5" s="7" t="s">
        <v>20</v>
      </c>
      <c r="B5" s="17">
        <f>Gegevens!$R$2</f>
        <v>0</v>
      </c>
      <c r="C5" s="17">
        <f>Gegevens!$S$2</f>
        <v>0</v>
      </c>
      <c r="D5" s="19">
        <f>Gegevens!$AD$2</f>
        <v>0</v>
      </c>
      <c r="E5" s="8" t="e">
        <f>(B5-C5)/ABS(C5)</f>
        <v>#DIV/0!</v>
      </c>
      <c r="F5" s="12"/>
      <c r="L5" s="7" t="s">
        <v>31</v>
      </c>
      <c r="M5" s="17">
        <f>Gegevens!$R$19</f>
        <v>0</v>
      </c>
      <c r="N5" s="17">
        <f>Gegevens!$S$19</f>
        <v>0</v>
      </c>
      <c r="O5" s="8" t="e">
        <f>(M5-N5)/ABS(N5)</f>
        <v>#DIV/0!</v>
      </c>
    </row>
    <row r="6" spans="1:15">
      <c r="A6" s="7" t="s">
        <v>30</v>
      </c>
      <c r="B6" s="17">
        <f>Gegevens!$R$3</f>
        <v>0</v>
      </c>
      <c r="C6" s="17">
        <f>Gegevens!$S$3</f>
        <v>0</v>
      </c>
      <c r="D6" s="19">
        <f>Gegevens!$AD$3</f>
        <v>0</v>
      </c>
      <c r="E6" s="8" t="e">
        <f>(B6-C6)/ABS(C6)</f>
        <v>#DIV/0!</v>
      </c>
      <c r="L6" s="7" t="s">
        <v>32</v>
      </c>
      <c r="M6" s="17">
        <f>Gegevens!$R$20</f>
        <v>0</v>
      </c>
      <c r="N6" s="17">
        <f>Gegevens!$S$20</f>
        <v>0</v>
      </c>
      <c r="O6" s="8" t="e">
        <f>(M6-N6)/ABS(N6)</f>
        <v>#DIV/0!</v>
      </c>
    </row>
    <row r="7" spans="1:15">
      <c r="A7" s="11" t="s">
        <v>1</v>
      </c>
      <c r="B7" s="17">
        <f>Gegevens!$R$4</f>
        <v>0</v>
      </c>
      <c r="C7" s="17">
        <f>Gegevens!$S$4</f>
        <v>0</v>
      </c>
      <c r="D7" s="19">
        <f>Gegevens!$AD$4</f>
        <v>0</v>
      </c>
      <c r="E7" s="8" t="e">
        <f>(B7-C7)/ABS(C7)</f>
        <v>#DIV/0!</v>
      </c>
      <c r="L7" s="11" t="s">
        <v>33</v>
      </c>
      <c r="M7" s="17">
        <f>Gegevens!$R$21</f>
        <v>0</v>
      </c>
      <c r="N7" s="17">
        <f>Gegevens!$S$21</f>
        <v>0</v>
      </c>
      <c r="O7" s="8" t="e">
        <f>(M7-N7)/ABS(N7)</f>
        <v>#DIV/0!</v>
      </c>
    </row>
    <row r="8" spans="1:15" ht="16.5" thickBot="1">
      <c r="A8" s="9" t="s">
        <v>6</v>
      </c>
      <c r="B8" s="16">
        <f>Gegevens!$R$9</f>
        <v>0</v>
      </c>
      <c r="C8" s="16">
        <f>Gegevens!$S$9</f>
        <v>0</v>
      </c>
      <c r="D8" s="18">
        <f>Gegevens!$AD$9</f>
        <v>0</v>
      </c>
      <c r="E8" s="10">
        <f>B8-C8</f>
        <v>0</v>
      </c>
      <c r="L8" s="9" t="s">
        <v>34</v>
      </c>
      <c r="M8" s="17">
        <f>Gegevens!$R$22</f>
        <v>0</v>
      </c>
      <c r="N8" s="17">
        <f>Gegevens!$S$22</f>
        <v>0</v>
      </c>
      <c r="O8" s="8" t="e">
        <f>(M8-N8)/ABS(N8)</f>
        <v>#DIV/0!</v>
      </c>
    </row>
  </sheetData>
  <mergeCells count="2">
    <mergeCell ref="A3:E3"/>
    <mergeCell ref="L3:O3"/>
  </mergeCells>
  <conditionalFormatting sqref="E5:E8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O5:O8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E5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E6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E7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O5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O5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O6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O6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O7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O7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O8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O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8"/>
  <sheetViews>
    <sheetView tabSelected="1" workbookViewId="0">
      <selection activeCell="C16" sqref="C16"/>
    </sheetView>
  </sheetViews>
  <sheetFormatPr defaultColWidth="11" defaultRowHeight="15.75"/>
  <cols>
    <col min="1" max="1" width="22.125" bestFit="1" customWidth="1"/>
    <col min="2" max="19" width="22.125" customWidth="1"/>
  </cols>
  <sheetData>
    <row r="1" spans="1:31" s="3" customFormat="1">
      <c r="B1" s="3">
        <v>41426</v>
      </c>
      <c r="C1" s="3">
        <v>41395</v>
      </c>
      <c r="D1" s="3">
        <v>41365</v>
      </c>
      <c r="E1" s="3">
        <v>41334</v>
      </c>
      <c r="F1" s="3">
        <v>41306</v>
      </c>
      <c r="G1" s="3">
        <v>41275</v>
      </c>
      <c r="H1" s="3">
        <v>41244</v>
      </c>
      <c r="I1" s="3">
        <v>41214</v>
      </c>
      <c r="J1" s="3">
        <v>41183</v>
      </c>
      <c r="K1" s="3">
        <v>41153</v>
      </c>
      <c r="L1" s="3">
        <v>41122</v>
      </c>
      <c r="M1" s="3">
        <v>41091</v>
      </c>
      <c r="N1" s="3">
        <v>41061</v>
      </c>
      <c r="O1" s="3">
        <v>41030</v>
      </c>
      <c r="P1" s="3">
        <v>41000</v>
      </c>
      <c r="Q1" s="3">
        <v>40969</v>
      </c>
      <c r="R1" s="3">
        <v>40940</v>
      </c>
      <c r="S1" s="3">
        <v>40909</v>
      </c>
      <c r="T1" s="3">
        <v>40878</v>
      </c>
      <c r="U1" s="3">
        <v>40848</v>
      </c>
      <c r="V1" s="3">
        <v>40817</v>
      </c>
      <c r="W1" s="3">
        <v>40787</v>
      </c>
      <c r="X1" s="3">
        <v>40756</v>
      </c>
      <c r="Y1" s="3">
        <v>40725</v>
      </c>
      <c r="Z1" s="3">
        <v>40695</v>
      </c>
      <c r="AA1" s="3">
        <v>40664</v>
      </c>
      <c r="AB1" s="3">
        <v>40634</v>
      </c>
      <c r="AC1" s="3">
        <v>40603</v>
      </c>
      <c r="AD1" s="3">
        <v>40575</v>
      </c>
      <c r="AE1" s="3">
        <v>40544</v>
      </c>
    </row>
    <row r="2" spans="1:31" s="20" customFormat="1">
      <c r="A2" s="14" t="s">
        <v>20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r="3" spans="1:31" s="20" customFormat="1">
      <c r="A3" s="14" t="s">
        <v>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r="4" spans="1:31" s="20" customFormat="1">
      <c r="A4" s="14" t="s">
        <v>1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31" s="20" customFormat="1">
      <c r="A5" s="14" t="s">
        <v>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r="6" spans="1:31" s="20" customFormat="1">
      <c r="A6" s="14" t="s">
        <v>8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31" s="23" customFormat="1">
      <c r="A7" s="22" t="s">
        <v>2</v>
      </c>
      <c r="B7" s="22" t="e">
        <f t="shared" ref="B7:Q7" si="0">B4/B2</f>
        <v>#DIV/0!</v>
      </c>
      <c r="C7" s="22" t="e">
        <f t="shared" si="0"/>
        <v>#DIV/0!</v>
      </c>
      <c r="D7" s="22" t="e">
        <f t="shared" si="0"/>
        <v>#DIV/0!</v>
      </c>
      <c r="E7" s="22" t="e">
        <f t="shared" si="0"/>
        <v>#DIV/0!</v>
      </c>
      <c r="F7" s="22" t="e">
        <f t="shared" si="0"/>
        <v>#DIV/0!</v>
      </c>
      <c r="G7" s="22" t="e">
        <f t="shared" si="0"/>
        <v>#DIV/0!</v>
      </c>
      <c r="H7" s="22" t="e">
        <f t="shared" si="0"/>
        <v>#DIV/0!</v>
      </c>
      <c r="I7" s="22" t="e">
        <f t="shared" si="0"/>
        <v>#DIV/0!</v>
      </c>
      <c r="J7" s="22" t="e">
        <f t="shared" si="0"/>
        <v>#DIV/0!</v>
      </c>
      <c r="K7" s="22" t="e">
        <f t="shared" si="0"/>
        <v>#DIV/0!</v>
      </c>
      <c r="L7" s="22" t="e">
        <f t="shared" si="0"/>
        <v>#DIV/0!</v>
      </c>
      <c r="M7" s="22" t="e">
        <f t="shared" si="0"/>
        <v>#DIV/0!</v>
      </c>
      <c r="N7" s="22" t="e">
        <f t="shared" si="0"/>
        <v>#DIV/0!</v>
      </c>
      <c r="O7" s="22" t="e">
        <f t="shared" si="0"/>
        <v>#DIV/0!</v>
      </c>
      <c r="P7" s="22" t="e">
        <f t="shared" si="0"/>
        <v>#DIV/0!</v>
      </c>
      <c r="Q7" s="22" t="e">
        <f t="shared" si="0"/>
        <v>#DIV/0!</v>
      </c>
      <c r="R7" s="22" t="e">
        <f>R4/R2</f>
        <v>#DIV/0!</v>
      </c>
      <c r="S7" s="22" t="e">
        <f t="shared" ref="S7:Y7" si="1">S4/S2</f>
        <v>#DIV/0!</v>
      </c>
      <c r="T7" s="22" t="e">
        <f t="shared" si="1"/>
        <v>#DIV/0!</v>
      </c>
      <c r="U7" s="22" t="e">
        <f t="shared" si="1"/>
        <v>#DIV/0!</v>
      </c>
      <c r="V7" s="22" t="e">
        <f t="shared" si="1"/>
        <v>#DIV/0!</v>
      </c>
      <c r="W7" s="22" t="e">
        <f t="shared" si="1"/>
        <v>#DIV/0!</v>
      </c>
      <c r="X7" s="22" t="e">
        <f t="shared" si="1"/>
        <v>#DIV/0!</v>
      </c>
      <c r="Y7" s="22" t="e">
        <f t="shared" si="1"/>
        <v>#DIV/0!</v>
      </c>
      <c r="Z7" s="22" t="e">
        <f t="shared" ref="Z7:AE7" si="2">Z4/Z2</f>
        <v>#DIV/0!</v>
      </c>
      <c r="AA7" s="22" t="e">
        <f t="shared" si="2"/>
        <v>#DIV/0!</v>
      </c>
      <c r="AB7" s="22" t="e">
        <f t="shared" si="2"/>
        <v>#DIV/0!</v>
      </c>
      <c r="AC7" s="22" t="e">
        <f t="shared" si="2"/>
        <v>#DIV/0!</v>
      </c>
      <c r="AD7" s="22" t="e">
        <f t="shared" si="2"/>
        <v>#DIV/0!</v>
      </c>
      <c r="AE7" s="22" t="e">
        <f t="shared" si="2"/>
        <v>#DIV/0!</v>
      </c>
    </row>
    <row r="8" spans="1:31">
      <c r="A8" s="1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31" s="21" customFormat="1">
      <c r="A9" s="15" t="s">
        <v>6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spans="1:31">
      <c r="A10" t="s">
        <v>3</v>
      </c>
    </row>
    <row r="11" spans="1:31" s="20" customFormat="1">
      <c r="A11" s="14" t="s">
        <v>13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31" s="20" customFormat="1">
      <c r="A12" s="14" t="s">
        <v>14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31" s="20" customFormat="1">
      <c r="A13" s="14" t="s">
        <v>15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31" s="20" customFormat="1">
      <c r="A14" s="14" t="s">
        <v>16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31" s="20" customFormat="1">
      <c r="A15" s="14" t="s">
        <v>17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31" s="20" customFormat="1">
      <c r="A16" s="14" t="s">
        <v>18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1:19" s="20" customFormat="1">
      <c r="A17" s="14" t="s">
        <v>19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1:19">
      <c r="A18" t="s">
        <v>4</v>
      </c>
    </row>
    <row r="19" spans="1:19" s="20" customFormat="1">
      <c r="A19" s="14" t="s">
        <v>9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r="20" spans="1:19" s="20" customFormat="1">
      <c r="A20" s="14" t="s">
        <v>10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  <row r="21" spans="1:19" s="20" customFormat="1">
      <c r="A21" s="14" t="s">
        <v>11</v>
      </c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</row>
    <row r="22" spans="1:19" s="20" customFormat="1">
      <c r="A22" s="14" t="s">
        <v>12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</row>
    <row r="23" spans="1:19">
      <c r="A23" s="2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s="20" customFormat="1">
      <c r="A24" s="14" t="s">
        <v>22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</row>
    <row r="25" spans="1:19" s="20" customFormat="1">
      <c r="A25" s="14" t="s">
        <v>23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</row>
    <row r="26" spans="1:19">
      <c r="A26" s="2" t="s">
        <v>24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s="20" customFormat="1">
      <c r="A27" s="14" t="s">
        <v>25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</row>
    <row r="28" spans="1:19" s="20" customFormat="1">
      <c r="A28" s="14" t="s">
        <v>26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Dashboard</vt:lpstr>
      <vt:lpstr>Gegevens</vt:lpstr>
      <vt:lpstr>Bezoeken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Ragas</dc:creator>
  <cp:lastModifiedBy>Eigenaar</cp:lastModifiedBy>
  <dcterms:created xsi:type="dcterms:W3CDTF">2011-10-16T10:46:44Z</dcterms:created>
  <dcterms:modified xsi:type="dcterms:W3CDTF">2013-05-21T19:24:26Z</dcterms:modified>
</cp:coreProperties>
</file>